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/>
  <mc:AlternateContent xmlns:mc="http://schemas.openxmlformats.org/markup-compatibility/2006">
    <mc:Choice Requires="x15">
      <x15ac:absPath xmlns:x15ac="http://schemas.microsoft.com/office/spreadsheetml/2010/11/ac" url="https://nikeshpandey-my.sharepoint.com/personal/nikssspandey2000_nikeshpandey_onmicrosoft_com/Documents/Desktop/PD through Python/"/>
    </mc:Choice>
  </mc:AlternateContent>
  <xr:revisionPtr revIDLastSave="144" documentId="11_25D988E1036AB00F62355476585DCE3A874335C4" xr6:coauthVersionLast="47" xr6:coauthVersionMax="47" xr10:uidLastSave="{84133A52-F11B-4B35-991D-2E9FC4F70980}"/>
  <bookViews>
    <workbookView xWindow="-98" yWindow="-98" windowWidth="19396" windowHeight="11475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H107" i="1"/>
  <c r="H320" i="1"/>
  <c r="H347" i="1"/>
  <c r="H348" i="1"/>
  <c r="H393" i="1"/>
  <c r="H394" i="1"/>
  <c r="H441" i="1"/>
  <c r="H444" i="1"/>
  <c r="H489" i="1"/>
  <c r="H490" i="1"/>
  <c r="H514" i="1"/>
  <c r="H538" i="1"/>
  <c r="H539" i="1"/>
  <c r="H542" i="1"/>
  <c r="H560" i="1"/>
  <c r="H565" i="1"/>
  <c r="H589" i="1"/>
  <c r="H590" i="1"/>
  <c r="H593" i="1"/>
  <c r="H611" i="1"/>
  <c r="H616" i="1"/>
  <c r="H640" i="1"/>
  <c r="H641" i="1"/>
  <c r="H642" i="1"/>
  <c r="H644" i="1"/>
  <c r="H646" i="1"/>
  <c r="H664" i="1"/>
  <c r="H665" i="1"/>
  <c r="H671" i="1"/>
  <c r="H694" i="1"/>
  <c r="H695" i="1"/>
  <c r="H696" i="1"/>
  <c r="H698" i="1"/>
  <c r="H699" i="1"/>
  <c r="H701" i="1"/>
  <c r="H702" i="1"/>
  <c r="H720" i="1"/>
  <c r="H721" i="1"/>
  <c r="H726" i="1"/>
  <c r="H749" i="1"/>
  <c r="H750" i="1"/>
  <c r="H751" i="1"/>
  <c r="H753" i="1"/>
  <c r="H754" i="1"/>
  <c r="H756" i="1"/>
  <c r="H757" i="1"/>
  <c r="H774" i="1"/>
  <c r="H775" i="1"/>
  <c r="H780" i="1"/>
  <c r="H800" i="1"/>
  <c r="H801" i="1"/>
  <c r="H802" i="1"/>
  <c r="H804" i="1"/>
  <c r="H806" i="1"/>
  <c r="H807" i="1"/>
  <c r="H808" i="1"/>
  <c r="H823" i="1"/>
  <c r="H824" i="1"/>
  <c r="H825" i="1"/>
  <c r="H830" i="1"/>
  <c r="H831" i="1"/>
  <c r="H845" i="1"/>
  <c r="H854" i="1"/>
  <c r="H855" i="1"/>
  <c r="H856" i="1"/>
  <c r="H858" i="1"/>
  <c r="H859" i="1"/>
  <c r="H861" i="1"/>
  <c r="H862" i="1"/>
  <c r="H863" i="1"/>
  <c r="H881" i="1"/>
  <c r="H882" i="1"/>
  <c r="H883" i="1"/>
  <c r="H888" i="1"/>
  <c r="H889" i="1"/>
  <c r="H902" i="1"/>
  <c r="H912" i="1"/>
  <c r="H913" i="1"/>
  <c r="H914" i="1"/>
  <c r="H916" i="1"/>
  <c r="H917" i="1"/>
  <c r="H919" i="1"/>
  <c r="H920" i="1"/>
  <c r="H921" i="1"/>
  <c r="H939" i="1"/>
  <c r="H940" i="1"/>
  <c r="H941" i="1"/>
  <c r="H946" i="1"/>
  <c r="H947" i="1"/>
  <c r="H948" i="1"/>
  <c r="H962" i="1"/>
  <c r="H971" i="1"/>
  <c r="H972" i="1"/>
  <c r="H973" i="1"/>
  <c r="H975" i="1"/>
  <c r="H976" i="1"/>
  <c r="H978" i="1"/>
  <c r="H979" i="1"/>
  <c r="H980" i="1"/>
  <c r="H998" i="1"/>
  <c r="H999" i="1"/>
  <c r="H1000" i="1"/>
  <c r="H1005" i="1"/>
  <c r="H1006" i="1"/>
  <c r="H1007" i="1"/>
  <c r="H1020" i="1"/>
  <c r="H1029" i="1"/>
  <c r="H1030" i="1"/>
  <c r="H1031" i="1"/>
  <c r="H1033" i="1"/>
  <c r="H1034" i="1"/>
  <c r="H1036" i="1"/>
  <c r="H1037" i="1"/>
  <c r="H1038" i="1"/>
  <c r="H1055" i="1"/>
  <c r="H1056" i="1"/>
  <c r="H1057" i="1"/>
  <c r="H1062" i="1"/>
  <c r="H1063" i="1"/>
  <c r="H1064" i="1"/>
  <c r="H1071" i="1"/>
  <c r="H1079" i="1"/>
  <c r="H1086" i="1"/>
  <c r="H1089" i="1"/>
  <c r="H1090" i="1"/>
  <c r="H1091" i="1"/>
  <c r="H1093" i="1"/>
  <c r="H1094" i="1"/>
  <c r="H1096" i="1"/>
  <c r="H1097" i="1"/>
  <c r="H1098" i="1"/>
  <c r="H1115" i="1"/>
  <c r="H1116" i="1"/>
  <c r="H11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H3" i="1" s="1"/>
  <c r="G48" i="1"/>
  <c r="H4" i="1" s="1"/>
  <c r="G49" i="1"/>
  <c r="H5" i="1" s="1"/>
  <c r="G50" i="1"/>
  <c r="G51" i="1"/>
  <c r="H6" i="1" s="1"/>
  <c r="G52" i="1"/>
  <c r="H7" i="1" s="1"/>
  <c r="G53" i="1"/>
  <c r="H8" i="1" s="1"/>
  <c r="G54" i="1"/>
  <c r="H9" i="1" s="1"/>
  <c r="G55" i="1"/>
  <c r="H10" i="1" s="1"/>
  <c r="G56" i="1"/>
  <c r="H12" i="1" s="1"/>
  <c r="G57" i="1"/>
  <c r="H13" i="1" s="1"/>
  <c r="G58" i="1"/>
  <c r="H14" i="1" s="1"/>
  <c r="G59" i="1"/>
  <c r="H15" i="1" s="1"/>
  <c r="G60" i="1"/>
  <c r="H16" i="1" s="1"/>
  <c r="G61" i="1"/>
  <c r="H17" i="1" s="1"/>
  <c r="G62" i="1"/>
  <c r="H18" i="1" s="1"/>
  <c r="G63" i="1"/>
  <c r="H19" i="1" s="1"/>
  <c r="G64" i="1"/>
  <c r="H20" i="1" s="1"/>
  <c r="G65" i="1"/>
  <c r="H21" i="1" s="1"/>
  <c r="G66" i="1"/>
  <c r="H22" i="1" s="1"/>
  <c r="G67" i="1"/>
  <c r="H23" i="1" s="1"/>
  <c r="G68" i="1"/>
  <c r="H24" i="1" s="1"/>
  <c r="G69" i="1"/>
  <c r="G70" i="1"/>
  <c r="H25" i="1" s="1"/>
  <c r="G71" i="1"/>
  <c r="H26" i="1" s="1"/>
  <c r="G72" i="1"/>
  <c r="H27" i="1" s="1"/>
  <c r="G73" i="1"/>
  <c r="H28" i="1" s="1"/>
  <c r="G74" i="1"/>
  <c r="H29" i="1" s="1"/>
  <c r="G75" i="1"/>
  <c r="H30" i="1" s="1"/>
  <c r="G76" i="1"/>
  <c r="H31" i="1" s="1"/>
  <c r="G77" i="1"/>
  <c r="G78" i="1"/>
  <c r="H32" i="1" s="1"/>
  <c r="G79" i="1"/>
  <c r="H34" i="1" s="1"/>
  <c r="G80" i="1"/>
  <c r="H35" i="1" s="1"/>
  <c r="G81" i="1"/>
  <c r="H36" i="1" s="1"/>
  <c r="G82" i="1"/>
  <c r="H37" i="1" s="1"/>
  <c r="G83" i="1"/>
  <c r="G84" i="1"/>
  <c r="H38" i="1" s="1"/>
  <c r="G85" i="1"/>
  <c r="H39" i="1" s="1"/>
  <c r="G86" i="1"/>
  <c r="H40" i="1" s="1"/>
  <c r="G87" i="1"/>
  <c r="H41" i="1" s="1"/>
  <c r="G88" i="1"/>
  <c r="H42" i="1" s="1"/>
  <c r="G89" i="1"/>
  <c r="H43" i="1" s="1"/>
  <c r="G90" i="1"/>
  <c r="H44" i="1" s="1"/>
  <c r="G91" i="1"/>
  <c r="H45" i="1" s="1"/>
  <c r="G92" i="1"/>
  <c r="G93" i="1"/>
  <c r="G94" i="1"/>
  <c r="G95" i="1"/>
  <c r="G96" i="1"/>
  <c r="H50" i="1" s="1"/>
  <c r="G97" i="1"/>
  <c r="G98" i="1"/>
  <c r="G99" i="1"/>
  <c r="G100" i="1"/>
  <c r="G101" i="1"/>
  <c r="G102" i="1"/>
  <c r="H11" i="1" s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H69" i="1" s="1"/>
  <c r="G118" i="1"/>
  <c r="G119" i="1"/>
  <c r="G120" i="1"/>
  <c r="G121" i="1"/>
  <c r="G122" i="1"/>
  <c r="G123" i="1"/>
  <c r="G124" i="1"/>
  <c r="H77" i="1" s="1"/>
  <c r="G125" i="1"/>
  <c r="G126" i="1"/>
  <c r="G127" i="1"/>
  <c r="H33" i="1" s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H97" i="1" s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H125" i="1" s="1"/>
  <c r="G171" i="1"/>
  <c r="G172" i="1"/>
  <c r="G173" i="1"/>
  <c r="G174" i="1"/>
  <c r="G175" i="1"/>
  <c r="G176" i="1"/>
  <c r="H83" i="1" s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H221" i="1" s="1"/>
  <c r="G268" i="1"/>
  <c r="G269" i="1"/>
  <c r="G270" i="1"/>
  <c r="G271" i="1"/>
  <c r="G272" i="1"/>
  <c r="G273" i="1"/>
  <c r="G274" i="1"/>
  <c r="G275" i="1"/>
  <c r="H182" i="1" s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H306" i="1" s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2" i="1"/>
  <c r="B5" i="2"/>
  <c r="B6" i="2"/>
  <c r="C6" i="2"/>
  <c r="C7" i="2"/>
  <c r="C5" i="2"/>
  <c r="D5" i="2"/>
  <c r="E5" i="2"/>
  <c r="B14" i="2"/>
  <c r="B15" i="2"/>
  <c r="B16" i="2"/>
  <c r="B13" i="2"/>
  <c r="B10" i="2"/>
  <c r="I107" i="1" l="1"/>
  <c r="J107" i="1"/>
  <c r="K107" i="1" s="1"/>
  <c r="J320" i="1"/>
  <c r="K320" i="1" s="1"/>
  <c r="I320" i="1"/>
  <c r="J347" i="1"/>
  <c r="K347" i="1" s="1"/>
  <c r="I347" i="1"/>
  <c r="J348" i="1"/>
  <c r="K348" i="1" s="1"/>
  <c r="I348" i="1"/>
  <c r="J393" i="1"/>
  <c r="K393" i="1" s="1"/>
  <c r="I393" i="1"/>
  <c r="I394" i="1"/>
  <c r="J394" i="1"/>
  <c r="K394" i="1" s="1"/>
  <c r="J441" i="1"/>
  <c r="K441" i="1" s="1"/>
  <c r="I441" i="1"/>
  <c r="I444" i="1"/>
  <c r="J444" i="1"/>
  <c r="K444" i="1" s="1"/>
  <c r="J489" i="1"/>
  <c r="K489" i="1" s="1"/>
  <c r="I489" i="1"/>
  <c r="J490" i="1"/>
  <c r="K490" i="1" s="1"/>
  <c r="I490" i="1"/>
  <c r="J514" i="1"/>
  <c r="K514" i="1" s="1"/>
  <c r="I514" i="1"/>
  <c r="J538" i="1"/>
  <c r="K538" i="1" s="1"/>
  <c r="I538" i="1"/>
  <c r="J539" i="1"/>
  <c r="K539" i="1" s="1"/>
  <c r="I539" i="1"/>
  <c r="J542" i="1"/>
  <c r="K542" i="1" s="1"/>
  <c r="I542" i="1"/>
  <c r="J560" i="1"/>
  <c r="K560" i="1" s="1"/>
  <c r="I560" i="1"/>
  <c r="I565" i="1"/>
  <c r="J565" i="1"/>
  <c r="K565" i="1" s="1"/>
  <c r="J589" i="1"/>
  <c r="K589" i="1" s="1"/>
  <c r="I589" i="1"/>
  <c r="J590" i="1"/>
  <c r="K590" i="1" s="1"/>
  <c r="I590" i="1"/>
  <c r="J593" i="1"/>
  <c r="K593" i="1" s="1"/>
  <c r="I593" i="1"/>
  <c r="J611" i="1"/>
  <c r="K611" i="1" s="1"/>
  <c r="I611" i="1"/>
  <c r="I616" i="1"/>
  <c r="J616" i="1"/>
  <c r="K616" i="1" s="1"/>
  <c r="I640" i="1"/>
  <c r="J640" i="1"/>
  <c r="K640" i="1" s="1"/>
  <c r="I641" i="1"/>
  <c r="J641" i="1"/>
  <c r="K641" i="1" s="1"/>
  <c r="I642" i="1"/>
  <c r="J642" i="1"/>
  <c r="K642" i="1" s="1"/>
  <c r="J644" i="1"/>
  <c r="K644" i="1" s="1"/>
  <c r="I644" i="1"/>
  <c r="J646" i="1"/>
  <c r="K646" i="1" s="1"/>
  <c r="I646" i="1"/>
  <c r="J664" i="1"/>
  <c r="K664" i="1" s="1"/>
  <c r="I664" i="1"/>
  <c r="J665" i="1"/>
  <c r="K665" i="1" s="1"/>
  <c r="I665" i="1"/>
  <c r="I671" i="1"/>
  <c r="J671" i="1"/>
  <c r="K671" i="1" s="1"/>
  <c r="J694" i="1"/>
  <c r="K694" i="1" s="1"/>
  <c r="I694" i="1"/>
  <c r="I695" i="1"/>
  <c r="J695" i="1"/>
  <c r="K695" i="1" s="1"/>
  <c r="J696" i="1"/>
  <c r="K696" i="1" s="1"/>
  <c r="I696" i="1"/>
  <c r="J698" i="1"/>
  <c r="K698" i="1" s="1"/>
  <c r="I698" i="1"/>
  <c r="I699" i="1"/>
  <c r="J699" i="1"/>
  <c r="K699" i="1" s="1"/>
  <c r="J701" i="1"/>
  <c r="K701" i="1" s="1"/>
  <c r="I701" i="1"/>
  <c r="J702" i="1"/>
  <c r="K702" i="1" s="1"/>
  <c r="I702" i="1"/>
  <c r="I720" i="1"/>
  <c r="J720" i="1"/>
  <c r="K720" i="1" s="1"/>
  <c r="J721" i="1"/>
  <c r="K721" i="1" s="1"/>
  <c r="I721" i="1"/>
  <c r="J726" i="1"/>
  <c r="K726" i="1" s="1"/>
  <c r="I726" i="1"/>
  <c r="I749" i="1"/>
  <c r="J749" i="1"/>
  <c r="K749" i="1" s="1"/>
  <c r="J750" i="1"/>
  <c r="K750" i="1" s="1"/>
  <c r="I750" i="1"/>
  <c r="J751" i="1"/>
  <c r="K751" i="1" s="1"/>
  <c r="I751" i="1"/>
  <c r="J753" i="1"/>
  <c r="K753" i="1" s="1"/>
  <c r="I753" i="1"/>
  <c r="J754" i="1"/>
  <c r="K754" i="1" s="1"/>
  <c r="I754" i="1"/>
  <c r="J756" i="1"/>
  <c r="K756" i="1" s="1"/>
  <c r="I756" i="1"/>
  <c r="J757" i="1"/>
  <c r="K757" i="1" s="1"/>
  <c r="I757" i="1"/>
  <c r="J774" i="1"/>
  <c r="K774" i="1" s="1"/>
  <c r="I774" i="1"/>
  <c r="J775" i="1"/>
  <c r="K775" i="1" s="1"/>
  <c r="I775" i="1"/>
  <c r="I780" i="1"/>
  <c r="J780" i="1"/>
  <c r="K780" i="1" s="1"/>
  <c r="J800" i="1"/>
  <c r="K800" i="1" s="1"/>
  <c r="I800" i="1"/>
  <c r="J801" i="1"/>
  <c r="K801" i="1" s="1"/>
  <c r="I801" i="1"/>
  <c r="J802" i="1"/>
  <c r="K802" i="1" s="1"/>
  <c r="I802" i="1"/>
  <c r="I804" i="1"/>
  <c r="J804" i="1"/>
  <c r="K804" i="1" s="1"/>
  <c r="I806" i="1"/>
  <c r="J806" i="1"/>
  <c r="K806" i="1" s="1"/>
  <c r="J807" i="1"/>
  <c r="K807" i="1" s="1"/>
  <c r="I807" i="1"/>
  <c r="I808" i="1"/>
  <c r="J808" i="1"/>
  <c r="K808" i="1" s="1"/>
  <c r="I823" i="1"/>
  <c r="J823" i="1"/>
  <c r="K823" i="1" s="1"/>
  <c r="I824" i="1"/>
  <c r="J824" i="1"/>
  <c r="K824" i="1" s="1"/>
  <c r="J825" i="1"/>
  <c r="K825" i="1" s="1"/>
  <c r="I825" i="1"/>
  <c r="J830" i="1"/>
  <c r="K830" i="1" s="1"/>
  <c r="I830" i="1"/>
  <c r="J831" i="1"/>
  <c r="K831" i="1" s="1"/>
  <c r="I831" i="1"/>
  <c r="I845" i="1"/>
  <c r="J845" i="1"/>
  <c r="K845" i="1" s="1"/>
  <c r="J854" i="1"/>
  <c r="K854" i="1" s="1"/>
  <c r="I854" i="1"/>
  <c r="J855" i="1"/>
  <c r="K855" i="1" s="1"/>
  <c r="I855" i="1"/>
  <c r="J856" i="1"/>
  <c r="K856" i="1" s="1"/>
  <c r="I856" i="1"/>
  <c r="I858" i="1"/>
  <c r="J858" i="1"/>
  <c r="K858" i="1" s="1"/>
  <c r="I859" i="1"/>
  <c r="J859" i="1"/>
  <c r="K859" i="1" s="1"/>
  <c r="I861" i="1"/>
  <c r="J861" i="1"/>
  <c r="K861" i="1" s="1"/>
  <c r="I862" i="1"/>
  <c r="J862" i="1"/>
  <c r="K862" i="1" s="1"/>
  <c r="I863" i="1"/>
  <c r="J863" i="1"/>
  <c r="K863" i="1" s="1"/>
  <c r="I881" i="1"/>
  <c r="J881" i="1"/>
  <c r="K881" i="1" s="1"/>
  <c r="I882" i="1"/>
  <c r="J882" i="1"/>
  <c r="K882" i="1" s="1"/>
  <c r="J883" i="1"/>
  <c r="K883" i="1" s="1"/>
  <c r="I883" i="1"/>
  <c r="J888" i="1"/>
  <c r="K888" i="1" s="1"/>
  <c r="I888" i="1"/>
  <c r="I889" i="1"/>
  <c r="J889" i="1"/>
  <c r="K889" i="1" s="1"/>
  <c r="I902" i="1"/>
  <c r="J902" i="1"/>
  <c r="K902" i="1" s="1"/>
  <c r="J912" i="1"/>
  <c r="K912" i="1" s="1"/>
  <c r="I912" i="1"/>
  <c r="J913" i="1"/>
  <c r="K913" i="1" s="1"/>
  <c r="I913" i="1"/>
  <c r="J914" i="1"/>
  <c r="K914" i="1" s="1"/>
  <c r="I914" i="1"/>
  <c r="I916" i="1"/>
  <c r="J916" i="1"/>
  <c r="K916" i="1" s="1"/>
  <c r="J917" i="1"/>
  <c r="K917" i="1" s="1"/>
  <c r="I917" i="1"/>
  <c r="I919" i="1"/>
  <c r="J919" i="1"/>
  <c r="K919" i="1" s="1"/>
  <c r="I920" i="1"/>
  <c r="J920" i="1"/>
  <c r="K920" i="1" s="1"/>
  <c r="J921" i="1"/>
  <c r="K921" i="1" s="1"/>
  <c r="I921" i="1"/>
  <c r="J939" i="1"/>
  <c r="K939" i="1" s="1"/>
  <c r="I939" i="1"/>
  <c r="J940" i="1"/>
  <c r="K940" i="1" s="1"/>
  <c r="I940" i="1"/>
  <c r="J941" i="1"/>
  <c r="K941" i="1" s="1"/>
  <c r="I941" i="1"/>
  <c r="J946" i="1"/>
  <c r="K946" i="1" s="1"/>
  <c r="I946" i="1"/>
  <c r="J947" i="1"/>
  <c r="K947" i="1" s="1"/>
  <c r="I947" i="1"/>
  <c r="J948" i="1"/>
  <c r="K948" i="1" s="1"/>
  <c r="I948" i="1"/>
  <c r="J962" i="1"/>
  <c r="K962" i="1" s="1"/>
  <c r="I962" i="1"/>
  <c r="J971" i="1"/>
  <c r="K971" i="1" s="1"/>
  <c r="I971" i="1"/>
  <c r="J972" i="1"/>
  <c r="K972" i="1" s="1"/>
  <c r="I972" i="1"/>
  <c r="I973" i="1"/>
  <c r="J973" i="1"/>
  <c r="K973" i="1" s="1"/>
  <c r="J975" i="1"/>
  <c r="K975" i="1" s="1"/>
  <c r="I975" i="1"/>
  <c r="I976" i="1"/>
  <c r="J976" i="1"/>
  <c r="K976" i="1" s="1"/>
  <c r="J978" i="1"/>
  <c r="K978" i="1" s="1"/>
  <c r="I978" i="1"/>
  <c r="I979" i="1"/>
  <c r="J979" i="1"/>
  <c r="K979" i="1" s="1"/>
  <c r="J980" i="1"/>
  <c r="K980" i="1" s="1"/>
  <c r="I980" i="1"/>
  <c r="I998" i="1"/>
  <c r="J998" i="1"/>
  <c r="K998" i="1" s="1"/>
  <c r="I999" i="1"/>
  <c r="J999" i="1"/>
  <c r="K999" i="1" s="1"/>
  <c r="J1000" i="1"/>
  <c r="K1000" i="1" s="1"/>
  <c r="I1000" i="1"/>
  <c r="J1005" i="1"/>
  <c r="K1005" i="1" s="1"/>
  <c r="I1005" i="1"/>
  <c r="J1006" i="1"/>
  <c r="K1006" i="1" s="1"/>
  <c r="I1006" i="1"/>
  <c r="J1007" i="1"/>
  <c r="K1007" i="1" s="1"/>
  <c r="I1007" i="1"/>
  <c r="J1020" i="1"/>
  <c r="K1020" i="1" s="1"/>
  <c r="I1020" i="1"/>
  <c r="I1029" i="1"/>
  <c r="J1029" i="1"/>
  <c r="K1029" i="1" s="1"/>
  <c r="I1030" i="1"/>
  <c r="J1030" i="1"/>
  <c r="K1030" i="1" s="1"/>
  <c r="J1031" i="1"/>
  <c r="K1031" i="1" s="1"/>
  <c r="I1031" i="1"/>
  <c r="I1033" i="1"/>
  <c r="J1033" i="1"/>
  <c r="K1033" i="1" s="1"/>
  <c r="I1034" i="1"/>
  <c r="J1034" i="1"/>
  <c r="K1034" i="1" s="1"/>
  <c r="I1036" i="1"/>
  <c r="J1036" i="1"/>
  <c r="K1036" i="1" s="1"/>
  <c r="J1037" i="1"/>
  <c r="K1037" i="1" s="1"/>
  <c r="I1037" i="1"/>
  <c r="I1038" i="1"/>
  <c r="J1038" i="1"/>
  <c r="K1038" i="1" s="1"/>
  <c r="J1055" i="1"/>
  <c r="K1055" i="1" s="1"/>
  <c r="I1055" i="1"/>
  <c r="J1056" i="1"/>
  <c r="K1056" i="1" s="1"/>
  <c r="I1056" i="1"/>
  <c r="J1057" i="1"/>
  <c r="K1057" i="1" s="1"/>
  <c r="I1057" i="1"/>
  <c r="J1062" i="1"/>
  <c r="K1062" i="1" s="1"/>
  <c r="I1062" i="1"/>
  <c r="I1063" i="1"/>
  <c r="J1063" i="1"/>
  <c r="K1063" i="1" s="1"/>
  <c r="J1064" i="1"/>
  <c r="K1064" i="1" s="1"/>
  <c r="I1064" i="1"/>
  <c r="J1071" i="1"/>
  <c r="K1071" i="1" s="1"/>
  <c r="I1071" i="1"/>
  <c r="I1079" i="1"/>
  <c r="J1079" i="1"/>
  <c r="K1079" i="1" s="1"/>
  <c r="J1086" i="1"/>
  <c r="K1086" i="1" s="1"/>
  <c r="I1086" i="1"/>
  <c r="I1089" i="1"/>
  <c r="J1089" i="1"/>
  <c r="K1089" i="1" s="1"/>
  <c r="J1090" i="1"/>
  <c r="K1090" i="1" s="1"/>
  <c r="I1090" i="1"/>
  <c r="I1091" i="1"/>
  <c r="J1091" i="1"/>
  <c r="K1091" i="1" s="1"/>
  <c r="J1093" i="1"/>
  <c r="K1093" i="1" s="1"/>
  <c r="I1093" i="1"/>
  <c r="J1094" i="1"/>
  <c r="K1094" i="1" s="1"/>
  <c r="I1094" i="1"/>
  <c r="I1096" i="1"/>
  <c r="J1096" i="1"/>
  <c r="K1096" i="1" s="1"/>
  <c r="I1097" i="1"/>
  <c r="J1097" i="1"/>
  <c r="K1097" i="1" s="1"/>
  <c r="J1098" i="1"/>
  <c r="K1098" i="1" s="1"/>
  <c r="I1098" i="1"/>
  <c r="J1115" i="1"/>
  <c r="K1115" i="1" s="1"/>
  <c r="I1115" i="1"/>
  <c r="I1116" i="1"/>
  <c r="J1116" i="1"/>
  <c r="K1116" i="1" s="1"/>
  <c r="I1117" i="1"/>
  <c r="J1117" i="1"/>
  <c r="K1117" i="1" s="1"/>
  <c r="H782" i="1"/>
  <c r="H140" i="1"/>
  <c r="H673" i="1"/>
  <c r="H47" i="1"/>
  <c r="H618" i="1"/>
  <c r="H728" i="1"/>
  <c r="H468" i="1"/>
  <c r="H833" i="1"/>
  <c r="H233" i="1"/>
  <c r="H280" i="1"/>
  <c r="H372" i="1"/>
  <c r="H419" i="1"/>
  <c r="H891" i="1"/>
  <c r="H1066" i="1"/>
  <c r="H516" i="1"/>
  <c r="H187" i="1"/>
  <c r="H93" i="1"/>
  <c r="H325" i="1"/>
  <c r="H950" i="1"/>
  <c r="H567" i="1"/>
  <c r="H1009" i="1"/>
  <c r="H281" i="1"/>
  <c r="H188" i="1"/>
  <c r="H619" i="1"/>
  <c r="H326" i="1"/>
  <c r="H729" i="1"/>
  <c r="H674" i="1"/>
  <c r="H420" i="1"/>
  <c r="H892" i="1"/>
  <c r="H568" i="1"/>
  <c r="H834" i="1"/>
  <c r="H141" i="1"/>
  <c r="H951" i="1"/>
  <c r="H373" i="1"/>
  <c r="H1010" i="1"/>
  <c r="H94" i="1"/>
  <c r="H234" i="1"/>
  <c r="H517" i="1"/>
  <c r="H783" i="1"/>
  <c r="H1067" i="1"/>
  <c r="H469" i="1"/>
  <c r="H48" i="1"/>
  <c r="H327" i="1"/>
  <c r="H189" i="1"/>
  <c r="H620" i="1"/>
  <c r="H835" i="1"/>
  <c r="H784" i="1"/>
  <c r="H1068" i="1"/>
  <c r="H952" i="1"/>
  <c r="H1011" i="1"/>
  <c r="H675" i="1"/>
  <c r="H569" i="1"/>
  <c r="H730" i="1"/>
  <c r="H49" i="1"/>
  <c r="H235" i="1"/>
  <c r="H421" i="1"/>
  <c r="H282" i="1"/>
  <c r="H470" i="1"/>
  <c r="H95" i="1"/>
  <c r="H518" i="1"/>
  <c r="H374" i="1"/>
  <c r="H893" i="1"/>
  <c r="H142" i="1"/>
  <c r="H678" i="1"/>
  <c r="H623" i="1"/>
  <c r="H572" i="1"/>
  <c r="H192" i="1"/>
  <c r="H896" i="1"/>
  <c r="H424" i="1"/>
  <c r="H473" i="1"/>
  <c r="H1014" i="1"/>
  <c r="H377" i="1"/>
  <c r="H238" i="1"/>
  <c r="H98" i="1"/>
  <c r="H838" i="1"/>
  <c r="H1072" i="1"/>
  <c r="H285" i="1"/>
  <c r="H955" i="1"/>
  <c r="H787" i="1"/>
  <c r="H145" i="1"/>
  <c r="H521" i="1"/>
  <c r="H733" i="1"/>
  <c r="H330" i="1"/>
  <c r="H51" i="1"/>
  <c r="H1073" i="1"/>
  <c r="H956" i="1"/>
  <c r="H286" i="1"/>
  <c r="H624" i="1"/>
  <c r="H331" i="1"/>
  <c r="H522" i="1"/>
  <c r="H573" i="1"/>
  <c r="H146" i="1"/>
  <c r="H839" i="1"/>
  <c r="H788" i="1"/>
  <c r="H239" i="1"/>
  <c r="H1015" i="1"/>
  <c r="H378" i="1"/>
  <c r="H897" i="1"/>
  <c r="H425" i="1"/>
  <c r="H474" i="1"/>
  <c r="H679" i="1"/>
  <c r="H193" i="1"/>
  <c r="H99" i="1"/>
  <c r="H734" i="1"/>
  <c r="H52" i="1"/>
  <c r="H475" i="1"/>
  <c r="H523" i="1"/>
  <c r="H840" i="1"/>
  <c r="H957" i="1"/>
  <c r="H426" i="1"/>
  <c r="H1016" i="1"/>
  <c r="H147" i="1"/>
  <c r="H287" i="1"/>
  <c r="H194" i="1"/>
  <c r="H789" i="1"/>
  <c r="H100" i="1"/>
  <c r="H240" i="1"/>
  <c r="H379" i="1"/>
  <c r="H574" i="1"/>
  <c r="H680" i="1"/>
  <c r="H735" i="1"/>
  <c r="H898" i="1"/>
  <c r="H625" i="1"/>
  <c r="H53" i="1"/>
  <c r="H1074" i="1"/>
  <c r="H332" i="1"/>
  <c r="H380" i="1"/>
  <c r="H148" i="1"/>
  <c r="H195" i="1"/>
  <c r="H790" i="1"/>
  <c r="H101" i="1"/>
  <c r="H54" i="1"/>
  <c r="H1017" i="1"/>
  <c r="H1075" i="1"/>
  <c r="H427" i="1"/>
  <c r="H241" i="1"/>
  <c r="H841" i="1"/>
  <c r="H626" i="1"/>
  <c r="H196" i="1"/>
  <c r="H55" i="1"/>
  <c r="H333" i="1"/>
  <c r="H149" i="1"/>
  <c r="H476" i="1"/>
  <c r="H681" i="1"/>
  <c r="H736" i="1"/>
  <c r="H288" i="1"/>
  <c r="H575" i="1"/>
  <c r="H524" i="1"/>
  <c r="H958" i="1"/>
  <c r="H102" i="1"/>
  <c r="H899" i="1"/>
  <c r="H791" i="1"/>
  <c r="H682" i="1"/>
  <c r="H103" i="1"/>
  <c r="H627" i="1"/>
  <c r="H1018" i="1"/>
  <c r="H900" i="1"/>
  <c r="H242" i="1"/>
  <c r="H477" i="1"/>
  <c r="H197" i="1"/>
  <c r="H428" i="1"/>
  <c r="H150" i="1"/>
  <c r="H1076" i="1"/>
  <c r="H576" i="1"/>
  <c r="H56" i="1"/>
  <c r="H289" i="1"/>
  <c r="H959" i="1"/>
  <c r="H381" i="1"/>
  <c r="H525" i="1"/>
  <c r="H842" i="1"/>
  <c r="H737" i="1"/>
  <c r="H334" i="1"/>
  <c r="H577" i="1"/>
  <c r="H738" i="1"/>
  <c r="H526" i="1"/>
  <c r="H429" i="1"/>
  <c r="H1077" i="1"/>
  <c r="H104" i="1"/>
  <c r="H960" i="1"/>
  <c r="H628" i="1"/>
  <c r="H843" i="1"/>
  <c r="H151" i="1"/>
  <c r="H290" i="1"/>
  <c r="H57" i="1"/>
  <c r="H243" i="1"/>
  <c r="H478" i="1"/>
  <c r="H335" i="1"/>
  <c r="H683" i="1"/>
  <c r="H198" i="1"/>
  <c r="H199" i="1"/>
  <c r="H901" i="1"/>
  <c r="H105" i="1"/>
  <c r="H430" i="1"/>
  <c r="H382" i="1"/>
  <c r="H152" i="1"/>
  <c r="H961" i="1"/>
  <c r="H739" i="1"/>
  <c r="H578" i="1"/>
  <c r="H1019" i="1"/>
  <c r="H527" i="1"/>
  <c r="H629" i="1"/>
  <c r="H684" i="1"/>
  <c r="H244" i="1"/>
  <c r="H58" i="1"/>
  <c r="H844" i="1"/>
  <c r="H479" i="1"/>
  <c r="H1078" i="1"/>
  <c r="H336" i="1"/>
  <c r="H291" i="1"/>
  <c r="H106" i="1"/>
  <c r="H59" i="1"/>
  <c r="H60" i="1"/>
  <c r="H153" i="1"/>
  <c r="H480" i="1"/>
  <c r="H108" i="1"/>
  <c r="H740" i="1"/>
  <c r="H963" i="1"/>
  <c r="H1080" i="1"/>
  <c r="H579" i="1"/>
  <c r="H792" i="1"/>
  <c r="H1021" i="1"/>
  <c r="H846" i="1"/>
  <c r="H903" i="1"/>
  <c r="H528" i="1"/>
  <c r="H245" i="1"/>
  <c r="H685" i="1"/>
  <c r="H292" i="1"/>
  <c r="H630" i="1"/>
  <c r="H383" i="1"/>
  <c r="H200" i="1"/>
  <c r="H337" i="1"/>
  <c r="H431" i="1"/>
  <c r="H293" i="1"/>
  <c r="H686" i="1"/>
  <c r="H964" i="1"/>
  <c r="H246" i="1"/>
  <c r="H1022" i="1"/>
  <c r="H481" i="1"/>
  <c r="H1081" i="1"/>
  <c r="H529" i="1"/>
  <c r="H631" i="1"/>
  <c r="H109" i="1"/>
  <c r="H580" i="1"/>
  <c r="H384" i="1"/>
  <c r="H432" i="1"/>
  <c r="H154" i="1"/>
  <c r="H793" i="1"/>
  <c r="H847" i="1"/>
  <c r="H61" i="1"/>
  <c r="H904" i="1"/>
  <c r="H201" i="1"/>
  <c r="H338" i="1"/>
  <c r="H741" i="1"/>
  <c r="H742" i="1"/>
  <c r="H905" i="1"/>
  <c r="H530" i="1"/>
  <c r="H632" i="1"/>
  <c r="H433" i="1"/>
  <c r="H687" i="1"/>
  <c r="H247" i="1"/>
  <c r="H294" i="1"/>
  <c r="H62" i="1"/>
  <c r="H155" i="1"/>
  <c r="H794" i="1"/>
  <c r="H482" i="1"/>
  <c r="H385" i="1"/>
  <c r="H110" i="1"/>
  <c r="H1023" i="1"/>
  <c r="H202" i="1"/>
  <c r="H848" i="1"/>
  <c r="H965" i="1"/>
  <c r="H1082" i="1"/>
  <c r="H581" i="1"/>
  <c r="H339" i="1"/>
  <c r="H966" i="1"/>
  <c r="H743" i="1"/>
  <c r="H531" i="1"/>
  <c r="H203" i="1"/>
  <c r="H111" i="1"/>
  <c r="H688" i="1"/>
  <c r="H340" i="1"/>
  <c r="H63" i="1"/>
  <c r="H386" i="1"/>
  <c r="H483" i="1"/>
  <c r="H295" i="1"/>
  <c r="H582" i="1"/>
  <c r="H906" i="1"/>
  <c r="H795" i="1"/>
  <c r="H248" i="1"/>
  <c r="H849" i="1"/>
  <c r="H1024" i="1"/>
  <c r="H633" i="1"/>
  <c r="H156" i="1"/>
  <c r="H1083" i="1"/>
  <c r="H434" i="1"/>
  <c r="H112" i="1"/>
  <c r="H532" i="1"/>
  <c r="H157" i="1"/>
  <c r="H484" i="1"/>
  <c r="H296" i="1"/>
  <c r="H796" i="1"/>
  <c r="H435" i="1"/>
  <c r="H204" i="1"/>
  <c r="H967" i="1"/>
  <c r="H64" i="1"/>
  <c r="H249" i="1"/>
  <c r="H689" i="1"/>
  <c r="H387" i="1"/>
  <c r="H634" i="1"/>
  <c r="H583" i="1"/>
  <c r="H341" i="1"/>
  <c r="H850" i="1"/>
  <c r="H1025" i="1"/>
  <c r="H1084" i="1"/>
  <c r="H744" i="1"/>
  <c r="H907" i="1"/>
  <c r="H436" i="1"/>
  <c r="H1085" i="1"/>
  <c r="H297" i="1"/>
  <c r="H1026" i="1"/>
  <c r="H113" i="1"/>
  <c r="H342" i="1"/>
  <c r="H745" i="1"/>
  <c r="H690" i="1"/>
  <c r="H584" i="1"/>
  <c r="H158" i="1"/>
  <c r="H533" i="1"/>
  <c r="H908" i="1"/>
  <c r="H968" i="1"/>
  <c r="H851" i="1"/>
  <c r="H388" i="1"/>
  <c r="H65" i="1"/>
  <c r="H797" i="1"/>
  <c r="H485" i="1"/>
  <c r="H205" i="1"/>
  <c r="H635" i="1"/>
  <c r="H250" i="1"/>
  <c r="H852" i="1"/>
  <c r="H585" i="1"/>
  <c r="H159" i="1"/>
  <c r="H114" i="1"/>
  <c r="H437" i="1"/>
  <c r="H798" i="1"/>
  <c r="H1027" i="1"/>
  <c r="H206" i="1"/>
  <c r="H486" i="1"/>
  <c r="H636" i="1"/>
  <c r="H969" i="1"/>
  <c r="H298" i="1"/>
  <c r="H691" i="1"/>
  <c r="H343" i="1"/>
  <c r="H534" i="1"/>
  <c r="H746" i="1"/>
  <c r="H66" i="1"/>
  <c r="H909" i="1"/>
  <c r="H389" i="1"/>
  <c r="H1087" i="1"/>
  <c r="H251" i="1"/>
  <c r="H344" i="1"/>
  <c r="H207" i="1"/>
  <c r="H438" i="1"/>
  <c r="H252" i="1"/>
  <c r="H160" i="1"/>
  <c r="H67" i="1"/>
  <c r="H299" i="1"/>
  <c r="H390" i="1"/>
  <c r="H115" i="1"/>
  <c r="H487" i="1"/>
  <c r="H799" i="1"/>
  <c r="H1088" i="1"/>
  <c r="H300" i="1"/>
  <c r="H970" i="1"/>
  <c r="H116" i="1"/>
  <c r="H692" i="1"/>
  <c r="H161" i="1"/>
  <c r="H1028" i="1"/>
  <c r="H637" i="1"/>
  <c r="H208" i="1"/>
  <c r="H586" i="1"/>
  <c r="H535" i="1"/>
  <c r="H853" i="1"/>
  <c r="H439" i="1"/>
  <c r="H345" i="1"/>
  <c r="H68" i="1"/>
  <c r="H253" i="1"/>
  <c r="H391" i="1"/>
  <c r="H910" i="1"/>
  <c r="H747" i="1"/>
  <c r="H440" i="1"/>
  <c r="H118" i="1"/>
  <c r="H693" i="1"/>
  <c r="H639" i="1"/>
  <c r="H537" i="1"/>
  <c r="H255" i="1"/>
  <c r="H488" i="1"/>
  <c r="H70" i="1"/>
  <c r="H163" i="1"/>
  <c r="H301" i="1"/>
  <c r="H209" i="1"/>
  <c r="H392" i="1"/>
  <c r="H588" i="1"/>
  <c r="H346" i="1"/>
  <c r="H71" i="1"/>
  <c r="H758" i="1"/>
  <c r="H703" i="1"/>
  <c r="H164" i="1"/>
  <c r="H1099" i="1"/>
  <c r="H445" i="1"/>
  <c r="H210" i="1"/>
  <c r="H493" i="1"/>
  <c r="H594" i="1"/>
  <c r="H647" i="1"/>
  <c r="H397" i="1"/>
  <c r="H302" i="1"/>
  <c r="H922" i="1"/>
  <c r="H256" i="1"/>
  <c r="H543" i="1"/>
  <c r="H119" i="1"/>
  <c r="H1039" i="1"/>
  <c r="H864" i="1"/>
  <c r="H349" i="1"/>
  <c r="H981" i="1"/>
  <c r="H809" i="1"/>
  <c r="H257" i="1"/>
  <c r="H211" i="1"/>
  <c r="H704" i="1"/>
  <c r="H923" i="1"/>
  <c r="H595" i="1"/>
  <c r="H544" i="1"/>
  <c r="H165" i="1"/>
  <c r="H865" i="1"/>
  <c r="H398" i="1"/>
  <c r="H303" i="1"/>
  <c r="H446" i="1"/>
  <c r="H350" i="1"/>
  <c r="H810" i="1"/>
  <c r="H494" i="1"/>
  <c r="H982" i="1"/>
  <c r="H1100" i="1"/>
  <c r="H72" i="1"/>
  <c r="H1040" i="1"/>
  <c r="H120" i="1"/>
  <c r="H759" i="1"/>
  <c r="H648" i="1"/>
  <c r="H447" i="1"/>
  <c r="H983" i="1"/>
  <c r="H1101" i="1"/>
  <c r="H212" i="1"/>
  <c r="H166" i="1"/>
  <c r="H811" i="1"/>
  <c r="H866" i="1"/>
  <c r="H596" i="1"/>
  <c r="H304" i="1"/>
  <c r="H545" i="1"/>
  <c r="H351" i="1"/>
  <c r="H649" i="1"/>
  <c r="H1041" i="1"/>
  <c r="H399" i="1"/>
  <c r="H924" i="1"/>
  <c r="H73" i="1"/>
  <c r="H760" i="1"/>
  <c r="H258" i="1"/>
  <c r="H705" i="1"/>
  <c r="H121" i="1"/>
  <c r="H495" i="1"/>
  <c r="H984" i="1"/>
  <c r="H496" i="1"/>
  <c r="H867" i="1"/>
  <c r="H213" i="1"/>
  <c r="H597" i="1"/>
  <c r="H167" i="1"/>
  <c r="H448" i="1"/>
  <c r="H259" i="1"/>
  <c r="H812" i="1"/>
  <c r="H650" i="1"/>
  <c r="H305" i="1"/>
  <c r="H74" i="1"/>
  <c r="H400" i="1"/>
  <c r="H1102" i="1"/>
  <c r="H761" i="1"/>
  <c r="H122" i="1"/>
  <c r="H352" i="1"/>
  <c r="H1042" i="1"/>
  <c r="H546" i="1"/>
  <c r="H706" i="1"/>
  <c r="H925" i="1"/>
  <c r="H651" i="1"/>
  <c r="H449" i="1"/>
  <c r="H926" i="1"/>
  <c r="H547" i="1"/>
  <c r="H75" i="1"/>
  <c r="H401" i="1"/>
  <c r="H354" i="1"/>
  <c r="H598" i="1"/>
  <c r="H707" i="1"/>
  <c r="H497" i="1"/>
  <c r="H76" i="1"/>
  <c r="H355" i="1"/>
  <c r="H762" i="1"/>
  <c r="H548" i="1"/>
  <c r="H1103" i="1"/>
  <c r="H869" i="1"/>
  <c r="H986" i="1"/>
  <c r="H498" i="1"/>
  <c r="H168" i="1"/>
  <c r="H813" i="1"/>
  <c r="H123" i="1"/>
  <c r="H708" i="1"/>
  <c r="H260" i="1"/>
  <c r="H927" i="1"/>
  <c r="H450" i="1"/>
  <c r="H307" i="1"/>
  <c r="H214" i="1"/>
  <c r="H652" i="1"/>
  <c r="H599" i="1"/>
  <c r="H402" i="1"/>
  <c r="H1044" i="1"/>
  <c r="H501" i="1"/>
  <c r="H405" i="1"/>
  <c r="H78" i="1"/>
  <c r="H602" i="1"/>
  <c r="H655" i="1"/>
  <c r="H263" i="1"/>
  <c r="H358" i="1"/>
  <c r="H453" i="1"/>
  <c r="H930" i="1"/>
  <c r="H551" i="1"/>
  <c r="H1047" i="1"/>
  <c r="H217" i="1"/>
  <c r="H126" i="1"/>
  <c r="H765" i="1"/>
  <c r="H872" i="1"/>
  <c r="H711" i="1"/>
  <c r="H816" i="1"/>
  <c r="H989" i="1"/>
  <c r="H1106" i="1"/>
  <c r="H171" i="1"/>
  <c r="H310" i="1"/>
  <c r="H502" i="1"/>
  <c r="H990" i="1"/>
  <c r="H873" i="1"/>
  <c r="H218" i="1"/>
  <c r="H127" i="1"/>
  <c r="H172" i="1"/>
  <c r="H712" i="1"/>
  <c r="H656" i="1"/>
  <c r="H552" i="1"/>
  <c r="H454" i="1"/>
  <c r="H359" i="1"/>
  <c r="H931" i="1"/>
  <c r="H766" i="1"/>
  <c r="H264" i="1"/>
  <c r="H603" i="1"/>
  <c r="H1107" i="1"/>
  <c r="H657" i="1"/>
  <c r="H219" i="1"/>
  <c r="H311" i="1"/>
  <c r="H360" i="1"/>
  <c r="H1048" i="1"/>
  <c r="H503" i="1"/>
  <c r="H991" i="1"/>
  <c r="H406" i="1"/>
  <c r="H604" i="1"/>
  <c r="H455" i="1"/>
  <c r="H932" i="1"/>
  <c r="H817" i="1"/>
  <c r="H713" i="1"/>
  <c r="H265" i="1"/>
  <c r="H1108" i="1"/>
  <c r="H874" i="1"/>
  <c r="H79" i="1"/>
  <c r="H767" i="1"/>
  <c r="H128" i="1"/>
  <c r="H553" i="1"/>
  <c r="H173" i="1"/>
  <c r="H361" i="1"/>
  <c r="H714" i="1"/>
  <c r="H266" i="1"/>
  <c r="H768" i="1"/>
  <c r="H312" i="1"/>
  <c r="H456" i="1"/>
  <c r="H504" i="1"/>
  <c r="H407" i="1"/>
  <c r="H875" i="1"/>
  <c r="H658" i="1"/>
  <c r="H129" i="1"/>
  <c r="H1049" i="1"/>
  <c r="H554" i="1"/>
  <c r="H220" i="1"/>
  <c r="H80" i="1"/>
  <c r="H174" i="1"/>
  <c r="H605" i="1"/>
  <c r="H992" i="1"/>
  <c r="H1109" i="1"/>
  <c r="H715" i="1"/>
  <c r="H81" i="1"/>
  <c r="H457" i="1"/>
  <c r="H933" i="1"/>
  <c r="H555" i="1"/>
  <c r="H175" i="1"/>
  <c r="H1111" i="1"/>
  <c r="H606" i="1"/>
  <c r="H408" i="1"/>
  <c r="H130" i="1"/>
  <c r="H314" i="1"/>
  <c r="H268" i="1"/>
  <c r="H877" i="1"/>
  <c r="H819" i="1"/>
  <c r="H659" i="1"/>
  <c r="H458" i="1"/>
  <c r="H82" i="1"/>
  <c r="H770" i="1"/>
  <c r="H994" i="1"/>
  <c r="H363" i="1"/>
  <c r="H716" i="1"/>
  <c r="H506" i="1"/>
  <c r="H935" i="1"/>
  <c r="H222" i="1"/>
  <c r="H1051" i="1"/>
  <c r="H224" i="1"/>
  <c r="H177" i="1"/>
  <c r="H270" i="1"/>
  <c r="H131" i="1"/>
  <c r="H84" i="1"/>
  <c r="H1052" i="1"/>
  <c r="H995" i="1"/>
  <c r="H225" i="1"/>
  <c r="H132" i="1"/>
  <c r="H820" i="1"/>
  <c r="H1112" i="1"/>
  <c r="H557" i="1"/>
  <c r="H271" i="1"/>
  <c r="H459" i="1"/>
  <c r="H364" i="1"/>
  <c r="H661" i="1"/>
  <c r="H85" i="1"/>
  <c r="H316" i="1"/>
  <c r="H717" i="1"/>
  <c r="H178" i="1"/>
  <c r="H507" i="1"/>
  <c r="H878" i="1"/>
  <c r="H771" i="1"/>
  <c r="H608" i="1"/>
  <c r="H936" i="1"/>
  <c r="H409" i="1"/>
  <c r="H179" i="1"/>
  <c r="H879" i="1"/>
  <c r="H410" i="1"/>
  <c r="H1113" i="1"/>
  <c r="H365" i="1"/>
  <c r="H226" i="1"/>
  <c r="H772" i="1"/>
  <c r="H272" i="1"/>
  <c r="H1053" i="1"/>
  <c r="H86" i="1"/>
  <c r="H460" i="1"/>
  <c r="H937" i="1"/>
  <c r="H133" i="1"/>
  <c r="H996" i="1"/>
  <c r="H317" i="1"/>
  <c r="H821" i="1"/>
  <c r="H508" i="1"/>
  <c r="H609" i="1"/>
  <c r="H558" i="1"/>
  <c r="H662" i="1"/>
  <c r="H718" i="1"/>
  <c r="H227" i="1"/>
  <c r="H773" i="1"/>
  <c r="H411" i="1"/>
  <c r="H1114" i="1"/>
  <c r="H180" i="1"/>
  <c r="H822" i="1"/>
  <c r="H663" i="1"/>
  <c r="H509" i="1"/>
  <c r="H880" i="1"/>
  <c r="H559" i="1"/>
  <c r="H318" i="1"/>
  <c r="H273" i="1"/>
  <c r="H87" i="1"/>
  <c r="H719" i="1"/>
  <c r="H134" i="1"/>
  <c r="H1054" i="1"/>
  <c r="H997" i="1"/>
  <c r="H938" i="1"/>
  <c r="H461" i="1"/>
  <c r="H610" i="1"/>
  <c r="H366" i="1"/>
  <c r="H776" i="1"/>
  <c r="H274" i="1"/>
  <c r="H367" i="1"/>
  <c r="H412" i="1"/>
  <c r="H666" i="1"/>
  <c r="H884" i="1"/>
  <c r="H510" i="1"/>
  <c r="H826" i="1"/>
  <c r="H228" i="1"/>
  <c r="H319" i="1"/>
  <c r="H942" i="1"/>
  <c r="H88" i="1"/>
  <c r="H722" i="1"/>
  <c r="H1058" i="1"/>
  <c r="H181" i="1"/>
  <c r="H135" i="1"/>
  <c r="H1118" i="1"/>
  <c r="H943" i="1"/>
  <c r="H136" i="1"/>
  <c r="H368" i="1"/>
  <c r="H613" i="1"/>
  <c r="H777" i="1"/>
  <c r="H723" i="1"/>
  <c r="H183" i="1"/>
  <c r="H276" i="1"/>
  <c r="H229" i="1"/>
  <c r="H415" i="1"/>
  <c r="H1119" i="1"/>
  <c r="H562" i="1"/>
  <c r="H1059" i="1"/>
  <c r="H1002" i="1"/>
  <c r="H511" i="1"/>
  <c r="H668" i="1"/>
  <c r="H827" i="1"/>
  <c r="H89" i="1"/>
  <c r="H464" i="1"/>
  <c r="H885" i="1"/>
  <c r="H321" i="1"/>
  <c r="H778" i="1"/>
  <c r="H828" i="1"/>
  <c r="H184" i="1"/>
  <c r="H230" i="1"/>
  <c r="H1003" i="1"/>
  <c r="H416" i="1"/>
  <c r="H465" i="1"/>
  <c r="H724" i="1"/>
  <c r="H1060" i="1"/>
  <c r="H1120" i="1"/>
  <c r="H137" i="1"/>
  <c r="H886" i="1"/>
  <c r="H277" i="1"/>
  <c r="H369" i="1"/>
  <c r="H669" i="1"/>
  <c r="H90" i="1"/>
  <c r="H944" i="1"/>
  <c r="H512" i="1"/>
  <c r="H563" i="1"/>
  <c r="H322" i="1"/>
  <c r="H614" i="1"/>
  <c r="H417" i="1"/>
  <c r="H91" i="1"/>
  <c r="H615" i="1"/>
  <c r="H370" i="1"/>
  <c r="H231" i="1"/>
  <c r="H185" i="1"/>
  <c r="H513" i="1"/>
  <c r="H1061" i="1"/>
  <c r="H887" i="1"/>
  <c r="H466" i="1"/>
  <c r="H564" i="1"/>
  <c r="H945" i="1"/>
  <c r="H779" i="1"/>
  <c r="H670" i="1"/>
  <c r="H1004" i="1"/>
  <c r="H725" i="1"/>
  <c r="H138" i="1"/>
  <c r="H1121" i="1"/>
  <c r="H323" i="1"/>
  <c r="H829" i="1"/>
  <c r="H278" i="1"/>
  <c r="H371" i="1"/>
  <c r="H890" i="1"/>
  <c r="H324" i="1"/>
  <c r="H279" i="1"/>
  <c r="H727" i="1"/>
  <c r="H781" i="1"/>
  <c r="H566" i="1"/>
  <c r="H515" i="1"/>
  <c r="H832" i="1"/>
  <c r="H1065" i="1"/>
  <c r="H186" i="1"/>
  <c r="H418" i="1"/>
  <c r="H92" i="1"/>
  <c r="H1008" i="1"/>
  <c r="H672" i="1"/>
  <c r="H467" i="1"/>
  <c r="H232" i="1"/>
  <c r="H949" i="1"/>
  <c r="H139" i="1"/>
  <c r="H617" i="1"/>
  <c r="I3" i="1"/>
  <c r="J3" i="1"/>
  <c r="K3" i="1" s="1"/>
  <c r="I4" i="1"/>
  <c r="J4" i="1"/>
  <c r="K4" i="1" s="1"/>
  <c r="I5" i="1"/>
  <c r="J5" i="1"/>
  <c r="K5" i="1" s="1"/>
  <c r="H1012" i="1"/>
  <c r="H1069" i="1"/>
  <c r="H471" i="1"/>
  <c r="H328" i="1"/>
  <c r="H570" i="1"/>
  <c r="H96" i="1"/>
  <c r="H422" i="1"/>
  <c r="H953" i="1"/>
  <c r="H894" i="1"/>
  <c r="H836" i="1"/>
  <c r="H785" i="1"/>
  <c r="H731" i="1"/>
  <c r="H143" i="1"/>
  <c r="H190" i="1"/>
  <c r="H375" i="1"/>
  <c r="H676" i="1"/>
  <c r="H621" i="1"/>
  <c r="H283" i="1"/>
  <c r="H236" i="1"/>
  <c r="H519" i="1"/>
  <c r="I6" i="1"/>
  <c r="J6" i="1"/>
  <c r="K6" i="1" s="1"/>
  <c r="I7" i="1"/>
  <c r="J7" i="1"/>
  <c r="K7" i="1" s="1"/>
  <c r="J8" i="1"/>
  <c r="K8" i="1" s="1"/>
  <c r="I8" i="1"/>
  <c r="I9" i="1"/>
  <c r="J9" i="1"/>
  <c r="K9" i="1" s="1"/>
  <c r="J10" i="1"/>
  <c r="K10" i="1" s="1"/>
  <c r="I10" i="1"/>
  <c r="I12" i="1"/>
  <c r="J12" i="1"/>
  <c r="K12" i="1" s="1"/>
  <c r="J13" i="1"/>
  <c r="K13" i="1" s="1"/>
  <c r="I13" i="1"/>
  <c r="J14" i="1"/>
  <c r="K14" i="1" s="1"/>
  <c r="I14" i="1"/>
  <c r="I15" i="1"/>
  <c r="J15" i="1"/>
  <c r="K15" i="1" s="1"/>
  <c r="I16" i="1"/>
  <c r="J16" i="1"/>
  <c r="K16" i="1" s="1"/>
  <c r="I17" i="1"/>
  <c r="J17" i="1"/>
  <c r="K17" i="1" s="1"/>
  <c r="J18" i="1"/>
  <c r="K18" i="1" s="1"/>
  <c r="I18" i="1"/>
  <c r="I19" i="1"/>
  <c r="J19" i="1"/>
  <c r="K19" i="1" s="1"/>
  <c r="I20" i="1"/>
  <c r="J20" i="1"/>
  <c r="K20" i="1" s="1"/>
  <c r="J21" i="1"/>
  <c r="K21" i="1" s="1"/>
  <c r="I21" i="1"/>
  <c r="I22" i="1"/>
  <c r="J22" i="1"/>
  <c r="K22" i="1" s="1"/>
  <c r="J23" i="1"/>
  <c r="K23" i="1" s="1"/>
  <c r="I23" i="1"/>
  <c r="I24" i="1"/>
  <c r="J24" i="1"/>
  <c r="K24" i="1" s="1"/>
  <c r="H254" i="1"/>
  <c r="H638" i="1"/>
  <c r="H587" i="1"/>
  <c r="H748" i="1"/>
  <c r="H536" i="1"/>
  <c r="H117" i="1"/>
  <c r="H911" i="1"/>
  <c r="H162" i="1"/>
  <c r="I25" i="1"/>
  <c r="J25" i="1"/>
  <c r="K25" i="1" s="1"/>
  <c r="I26" i="1"/>
  <c r="J26" i="1"/>
  <c r="K26" i="1" s="1"/>
  <c r="I27" i="1"/>
  <c r="J27" i="1"/>
  <c r="K27" i="1" s="1"/>
  <c r="I28" i="1"/>
  <c r="J28" i="1"/>
  <c r="K28" i="1" s="1"/>
  <c r="J29" i="1"/>
  <c r="K29" i="1" s="1"/>
  <c r="I29" i="1"/>
  <c r="J30" i="1"/>
  <c r="K30" i="1" s="1"/>
  <c r="I30" i="1"/>
  <c r="I31" i="1"/>
  <c r="J31" i="1"/>
  <c r="K31" i="1" s="1"/>
  <c r="H169" i="1"/>
  <c r="H308" i="1"/>
  <c r="H1045" i="1"/>
  <c r="H356" i="1"/>
  <c r="H928" i="1"/>
  <c r="H403" i="1"/>
  <c r="H653" i="1"/>
  <c r="H499" i="1"/>
  <c r="H451" i="1"/>
  <c r="H549" i="1"/>
  <c r="H600" i="1"/>
  <c r="H763" i="1"/>
  <c r="H215" i="1"/>
  <c r="H814" i="1"/>
  <c r="H709" i="1"/>
  <c r="H987" i="1"/>
  <c r="H870" i="1"/>
  <c r="H1104" i="1"/>
  <c r="H261" i="1"/>
  <c r="H124" i="1"/>
  <c r="J32" i="1"/>
  <c r="K32" i="1" s="1"/>
  <c r="I32" i="1"/>
  <c r="J34" i="1"/>
  <c r="K34" i="1" s="1"/>
  <c r="I34" i="1"/>
  <c r="I35" i="1"/>
  <c r="J35" i="1"/>
  <c r="K35" i="1" s="1"/>
  <c r="J36" i="1"/>
  <c r="K36" i="1" s="1"/>
  <c r="I36" i="1"/>
  <c r="J37" i="1"/>
  <c r="K37" i="1" s="1"/>
  <c r="I37" i="1"/>
  <c r="H660" i="1"/>
  <c r="H223" i="1"/>
  <c r="H556" i="1"/>
  <c r="H607" i="1"/>
  <c r="H315" i="1"/>
  <c r="H176" i="1"/>
  <c r="H269" i="1"/>
  <c r="J38" i="1"/>
  <c r="K38" i="1" s="1"/>
  <c r="I38" i="1"/>
  <c r="I39" i="1"/>
  <c r="J39" i="1"/>
  <c r="K39" i="1" s="1"/>
  <c r="J40" i="1"/>
  <c r="K40" i="1" s="1"/>
  <c r="I40" i="1"/>
  <c r="I41" i="1"/>
  <c r="J41" i="1"/>
  <c r="K41" i="1" s="1"/>
  <c r="J42" i="1"/>
  <c r="K42" i="1" s="1"/>
  <c r="I42" i="1"/>
  <c r="I43" i="1"/>
  <c r="J43" i="1"/>
  <c r="K43" i="1" s="1"/>
  <c r="J44" i="1"/>
  <c r="K44" i="1" s="1"/>
  <c r="I44" i="1"/>
  <c r="I45" i="1"/>
  <c r="J45" i="1"/>
  <c r="K45" i="1" s="1"/>
  <c r="H2" i="1"/>
  <c r="H46" i="1"/>
  <c r="J50" i="1"/>
  <c r="K50" i="1" s="1"/>
  <c r="I50" i="1"/>
  <c r="H622" i="1"/>
  <c r="H837" i="1"/>
  <c r="H237" i="1"/>
  <c r="H423" i="1"/>
  <c r="H376" i="1"/>
  <c r="H520" i="1"/>
  <c r="H191" i="1"/>
  <c r="H472" i="1"/>
  <c r="H144" i="1"/>
  <c r="H732" i="1"/>
  <c r="H329" i="1"/>
  <c r="H677" i="1"/>
  <c r="H571" i="1"/>
  <c r="H284" i="1"/>
  <c r="H895" i="1"/>
  <c r="H1070" i="1"/>
  <c r="H786" i="1"/>
  <c r="H954" i="1"/>
  <c r="H1013" i="1"/>
  <c r="I11" i="1"/>
  <c r="J11" i="1"/>
  <c r="K11" i="1" s="1"/>
  <c r="I69" i="1"/>
  <c r="J69" i="1"/>
  <c r="K69" i="1" s="1"/>
  <c r="J77" i="1"/>
  <c r="K77" i="1" s="1"/>
  <c r="I77" i="1"/>
  <c r="H500" i="1"/>
  <c r="H170" i="1"/>
  <c r="H815" i="1"/>
  <c r="H262" i="1"/>
  <c r="H1046" i="1"/>
  <c r="H357" i="1"/>
  <c r="H216" i="1"/>
  <c r="H929" i="1"/>
  <c r="H710" i="1"/>
  <c r="H404" i="1"/>
  <c r="H871" i="1"/>
  <c r="H601" i="1"/>
  <c r="H452" i="1"/>
  <c r="H988" i="1"/>
  <c r="H1105" i="1"/>
  <c r="H550" i="1"/>
  <c r="H764" i="1"/>
  <c r="H654" i="1"/>
  <c r="H309" i="1"/>
  <c r="I33" i="1"/>
  <c r="J33" i="1"/>
  <c r="K33" i="1" s="1"/>
  <c r="I97" i="1"/>
  <c r="J97" i="1"/>
  <c r="K97" i="1" s="1"/>
  <c r="J125" i="1"/>
  <c r="K125" i="1" s="1"/>
  <c r="I125" i="1"/>
  <c r="J83" i="1"/>
  <c r="K83" i="1" s="1"/>
  <c r="I83" i="1"/>
  <c r="H612" i="1"/>
  <c r="H561" i="1"/>
  <c r="H275" i="1"/>
  <c r="H1001" i="1"/>
  <c r="H413" i="1"/>
  <c r="H667" i="1"/>
  <c r="H462" i="1"/>
  <c r="H362" i="1"/>
  <c r="H818" i="1"/>
  <c r="H1110" i="1"/>
  <c r="H313" i="1"/>
  <c r="H876" i="1"/>
  <c r="H993" i="1"/>
  <c r="H769" i="1"/>
  <c r="H267" i="1"/>
  <c r="H934" i="1"/>
  <c r="H505" i="1"/>
  <c r="H1050" i="1"/>
  <c r="J221" i="1"/>
  <c r="K221" i="1" s="1"/>
  <c r="I221" i="1"/>
  <c r="J182" i="1"/>
  <c r="K182" i="1" s="1"/>
  <c r="I182" i="1"/>
  <c r="H353" i="1"/>
  <c r="H1043" i="1"/>
  <c r="H985" i="1"/>
  <c r="H868" i="1"/>
  <c r="H414" i="1"/>
  <c r="H463" i="1"/>
  <c r="H1092" i="1"/>
  <c r="H442" i="1"/>
  <c r="H857" i="1"/>
  <c r="H915" i="1"/>
  <c r="H491" i="1"/>
  <c r="H395" i="1"/>
  <c r="H697" i="1"/>
  <c r="H974" i="1"/>
  <c r="H591" i="1"/>
  <c r="H752" i="1"/>
  <c r="H540" i="1"/>
  <c r="H643" i="1"/>
  <c r="H803" i="1"/>
  <c r="H1032" i="1"/>
  <c r="H918" i="1"/>
  <c r="H443" i="1"/>
  <c r="H396" i="1"/>
  <c r="H541" i="1"/>
  <c r="H805" i="1"/>
  <c r="H592" i="1"/>
  <c r="H1035" i="1"/>
  <c r="H755" i="1"/>
  <c r="H700" i="1"/>
  <c r="H1095" i="1"/>
  <c r="H860" i="1"/>
  <c r="H977" i="1"/>
  <c r="H492" i="1"/>
  <c r="H645" i="1"/>
  <c r="I306" i="1"/>
  <c r="J306" i="1"/>
  <c r="K306" i="1" s="1"/>
  <c r="I782" i="1" l="1"/>
  <c r="J782" i="1"/>
  <c r="K782" i="1" s="1"/>
  <c r="I140" i="1"/>
  <c r="J140" i="1"/>
  <c r="K140" i="1" s="1"/>
  <c r="I673" i="1"/>
  <c r="J673" i="1"/>
  <c r="K673" i="1" s="1"/>
  <c r="J47" i="1"/>
  <c r="K47" i="1" s="1"/>
  <c r="I47" i="1"/>
  <c r="I618" i="1"/>
  <c r="J618" i="1"/>
  <c r="K618" i="1" s="1"/>
  <c r="I728" i="1"/>
  <c r="J728" i="1"/>
  <c r="K728" i="1" s="1"/>
  <c r="I468" i="1"/>
  <c r="J468" i="1"/>
  <c r="K468" i="1" s="1"/>
  <c r="J833" i="1"/>
  <c r="K833" i="1" s="1"/>
  <c r="I833" i="1"/>
  <c r="I233" i="1"/>
  <c r="J233" i="1"/>
  <c r="K233" i="1" s="1"/>
  <c r="I280" i="1"/>
  <c r="J280" i="1"/>
  <c r="K280" i="1" s="1"/>
  <c r="I372" i="1"/>
  <c r="J372" i="1"/>
  <c r="K372" i="1" s="1"/>
  <c r="I419" i="1"/>
  <c r="J419" i="1"/>
  <c r="K419" i="1" s="1"/>
  <c r="I891" i="1"/>
  <c r="J891" i="1"/>
  <c r="K891" i="1" s="1"/>
  <c r="J1066" i="1"/>
  <c r="K1066" i="1" s="1"/>
  <c r="I1066" i="1"/>
  <c r="J516" i="1"/>
  <c r="K516" i="1" s="1"/>
  <c r="I516" i="1"/>
  <c r="I187" i="1"/>
  <c r="J187" i="1"/>
  <c r="K187" i="1" s="1"/>
  <c r="I93" i="1"/>
  <c r="J93" i="1"/>
  <c r="K93" i="1" s="1"/>
  <c r="I325" i="1"/>
  <c r="J325" i="1"/>
  <c r="K325" i="1" s="1"/>
  <c r="I950" i="1"/>
  <c r="J950" i="1"/>
  <c r="K950" i="1" s="1"/>
  <c r="I567" i="1"/>
  <c r="J567" i="1"/>
  <c r="K567" i="1" s="1"/>
  <c r="I1009" i="1"/>
  <c r="J1009" i="1"/>
  <c r="K1009" i="1" s="1"/>
  <c r="I281" i="1"/>
  <c r="J281" i="1"/>
  <c r="K281" i="1" s="1"/>
  <c r="J188" i="1"/>
  <c r="K188" i="1" s="1"/>
  <c r="I188" i="1"/>
  <c r="J619" i="1"/>
  <c r="K619" i="1" s="1"/>
  <c r="I619" i="1"/>
  <c r="I326" i="1"/>
  <c r="J326" i="1"/>
  <c r="K326" i="1" s="1"/>
  <c r="J729" i="1"/>
  <c r="K729" i="1" s="1"/>
  <c r="I729" i="1"/>
  <c r="J674" i="1"/>
  <c r="K674" i="1" s="1"/>
  <c r="I674" i="1"/>
  <c r="J420" i="1"/>
  <c r="K420" i="1" s="1"/>
  <c r="I420" i="1"/>
  <c r="I892" i="1"/>
  <c r="J892" i="1"/>
  <c r="K892" i="1" s="1"/>
  <c r="J568" i="1"/>
  <c r="K568" i="1" s="1"/>
  <c r="I568" i="1"/>
  <c r="I834" i="1"/>
  <c r="J834" i="1"/>
  <c r="K834" i="1" s="1"/>
  <c r="J141" i="1"/>
  <c r="K141" i="1" s="1"/>
  <c r="I141" i="1"/>
  <c r="J951" i="1"/>
  <c r="K951" i="1" s="1"/>
  <c r="I951" i="1"/>
  <c r="J373" i="1"/>
  <c r="K373" i="1" s="1"/>
  <c r="I373" i="1"/>
  <c r="I1010" i="1"/>
  <c r="J1010" i="1"/>
  <c r="K1010" i="1" s="1"/>
  <c r="I94" i="1"/>
  <c r="J94" i="1"/>
  <c r="K94" i="1" s="1"/>
  <c r="I234" i="1"/>
  <c r="J234" i="1"/>
  <c r="K234" i="1" s="1"/>
  <c r="I517" i="1"/>
  <c r="J517" i="1"/>
  <c r="K517" i="1" s="1"/>
  <c r="J783" i="1"/>
  <c r="K783" i="1" s="1"/>
  <c r="I783" i="1"/>
  <c r="I1067" i="1"/>
  <c r="J1067" i="1"/>
  <c r="K1067" i="1" s="1"/>
  <c r="I469" i="1"/>
  <c r="J469" i="1"/>
  <c r="K469" i="1" s="1"/>
  <c r="I48" i="1"/>
  <c r="J48" i="1"/>
  <c r="K48" i="1" s="1"/>
  <c r="J327" i="1"/>
  <c r="K327" i="1" s="1"/>
  <c r="I327" i="1"/>
  <c r="I189" i="1"/>
  <c r="J189" i="1"/>
  <c r="K189" i="1" s="1"/>
  <c r="I620" i="1"/>
  <c r="J620" i="1"/>
  <c r="K620" i="1" s="1"/>
  <c r="I835" i="1"/>
  <c r="J835" i="1"/>
  <c r="K835" i="1" s="1"/>
  <c r="I784" i="1"/>
  <c r="J784" i="1"/>
  <c r="K784" i="1" s="1"/>
  <c r="I1068" i="1"/>
  <c r="J1068" i="1"/>
  <c r="K1068" i="1" s="1"/>
  <c r="I952" i="1"/>
  <c r="J952" i="1"/>
  <c r="K952" i="1" s="1"/>
  <c r="J1011" i="1"/>
  <c r="K1011" i="1" s="1"/>
  <c r="I1011" i="1"/>
  <c r="I675" i="1"/>
  <c r="J675" i="1"/>
  <c r="K675" i="1" s="1"/>
  <c r="I569" i="1"/>
  <c r="J569" i="1"/>
  <c r="K569" i="1" s="1"/>
  <c r="I730" i="1"/>
  <c r="J730" i="1"/>
  <c r="K730" i="1" s="1"/>
  <c r="J49" i="1"/>
  <c r="K49" i="1" s="1"/>
  <c r="I49" i="1"/>
  <c r="I235" i="1"/>
  <c r="J235" i="1"/>
  <c r="K235" i="1" s="1"/>
  <c r="J421" i="1"/>
  <c r="K421" i="1" s="1"/>
  <c r="I421" i="1"/>
  <c r="I282" i="1"/>
  <c r="J282" i="1"/>
  <c r="K282" i="1" s="1"/>
  <c r="J470" i="1"/>
  <c r="K470" i="1" s="1"/>
  <c r="I470" i="1"/>
  <c r="J95" i="1"/>
  <c r="K95" i="1" s="1"/>
  <c r="I95" i="1"/>
  <c r="I518" i="1"/>
  <c r="J518" i="1"/>
  <c r="K518" i="1" s="1"/>
  <c r="I374" i="1"/>
  <c r="J374" i="1"/>
  <c r="K374" i="1" s="1"/>
  <c r="J893" i="1"/>
  <c r="K893" i="1" s="1"/>
  <c r="I893" i="1"/>
  <c r="I142" i="1"/>
  <c r="J142" i="1"/>
  <c r="K142" i="1" s="1"/>
  <c r="I678" i="1"/>
  <c r="J678" i="1"/>
  <c r="K678" i="1" s="1"/>
  <c r="J623" i="1"/>
  <c r="K623" i="1" s="1"/>
  <c r="I623" i="1"/>
  <c r="I572" i="1"/>
  <c r="J572" i="1"/>
  <c r="K572" i="1" s="1"/>
  <c r="J192" i="1"/>
  <c r="K192" i="1" s="1"/>
  <c r="I192" i="1"/>
  <c r="I896" i="1"/>
  <c r="J896" i="1"/>
  <c r="K896" i="1" s="1"/>
  <c r="J424" i="1"/>
  <c r="K424" i="1" s="1"/>
  <c r="I424" i="1"/>
  <c r="I473" i="1"/>
  <c r="J473" i="1"/>
  <c r="K473" i="1" s="1"/>
  <c r="I1014" i="1"/>
  <c r="J1014" i="1"/>
  <c r="K1014" i="1" s="1"/>
  <c r="I377" i="1"/>
  <c r="J377" i="1"/>
  <c r="K377" i="1" s="1"/>
  <c r="I238" i="1"/>
  <c r="J238" i="1"/>
  <c r="K238" i="1" s="1"/>
  <c r="I98" i="1"/>
  <c r="J98" i="1"/>
  <c r="K98" i="1" s="1"/>
  <c r="I838" i="1"/>
  <c r="J838" i="1"/>
  <c r="K838" i="1" s="1"/>
  <c r="I1072" i="1"/>
  <c r="J1072" i="1"/>
  <c r="K1072" i="1" s="1"/>
  <c r="I285" i="1"/>
  <c r="J285" i="1"/>
  <c r="K285" i="1" s="1"/>
  <c r="J955" i="1"/>
  <c r="K955" i="1" s="1"/>
  <c r="I955" i="1"/>
  <c r="I787" i="1"/>
  <c r="J787" i="1"/>
  <c r="K787" i="1" s="1"/>
  <c r="J145" i="1"/>
  <c r="K145" i="1" s="1"/>
  <c r="I145" i="1"/>
  <c r="J521" i="1"/>
  <c r="K521" i="1" s="1"/>
  <c r="I521" i="1"/>
  <c r="I733" i="1"/>
  <c r="J733" i="1"/>
  <c r="K733" i="1" s="1"/>
  <c r="I330" i="1"/>
  <c r="J330" i="1"/>
  <c r="K330" i="1" s="1"/>
  <c r="J51" i="1"/>
  <c r="K51" i="1" s="1"/>
  <c r="I51" i="1"/>
  <c r="J1073" i="1"/>
  <c r="K1073" i="1" s="1"/>
  <c r="I1073" i="1"/>
  <c r="I956" i="1"/>
  <c r="J956" i="1"/>
  <c r="K956" i="1" s="1"/>
  <c r="I286" i="1"/>
  <c r="J286" i="1"/>
  <c r="K286" i="1" s="1"/>
  <c r="I624" i="1"/>
  <c r="J624" i="1"/>
  <c r="K624" i="1" s="1"/>
  <c r="J331" i="1"/>
  <c r="K331" i="1" s="1"/>
  <c r="I331" i="1"/>
  <c r="I522" i="1"/>
  <c r="J522" i="1"/>
  <c r="K522" i="1" s="1"/>
  <c r="J573" i="1"/>
  <c r="K573" i="1" s="1"/>
  <c r="I573" i="1"/>
  <c r="I146" i="1"/>
  <c r="J146" i="1"/>
  <c r="K146" i="1" s="1"/>
  <c r="I839" i="1"/>
  <c r="J839" i="1"/>
  <c r="K839" i="1" s="1"/>
  <c r="J788" i="1"/>
  <c r="K788" i="1" s="1"/>
  <c r="I788" i="1"/>
  <c r="I239" i="1"/>
  <c r="J239" i="1"/>
  <c r="K239" i="1" s="1"/>
  <c r="I1015" i="1"/>
  <c r="J1015" i="1"/>
  <c r="K1015" i="1" s="1"/>
  <c r="I378" i="1"/>
  <c r="J378" i="1"/>
  <c r="K378" i="1" s="1"/>
  <c r="I897" i="1"/>
  <c r="J897" i="1"/>
  <c r="K897" i="1" s="1"/>
  <c r="I425" i="1"/>
  <c r="J425" i="1"/>
  <c r="K425" i="1" s="1"/>
  <c r="I474" i="1"/>
  <c r="J474" i="1"/>
  <c r="K474" i="1" s="1"/>
  <c r="J679" i="1"/>
  <c r="K679" i="1" s="1"/>
  <c r="I679" i="1"/>
  <c r="I193" i="1"/>
  <c r="J193" i="1"/>
  <c r="K193" i="1" s="1"/>
  <c r="I99" i="1"/>
  <c r="J99" i="1"/>
  <c r="K99" i="1" s="1"/>
  <c r="I734" i="1"/>
  <c r="J734" i="1"/>
  <c r="K734" i="1" s="1"/>
  <c r="I52" i="1"/>
  <c r="J52" i="1"/>
  <c r="K52" i="1" s="1"/>
  <c r="J475" i="1"/>
  <c r="K475" i="1" s="1"/>
  <c r="I475" i="1"/>
  <c r="J523" i="1"/>
  <c r="K523" i="1" s="1"/>
  <c r="I523" i="1"/>
  <c r="J840" i="1"/>
  <c r="K840" i="1" s="1"/>
  <c r="I840" i="1"/>
  <c r="J957" i="1"/>
  <c r="K957" i="1" s="1"/>
  <c r="I957" i="1"/>
  <c r="I426" i="1"/>
  <c r="J426" i="1"/>
  <c r="K426" i="1" s="1"/>
  <c r="J1016" i="1"/>
  <c r="K1016" i="1" s="1"/>
  <c r="I1016" i="1"/>
  <c r="J147" i="1"/>
  <c r="K147" i="1" s="1"/>
  <c r="I147" i="1"/>
  <c r="J287" i="1"/>
  <c r="K287" i="1" s="1"/>
  <c r="I287" i="1"/>
  <c r="J194" i="1"/>
  <c r="K194" i="1" s="1"/>
  <c r="I194" i="1"/>
  <c r="I789" i="1"/>
  <c r="J789" i="1"/>
  <c r="K789" i="1" s="1"/>
  <c r="I100" i="1"/>
  <c r="J100" i="1"/>
  <c r="K100" i="1" s="1"/>
  <c r="I240" i="1"/>
  <c r="J240" i="1"/>
  <c r="K240" i="1" s="1"/>
  <c r="J379" i="1"/>
  <c r="K379" i="1" s="1"/>
  <c r="I379" i="1"/>
  <c r="I574" i="1"/>
  <c r="J574" i="1"/>
  <c r="K574" i="1" s="1"/>
  <c r="J680" i="1"/>
  <c r="K680" i="1" s="1"/>
  <c r="I680" i="1"/>
  <c r="J735" i="1"/>
  <c r="K735" i="1" s="1"/>
  <c r="I735" i="1"/>
  <c r="I898" i="1"/>
  <c r="J898" i="1"/>
  <c r="K898" i="1" s="1"/>
  <c r="I625" i="1"/>
  <c r="J625" i="1"/>
  <c r="K625" i="1" s="1"/>
  <c r="J53" i="1"/>
  <c r="K53" i="1" s="1"/>
  <c r="I53" i="1"/>
  <c r="I1074" i="1"/>
  <c r="J1074" i="1"/>
  <c r="K1074" i="1" s="1"/>
  <c r="I332" i="1"/>
  <c r="J332" i="1"/>
  <c r="K332" i="1" s="1"/>
  <c r="J380" i="1"/>
  <c r="K380" i="1" s="1"/>
  <c r="I380" i="1"/>
  <c r="I148" i="1"/>
  <c r="J148" i="1"/>
  <c r="K148" i="1" s="1"/>
  <c r="I195" i="1"/>
  <c r="J195" i="1"/>
  <c r="K195" i="1" s="1"/>
  <c r="J790" i="1"/>
  <c r="K790" i="1" s="1"/>
  <c r="I790" i="1"/>
  <c r="J101" i="1"/>
  <c r="K101" i="1" s="1"/>
  <c r="I101" i="1"/>
  <c r="I54" i="1"/>
  <c r="J54" i="1"/>
  <c r="K54" i="1" s="1"/>
  <c r="J1017" i="1"/>
  <c r="K1017" i="1" s="1"/>
  <c r="I1017" i="1"/>
  <c r="I1075" i="1"/>
  <c r="J1075" i="1"/>
  <c r="K1075" i="1" s="1"/>
  <c r="I427" i="1"/>
  <c r="J427" i="1"/>
  <c r="K427" i="1" s="1"/>
  <c r="J241" i="1"/>
  <c r="K241" i="1" s="1"/>
  <c r="I241" i="1"/>
  <c r="I841" i="1"/>
  <c r="J841" i="1"/>
  <c r="K841" i="1" s="1"/>
  <c r="I626" i="1"/>
  <c r="J626" i="1"/>
  <c r="K626" i="1" s="1"/>
  <c r="I196" i="1"/>
  <c r="J196" i="1"/>
  <c r="K196" i="1" s="1"/>
  <c r="J55" i="1"/>
  <c r="K55" i="1" s="1"/>
  <c r="I55" i="1"/>
  <c r="I333" i="1"/>
  <c r="J333" i="1"/>
  <c r="K333" i="1" s="1"/>
  <c r="I149" i="1"/>
  <c r="J149" i="1"/>
  <c r="K149" i="1" s="1"/>
  <c r="I476" i="1"/>
  <c r="J476" i="1"/>
  <c r="K476" i="1" s="1"/>
  <c r="I681" i="1"/>
  <c r="J681" i="1"/>
  <c r="K681" i="1" s="1"/>
  <c r="J736" i="1"/>
  <c r="K736" i="1" s="1"/>
  <c r="I736" i="1"/>
  <c r="I288" i="1"/>
  <c r="J288" i="1"/>
  <c r="K288" i="1" s="1"/>
  <c r="I575" i="1"/>
  <c r="J575" i="1"/>
  <c r="K575" i="1" s="1"/>
  <c r="I524" i="1"/>
  <c r="J524" i="1"/>
  <c r="K524" i="1" s="1"/>
  <c r="I958" i="1"/>
  <c r="J958" i="1"/>
  <c r="K958" i="1" s="1"/>
  <c r="J102" i="1"/>
  <c r="K102" i="1" s="1"/>
  <c r="I102" i="1"/>
  <c r="I899" i="1"/>
  <c r="J899" i="1"/>
  <c r="K899" i="1" s="1"/>
  <c r="J791" i="1"/>
  <c r="K791" i="1" s="1"/>
  <c r="I791" i="1"/>
  <c r="J682" i="1"/>
  <c r="K682" i="1" s="1"/>
  <c r="I682" i="1"/>
  <c r="I103" i="1"/>
  <c r="J103" i="1"/>
  <c r="K103" i="1" s="1"/>
  <c r="J627" i="1"/>
  <c r="K627" i="1" s="1"/>
  <c r="I627" i="1"/>
  <c r="J1018" i="1"/>
  <c r="K1018" i="1" s="1"/>
  <c r="I1018" i="1"/>
  <c r="J900" i="1"/>
  <c r="K900" i="1" s="1"/>
  <c r="I900" i="1"/>
  <c r="I242" i="1"/>
  <c r="J242" i="1"/>
  <c r="K242" i="1" s="1"/>
  <c r="J477" i="1"/>
  <c r="K477" i="1" s="1"/>
  <c r="I477" i="1"/>
  <c r="J197" i="1"/>
  <c r="K197" i="1" s="1"/>
  <c r="I197" i="1"/>
  <c r="I428" i="1"/>
  <c r="J428" i="1"/>
  <c r="K428" i="1" s="1"/>
  <c r="I150" i="1"/>
  <c r="J150" i="1"/>
  <c r="K150" i="1" s="1"/>
  <c r="J1076" i="1"/>
  <c r="K1076" i="1" s="1"/>
  <c r="I1076" i="1"/>
  <c r="I576" i="1"/>
  <c r="J576" i="1"/>
  <c r="K576" i="1" s="1"/>
  <c r="I56" i="1"/>
  <c r="J56" i="1"/>
  <c r="K56" i="1" s="1"/>
  <c r="I289" i="1"/>
  <c r="J289" i="1"/>
  <c r="K289" i="1" s="1"/>
  <c r="J959" i="1"/>
  <c r="K959" i="1" s="1"/>
  <c r="I959" i="1"/>
  <c r="I381" i="1"/>
  <c r="J381" i="1"/>
  <c r="K381" i="1" s="1"/>
  <c r="J525" i="1"/>
  <c r="K525" i="1" s="1"/>
  <c r="I525" i="1"/>
  <c r="I842" i="1"/>
  <c r="J842" i="1"/>
  <c r="K842" i="1" s="1"/>
  <c r="I737" i="1"/>
  <c r="J737" i="1"/>
  <c r="K737" i="1" s="1"/>
  <c r="I334" i="1"/>
  <c r="J334" i="1"/>
  <c r="K334" i="1" s="1"/>
  <c r="I577" i="1"/>
  <c r="J577" i="1"/>
  <c r="K577" i="1" s="1"/>
  <c r="I738" i="1"/>
  <c r="J738" i="1"/>
  <c r="K738" i="1" s="1"/>
  <c r="I526" i="1"/>
  <c r="J526" i="1"/>
  <c r="K526" i="1" s="1"/>
  <c r="J429" i="1"/>
  <c r="K429" i="1" s="1"/>
  <c r="I429" i="1"/>
  <c r="I1077" i="1"/>
  <c r="J1077" i="1"/>
  <c r="K1077" i="1" s="1"/>
  <c r="J104" i="1"/>
  <c r="K104" i="1" s="1"/>
  <c r="I104" i="1"/>
  <c r="I960" i="1"/>
  <c r="J960" i="1"/>
  <c r="K960" i="1" s="1"/>
  <c r="J628" i="1"/>
  <c r="K628" i="1" s="1"/>
  <c r="I628" i="1"/>
  <c r="J843" i="1"/>
  <c r="K843" i="1" s="1"/>
  <c r="I843" i="1"/>
  <c r="J151" i="1"/>
  <c r="K151" i="1" s="1"/>
  <c r="I151" i="1"/>
  <c r="J290" i="1"/>
  <c r="K290" i="1" s="1"/>
  <c r="I290" i="1"/>
  <c r="J57" i="1"/>
  <c r="K57" i="1" s="1"/>
  <c r="I57" i="1"/>
  <c r="I243" i="1"/>
  <c r="J243" i="1"/>
  <c r="K243" i="1" s="1"/>
  <c r="I478" i="1"/>
  <c r="J478" i="1"/>
  <c r="K478" i="1" s="1"/>
  <c r="J335" i="1"/>
  <c r="K335" i="1" s="1"/>
  <c r="I335" i="1"/>
  <c r="I683" i="1"/>
  <c r="J683" i="1"/>
  <c r="K683" i="1" s="1"/>
  <c r="I198" i="1"/>
  <c r="J198" i="1"/>
  <c r="K198" i="1" s="1"/>
  <c r="I199" i="1"/>
  <c r="J199" i="1"/>
  <c r="K199" i="1" s="1"/>
  <c r="I901" i="1"/>
  <c r="J901" i="1"/>
  <c r="K901" i="1" s="1"/>
  <c r="I105" i="1"/>
  <c r="J105" i="1"/>
  <c r="K105" i="1" s="1"/>
  <c r="J430" i="1"/>
  <c r="K430" i="1" s="1"/>
  <c r="I430" i="1"/>
  <c r="I382" i="1"/>
  <c r="J382" i="1"/>
  <c r="K382" i="1" s="1"/>
  <c r="I152" i="1"/>
  <c r="J152" i="1"/>
  <c r="K152" i="1" s="1"/>
  <c r="I961" i="1"/>
  <c r="J961" i="1"/>
  <c r="K961" i="1" s="1"/>
  <c r="J739" i="1"/>
  <c r="K739" i="1" s="1"/>
  <c r="I739" i="1"/>
  <c r="J578" i="1"/>
  <c r="K578" i="1" s="1"/>
  <c r="I578" i="1"/>
  <c r="I1019" i="1"/>
  <c r="J1019" i="1"/>
  <c r="K1019" i="1" s="1"/>
  <c r="I527" i="1"/>
  <c r="J527" i="1"/>
  <c r="K527" i="1" s="1"/>
  <c r="I629" i="1"/>
  <c r="J629" i="1"/>
  <c r="K629" i="1" s="1"/>
  <c r="I684" i="1"/>
  <c r="J684" i="1"/>
  <c r="K684" i="1" s="1"/>
  <c r="I244" i="1"/>
  <c r="J244" i="1"/>
  <c r="K244" i="1" s="1"/>
  <c r="I58" i="1"/>
  <c r="J58" i="1"/>
  <c r="K58" i="1" s="1"/>
  <c r="J844" i="1"/>
  <c r="K844" i="1" s="1"/>
  <c r="I844" i="1"/>
  <c r="I479" i="1"/>
  <c r="J479" i="1"/>
  <c r="K479" i="1" s="1"/>
  <c r="J1078" i="1"/>
  <c r="K1078" i="1" s="1"/>
  <c r="I1078" i="1"/>
  <c r="I336" i="1"/>
  <c r="J336" i="1"/>
  <c r="K336" i="1" s="1"/>
  <c r="J291" i="1"/>
  <c r="K291" i="1" s="1"/>
  <c r="I291" i="1"/>
  <c r="I106" i="1"/>
  <c r="J106" i="1"/>
  <c r="K106" i="1" s="1"/>
  <c r="J59" i="1"/>
  <c r="K59" i="1" s="1"/>
  <c r="I59" i="1"/>
  <c r="I60" i="1"/>
  <c r="J60" i="1"/>
  <c r="K60" i="1" s="1"/>
  <c r="I153" i="1"/>
  <c r="J153" i="1"/>
  <c r="K153" i="1" s="1"/>
  <c r="I480" i="1"/>
  <c r="J480" i="1"/>
  <c r="K480" i="1" s="1"/>
  <c r="I108" i="1"/>
  <c r="J108" i="1"/>
  <c r="K108" i="1" s="1"/>
  <c r="I740" i="1"/>
  <c r="J740" i="1"/>
  <c r="K740" i="1" s="1"/>
  <c r="I963" i="1"/>
  <c r="J963" i="1"/>
  <c r="K963" i="1" s="1"/>
  <c r="I1080" i="1"/>
  <c r="J1080" i="1"/>
  <c r="K1080" i="1" s="1"/>
  <c r="J579" i="1"/>
  <c r="K579" i="1" s="1"/>
  <c r="I579" i="1"/>
  <c r="I792" i="1"/>
  <c r="J792" i="1"/>
  <c r="K792" i="1" s="1"/>
  <c r="J1021" i="1"/>
  <c r="K1021" i="1" s="1"/>
  <c r="I1021" i="1"/>
  <c r="I846" i="1"/>
  <c r="J846" i="1"/>
  <c r="K846" i="1" s="1"/>
  <c r="I903" i="1"/>
  <c r="J903" i="1"/>
  <c r="K903" i="1" s="1"/>
  <c r="I528" i="1"/>
  <c r="J528" i="1"/>
  <c r="K528" i="1" s="1"/>
  <c r="J245" i="1"/>
  <c r="K245" i="1" s="1"/>
  <c r="I245" i="1"/>
  <c r="J685" i="1"/>
  <c r="K685" i="1" s="1"/>
  <c r="I685" i="1"/>
  <c r="I292" i="1"/>
  <c r="J292" i="1"/>
  <c r="K292" i="1" s="1"/>
  <c r="I630" i="1"/>
  <c r="J630" i="1"/>
  <c r="K630" i="1" s="1"/>
  <c r="J383" i="1"/>
  <c r="K383" i="1" s="1"/>
  <c r="I383" i="1"/>
  <c r="I200" i="1"/>
  <c r="J200" i="1"/>
  <c r="K200" i="1" s="1"/>
  <c r="J337" i="1"/>
  <c r="K337" i="1" s="1"/>
  <c r="I337" i="1"/>
  <c r="I431" i="1"/>
  <c r="J431" i="1"/>
  <c r="K431" i="1" s="1"/>
  <c r="J293" i="1"/>
  <c r="K293" i="1" s="1"/>
  <c r="I293" i="1"/>
  <c r="J686" i="1"/>
  <c r="K686" i="1" s="1"/>
  <c r="I686" i="1"/>
  <c r="J964" i="1"/>
  <c r="K964" i="1" s="1"/>
  <c r="I964" i="1"/>
  <c r="J246" i="1"/>
  <c r="K246" i="1" s="1"/>
  <c r="I246" i="1"/>
  <c r="J1022" i="1"/>
  <c r="K1022" i="1" s="1"/>
  <c r="I1022" i="1"/>
  <c r="J481" i="1"/>
  <c r="K481" i="1" s="1"/>
  <c r="I481" i="1"/>
  <c r="J1081" i="1"/>
  <c r="K1081" i="1" s="1"/>
  <c r="I1081" i="1"/>
  <c r="I529" i="1"/>
  <c r="J529" i="1"/>
  <c r="K529" i="1" s="1"/>
  <c r="I631" i="1"/>
  <c r="J631" i="1"/>
  <c r="K631" i="1" s="1"/>
  <c r="I109" i="1"/>
  <c r="J109" i="1"/>
  <c r="K109" i="1" s="1"/>
  <c r="I580" i="1"/>
  <c r="J580" i="1"/>
  <c r="K580" i="1" s="1"/>
  <c r="I384" i="1"/>
  <c r="J384" i="1"/>
  <c r="K384" i="1" s="1"/>
  <c r="J432" i="1"/>
  <c r="K432" i="1" s="1"/>
  <c r="I432" i="1"/>
  <c r="I154" i="1"/>
  <c r="J154" i="1"/>
  <c r="K154" i="1" s="1"/>
  <c r="I793" i="1"/>
  <c r="J793" i="1"/>
  <c r="K793" i="1" s="1"/>
  <c r="I847" i="1"/>
  <c r="J847" i="1"/>
  <c r="K847" i="1" s="1"/>
  <c r="I61" i="1"/>
  <c r="J61" i="1"/>
  <c r="K61" i="1" s="1"/>
  <c r="I904" i="1"/>
  <c r="J904" i="1"/>
  <c r="K904" i="1" s="1"/>
  <c r="J201" i="1"/>
  <c r="K201" i="1" s="1"/>
  <c r="I201" i="1"/>
  <c r="I338" i="1"/>
  <c r="J338" i="1"/>
  <c r="K338" i="1" s="1"/>
  <c r="J741" i="1"/>
  <c r="K741" i="1" s="1"/>
  <c r="I741" i="1"/>
  <c r="I742" i="1"/>
  <c r="J742" i="1"/>
  <c r="K742" i="1" s="1"/>
  <c r="J905" i="1"/>
  <c r="K905" i="1" s="1"/>
  <c r="I905" i="1"/>
  <c r="J530" i="1"/>
  <c r="K530" i="1" s="1"/>
  <c r="I530" i="1"/>
  <c r="J632" i="1"/>
  <c r="K632" i="1" s="1"/>
  <c r="I632" i="1"/>
  <c r="I433" i="1"/>
  <c r="J433" i="1"/>
  <c r="K433" i="1" s="1"/>
  <c r="I687" i="1"/>
  <c r="J687" i="1"/>
  <c r="K687" i="1" s="1"/>
  <c r="I247" i="1"/>
  <c r="J247" i="1"/>
  <c r="K247" i="1" s="1"/>
  <c r="I294" i="1"/>
  <c r="J294" i="1"/>
  <c r="K294" i="1" s="1"/>
  <c r="J62" i="1"/>
  <c r="K62" i="1" s="1"/>
  <c r="I62" i="1"/>
  <c r="I155" i="1"/>
  <c r="J155" i="1"/>
  <c r="K155" i="1" s="1"/>
  <c r="J794" i="1"/>
  <c r="K794" i="1" s="1"/>
  <c r="I794" i="1"/>
  <c r="J482" i="1"/>
  <c r="K482" i="1" s="1"/>
  <c r="I482" i="1"/>
  <c r="J385" i="1"/>
  <c r="K385" i="1" s="1"/>
  <c r="I385" i="1"/>
  <c r="I110" i="1"/>
  <c r="J110" i="1"/>
  <c r="K110" i="1" s="1"/>
  <c r="I1023" i="1"/>
  <c r="J1023" i="1"/>
  <c r="K1023" i="1" s="1"/>
  <c r="J202" i="1"/>
  <c r="K202" i="1" s="1"/>
  <c r="I202" i="1"/>
  <c r="J848" i="1"/>
  <c r="K848" i="1" s="1"/>
  <c r="I848" i="1"/>
  <c r="J965" i="1"/>
  <c r="K965" i="1" s="1"/>
  <c r="I965" i="1"/>
  <c r="I1082" i="1"/>
  <c r="J1082" i="1"/>
  <c r="K1082" i="1" s="1"/>
  <c r="I581" i="1"/>
  <c r="J581" i="1"/>
  <c r="K581" i="1" s="1"/>
  <c r="I339" i="1"/>
  <c r="J339" i="1"/>
  <c r="K339" i="1" s="1"/>
  <c r="I966" i="1"/>
  <c r="J966" i="1"/>
  <c r="K966" i="1" s="1"/>
  <c r="I743" i="1"/>
  <c r="J743" i="1"/>
  <c r="K743" i="1" s="1"/>
  <c r="I531" i="1"/>
  <c r="J531" i="1"/>
  <c r="K531" i="1" s="1"/>
  <c r="I203" i="1"/>
  <c r="J203" i="1"/>
  <c r="K203" i="1" s="1"/>
  <c r="I111" i="1"/>
  <c r="J111" i="1"/>
  <c r="K111" i="1" s="1"/>
  <c r="I688" i="1"/>
  <c r="J688" i="1"/>
  <c r="K688" i="1" s="1"/>
  <c r="J340" i="1"/>
  <c r="K340" i="1" s="1"/>
  <c r="I340" i="1"/>
  <c r="I63" i="1"/>
  <c r="J63" i="1"/>
  <c r="K63" i="1" s="1"/>
  <c r="I386" i="1"/>
  <c r="J386" i="1"/>
  <c r="K386" i="1" s="1"/>
  <c r="I483" i="1"/>
  <c r="J483" i="1"/>
  <c r="K483" i="1" s="1"/>
  <c r="J295" i="1"/>
  <c r="K295" i="1" s="1"/>
  <c r="I295" i="1"/>
  <c r="J582" i="1"/>
  <c r="K582" i="1" s="1"/>
  <c r="I582" i="1"/>
  <c r="I906" i="1"/>
  <c r="J906" i="1"/>
  <c r="K906" i="1" s="1"/>
  <c r="J795" i="1"/>
  <c r="K795" i="1" s="1"/>
  <c r="I795" i="1"/>
  <c r="I248" i="1"/>
  <c r="J248" i="1"/>
  <c r="K248" i="1" s="1"/>
  <c r="J849" i="1"/>
  <c r="K849" i="1" s="1"/>
  <c r="I849" i="1"/>
  <c r="I1024" i="1"/>
  <c r="J1024" i="1"/>
  <c r="K1024" i="1" s="1"/>
  <c r="J633" i="1"/>
  <c r="K633" i="1" s="1"/>
  <c r="I633" i="1"/>
  <c r="J156" i="1"/>
  <c r="K156" i="1" s="1"/>
  <c r="I156" i="1"/>
  <c r="I1083" i="1"/>
  <c r="J1083" i="1"/>
  <c r="K1083" i="1" s="1"/>
  <c r="J434" i="1"/>
  <c r="K434" i="1" s="1"/>
  <c r="I434" i="1"/>
  <c r="I112" i="1"/>
  <c r="J112" i="1"/>
  <c r="K112" i="1" s="1"/>
  <c r="I532" i="1"/>
  <c r="J532" i="1"/>
  <c r="K532" i="1" s="1"/>
  <c r="I157" i="1"/>
  <c r="J157" i="1"/>
  <c r="K157" i="1" s="1"/>
  <c r="I484" i="1"/>
  <c r="J484" i="1"/>
  <c r="K484" i="1" s="1"/>
  <c r="I296" i="1"/>
  <c r="J296" i="1"/>
  <c r="K296" i="1" s="1"/>
  <c r="I796" i="1"/>
  <c r="J796" i="1"/>
  <c r="K796" i="1" s="1"/>
  <c r="I435" i="1"/>
  <c r="J435" i="1"/>
  <c r="K435" i="1" s="1"/>
  <c r="I204" i="1"/>
  <c r="J204" i="1"/>
  <c r="K204" i="1" s="1"/>
  <c r="I967" i="1"/>
  <c r="J967" i="1"/>
  <c r="K967" i="1" s="1"/>
  <c r="I64" i="1"/>
  <c r="J64" i="1"/>
  <c r="K64" i="1" s="1"/>
  <c r="I249" i="1"/>
  <c r="J249" i="1"/>
  <c r="K249" i="1" s="1"/>
  <c r="J689" i="1"/>
  <c r="K689" i="1" s="1"/>
  <c r="I689" i="1"/>
  <c r="J387" i="1"/>
  <c r="K387" i="1" s="1"/>
  <c r="I387" i="1"/>
  <c r="I634" i="1"/>
  <c r="J634" i="1"/>
  <c r="K634" i="1" s="1"/>
  <c r="J583" i="1"/>
  <c r="K583" i="1" s="1"/>
  <c r="I583" i="1"/>
  <c r="J341" i="1"/>
  <c r="K341" i="1" s="1"/>
  <c r="I341" i="1"/>
  <c r="I850" i="1"/>
  <c r="J850" i="1"/>
  <c r="K850" i="1" s="1"/>
  <c r="I1025" i="1"/>
  <c r="J1025" i="1"/>
  <c r="K1025" i="1" s="1"/>
  <c r="I1084" i="1"/>
  <c r="J1084" i="1"/>
  <c r="K1084" i="1" s="1"/>
  <c r="I744" i="1"/>
  <c r="J744" i="1"/>
  <c r="K744" i="1" s="1"/>
  <c r="I907" i="1"/>
  <c r="J907" i="1"/>
  <c r="K907" i="1" s="1"/>
  <c r="J436" i="1"/>
  <c r="K436" i="1" s="1"/>
  <c r="I436" i="1"/>
  <c r="I1085" i="1"/>
  <c r="J1085" i="1"/>
  <c r="K1085" i="1" s="1"/>
  <c r="I297" i="1"/>
  <c r="J297" i="1"/>
  <c r="K297" i="1" s="1"/>
  <c r="J1026" i="1"/>
  <c r="K1026" i="1" s="1"/>
  <c r="I1026" i="1"/>
  <c r="I113" i="1"/>
  <c r="J113" i="1"/>
  <c r="K113" i="1" s="1"/>
  <c r="I342" i="1"/>
  <c r="J342" i="1"/>
  <c r="K342" i="1" s="1"/>
  <c r="J745" i="1"/>
  <c r="K745" i="1" s="1"/>
  <c r="I745" i="1"/>
  <c r="I690" i="1"/>
  <c r="J690" i="1"/>
  <c r="K690" i="1" s="1"/>
  <c r="I584" i="1"/>
  <c r="J584" i="1"/>
  <c r="K584" i="1" s="1"/>
  <c r="I158" i="1"/>
  <c r="J158" i="1"/>
  <c r="K158" i="1" s="1"/>
  <c r="I533" i="1"/>
  <c r="J533" i="1"/>
  <c r="K533" i="1" s="1"/>
  <c r="I908" i="1"/>
  <c r="J908" i="1"/>
  <c r="K908" i="1" s="1"/>
  <c r="I968" i="1"/>
  <c r="J968" i="1"/>
  <c r="K968" i="1" s="1"/>
  <c r="I851" i="1"/>
  <c r="J851" i="1"/>
  <c r="K851" i="1" s="1"/>
  <c r="I388" i="1"/>
  <c r="J388" i="1"/>
  <c r="K388" i="1" s="1"/>
  <c r="I65" i="1"/>
  <c r="J65" i="1"/>
  <c r="K65" i="1" s="1"/>
  <c r="I797" i="1"/>
  <c r="J797" i="1"/>
  <c r="K797" i="1" s="1"/>
  <c r="I485" i="1"/>
  <c r="J485" i="1"/>
  <c r="K485" i="1" s="1"/>
  <c r="I205" i="1"/>
  <c r="J205" i="1"/>
  <c r="K205" i="1" s="1"/>
  <c r="I635" i="1"/>
  <c r="J635" i="1"/>
  <c r="K635" i="1" s="1"/>
  <c r="J250" i="1"/>
  <c r="K250" i="1" s="1"/>
  <c r="I250" i="1"/>
  <c r="I852" i="1"/>
  <c r="J852" i="1"/>
  <c r="K852" i="1" s="1"/>
  <c r="I585" i="1"/>
  <c r="J585" i="1"/>
  <c r="K585" i="1" s="1"/>
  <c r="I159" i="1"/>
  <c r="J159" i="1"/>
  <c r="K159" i="1" s="1"/>
  <c r="J114" i="1"/>
  <c r="K114" i="1" s="1"/>
  <c r="I114" i="1"/>
  <c r="I437" i="1"/>
  <c r="J437" i="1"/>
  <c r="K437" i="1" s="1"/>
  <c r="I798" i="1"/>
  <c r="J798" i="1"/>
  <c r="K798" i="1" s="1"/>
  <c r="J1027" i="1"/>
  <c r="K1027" i="1" s="1"/>
  <c r="I1027" i="1"/>
  <c r="I206" i="1"/>
  <c r="J206" i="1"/>
  <c r="K206" i="1" s="1"/>
  <c r="I486" i="1"/>
  <c r="J486" i="1"/>
  <c r="K486" i="1" s="1"/>
  <c r="J636" i="1"/>
  <c r="K636" i="1" s="1"/>
  <c r="I636" i="1"/>
  <c r="J969" i="1"/>
  <c r="K969" i="1" s="1"/>
  <c r="I969" i="1"/>
  <c r="I298" i="1"/>
  <c r="J298" i="1"/>
  <c r="K298" i="1" s="1"/>
  <c r="J691" i="1"/>
  <c r="K691" i="1" s="1"/>
  <c r="I691" i="1"/>
  <c r="J343" i="1"/>
  <c r="K343" i="1" s="1"/>
  <c r="I343" i="1"/>
  <c r="I534" i="1"/>
  <c r="J534" i="1"/>
  <c r="K534" i="1" s="1"/>
  <c r="J746" i="1"/>
  <c r="K746" i="1" s="1"/>
  <c r="I746" i="1"/>
  <c r="I66" i="1"/>
  <c r="J66" i="1"/>
  <c r="K66" i="1" s="1"/>
  <c r="I909" i="1"/>
  <c r="J909" i="1"/>
  <c r="K909" i="1" s="1"/>
  <c r="J389" i="1"/>
  <c r="K389" i="1" s="1"/>
  <c r="I389" i="1"/>
  <c r="I1087" i="1"/>
  <c r="J1087" i="1"/>
  <c r="K1087" i="1" s="1"/>
  <c r="J251" i="1"/>
  <c r="K251" i="1" s="1"/>
  <c r="I251" i="1"/>
  <c r="I344" i="1"/>
  <c r="J344" i="1"/>
  <c r="K344" i="1" s="1"/>
  <c r="J207" i="1"/>
  <c r="K207" i="1" s="1"/>
  <c r="I207" i="1"/>
  <c r="I438" i="1"/>
  <c r="J438" i="1"/>
  <c r="K438" i="1" s="1"/>
  <c r="I252" i="1"/>
  <c r="J252" i="1"/>
  <c r="K252" i="1" s="1"/>
  <c r="J160" i="1"/>
  <c r="K160" i="1" s="1"/>
  <c r="I160" i="1"/>
  <c r="I67" i="1"/>
  <c r="J67" i="1"/>
  <c r="K67" i="1" s="1"/>
  <c r="I299" i="1"/>
  <c r="J299" i="1"/>
  <c r="K299" i="1" s="1"/>
  <c r="I390" i="1"/>
  <c r="J390" i="1"/>
  <c r="K390" i="1" s="1"/>
  <c r="I115" i="1"/>
  <c r="J115" i="1"/>
  <c r="K115" i="1" s="1"/>
  <c r="J487" i="1"/>
  <c r="K487" i="1" s="1"/>
  <c r="I487" i="1"/>
  <c r="J799" i="1"/>
  <c r="K799" i="1" s="1"/>
  <c r="I799" i="1"/>
  <c r="J1088" i="1"/>
  <c r="K1088" i="1" s="1"/>
  <c r="I1088" i="1"/>
  <c r="J300" i="1"/>
  <c r="K300" i="1" s="1"/>
  <c r="I300" i="1"/>
  <c r="J970" i="1"/>
  <c r="K970" i="1" s="1"/>
  <c r="I970" i="1"/>
  <c r="I116" i="1"/>
  <c r="J116" i="1"/>
  <c r="K116" i="1" s="1"/>
  <c r="I692" i="1"/>
  <c r="J692" i="1"/>
  <c r="K692" i="1" s="1"/>
  <c r="J161" i="1"/>
  <c r="K161" i="1" s="1"/>
  <c r="I161" i="1"/>
  <c r="I1028" i="1"/>
  <c r="J1028" i="1"/>
  <c r="K1028" i="1" s="1"/>
  <c r="J637" i="1"/>
  <c r="K637" i="1" s="1"/>
  <c r="I637" i="1"/>
  <c r="I208" i="1"/>
  <c r="J208" i="1"/>
  <c r="K208" i="1" s="1"/>
  <c r="I586" i="1"/>
  <c r="J586" i="1"/>
  <c r="K586" i="1" s="1"/>
  <c r="J535" i="1"/>
  <c r="K535" i="1" s="1"/>
  <c r="I535" i="1"/>
  <c r="J853" i="1"/>
  <c r="K853" i="1" s="1"/>
  <c r="I853" i="1"/>
  <c r="J439" i="1"/>
  <c r="K439" i="1" s="1"/>
  <c r="I439" i="1"/>
  <c r="J345" i="1"/>
  <c r="K345" i="1" s="1"/>
  <c r="I345" i="1"/>
  <c r="J68" i="1"/>
  <c r="K68" i="1" s="1"/>
  <c r="I68" i="1"/>
  <c r="J253" i="1"/>
  <c r="K253" i="1" s="1"/>
  <c r="I253" i="1"/>
  <c r="J391" i="1"/>
  <c r="K391" i="1" s="1"/>
  <c r="I391" i="1"/>
  <c r="I910" i="1"/>
  <c r="J910" i="1"/>
  <c r="K910" i="1" s="1"/>
  <c r="I747" i="1"/>
  <c r="J747" i="1"/>
  <c r="K747" i="1" s="1"/>
  <c r="J440" i="1"/>
  <c r="K440" i="1" s="1"/>
  <c r="I440" i="1"/>
  <c r="I118" i="1"/>
  <c r="J118" i="1"/>
  <c r="K118" i="1" s="1"/>
  <c r="I693" i="1"/>
  <c r="J693" i="1"/>
  <c r="K693" i="1" s="1"/>
  <c r="I639" i="1"/>
  <c r="J639" i="1"/>
  <c r="K639" i="1" s="1"/>
  <c r="I537" i="1"/>
  <c r="J537" i="1"/>
  <c r="K537" i="1" s="1"/>
  <c r="I255" i="1"/>
  <c r="J255" i="1"/>
  <c r="K255" i="1" s="1"/>
  <c r="I488" i="1"/>
  <c r="J488" i="1"/>
  <c r="K488" i="1" s="1"/>
  <c r="J70" i="1"/>
  <c r="K70" i="1" s="1"/>
  <c r="I70" i="1"/>
  <c r="I163" i="1"/>
  <c r="J163" i="1"/>
  <c r="K163" i="1" s="1"/>
  <c r="I301" i="1"/>
  <c r="J301" i="1"/>
  <c r="K301" i="1" s="1"/>
  <c r="I209" i="1"/>
  <c r="J209" i="1"/>
  <c r="K209" i="1" s="1"/>
  <c r="I392" i="1"/>
  <c r="J392" i="1"/>
  <c r="K392" i="1" s="1"/>
  <c r="J588" i="1"/>
  <c r="K588" i="1" s="1"/>
  <c r="I588" i="1"/>
  <c r="I346" i="1"/>
  <c r="J346" i="1"/>
  <c r="K346" i="1" s="1"/>
  <c r="I71" i="1"/>
  <c r="J71" i="1"/>
  <c r="K71" i="1" s="1"/>
  <c r="I758" i="1"/>
  <c r="J758" i="1"/>
  <c r="K758" i="1" s="1"/>
  <c r="I703" i="1"/>
  <c r="J703" i="1"/>
  <c r="K703" i="1" s="1"/>
  <c r="J164" i="1"/>
  <c r="K164" i="1" s="1"/>
  <c r="I164" i="1"/>
  <c r="J1099" i="1"/>
  <c r="K1099" i="1" s="1"/>
  <c r="I1099" i="1"/>
  <c r="I445" i="1"/>
  <c r="J445" i="1"/>
  <c r="K445" i="1" s="1"/>
  <c r="I210" i="1"/>
  <c r="J210" i="1"/>
  <c r="K210" i="1" s="1"/>
  <c r="I493" i="1"/>
  <c r="J493" i="1"/>
  <c r="K493" i="1" s="1"/>
  <c r="I594" i="1"/>
  <c r="J594" i="1"/>
  <c r="K594" i="1" s="1"/>
  <c r="J647" i="1"/>
  <c r="K647" i="1" s="1"/>
  <c r="I647" i="1"/>
  <c r="I397" i="1"/>
  <c r="J397" i="1"/>
  <c r="K397" i="1" s="1"/>
  <c r="I302" i="1"/>
  <c r="J302" i="1"/>
  <c r="K302" i="1" s="1"/>
  <c r="I922" i="1"/>
  <c r="J922" i="1"/>
  <c r="K922" i="1" s="1"/>
  <c r="I256" i="1"/>
  <c r="J256" i="1"/>
  <c r="K256" i="1" s="1"/>
  <c r="I543" i="1"/>
  <c r="J543" i="1"/>
  <c r="K543" i="1" s="1"/>
  <c r="I119" i="1"/>
  <c r="J119" i="1"/>
  <c r="K119" i="1" s="1"/>
  <c r="I1039" i="1"/>
  <c r="J1039" i="1"/>
  <c r="K1039" i="1" s="1"/>
  <c r="J864" i="1"/>
  <c r="K864" i="1" s="1"/>
  <c r="I864" i="1"/>
  <c r="J349" i="1"/>
  <c r="K349" i="1" s="1"/>
  <c r="I349" i="1"/>
  <c r="I981" i="1"/>
  <c r="J981" i="1"/>
  <c r="K981" i="1" s="1"/>
  <c r="J809" i="1"/>
  <c r="K809" i="1" s="1"/>
  <c r="I809" i="1"/>
  <c r="J257" i="1"/>
  <c r="K257" i="1" s="1"/>
  <c r="I257" i="1"/>
  <c r="J211" i="1"/>
  <c r="K211" i="1" s="1"/>
  <c r="I211" i="1"/>
  <c r="I704" i="1"/>
  <c r="J704" i="1"/>
  <c r="K704" i="1" s="1"/>
  <c r="J923" i="1"/>
  <c r="K923" i="1" s="1"/>
  <c r="I923" i="1"/>
  <c r="J595" i="1"/>
  <c r="K595" i="1" s="1"/>
  <c r="I595" i="1"/>
  <c r="J544" i="1"/>
  <c r="K544" i="1" s="1"/>
  <c r="I544" i="1"/>
  <c r="J165" i="1"/>
  <c r="K165" i="1" s="1"/>
  <c r="I165" i="1"/>
  <c r="J865" i="1"/>
  <c r="K865" i="1" s="1"/>
  <c r="I865" i="1"/>
  <c r="I398" i="1"/>
  <c r="J398" i="1"/>
  <c r="K398" i="1" s="1"/>
  <c r="I303" i="1"/>
  <c r="J303" i="1"/>
  <c r="K303" i="1" s="1"/>
  <c r="I446" i="1"/>
  <c r="J446" i="1"/>
  <c r="K446" i="1" s="1"/>
  <c r="J350" i="1"/>
  <c r="K350" i="1" s="1"/>
  <c r="I350" i="1"/>
  <c r="J810" i="1"/>
  <c r="K810" i="1" s="1"/>
  <c r="I810" i="1"/>
  <c r="I494" i="1"/>
  <c r="J494" i="1"/>
  <c r="K494" i="1" s="1"/>
  <c r="I982" i="1"/>
  <c r="J982" i="1"/>
  <c r="K982" i="1" s="1"/>
  <c r="I1100" i="1"/>
  <c r="J1100" i="1"/>
  <c r="K1100" i="1" s="1"/>
  <c r="I72" i="1"/>
  <c r="J72" i="1"/>
  <c r="K72" i="1" s="1"/>
  <c r="I1040" i="1"/>
  <c r="J1040" i="1"/>
  <c r="K1040" i="1" s="1"/>
  <c r="I120" i="1"/>
  <c r="J120" i="1"/>
  <c r="K120" i="1" s="1"/>
  <c r="J759" i="1"/>
  <c r="K759" i="1" s="1"/>
  <c r="I759" i="1"/>
  <c r="I648" i="1"/>
  <c r="J648" i="1"/>
  <c r="K648" i="1" s="1"/>
  <c r="I447" i="1"/>
  <c r="J447" i="1"/>
  <c r="K447" i="1" s="1"/>
  <c r="I983" i="1"/>
  <c r="J983" i="1"/>
  <c r="K983" i="1" s="1"/>
  <c r="J1101" i="1"/>
  <c r="K1101" i="1" s="1"/>
  <c r="I1101" i="1"/>
  <c r="I212" i="1"/>
  <c r="J212" i="1"/>
  <c r="K212" i="1" s="1"/>
  <c r="J166" i="1"/>
  <c r="K166" i="1" s="1"/>
  <c r="I166" i="1"/>
  <c r="J811" i="1"/>
  <c r="K811" i="1" s="1"/>
  <c r="I811" i="1"/>
  <c r="I866" i="1"/>
  <c r="J866" i="1"/>
  <c r="K866" i="1" s="1"/>
  <c r="I596" i="1"/>
  <c r="J596" i="1"/>
  <c r="K596" i="1" s="1"/>
  <c r="I304" i="1"/>
  <c r="J304" i="1"/>
  <c r="K304" i="1" s="1"/>
  <c r="J545" i="1"/>
  <c r="K545" i="1" s="1"/>
  <c r="I545" i="1"/>
  <c r="J351" i="1"/>
  <c r="K351" i="1" s="1"/>
  <c r="I351" i="1"/>
  <c r="I649" i="1"/>
  <c r="J649" i="1"/>
  <c r="K649" i="1" s="1"/>
  <c r="J1041" i="1"/>
  <c r="K1041" i="1" s="1"/>
  <c r="I1041" i="1"/>
  <c r="I399" i="1"/>
  <c r="J399" i="1"/>
  <c r="K399" i="1" s="1"/>
  <c r="I924" i="1"/>
  <c r="J924" i="1"/>
  <c r="K924" i="1" s="1"/>
  <c r="I73" i="1"/>
  <c r="J73" i="1"/>
  <c r="K73" i="1" s="1"/>
  <c r="I760" i="1"/>
  <c r="J760" i="1"/>
  <c r="K760" i="1" s="1"/>
  <c r="I258" i="1"/>
  <c r="J258" i="1"/>
  <c r="K258" i="1" s="1"/>
  <c r="J705" i="1"/>
  <c r="K705" i="1" s="1"/>
  <c r="I705" i="1"/>
  <c r="I121" i="1"/>
  <c r="J121" i="1"/>
  <c r="K121" i="1" s="1"/>
  <c r="I495" i="1"/>
  <c r="J495" i="1"/>
  <c r="K495" i="1" s="1"/>
  <c r="J984" i="1"/>
  <c r="K984" i="1" s="1"/>
  <c r="I984" i="1"/>
  <c r="I496" i="1"/>
  <c r="J496" i="1"/>
  <c r="K496" i="1" s="1"/>
  <c r="I867" i="1"/>
  <c r="J867" i="1"/>
  <c r="K867" i="1" s="1"/>
  <c r="J213" i="1"/>
  <c r="K213" i="1" s="1"/>
  <c r="I213" i="1"/>
  <c r="I597" i="1"/>
  <c r="J597" i="1"/>
  <c r="K597" i="1" s="1"/>
  <c r="I167" i="1"/>
  <c r="J167" i="1"/>
  <c r="K167" i="1" s="1"/>
  <c r="I448" i="1"/>
  <c r="J448" i="1"/>
  <c r="K448" i="1" s="1"/>
  <c r="J259" i="1"/>
  <c r="K259" i="1" s="1"/>
  <c r="I259" i="1"/>
  <c r="I812" i="1"/>
  <c r="J812" i="1"/>
  <c r="K812" i="1" s="1"/>
  <c r="I650" i="1"/>
  <c r="J650" i="1"/>
  <c r="K650" i="1" s="1"/>
  <c r="J305" i="1"/>
  <c r="K305" i="1" s="1"/>
  <c r="I305" i="1"/>
  <c r="I74" i="1"/>
  <c r="J74" i="1"/>
  <c r="K74" i="1" s="1"/>
  <c r="J400" i="1"/>
  <c r="K400" i="1" s="1"/>
  <c r="I400" i="1"/>
  <c r="I1102" i="1"/>
  <c r="J1102" i="1"/>
  <c r="K1102" i="1" s="1"/>
  <c r="J761" i="1"/>
  <c r="K761" i="1" s="1"/>
  <c r="I761" i="1"/>
  <c r="I122" i="1"/>
  <c r="J122" i="1"/>
  <c r="K122" i="1" s="1"/>
  <c r="I352" i="1"/>
  <c r="J352" i="1"/>
  <c r="K352" i="1" s="1"/>
  <c r="I1042" i="1"/>
  <c r="J1042" i="1"/>
  <c r="K1042" i="1" s="1"/>
  <c r="I546" i="1"/>
  <c r="J546" i="1"/>
  <c r="K546" i="1" s="1"/>
  <c r="I706" i="1"/>
  <c r="J706" i="1"/>
  <c r="K706" i="1" s="1"/>
  <c r="I925" i="1"/>
  <c r="J925" i="1"/>
  <c r="K925" i="1" s="1"/>
  <c r="J651" i="1"/>
  <c r="K651" i="1" s="1"/>
  <c r="I651" i="1"/>
  <c r="J449" i="1"/>
  <c r="K449" i="1" s="1"/>
  <c r="I449" i="1"/>
  <c r="I926" i="1"/>
  <c r="J926" i="1"/>
  <c r="K926" i="1" s="1"/>
  <c r="I547" i="1"/>
  <c r="J547" i="1"/>
  <c r="K547" i="1" s="1"/>
  <c r="I75" i="1"/>
  <c r="J75" i="1"/>
  <c r="K75" i="1" s="1"/>
  <c r="J401" i="1"/>
  <c r="K401" i="1" s="1"/>
  <c r="I401" i="1"/>
  <c r="I354" i="1"/>
  <c r="J354" i="1"/>
  <c r="K354" i="1" s="1"/>
  <c r="J598" i="1"/>
  <c r="K598" i="1" s="1"/>
  <c r="I598" i="1"/>
  <c r="I707" i="1"/>
  <c r="J707" i="1"/>
  <c r="K707" i="1" s="1"/>
  <c r="J497" i="1"/>
  <c r="K497" i="1" s="1"/>
  <c r="I497" i="1"/>
  <c r="I76" i="1"/>
  <c r="J76" i="1"/>
  <c r="K76" i="1" s="1"/>
  <c r="J355" i="1"/>
  <c r="K355" i="1" s="1"/>
  <c r="I355" i="1"/>
  <c r="I762" i="1"/>
  <c r="J762" i="1"/>
  <c r="K762" i="1" s="1"/>
  <c r="J548" i="1"/>
  <c r="K548" i="1" s="1"/>
  <c r="I548" i="1"/>
  <c r="I1103" i="1"/>
  <c r="J1103" i="1"/>
  <c r="K1103" i="1" s="1"/>
  <c r="I869" i="1"/>
  <c r="J869" i="1"/>
  <c r="K869" i="1" s="1"/>
  <c r="J986" i="1"/>
  <c r="K986" i="1" s="1"/>
  <c r="I986" i="1"/>
  <c r="I498" i="1"/>
  <c r="J498" i="1"/>
  <c r="K498" i="1" s="1"/>
  <c r="I168" i="1"/>
  <c r="J168" i="1"/>
  <c r="K168" i="1" s="1"/>
  <c r="J813" i="1"/>
  <c r="K813" i="1" s="1"/>
  <c r="I813" i="1"/>
  <c r="J123" i="1"/>
  <c r="K123" i="1" s="1"/>
  <c r="I123" i="1"/>
  <c r="I708" i="1"/>
  <c r="J708" i="1"/>
  <c r="K708" i="1" s="1"/>
  <c r="I260" i="1"/>
  <c r="J260" i="1"/>
  <c r="K260" i="1" s="1"/>
  <c r="I927" i="1"/>
  <c r="J927" i="1"/>
  <c r="K927" i="1" s="1"/>
  <c r="J450" i="1"/>
  <c r="K450" i="1" s="1"/>
  <c r="I450" i="1"/>
  <c r="J307" i="1"/>
  <c r="K307" i="1" s="1"/>
  <c r="I307" i="1"/>
  <c r="I214" i="1"/>
  <c r="J214" i="1"/>
  <c r="K214" i="1" s="1"/>
  <c r="J652" i="1"/>
  <c r="K652" i="1" s="1"/>
  <c r="I652" i="1"/>
  <c r="I599" i="1"/>
  <c r="J599" i="1"/>
  <c r="K599" i="1" s="1"/>
  <c r="I402" i="1"/>
  <c r="J402" i="1"/>
  <c r="K402" i="1" s="1"/>
  <c r="I1044" i="1"/>
  <c r="J1044" i="1"/>
  <c r="K1044" i="1" s="1"/>
  <c r="I501" i="1"/>
  <c r="J501" i="1"/>
  <c r="K501" i="1" s="1"/>
  <c r="I405" i="1"/>
  <c r="J405" i="1"/>
  <c r="K405" i="1" s="1"/>
  <c r="I78" i="1"/>
  <c r="J78" i="1"/>
  <c r="K78" i="1" s="1"/>
  <c r="I602" i="1"/>
  <c r="J602" i="1"/>
  <c r="K602" i="1" s="1"/>
  <c r="J655" i="1"/>
  <c r="K655" i="1" s="1"/>
  <c r="I655" i="1"/>
  <c r="I263" i="1"/>
  <c r="J263" i="1"/>
  <c r="K263" i="1" s="1"/>
  <c r="I358" i="1"/>
  <c r="J358" i="1"/>
  <c r="K358" i="1" s="1"/>
  <c r="I453" i="1"/>
  <c r="J453" i="1"/>
  <c r="K453" i="1" s="1"/>
  <c r="I930" i="1"/>
  <c r="J930" i="1"/>
  <c r="K930" i="1" s="1"/>
  <c r="I551" i="1"/>
  <c r="J551" i="1"/>
  <c r="K551" i="1" s="1"/>
  <c r="I1047" i="1"/>
  <c r="J1047" i="1"/>
  <c r="K1047" i="1" s="1"/>
  <c r="J217" i="1"/>
  <c r="K217" i="1" s="1"/>
  <c r="I217" i="1"/>
  <c r="I126" i="1"/>
  <c r="J126" i="1"/>
  <c r="K126" i="1" s="1"/>
  <c r="J765" i="1"/>
  <c r="K765" i="1" s="1"/>
  <c r="I765" i="1"/>
  <c r="I872" i="1"/>
  <c r="J872" i="1"/>
  <c r="K872" i="1" s="1"/>
  <c r="I711" i="1"/>
  <c r="J711" i="1"/>
  <c r="K711" i="1" s="1"/>
  <c r="I816" i="1"/>
  <c r="J816" i="1"/>
  <c r="K816" i="1" s="1"/>
  <c r="J989" i="1"/>
  <c r="K989" i="1" s="1"/>
  <c r="I989" i="1"/>
  <c r="I1106" i="1"/>
  <c r="J1106" i="1"/>
  <c r="K1106" i="1" s="1"/>
  <c r="I171" i="1"/>
  <c r="J171" i="1"/>
  <c r="K171" i="1" s="1"/>
  <c r="I310" i="1"/>
  <c r="J310" i="1"/>
  <c r="K310" i="1" s="1"/>
  <c r="J502" i="1"/>
  <c r="K502" i="1" s="1"/>
  <c r="I502" i="1"/>
  <c r="J990" i="1"/>
  <c r="K990" i="1" s="1"/>
  <c r="I990" i="1"/>
  <c r="J873" i="1"/>
  <c r="K873" i="1" s="1"/>
  <c r="I873" i="1"/>
  <c r="I218" i="1"/>
  <c r="J218" i="1"/>
  <c r="K218" i="1" s="1"/>
  <c r="J127" i="1"/>
  <c r="K127" i="1" s="1"/>
  <c r="I127" i="1"/>
  <c r="J172" i="1"/>
  <c r="K172" i="1" s="1"/>
  <c r="I172" i="1"/>
  <c r="I712" i="1"/>
  <c r="J712" i="1"/>
  <c r="K712" i="1" s="1"/>
  <c r="J656" i="1"/>
  <c r="K656" i="1" s="1"/>
  <c r="I656" i="1"/>
  <c r="J552" i="1"/>
  <c r="K552" i="1" s="1"/>
  <c r="I552" i="1"/>
  <c r="J454" i="1"/>
  <c r="K454" i="1" s="1"/>
  <c r="I454" i="1"/>
  <c r="I359" i="1"/>
  <c r="J359" i="1"/>
  <c r="K359" i="1" s="1"/>
  <c r="I931" i="1"/>
  <c r="J931" i="1"/>
  <c r="K931" i="1" s="1"/>
  <c r="I766" i="1"/>
  <c r="J766" i="1"/>
  <c r="K766" i="1" s="1"/>
  <c r="I264" i="1"/>
  <c r="J264" i="1"/>
  <c r="K264" i="1" s="1"/>
  <c r="J603" i="1"/>
  <c r="K603" i="1" s="1"/>
  <c r="I603" i="1"/>
  <c r="I1107" i="1"/>
  <c r="J1107" i="1"/>
  <c r="K1107" i="1" s="1"/>
  <c r="J657" i="1"/>
  <c r="K657" i="1" s="1"/>
  <c r="I657" i="1"/>
  <c r="J219" i="1"/>
  <c r="K219" i="1" s="1"/>
  <c r="I219" i="1"/>
  <c r="J311" i="1"/>
  <c r="K311" i="1" s="1"/>
  <c r="I311" i="1"/>
  <c r="J360" i="1"/>
  <c r="K360" i="1" s="1"/>
  <c r="I360" i="1"/>
  <c r="J1048" i="1"/>
  <c r="K1048" i="1" s="1"/>
  <c r="I1048" i="1"/>
  <c r="I503" i="1"/>
  <c r="J503" i="1"/>
  <c r="K503" i="1" s="1"/>
  <c r="J991" i="1"/>
  <c r="K991" i="1" s="1"/>
  <c r="I991" i="1"/>
  <c r="I406" i="1"/>
  <c r="J406" i="1"/>
  <c r="K406" i="1" s="1"/>
  <c r="I604" i="1"/>
  <c r="J604" i="1"/>
  <c r="K604" i="1" s="1"/>
  <c r="I455" i="1"/>
  <c r="J455" i="1"/>
  <c r="K455" i="1" s="1"/>
  <c r="I932" i="1"/>
  <c r="J932" i="1"/>
  <c r="K932" i="1" s="1"/>
  <c r="J817" i="1"/>
  <c r="K817" i="1" s="1"/>
  <c r="I817" i="1"/>
  <c r="I713" i="1"/>
  <c r="J713" i="1"/>
  <c r="K713" i="1" s="1"/>
  <c r="J265" i="1"/>
  <c r="K265" i="1" s="1"/>
  <c r="I265" i="1"/>
  <c r="I1108" i="1"/>
  <c r="J1108" i="1"/>
  <c r="K1108" i="1" s="1"/>
  <c r="J874" i="1"/>
  <c r="K874" i="1" s="1"/>
  <c r="I874" i="1"/>
  <c r="I79" i="1"/>
  <c r="J79" i="1"/>
  <c r="K79" i="1" s="1"/>
  <c r="J767" i="1"/>
  <c r="K767" i="1" s="1"/>
  <c r="I767" i="1"/>
  <c r="I128" i="1"/>
  <c r="J128" i="1"/>
  <c r="K128" i="1" s="1"/>
  <c r="J553" i="1"/>
  <c r="K553" i="1" s="1"/>
  <c r="I553" i="1"/>
  <c r="I173" i="1"/>
  <c r="J173" i="1"/>
  <c r="K173" i="1" s="1"/>
  <c r="I361" i="1"/>
  <c r="J361" i="1"/>
  <c r="K361" i="1" s="1"/>
  <c r="I714" i="1"/>
  <c r="J714" i="1"/>
  <c r="K714" i="1" s="1"/>
  <c r="I266" i="1"/>
  <c r="J266" i="1"/>
  <c r="K266" i="1" s="1"/>
  <c r="I768" i="1"/>
  <c r="J768" i="1"/>
  <c r="K768" i="1" s="1"/>
  <c r="I312" i="1"/>
  <c r="J312" i="1"/>
  <c r="K312" i="1" s="1"/>
  <c r="I456" i="1"/>
  <c r="J456" i="1"/>
  <c r="K456" i="1" s="1"/>
  <c r="I504" i="1"/>
  <c r="J504" i="1"/>
  <c r="K504" i="1" s="1"/>
  <c r="I407" i="1"/>
  <c r="J407" i="1"/>
  <c r="K407" i="1" s="1"/>
  <c r="I875" i="1"/>
  <c r="J875" i="1"/>
  <c r="K875" i="1" s="1"/>
  <c r="I658" i="1"/>
  <c r="J658" i="1"/>
  <c r="K658" i="1" s="1"/>
  <c r="J129" i="1"/>
  <c r="K129" i="1" s="1"/>
  <c r="I129" i="1"/>
  <c r="I1049" i="1"/>
  <c r="J1049" i="1"/>
  <c r="K1049" i="1" s="1"/>
  <c r="I554" i="1"/>
  <c r="J554" i="1"/>
  <c r="K554" i="1" s="1"/>
  <c r="I220" i="1"/>
  <c r="J220" i="1"/>
  <c r="K220" i="1" s="1"/>
  <c r="I80" i="1"/>
  <c r="J80" i="1"/>
  <c r="K80" i="1" s="1"/>
  <c r="J174" i="1"/>
  <c r="K174" i="1" s="1"/>
  <c r="I174" i="1"/>
  <c r="I605" i="1"/>
  <c r="J605" i="1"/>
  <c r="K605" i="1" s="1"/>
  <c r="I992" i="1"/>
  <c r="J992" i="1"/>
  <c r="K992" i="1" s="1"/>
  <c r="I1109" i="1"/>
  <c r="J1109" i="1"/>
  <c r="K1109" i="1" s="1"/>
  <c r="J715" i="1"/>
  <c r="K715" i="1" s="1"/>
  <c r="I715" i="1"/>
  <c r="I81" i="1"/>
  <c r="J81" i="1"/>
  <c r="K81" i="1" s="1"/>
  <c r="J457" i="1"/>
  <c r="K457" i="1" s="1"/>
  <c r="I457" i="1"/>
  <c r="J933" i="1"/>
  <c r="K933" i="1" s="1"/>
  <c r="I933" i="1"/>
  <c r="J555" i="1"/>
  <c r="K555" i="1" s="1"/>
  <c r="I555" i="1"/>
  <c r="J175" i="1"/>
  <c r="K175" i="1" s="1"/>
  <c r="I175" i="1"/>
  <c r="I1111" i="1"/>
  <c r="J1111" i="1"/>
  <c r="K1111" i="1" s="1"/>
  <c r="I606" i="1"/>
  <c r="J606" i="1"/>
  <c r="K606" i="1" s="1"/>
  <c r="J408" i="1"/>
  <c r="K408" i="1" s="1"/>
  <c r="I408" i="1"/>
  <c r="I130" i="1"/>
  <c r="J130" i="1"/>
  <c r="K130" i="1" s="1"/>
  <c r="J314" i="1"/>
  <c r="K314" i="1" s="1"/>
  <c r="I314" i="1"/>
  <c r="I268" i="1"/>
  <c r="J268" i="1"/>
  <c r="K268" i="1" s="1"/>
  <c r="I877" i="1"/>
  <c r="J877" i="1"/>
  <c r="K877" i="1" s="1"/>
  <c r="I819" i="1"/>
  <c r="J819" i="1"/>
  <c r="K819" i="1" s="1"/>
  <c r="I659" i="1"/>
  <c r="J659" i="1"/>
  <c r="K659" i="1" s="1"/>
  <c r="I458" i="1"/>
  <c r="J458" i="1"/>
  <c r="K458" i="1" s="1"/>
  <c r="I82" i="1"/>
  <c r="J82" i="1"/>
  <c r="K82" i="1" s="1"/>
  <c r="I770" i="1"/>
  <c r="J770" i="1"/>
  <c r="K770" i="1" s="1"/>
  <c r="I994" i="1"/>
  <c r="J994" i="1"/>
  <c r="K994" i="1" s="1"/>
  <c r="J363" i="1"/>
  <c r="K363" i="1" s="1"/>
  <c r="I363" i="1"/>
  <c r="J716" i="1"/>
  <c r="K716" i="1" s="1"/>
  <c r="I716" i="1"/>
  <c r="J506" i="1"/>
  <c r="K506" i="1" s="1"/>
  <c r="I506" i="1"/>
  <c r="I935" i="1"/>
  <c r="J935" i="1"/>
  <c r="K935" i="1" s="1"/>
  <c r="I222" i="1"/>
  <c r="J222" i="1"/>
  <c r="K222" i="1" s="1"/>
  <c r="J1051" i="1"/>
  <c r="K1051" i="1" s="1"/>
  <c r="I1051" i="1"/>
  <c r="I224" i="1"/>
  <c r="J224" i="1"/>
  <c r="K224" i="1" s="1"/>
  <c r="I177" i="1"/>
  <c r="J177" i="1"/>
  <c r="K177" i="1" s="1"/>
  <c r="I270" i="1"/>
  <c r="J270" i="1"/>
  <c r="K270" i="1" s="1"/>
  <c r="I131" i="1"/>
  <c r="J131" i="1"/>
  <c r="K131" i="1" s="1"/>
  <c r="I84" i="1"/>
  <c r="J84" i="1"/>
  <c r="K84" i="1" s="1"/>
  <c r="I1052" i="1"/>
  <c r="J1052" i="1"/>
  <c r="K1052" i="1" s="1"/>
  <c r="J995" i="1"/>
  <c r="K995" i="1" s="1"/>
  <c r="I995" i="1"/>
  <c r="I225" i="1"/>
  <c r="J225" i="1"/>
  <c r="K225" i="1" s="1"/>
  <c r="I132" i="1"/>
  <c r="J132" i="1"/>
  <c r="K132" i="1" s="1"/>
  <c r="I820" i="1"/>
  <c r="J820" i="1"/>
  <c r="K820" i="1" s="1"/>
  <c r="I1112" i="1"/>
  <c r="J1112" i="1"/>
  <c r="K1112" i="1" s="1"/>
  <c r="J557" i="1"/>
  <c r="K557" i="1" s="1"/>
  <c r="I557" i="1"/>
  <c r="I271" i="1"/>
  <c r="J271" i="1"/>
  <c r="K271" i="1" s="1"/>
  <c r="J459" i="1"/>
  <c r="K459" i="1" s="1"/>
  <c r="I459" i="1"/>
  <c r="I364" i="1"/>
  <c r="J364" i="1"/>
  <c r="K364" i="1" s="1"/>
  <c r="J661" i="1"/>
  <c r="K661" i="1" s="1"/>
  <c r="I661" i="1"/>
  <c r="I85" i="1"/>
  <c r="J85" i="1"/>
  <c r="K85" i="1" s="1"/>
  <c r="I316" i="1"/>
  <c r="J316" i="1"/>
  <c r="K316" i="1" s="1"/>
  <c r="I717" i="1"/>
  <c r="J717" i="1"/>
  <c r="K717" i="1" s="1"/>
  <c r="J178" i="1"/>
  <c r="K178" i="1" s="1"/>
  <c r="I178" i="1"/>
  <c r="J507" i="1"/>
  <c r="K507" i="1" s="1"/>
  <c r="I507" i="1"/>
  <c r="I878" i="1"/>
  <c r="J878" i="1"/>
  <c r="K878" i="1" s="1"/>
  <c r="J771" i="1"/>
  <c r="K771" i="1" s="1"/>
  <c r="I771" i="1"/>
  <c r="J608" i="1"/>
  <c r="K608" i="1" s="1"/>
  <c r="I608" i="1"/>
  <c r="J936" i="1"/>
  <c r="K936" i="1" s="1"/>
  <c r="I936" i="1"/>
  <c r="I409" i="1"/>
  <c r="J409" i="1"/>
  <c r="K409" i="1" s="1"/>
  <c r="I179" i="1"/>
  <c r="J179" i="1"/>
  <c r="K179" i="1" s="1"/>
  <c r="J879" i="1"/>
  <c r="K879" i="1" s="1"/>
  <c r="I879" i="1"/>
  <c r="J410" i="1"/>
  <c r="K410" i="1" s="1"/>
  <c r="I410" i="1"/>
  <c r="J1113" i="1"/>
  <c r="K1113" i="1" s="1"/>
  <c r="I1113" i="1"/>
  <c r="J365" i="1"/>
  <c r="K365" i="1" s="1"/>
  <c r="I365" i="1"/>
  <c r="J226" i="1"/>
  <c r="K226" i="1" s="1"/>
  <c r="I226" i="1"/>
  <c r="I772" i="1"/>
  <c r="J772" i="1"/>
  <c r="K772" i="1" s="1"/>
  <c r="I272" i="1"/>
  <c r="J272" i="1"/>
  <c r="K272" i="1" s="1"/>
  <c r="J1053" i="1"/>
  <c r="K1053" i="1" s="1"/>
  <c r="I1053" i="1"/>
  <c r="I86" i="1"/>
  <c r="J86" i="1"/>
  <c r="K86" i="1" s="1"/>
  <c r="I460" i="1"/>
  <c r="J460" i="1"/>
  <c r="K460" i="1" s="1"/>
  <c r="I937" i="1"/>
  <c r="J937" i="1"/>
  <c r="K937" i="1" s="1"/>
  <c r="I133" i="1"/>
  <c r="J133" i="1"/>
  <c r="K133" i="1" s="1"/>
  <c r="I996" i="1"/>
  <c r="J996" i="1"/>
  <c r="K996" i="1" s="1"/>
  <c r="J317" i="1"/>
  <c r="K317" i="1" s="1"/>
  <c r="I317" i="1"/>
  <c r="I821" i="1"/>
  <c r="J821" i="1"/>
  <c r="K821" i="1" s="1"/>
  <c r="I508" i="1"/>
  <c r="J508" i="1"/>
  <c r="K508" i="1" s="1"/>
  <c r="I609" i="1"/>
  <c r="J609" i="1"/>
  <c r="K609" i="1" s="1"/>
  <c r="I558" i="1"/>
  <c r="J558" i="1"/>
  <c r="K558" i="1" s="1"/>
  <c r="J662" i="1"/>
  <c r="K662" i="1" s="1"/>
  <c r="I662" i="1"/>
  <c r="I718" i="1"/>
  <c r="J718" i="1"/>
  <c r="K718" i="1" s="1"/>
  <c r="I227" i="1"/>
  <c r="J227" i="1"/>
  <c r="K227" i="1" s="1"/>
  <c r="J773" i="1"/>
  <c r="K773" i="1" s="1"/>
  <c r="I773" i="1"/>
  <c r="I411" i="1"/>
  <c r="J411" i="1"/>
  <c r="K411" i="1" s="1"/>
  <c r="I1114" i="1"/>
  <c r="J1114" i="1"/>
  <c r="K1114" i="1" s="1"/>
  <c r="I180" i="1"/>
  <c r="J180" i="1"/>
  <c r="K180" i="1" s="1"/>
  <c r="I822" i="1"/>
  <c r="J822" i="1"/>
  <c r="K822" i="1" s="1"/>
  <c r="I663" i="1"/>
  <c r="J663" i="1"/>
  <c r="K663" i="1" s="1"/>
  <c r="I509" i="1"/>
  <c r="J509" i="1"/>
  <c r="K509" i="1" s="1"/>
  <c r="I880" i="1"/>
  <c r="J880" i="1"/>
  <c r="K880" i="1" s="1"/>
  <c r="J559" i="1"/>
  <c r="K559" i="1" s="1"/>
  <c r="I559" i="1"/>
  <c r="I318" i="1"/>
  <c r="J318" i="1"/>
  <c r="K318" i="1" s="1"/>
  <c r="J273" i="1"/>
  <c r="K273" i="1" s="1"/>
  <c r="I273" i="1"/>
  <c r="I87" i="1"/>
  <c r="J87" i="1"/>
  <c r="K87" i="1" s="1"/>
  <c r="I719" i="1"/>
  <c r="J719" i="1"/>
  <c r="K719" i="1" s="1"/>
  <c r="I134" i="1"/>
  <c r="J134" i="1"/>
  <c r="K134" i="1" s="1"/>
  <c r="I1054" i="1"/>
  <c r="J1054" i="1"/>
  <c r="K1054" i="1" s="1"/>
  <c r="I997" i="1"/>
  <c r="J997" i="1"/>
  <c r="K997" i="1" s="1"/>
  <c r="J938" i="1"/>
  <c r="K938" i="1" s="1"/>
  <c r="I938" i="1"/>
  <c r="J461" i="1"/>
  <c r="K461" i="1" s="1"/>
  <c r="I461" i="1"/>
  <c r="J610" i="1"/>
  <c r="K610" i="1" s="1"/>
  <c r="I610" i="1"/>
  <c r="I366" i="1"/>
  <c r="J366" i="1"/>
  <c r="K366" i="1" s="1"/>
  <c r="J776" i="1"/>
  <c r="K776" i="1" s="1"/>
  <c r="I776" i="1"/>
  <c r="I274" i="1"/>
  <c r="J274" i="1"/>
  <c r="K274" i="1" s="1"/>
  <c r="J367" i="1"/>
  <c r="K367" i="1" s="1"/>
  <c r="I367" i="1"/>
  <c r="I412" i="1"/>
  <c r="J412" i="1"/>
  <c r="K412" i="1" s="1"/>
  <c r="J666" i="1"/>
  <c r="K666" i="1" s="1"/>
  <c r="I666" i="1"/>
  <c r="J884" i="1"/>
  <c r="K884" i="1" s="1"/>
  <c r="I884" i="1"/>
  <c r="J510" i="1"/>
  <c r="K510" i="1" s="1"/>
  <c r="I510" i="1"/>
  <c r="I826" i="1"/>
  <c r="J826" i="1"/>
  <c r="K826" i="1" s="1"/>
  <c r="I228" i="1"/>
  <c r="J228" i="1"/>
  <c r="K228" i="1" s="1"/>
  <c r="J319" i="1"/>
  <c r="K319" i="1" s="1"/>
  <c r="I319" i="1"/>
  <c r="I942" i="1"/>
  <c r="J942" i="1"/>
  <c r="K942" i="1" s="1"/>
  <c r="I88" i="1"/>
  <c r="J88" i="1"/>
  <c r="K88" i="1" s="1"/>
  <c r="I722" i="1"/>
  <c r="J722" i="1"/>
  <c r="K722" i="1" s="1"/>
  <c r="I1058" i="1"/>
  <c r="J1058" i="1"/>
  <c r="K1058" i="1" s="1"/>
  <c r="I181" i="1"/>
  <c r="J181" i="1"/>
  <c r="K181" i="1" s="1"/>
  <c r="I135" i="1"/>
  <c r="J135" i="1"/>
  <c r="K135" i="1" s="1"/>
  <c r="J1118" i="1"/>
  <c r="K1118" i="1" s="1"/>
  <c r="I1118" i="1"/>
  <c r="J943" i="1"/>
  <c r="K943" i="1" s="1"/>
  <c r="I943" i="1"/>
  <c r="I136" i="1"/>
  <c r="J136" i="1"/>
  <c r="K136" i="1" s="1"/>
  <c r="I368" i="1"/>
  <c r="J368" i="1"/>
  <c r="K368" i="1" s="1"/>
  <c r="I613" i="1"/>
  <c r="J613" i="1"/>
  <c r="K613" i="1" s="1"/>
  <c r="I777" i="1"/>
  <c r="J777" i="1"/>
  <c r="K777" i="1" s="1"/>
  <c r="I723" i="1"/>
  <c r="J723" i="1"/>
  <c r="K723" i="1" s="1"/>
  <c r="I183" i="1"/>
  <c r="J183" i="1"/>
  <c r="K183" i="1" s="1"/>
  <c r="I276" i="1"/>
  <c r="J276" i="1"/>
  <c r="K276" i="1" s="1"/>
  <c r="I229" i="1"/>
  <c r="J229" i="1"/>
  <c r="K229" i="1" s="1"/>
  <c r="J415" i="1"/>
  <c r="K415" i="1" s="1"/>
  <c r="I415" i="1"/>
  <c r="I1119" i="1"/>
  <c r="J1119" i="1"/>
  <c r="K1119" i="1" s="1"/>
  <c r="I562" i="1"/>
  <c r="J562" i="1"/>
  <c r="K562" i="1" s="1"/>
  <c r="J1059" i="1"/>
  <c r="K1059" i="1" s="1"/>
  <c r="I1059" i="1"/>
  <c r="I1002" i="1"/>
  <c r="J1002" i="1"/>
  <c r="K1002" i="1" s="1"/>
  <c r="I511" i="1"/>
  <c r="J511" i="1"/>
  <c r="K511" i="1" s="1"/>
  <c r="J668" i="1"/>
  <c r="K668" i="1" s="1"/>
  <c r="I668" i="1"/>
  <c r="I827" i="1"/>
  <c r="J827" i="1"/>
  <c r="K827" i="1" s="1"/>
  <c r="I89" i="1"/>
  <c r="J89" i="1"/>
  <c r="K89" i="1" s="1"/>
  <c r="J464" i="1"/>
  <c r="K464" i="1" s="1"/>
  <c r="I464" i="1"/>
  <c r="J885" i="1"/>
  <c r="K885" i="1" s="1"/>
  <c r="I885" i="1"/>
  <c r="J321" i="1"/>
  <c r="K321" i="1" s="1"/>
  <c r="I321" i="1"/>
  <c r="J778" i="1"/>
  <c r="K778" i="1" s="1"/>
  <c r="I778" i="1"/>
  <c r="J828" i="1"/>
  <c r="K828" i="1" s="1"/>
  <c r="I828" i="1"/>
  <c r="J184" i="1"/>
  <c r="K184" i="1" s="1"/>
  <c r="I184" i="1"/>
  <c r="I230" i="1"/>
  <c r="J230" i="1"/>
  <c r="K230" i="1" s="1"/>
  <c r="J1003" i="1"/>
  <c r="K1003" i="1" s="1"/>
  <c r="I1003" i="1"/>
  <c r="I416" i="1"/>
  <c r="J416" i="1"/>
  <c r="K416" i="1" s="1"/>
  <c r="I465" i="1"/>
  <c r="J465" i="1"/>
  <c r="K465" i="1" s="1"/>
  <c r="I724" i="1"/>
  <c r="J724" i="1"/>
  <c r="K724" i="1" s="1"/>
  <c r="I1060" i="1"/>
  <c r="J1060" i="1"/>
  <c r="K1060" i="1" s="1"/>
  <c r="J1120" i="1"/>
  <c r="K1120" i="1" s="1"/>
  <c r="I1120" i="1"/>
  <c r="J137" i="1"/>
  <c r="K137" i="1" s="1"/>
  <c r="I137" i="1"/>
  <c r="J886" i="1"/>
  <c r="K886" i="1" s="1"/>
  <c r="I886" i="1"/>
  <c r="I277" i="1"/>
  <c r="J277" i="1"/>
  <c r="K277" i="1" s="1"/>
  <c r="I369" i="1"/>
  <c r="J369" i="1"/>
  <c r="K369" i="1" s="1"/>
  <c r="I669" i="1"/>
  <c r="J669" i="1"/>
  <c r="K669" i="1" s="1"/>
  <c r="I90" i="1"/>
  <c r="J90" i="1"/>
  <c r="K90" i="1" s="1"/>
  <c r="I944" i="1"/>
  <c r="J944" i="1"/>
  <c r="K944" i="1" s="1"/>
  <c r="J512" i="1"/>
  <c r="K512" i="1" s="1"/>
  <c r="I512" i="1"/>
  <c r="J563" i="1"/>
  <c r="K563" i="1" s="1"/>
  <c r="I563" i="1"/>
  <c r="I322" i="1"/>
  <c r="J322" i="1"/>
  <c r="K322" i="1" s="1"/>
  <c r="J614" i="1"/>
  <c r="K614" i="1" s="1"/>
  <c r="I614" i="1"/>
  <c r="I417" i="1"/>
  <c r="J417" i="1"/>
  <c r="K417" i="1" s="1"/>
  <c r="I91" i="1"/>
  <c r="J91" i="1"/>
  <c r="K91" i="1" s="1"/>
  <c r="I615" i="1"/>
  <c r="J615" i="1"/>
  <c r="K615" i="1" s="1"/>
  <c r="J370" i="1"/>
  <c r="K370" i="1" s="1"/>
  <c r="I370" i="1"/>
  <c r="I231" i="1"/>
  <c r="J231" i="1"/>
  <c r="K231" i="1" s="1"/>
  <c r="I185" i="1"/>
  <c r="J185" i="1"/>
  <c r="K185" i="1" s="1"/>
  <c r="I513" i="1"/>
  <c r="J513" i="1"/>
  <c r="K513" i="1" s="1"/>
  <c r="J1061" i="1"/>
  <c r="K1061" i="1" s="1"/>
  <c r="I1061" i="1"/>
  <c r="I887" i="1"/>
  <c r="J887" i="1"/>
  <c r="K887" i="1" s="1"/>
  <c r="I466" i="1"/>
  <c r="J466" i="1"/>
  <c r="K466" i="1" s="1"/>
  <c r="J564" i="1"/>
  <c r="K564" i="1" s="1"/>
  <c r="I564" i="1"/>
  <c r="I945" i="1"/>
  <c r="J945" i="1"/>
  <c r="K945" i="1" s="1"/>
  <c r="I779" i="1"/>
  <c r="J779" i="1"/>
  <c r="K779" i="1" s="1"/>
  <c r="J670" i="1"/>
  <c r="K670" i="1" s="1"/>
  <c r="I670" i="1"/>
  <c r="I1004" i="1"/>
  <c r="J1004" i="1"/>
  <c r="K1004" i="1" s="1"/>
  <c r="J725" i="1"/>
  <c r="K725" i="1" s="1"/>
  <c r="I725" i="1"/>
  <c r="I138" i="1"/>
  <c r="J138" i="1"/>
  <c r="K138" i="1" s="1"/>
  <c r="J1121" i="1"/>
  <c r="K1121" i="1" s="1"/>
  <c r="I1121" i="1"/>
  <c r="I323" i="1"/>
  <c r="J323" i="1"/>
  <c r="K323" i="1" s="1"/>
  <c r="I829" i="1"/>
  <c r="J829" i="1"/>
  <c r="K829" i="1" s="1"/>
  <c r="J278" i="1"/>
  <c r="K278" i="1" s="1"/>
  <c r="I278" i="1"/>
  <c r="I371" i="1"/>
  <c r="J371" i="1"/>
  <c r="K371" i="1" s="1"/>
  <c r="J890" i="1"/>
  <c r="K890" i="1" s="1"/>
  <c r="I890" i="1"/>
  <c r="J324" i="1"/>
  <c r="K324" i="1" s="1"/>
  <c r="I324" i="1"/>
  <c r="J279" i="1"/>
  <c r="K279" i="1" s="1"/>
  <c r="I279" i="1"/>
  <c r="I727" i="1"/>
  <c r="J727" i="1"/>
  <c r="K727" i="1" s="1"/>
  <c r="I781" i="1"/>
  <c r="J781" i="1"/>
  <c r="K781" i="1" s="1"/>
  <c r="J566" i="1"/>
  <c r="K566" i="1" s="1"/>
  <c r="I566" i="1"/>
  <c r="I515" i="1"/>
  <c r="J515" i="1"/>
  <c r="K515" i="1" s="1"/>
  <c r="I832" i="1"/>
  <c r="J832" i="1"/>
  <c r="K832" i="1" s="1"/>
  <c r="I1065" i="1"/>
  <c r="J1065" i="1"/>
  <c r="K1065" i="1" s="1"/>
  <c r="I186" i="1"/>
  <c r="J186" i="1"/>
  <c r="K186" i="1" s="1"/>
  <c r="J418" i="1"/>
  <c r="K418" i="1" s="1"/>
  <c r="I418" i="1"/>
  <c r="I92" i="1"/>
  <c r="J92" i="1"/>
  <c r="K92" i="1" s="1"/>
  <c r="J1008" i="1"/>
  <c r="K1008" i="1" s="1"/>
  <c r="I1008" i="1"/>
  <c r="J672" i="1"/>
  <c r="K672" i="1" s="1"/>
  <c r="I672" i="1"/>
  <c r="J467" i="1"/>
  <c r="K467" i="1" s="1"/>
  <c r="I467" i="1"/>
  <c r="J232" i="1"/>
  <c r="K232" i="1" s="1"/>
  <c r="I232" i="1"/>
  <c r="I949" i="1"/>
  <c r="J949" i="1"/>
  <c r="K949" i="1" s="1"/>
  <c r="I139" i="1"/>
  <c r="J139" i="1"/>
  <c r="K139" i="1" s="1"/>
  <c r="J617" i="1"/>
  <c r="K617" i="1" s="1"/>
  <c r="I617" i="1"/>
  <c r="I1012" i="1"/>
  <c r="J1012" i="1"/>
  <c r="K1012" i="1" s="1"/>
  <c r="J1069" i="1"/>
  <c r="K1069" i="1" s="1"/>
  <c r="I1069" i="1"/>
  <c r="J471" i="1"/>
  <c r="K471" i="1" s="1"/>
  <c r="I471" i="1"/>
  <c r="I328" i="1"/>
  <c r="J328" i="1"/>
  <c r="K328" i="1" s="1"/>
  <c r="I570" i="1"/>
  <c r="J570" i="1"/>
  <c r="K570" i="1" s="1"/>
  <c r="I96" i="1"/>
  <c r="J96" i="1"/>
  <c r="K96" i="1" s="1"/>
  <c r="I422" i="1"/>
  <c r="J422" i="1"/>
  <c r="K422" i="1" s="1"/>
  <c r="J953" i="1"/>
  <c r="K953" i="1" s="1"/>
  <c r="I953" i="1"/>
  <c r="I894" i="1"/>
  <c r="J894" i="1"/>
  <c r="K894" i="1" s="1"/>
  <c r="J836" i="1"/>
  <c r="K836" i="1" s="1"/>
  <c r="I836" i="1"/>
  <c r="I785" i="1"/>
  <c r="J785" i="1"/>
  <c r="K785" i="1" s="1"/>
  <c r="J731" i="1"/>
  <c r="K731" i="1" s="1"/>
  <c r="I731" i="1"/>
  <c r="I143" i="1"/>
  <c r="J143" i="1"/>
  <c r="K143" i="1" s="1"/>
  <c r="J190" i="1"/>
  <c r="K190" i="1" s="1"/>
  <c r="I190" i="1"/>
  <c r="J375" i="1"/>
  <c r="K375" i="1" s="1"/>
  <c r="I375" i="1"/>
  <c r="I676" i="1"/>
  <c r="J676" i="1"/>
  <c r="K676" i="1" s="1"/>
  <c r="I621" i="1"/>
  <c r="J621" i="1"/>
  <c r="K621" i="1" s="1"/>
  <c r="J283" i="1"/>
  <c r="K283" i="1" s="1"/>
  <c r="I283" i="1"/>
  <c r="J236" i="1"/>
  <c r="K236" i="1" s="1"/>
  <c r="I236" i="1"/>
  <c r="I519" i="1"/>
  <c r="J519" i="1"/>
  <c r="K519" i="1" s="1"/>
  <c r="I254" i="1"/>
  <c r="J254" i="1"/>
  <c r="K254" i="1" s="1"/>
  <c r="I638" i="1"/>
  <c r="J638" i="1"/>
  <c r="K638" i="1" s="1"/>
  <c r="I587" i="1"/>
  <c r="J587" i="1"/>
  <c r="K587" i="1" s="1"/>
  <c r="I748" i="1"/>
  <c r="J748" i="1"/>
  <c r="K748" i="1" s="1"/>
  <c r="J536" i="1"/>
  <c r="K536" i="1" s="1"/>
  <c r="I536" i="1"/>
  <c r="I117" i="1"/>
  <c r="J117" i="1"/>
  <c r="K117" i="1" s="1"/>
  <c r="J911" i="1"/>
  <c r="K911" i="1" s="1"/>
  <c r="I911" i="1"/>
  <c r="J162" i="1"/>
  <c r="K162" i="1" s="1"/>
  <c r="I162" i="1"/>
  <c r="I169" i="1"/>
  <c r="J169" i="1"/>
  <c r="K169" i="1" s="1"/>
  <c r="I308" i="1"/>
  <c r="J308" i="1"/>
  <c r="K308" i="1" s="1"/>
  <c r="J1045" i="1"/>
  <c r="K1045" i="1" s="1"/>
  <c r="I1045" i="1"/>
  <c r="I356" i="1"/>
  <c r="J356" i="1"/>
  <c r="K356" i="1" s="1"/>
  <c r="J928" i="1"/>
  <c r="K928" i="1" s="1"/>
  <c r="I928" i="1"/>
  <c r="I403" i="1"/>
  <c r="J403" i="1"/>
  <c r="K403" i="1" s="1"/>
  <c r="I653" i="1"/>
  <c r="J653" i="1"/>
  <c r="K653" i="1" s="1"/>
  <c r="I499" i="1"/>
  <c r="J499" i="1"/>
  <c r="K499" i="1" s="1"/>
  <c r="I451" i="1"/>
  <c r="J451" i="1"/>
  <c r="K451" i="1" s="1"/>
  <c r="J549" i="1"/>
  <c r="K549" i="1" s="1"/>
  <c r="I549" i="1"/>
  <c r="J600" i="1"/>
  <c r="K600" i="1" s="1"/>
  <c r="I600" i="1"/>
  <c r="I763" i="1"/>
  <c r="J763" i="1"/>
  <c r="K763" i="1" s="1"/>
  <c r="I215" i="1"/>
  <c r="J215" i="1"/>
  <c r="K215" i="1" s="1"/>
  <c r="I814" i="1"/>
  <c r="J814" i="1"/>
  <c r="K814" i="1" s="1"/>
  <c r="I709" i="1"/>
  <c r="J709" i="1"/>
  <c r="K709" i="1" s="1"/>
  <c r="I987" i="1"/>
  <c r="J987" i="1"/>
  <c r="K987" i="1" s="1"/>
  <c r="I870" i="1"/>
  <c r="J870" i="1"/>
  <c r="K870" i="1" s="1"/>
  <c r="I1104" i="1"/>
  <c r="J1104" i="1"/>
  <c r="K1104" i="1" s="1"/>
  <c r="I261" i="1"/>
  <c r="J261" i="1"/>
  <c r="K261" i="1" s="1"/>
  <c r="I124" i="1"/>
  <c r="J124" i="1"/>
  <c r="K124" i="1" s="1"/>
  <c r="I660" i="1"/>
  <c r="J660" i="1"/>
  <c r="K660" i="1" s="1"/>
  <c r="I223" i="1"/>
  <c r="J223" i="1"/>
  <c r="K223" i="1" s="1"/>
  <c r="I556" i="1"/>
  <c r="J556" i="1"/>
  <c r="K556" i="1" s="1"/>
  <c r="J607" i="1"/>
  <c r="K607" i="1" s="1"/>
  <c r="I607" i="1"/>
  <c r="I315" i="1"/>
  <c r="J315" i="1"/>
  <c r="K315" i="1" s="1"/>
  <c r="I176" i="1"/>
  <c r="J176" i="1"/>
  <c r="K176" i="1" s="1"/>
  <c r="J269" i="1"/>
  <c r="K269" i="1" s="1"/>
  <c r="I269" i="1"/>
  <c r="I2" i="1"/>
  <c r="J2" i="1"/>
  <c r="K2" i="1" s="1"/>
  <c r="J46" i="1"/>
  <c r="K46" i="1" s="1"/>
  <c r="I46" i="1"/>
  <c r="I622" i="1"/>
  <c r="J622" i="1"/>
  <c r="K622" i="1" s="1"/>
  <c r="J837" i="1"/>
  <c r="K837" i="1" s="1"/>
  <c r="I837" i="1"/>
  <c r="I237" i="1"/>
  <c r="J237" i="1"/>
  <c r="K237" i="1" s="1"/>
  <c r="I423" i="1"/>
  <c r="J423" i="1"/>
  <c r="K423" i="1" s="1"/>
  <c r="I376" i="1"/>
  <c r="J376" i="1"/>
  <c r="K376" i="1" s="1"/>
  <c r="I520" i="1"/>
  <c r="J520" i="1"/>
  <c r="K520" i="1" s="1"/>
  <c r="J191" i="1"/>
  <c r="K191" i="1" s="1"/>
  <c r="I191" i="1"/>
  <c r="I472" i="1"/>
  <c r="J472" i="1"/>
  <c r="K472" i="1" s="1"/>
  <c r="I144" i="1"/>
  <c r="J144" i="1"/>
  <c r="K144" i="1" s="1"/>
  <c r="I732" i="1"/>
  <c r="J732" i="1"/>
  <c r="K732" i="1" s="1"/>
  <c r="J329" i="1"/>
  <c r="K329" i="1" s="1"/>
  <c r="I329" i="1"/>
  <c r="J677" i="1"/>
  <c r="K677" i="1" s="1"/>
  <c r="I677" i="1"/>
  <c r="J571" i="1"/>
  <c r="K571" i="1" s="1"/>
  <c r="I571" i="1"/>
  <c r="I284" i="1"/>
  <c r="J284" i="1"/>
  <c r="K284" i="1" s="1"/>
  <c r="J895" i="1"/>
  <c r="K895" i="1" s="1"/>
  <c r="I895" i="1"/>
  <c r="I1070" i="1"/>
  <c r="J1070" i="1"/>
  <c r="K1070" i="1" s="1"/>
  <c r="J786" i="1"/>
  <c r="K786" i="1" s="1"/>
  <c r="I786" i="1"/>
  <c r="I954" i="1"/>
  <c r="J954" i="1"/>
  <c r="K954" i="1" s="1"/>
  <c r="J1013" i="1"/>
  <c r="K1013" i="1" s="1"/>
  <c r="I1013" i="1"/>
  <c r="J500" i="1"/>
  <c r="K500" i="1" s="1"/>
  <c r="I500" i="1"/>
  <c r="I170" i="1"/>
  <c r="J170" i="1"/>
  <c r="K170" i="1" s="1"/>
  <c r="I815" i="1"/>
  <c r="J815" i="1"/>
  <c r="K815" i="1" s="1"/>
  <c r="J262" i="1"/>
  <c r="K262" i="1" s="1"/>
  <c r="I262" i="1"/>
  <c r="I1046" i="1"/>
  <c r="J1046" i="1"/>
  <c r="K1046" i="1" s="1"/>
  <c r="I357" i="1"/>
  <c r="J357" i="1"/>
  <c r="K357" i="1" s="1"/>
  <c r="J216" i="1"/>
  <c r="K216" i="1" s="1"/>
  <c r="I216" i="1"/>
  <c r="I929" i="1"/>
  <c r="J929" i="1"/>
  <c r="K929" i="1" s="1"/>
  <c r="J710" i="1"/>
  <c r="K710" i="1" s="1"/>
  <c r="I710" i="1"/>
  <c r="J404" i="1"/>
  <c r="K404" i="1" s="1"/>
  <c r="I404" i="1"/>
  <c r="I871" i="1"/>
  <c r="J871" i="1"/>
  <c r="K871" i="1" s="1"/>
  <c r="I601" i="1"/>
  <c r="J601" i="1"/>
  <c r="K601" i="1" s="1"/>
  <c r="I452" i="1"/>
  <c r="J452" i="1"/>
  <c r="K452" i="1" s="1"/>
  <c r="I988" i="1"/>
  <c r="J988" i="1"/>
  <c r="K988" i="1" s="1"/>
  <c r="I1105" i="1"/>
  <c r="J1105" i="1"/>
  <c r="K1105" i="1" s="1"/>
  <c r="I550" i="1"/>
  <c r="J550" i="1"/>
  <c r="K550" i="1" s="1"/>
  <c r="I764" i="1"/>
  <c r="J764" i="1"/>
  <c r="K764" i="1" s="1"/>
  <c r="I654" i="1"/>
  <c r="J654" i="1"/>
  <c r="K654" i="1" s="1"/>
  <c r="I309" i="1"/>
  <c r="J309" i="1"/>
  <c r="K309" i="1" s="1"/>
  <c r="I612" i="1"/>
  <c r="J612" i="1"/>
  <c r="K612" i="1" s="1"/>
  <c r="J561" i="1"/>
  <c r="K561" i="1" s="1"/>
  <c r="I561" i="1"/>
  <c r="J275" i="1"/>
  <c r="K275" i="1" s="1"/>
  <c r="I275" i="1"/>
  <c r="I1001" i="1"/>
  <c r="J1001" i="1"/>
  <c r="K1001" i="1" s="1"/>
  <c r="I413" i="1"/>
  <c r="J413" i="1"/>
  <c r="K413" i="1" s="1"/>
  <c r="I667" i="1"/>
  <c r="J667" i="1"/>
  <c r="K667" i="1" s="1"/>
  <c r="I462" i="1"/>
  <c r="J462" i="1"/>
  <c r="K462" i="1" s="1"/>
  <c r="I362" i="1"/>
  <c r="J362" i="1"/>
  <c r="K362" i="1" s="1"/>
  <c r="J818" i="1"/>
  <c r="K818" i="1" s="1"/>
  <c r="I818" i="1"/>
  <c r="I1110" i="1"/>
  <c r="J1110" i="1"/>
  <c r="K1110" i="1" s="1"/>
  <c r="I313" i="1"/>
  <c r="J313" i="1"/>
  <c r="K313" i="1" s="1"/>
  <c r="I876" i="1"/>
  <c r="J876" i="1"/>
  <c r="K876" i="1" s="1"/>
  <c r="I993" i="1"/>
  <c r="J993" i="1"/>
  <c r="K993" i="1" s="1"/>
  <c r="I769" i="1"/>
  <c r="J769" i="1"/>
  <c r="K769" i="1" s="1"/>
  <c r="J267" i="1"/>
  <c r="K267" i="1" s="1"/>
  <c r="I267" i="1"/>
  <c r="J934" i="1"/>
  <c r="K934" i="1" s="1"/>
  <c r="I934" i="1"/>
  <c r="I505" i="1"/>
  <c r="J505" i="1"/>
  <c r="K505" i="1" s="1"/>
  <c r="I1050" i="1"/>
  <c r="J1050" i="1"/>
  <c r="K1050" i="1" s="1"/>
  <c r="I353" i="1"/>
  <c r="J353" i="1"/>
  <c r="K353" i="1" s="1"/>
  <c r="I1043" i="1"/>
  <c r="J1043" i="1"/>
  <c r="K1043" i="1" s="1"/>
  <c r="J985" i="1"/>
  <c r="K985" i="1" s="1"/>
  <c r="I985" i="1"/>
  <c r="J868" i="1"/>
  <c r="K868" i="1" s="1"/>
  <c r="I868" i="1"/>
  <c r="J414" i="1"/>
  <c r="K414" i="1" s="1"/>
  <c r="I414" i="1"/>
  <c r="I463" i="1"/>
  <c r="J463" i="1"/>
  <c r="K463" i="1" s="1"/>
  <c r="J1092" i="1"/>
  <c r="K1092" i="1" s="1"/>
  <c r="I1092" i="1"/>
  <c r="J442" i="1"/>
  <c r="K442" i="1" s="1"/>
  <c r="I442" i="1"/>
  <c r="I857" i="1"/>
  <c r="J857" i="1"/>
  <c r="K857" i="1" s="1"/>
  <c r="I915" i="1"/>
  <c r="J915" i="1"/>
  <c r="K915" i="1" s="1"/>
  <c r="J491" i="1"/>
  <c r="K491" i="1" s="1"/>
  <c r="I491" i="1"/>
  <c r="J395" i="1"/>
  <c r="K395" i="1" s="1"/>
  <c r="I395" i="1"/>
  <c r="I697" i="1"/>
  <c r="J697" i="1"/>
  <c r="K697" i="1" s="1"/>
  <c r="J974" i="1"/>
  <c r="K974" i="1" s="1"/>
  <c r="I974" i="1"/>
  <c r="J591" i="1"/>
  <c r="K591" i="1" s="1"/>
  <c r="I591" i="1"/>
  <c r="I752" i="1"/>
  <c r="J752" i="1"/>
  <c r="K752" i="1" s="1"/>
  <c r="J540" i="1"/>
  <c r="K540" i="1" s="1"/>
  <c r="I540" i="1"/>
  <c r="I643" i="1"/>
  <c r="J643" i="1"/>
  <c r="K643" i="1" s="1"/>
  <c r="I803" i="1"/>
  <c r="J803" i="1"/>
  <c r="K803" i="1" s="1"/>
  <c r="I1032" i="1"/>
  <c r="J1032" i="1"/>
  <c r="K1032" i="1" s="1"/>
  <c r="I918" i="1"/>
  <c r="J918" i="1"/>
  <c r="K918" i="1" s="1"/>
  <c r="I443" i="1"/>
  <c r="J443" i="1"/>
  <c r="K443" i="1" s="1"/>
  <c r="J396" i="1"/>
  <c r="K396" i="1" s="1"/>
  <c r="I396" i="1"/>
  <c r="I541" i="1"/>
  <c r="J541" i="1"/>
  <c r="K541" i="1" s="1"/>
  <c r="J805" i="1"/>
  <c r="K805" i="1" s="1"/>
  <c r="I805" i="1"/>
  <c r="I592" i="1"/>
  <c r="J592" i="1"/>
  <c r="K592" i="1" s="1"/>
  <c r="I1035" i="1"/>
  <c r="J1035" i="1"/>
  <c r="K1035" i="1" s="1"/>
  <c r="I755" i="1"/>
  <c r="J755" i="1"/>
  <c r="K755" i="1" s="1"/>
  <c r="I700" i="1"/>
  <c r="J700" i="1"/>
  <c r="K700" i="1" s="1"/>
  <c r="I1095" i="1"/>
  <c r="J1095" i="1"/>
  <c r="K1095" i="1" s="1"/>
  <c r="J860" i="1"/>
  <c r="K860" i="1" s="1"/>
  <c r="I860" i="1"/>
  <c r="I977" i="1"/>
  <c r="J977" i="1"/>
  <c r="K977" i="1" s="1"/>
  <c r="J492" i="1"/>
  <c r="K492" i="1" s="1"/>
  <c r="I492" i="1"/>
  <c r="I645" i="1"/>
  <c r="J645" i="1"/>
  <c r="K645" i="1" s="1"/>
</calcChain>
</file>

<file path=xl/sharedStrings.xml><?xml version="1.0" encoding="utf-8"?>
<sst xmlns="http://schemas.openxmlformats.org/spreadsheetml/2006/main" count="1141" uniqueCount="50">
  <si>
    <t>QuarterNumber</t>
  </si>
  <si>
    <t>Loan Class</t>
  </si>
  <si>
    <t>PreviousStage</t>
  </si>
  <si>
    <t>Total Amount</t>
  </si>
  <si>
    <t>Transferred to Stage 3</t>
  </si>
  <si>
    <t>Transition PD</t>
  </si>
  <si>
    <t>AGRICULTURE LOAN</t>
  </si>
  <si>
    <t>BIS/PERHIRE PURCHASE</t>
  </si>
  <si>
    <t>DEPRIVED SECTOR LOAN</t>
  </si>
  <si>
    <t>EARTHQUAKE RELIEF LO</t>
  </si>
  <si>
    <t>EDUCATIONAL LOAN</t>
  </si>
  <si>
    <t>GOLD &amp; SILVER LOAN</t>
  </si>
  <si>
    <t>HIRE PURCHASE LOAN</t>
  </si>
  <si>
    <t>HOUSING LOAN</t>
  </si>
  <si>
    <t>LOAN AGAINST FDR</t>
  </si>
  <si>
    <t>LOAN AGAINST P-FUND</t>
  </si>
  <si>
    <t>MARGIN NATURE LOAN</t>
  </si>
  <si>
    <t>PERSONAL LOAN</t>
  </si>
  <si>
    <t>RECEIVABLE LOAN</t>
  </si>
  <si>
    <t>RESI PER.HOME-EMI</t>
  </si>
  <si>
    <t>RESI REAL EST LOAN</t>
  </si>
  <si>
    <t>SME LOAN</t>
  </si>
  <si>
    <t>STAFF LOAN</t>
  </si>
  <si>
    <t>TERM LOAN</t>
  </si>
  <si>
    <t>TOURISM SECTOR LOAN</t>
  </si>
  <si>
    <t>WC TRADING/IND LOAN</t>
  </si>
  <si>
    <t>OD BUSINESS LOAN</t>
  </si>
  <si>
    <t>OD PERSONAL LOAN</t>
  </si>
  <si>
    <t>MORTGAGE LOAN</t>
  </si>
  <si>
    <t>AGRICULTURAL LOAN</t>
  </si>
  <si>
    <t>TERM LOAN - BUSINESS</t>
  </si>
  <si>
    <t>OVERDRAFT PROFESSION</t>
  </si>
  <si>
    <t>EDUCATIONAL LOAN EMI</t>
  </si>
  <si>
    <t>CONS FIN BUSN TRM LO</t>
  </si>
  <si>
    <t xml:space="preserve">INT CAP TERM LOAN </t>
  </si>
  <si>
    <t>Input</t>
  </si>
  <si>
    <t>Quaterly PD</t>
  </si>
  <si>
    <t>Calculations</t>
  </si>
  <si>
    <t>Quaterly Hazard Rate</t>
  </si>
  <si>
    <t>Anualized Hazard Rate</t>
  </si>
  <si>
    <t>12M PD</t>
  </si>
  <si>
    <t>12 M PD Discrete</t>
  </si>
  <si>
    <t>Verification Discrete Method</t>
  </si>
  <si>
    <t>Quarter</t>
  </si>
  <si>
    <t>Cumulative PD</t>
  </si>
  <si>
    <t>Quarterly Hazard Rate</t>
  </si>
  <si>
    <t>Lambda 22</t>
  </si>
  <si>
    <t>TTC PD 22 Quarter</t>
  </si>
  <si>
    <t>Lambda 12 M</t>
  </si>
  <si>
    <t>TTC 12m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</si>
</sst>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43" fontId="0" fillId="0" borderId="0" xfId="1" applyFont="1"/>
    <xf numFmtId="0" fontId="3" fillId="0" borderId="2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Sheet2!$B$12</c:f>
              <c:strCache>
                <c:ptCount val="1"/>
                <c:pt idx="0">
                  <c:v>Cumulative PD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Sheet2!$B$13:$B$16</c:f>
              <c:numCache>
                <c:formatCode>General</c:formatCode>
                <c:ptCount val="4"/>
                <c:pt idx="0">
                  <c:v>5.0000000000000044E-2</c:v>
                </c:pt>
                <c:pt idx="1">
                  <c:v>9.7500000000000031E-2</c:v>
                </c:pt>
                <c:pt idx="2">
                  <c:v>0.14262500000000011</c:v>
                </c:pt>
                <c:pt idx="3">
                  <c:v>0.99407947077966596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0-4F45-9A95-751A3FD9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67872"/>
        <c:axId val="67756499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Quarter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Sheet2!$A$13:$A$16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C0-4F45-9A95-751A3FD9D1CA}"/>
                  </c:ext>
                </c:extLst>
              </c15:ser>
            </c15:filteredAreaSeries>
          </c:ext>
        </c:extLst>
      </c:areaChart>
      <c:catAx>
        <c:axId val="677567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4992"/>
        <c:crosses val="autoZero"/>
        <c:auto val="1"/>
        <c:lblAlgn val="ctr"/>
        <c:lblOffset val="100"/>
        <c:noMultiLvlLbl val="0"/>
      </c:catAx>
      <c:valAx>
        <c:axId val="6775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64293</xdr:colOff>
      <xdr:row>6</xdr:row>
      <xdr:rowOff>152400</xdr:rowOff>
    </xdr:from>
    <xdr:to>
      <xdr:col>16</xdr:col>
      <xdr:colOff>102393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124A0-5E45-D695-5CCB-9D7BE2226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A32-E2F8-4BA6-AC1A-2915A96DFCC5}">
  <dimension ref="A1:E16"/>
  <sheetViews>
    <sheetView workbookViewId="0">
      <selection activeCell="B8" sqref="B8"/>
    </sheetView>
  </sheetViews>
  <sheetFormatPr defaultRowHeight="14.25" x14ac:dyDescent="0.45"/>
  <cols>
    <col min="1" max="1" width="23.59765625" bestFit="1" customWidth="1"/>
  </cols>
  <sheetData>
    <row r="1" spans="1:5" x14ac:dyDescent="0.45">
      <c r="A1" t="s">
        <v>35</v>
      </c>
    </row>
    <row r="2" spans="1:5" x14ac:dyDescent="0.45">
      <c r="A2" t="s">
        <v>36</v>
      </c>
      <c r="B2">
        <v>0.05</v>
      </c>
      <c r="C2">
        <v>0.06</v>
      </c>
      <c r="D2">
        <v>7.0000000000000007E-2</v>
      </c>
      <c r="E2">
        <v>0.08</v>
      </c>
    </row>
    <row r="4" spans="1:5" x14ac:dyDescent="0.45">
      <c r="A4" t="s">
        <v>37</v>
      </c>
    </row>
    <row r="5" spans="1:5" x14ac:dyDescent="0.45">
      <c r="A5" t="s">
        <v>38</v>
      </c>
      <c r="B5">
        <f>-LN(1-B2)</f>
        <v>5.1293294387550578E-2</v>
      </c>
      <c r="C5">
        <f t="shared" ref="C5:E5" si="0">-LN(1-C2)</f>
        <v>6.1875403718087529E-2</v>
      </c>
      <c r="D5">
        <f t="shared" si="0"/>
        <v>7.2570692834835498E-2</v>
      </c>
      <c r="E5">
        <f t="shared" si="0"/>
        <v>8.3381608939051013E-2</v>
      </c>
    </row>
    <row r="6" spans="1:5" x14ac:dyDescent="0.45">
      <c r="A6" t="s">
        <v>39</v>
      </c>
      <c r="B6">
        <f>B5*4</f>
        <v>0.20517317755020231</v>
      </c>
      <c r="C6">
        <f>SUM(B5:E5)</f>
        <v>0.26912099987952459</v>
      </c>
    </row>
    <row r="7" spans="1:5" x14ac:dyDescent="0.45">
      <c r="A7" t="s">
        <v>40</v>
      </c>
      <c r="B7">
        <f>1-EXP(-B6)</f>
        <v>0.18549375000000012</v>
      </c>
      <c r="C7">
        <f>1-EXP(-C6)</f>
        <v>0.23594920000000008</v>
      </c>
    </row>
    <row r="8" spans="1:5" x14ac:dyDescent="0.45">
      <c r="A8" t="s">
        <v>42</v>
      </c>
    </row>
    <row r="9" spans="1:5" x14ac:dyDescent="0.45">
      <c r="A9" t="s">
        <v>41</v>
      </c>
    </row>
    <row r="10" spans="1:5" x14ac:dyDescent="0.45">
      <c r="B10">
        <f>1-(1-B2)^4</f>
        <v>0.18549375000000001</v>
      </c>
    </row>
    <row r="12" spans="1:5" x14ac:dyDescent="0.45">
      <c r="A12" t="s">
        <v>43</v>
      </c>
      <c r="B12" t="s">
        <v>44</v>
      </c>
    </row>
    <row r="13" spans="1:5" x14ac:dyDescent="0.45">
      <c r="A13">
        <v>1</v>
      </c>
      <c r="B13">
        <f>1-(1-$B$2)^A13</f>
        <v>5.0000000000000044E-2</v>
      </c>
    </row>
    <row r="14" spans="1:5" x14ac:dyDescent="0.45">
      <c r="A14">
        <v>2</v>
      </c>
      <c r="B14">
        <f t="shared" ref="B14:B16" si="1">1-(1-$B$2)^A14</f>
        <v>9.7500000000000031E-2</v>
      </c>
    </row>
    <row r="15" spans="1:5" x14ac:dyDescent="0.45">
      <c r="A15">
        <v>3</v>
      </c>
      <c r="B15">
        <f t="shared" si="1"/>
        <v>0.14262500000000011</v>
      </c>
    </row>
    <row r="16" spans="1:5" x14ac:dyDescent="0.45">
      <c r="A16">
        <v>100</v>
      </c>
      <c r="B16">
        <f t="shared" si="1"/>
        <v>0.99407947077966596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21"/>
  <sheetViews>
    <sheetView tabSelected="1" workbookViewId="0"/>
  </sheetViews>
  <sheetFormatPr defaultRowHeight="14.25" x14ac:dyDescent="0.45"/>
  <cols>
    <col min="1" max="1" width="13.796875" bestFit="1" customWidth="1"/>
    <col min="2" max="2" width="20.73046875" bestFit="1" customWidth="1"/>
    <col min="3" max="3" width="16.59765625" bestFit="1" customWidth="1"/>
    <col min="4" max="4" width="14.3984375" bestFit="1" customWidth="1"/>
    <col min="5" max="5" width="23.265625" bestFit="1" customWidth="1"/>
    <col min="6" max="6" width="15.9296875" bestFit="1" customWidth="1"/>
    <col min="7" max="7" width="18.796875" bestFit="1" customWidth="1"/>
    <col min="8" max="8" width="15.86328125" customWidth="1"/>
    <col min="9" max="9" width="23.46484375" customWidth="1"/>
    <col min="10" max="10" width="15.3984375" customWidth="1"/>
    <col min="11" max="11" width="14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45</v>
      </c>
      <c r="H1" s="4" t="s">
        <v>46</v>
      </c>
      <c r="I1" s="4" t="s">
        <v>47</v>
      </c>
      <c r="J1" s="4" t="s">
        <v>48</v>
      </c>
      <c r="K1" s="4" t="s">
        <v>49</v>
      </c>
    </row>
    <row r="2" spans="1:11" hidden="1" x14ac:dyDescent="0.45">
      <c r="A2">
        <v>2</v>
      </c>
      <c r="B2" t="s">
        <v>6</v>
      </c>
      <c r="C2">
        <v>1</v>
      </c>
      <c r="D2" s="3">
        <v>174797742.38</v>
      </c>
      <c r="E2" s="3">
        <v>0</v>
      </c>
      <c r="F2" s="2">
        <v>0</v>
      </c>
      <c r="G2">
        <f>IF(F2&gt;99.99%,-LN(1-99%),-LN(1-F2))</f>
        <v>0</v>
      </c>
      <c r="H2">
        <f>SUMIFS(G:G,B:B,B2,C:C,C2,A:A,"&lt;&gt;"&amp;A2)</f>
        <v>0.57708466982618978</v>
      </c>
      <c r="I2" s="6">
        <f>1-EXP(-H2)</f>
        <v>0.43846696318831169</v>
      </c>
      <c r="J2">
        <f>H2*4/22</f>
        <v>0.10492448542294359</v>
      </c>
      <c r="K2" s="6">
        <f>1-EXP(-J2)</f>
        <v>9.9607487221104796E-2</v>
      </c>
    </row>
    <row r="3" spans="1:11" hidden="1" x14ac:dyDescent="0.45">
      <c r="A3">
        <v>2</v>
      </c>
      <c r="B3" t="s">
        <v>6</v>
      </c>
      <c r="C3">
        <v>2</v>
      </c>
      <c r="D3" s="3">
        <v>12009161.109999999</v>
      </c>
      <c r="E3" s="3">
        <v>4400000</v>
      </c>
      <c r="F3" s="2">
        <v>0.36638695739839228</v>
      </c>
      <c r="G3">
        <f t="shared" ref="G3:G66" si="0">IF(F3&gt;99.99%,-LN(1-99%),-LN(1-F3))</f>
        <v>0.45631685377963371</v>
      </c>
      <c r="H3">
        <f t="shared" ref="H3:H66" si="1">SUMIFS(G:G,B:B,B3,C:C,C3,A:A,"&lt;&gt;"&amp;A3)</f>
        <v>9.6464140748821805</v>
      </c>
      <c r="I3" s="6">
        <f t="shared" ref="I3:I66" si="2">1-EXP(-H3)</f>
        <v>0.99993534299299136</v>
      </c>
      <c r="J3">
        <f t="shared" ref="J3:J66" si="3">H3*4/22</f>
        <v>1.7538934681603964</v>
      </c>
      <c r="K3" s="6">
        <f t="shared" ref="K3:K66" si="4">1-EXP(-J3)</f>
        <v>0.8269013244454223</v>
      </c>
    </row>
    <row r="4" spans="1:11" hidden="1" x14ac:dyDescent="0.45">
      <c r="A4">
        <v>2</v>
      </c>
      <c r="B4" t="s">
        <v>6</v>
      </c>
      <c r="C4">
        <v>3</v>
      </c>
      <c r="D4" s="3">
        <v>5108462.9800000004</v>
      </c>
      <c r="E4" s="3">
        <v>5108462.9800000004</v>
      </c>
      <c r="F4" s="2">
        <v>1</v>
      </c>
      <c r="G4">
        <f t="shared" si="0"/>
        <v>4.6051701859880909</v>
      </c>
      <c r="H4">
        <f t="shared" si="1"/>
        <v>37.326663723402291</v>
      </c>
      <c r="I4" s="6">
        <f t="shared" si="2"/>
        <v>0.99999999999999989</v>
      </c>
      <c r="J4">
        <f t="shared" si="3"/>
        <v>6.7866661315276895</v>
      </c>
      <c r="K4" s="6">
        <f t="shared" si="4"/>
        <v>0.99887127446910984</v>
      </c>
    </row>
    <row r="5" spans="1:11" hidden="1" x14ac:dyDescent="0.45">
      <c r="A5">
        <v>2</v>
      </c>
      <c r="B5" t="s">
        <v>7</v>
      </c>
      <c r="C5">
        <v>1</v>
      </c>
      <c r="D5" s="3">
        <v>18270229.09</v>
      </c>
      <c r="E5" s="3">
        <v>0</v>
      </c>
      <c r="F5" s="2">
        <v>0</v>
      </c>
      <c r="G5">
        <f t="shared" si="0"/>
        <v>0</v>
      </c>
      <c r="H5">
        <f t="shared" si="1"/>
        <v>1.0338381097357032</v>
      </c>
      <c r="I5" s="6">
        <f t="shared" si="2"/>
        <v>0.64436064513268809</v>
      </c>
      <c r="J5">
        <f t="shared" si="3"/>
        <v>0.18797056540649149</v>
      </c>
      <c r="K5" s="6">
        <f t="shared" si="4"/>
        <v>0.17136090247127933</v>
      </c>
    </row>
    <row r="6" spans="1:11" hidden="1" x14ac:dyDescent="0.45">
      <c r="A6">
        <v>2</v>
      </c>
      <c r="B6" t="s">
        <v>8</v>
      </c>
      <c r="C6">
        <v>1</v>
      </c>
      <c r="D6" s="3">
        <v>123211910.19</v>
      </c>
      <c r="E6" s="3">
        <v>284483.96999999997</v>
      </c>
      <c r="F6" s="2">
        <v>2.3088999234027702E-3</v>
      </c>
      <c r="G6">
        <f t="shared" si="0"/>
        <v>2.3115695428786846E-3</v>
      </c>
      <c r="H6">
        <f t="shared" si="1"/>
        <v>0.29548912364888569</v>
      </c>
      <c r="I6" s="6">
        <f t="shared" si="2"/>
        <v>0.25583249149378939</v>
      </c>
      <c r="J6">
        <f t="shared" si="3"/>
        <v>5.3725295208888309E-2</v>
      </c>
      <c r="K6" s="6">
        <f t="shared" si="4"/>
        <v>5.2307593608116099E-2</v>
      </c>
    </row>
    <row r="7" spans="1:11" hidden="1" x14ac:dyDescent="0.45">
      <c r="A7">
        <v>2</v>
      </c>
      <c r="B7" t="s">
        <v>8</v>
      </c>
      <c r="C7">
        <v>2</v>
      </c>
      <c r="D7" s="3">
        <v>6740245.8700000001</v>
      </c>
      <c r="E7" s="3">
        <v>0</v>
      </c>
      <c r="F7" s="2">
        <v>0</v>
      </c>
      <c r="G7">
        <f t="shared" si="0"/>
        <v>0</v>
      </c>
      <c r="H7">
        <f t="shared" si="1"/>
        <v>11.352545055181206</v>
      </c>
      <c r="I7" s="6">
        <f t="shared" si="2"/>
        <v>0.99998826042629063</v>
      </c>
      <c r="J7">
        <f t="shared" si="3"/>
        <v>2.0640991009420375</v>
      </c>
      <c r="K7" s="6">
        <f t="shared" si="4"/>
        <v>0.87306740747396749</v>
      </c>
    </row>
    <row r="8" spans="1:11" hidden="1" x14ac:dyDescent="0.45">
      <c r="A8">
        <v>2</v>
      </c>
      <c r="B8" t="s">
        <v>8</v>
      </c>
      <c r="C8">
        <v>3</v>
      </c>
      <c r="D8" s="3">
        <v>103344.68</v>
      </c>
      <c r="E8" s="3">
        <v>103344.68</v>
      </c>
      <c r="F8" s="2">
        <v>1</v>
      </c>
      <c r="G8">
        <f t="shared" si="0"/>
        <v>4.6051701859880909</v>
      </c>
      <c r="H8">
        <f t="shared" si="1"/>
        <v>46.118103874989259</v>
      </c>
      <c r="I8" s="6">
        <f t="shared" si="2"/>
        <v>1</v>
      </c>
      <c r="J8">
        <f t="shared" si="3"/>
        <v>8.3851097954525926</v>
      </c>
      <c r="K8" s="6">
        <f t="shared" si="4"/>
        <v>0.99977175930258733</v>
      </c>
    </row>
    <row r="9" spans="1:11" hidden="1" x14ac:dyDescent="0.45">
      <c r="A9">
        <v>2</v>
      </c>
      <c r="B9" t="s">
        <v>9</v>
      </c>
      <c r="C9">
        <v>1</v>
      </c>
      <c r="D9" s="3">
        <v>7899310.5199999996</v>
      </c>
      <c r="E9" s="3">
        <v>0</v>
      </c>
      <c r="F9" s="2">
        <v>0</v>
      </c>
      <c r="G9">
        <f t="shared" si="0"/>
        <v>0</v>
      </c>
      <c r="H9">
        <f t="shared" si="1"/>
        <v>0.3836694351256329</v>
      </c>
      <c r="I9" s="6">
        <f t="shared" si="2"/>
        <v>0.31864337747701521</v>
      </c>
      <c r="J9">
        <f t="shared" si="3"/>
        <v>6.9758079113751439E-2</v>
      </c>
      <c r="K9" s="6">
        <f t="shared" si="4"/>
        <v>6.7380587268099479E-2</v>
      </c>
    </row>
    <row r="10" spans="1:11" hidden="1" x14ac:dyDescent="0.45">
      <c r="A10">
        <v>2</v>
      </c>
      <c r="B10" t="s">
        <v>9</v>
      </c>
      <c r="C10">
        <v>2</v>
      </c>
      <c r="D10" s="3">
        <v>4198437.58</v>
      </c>
      <c r="E10" s="3">
        <v>0</v>
      </c>
      <c r="F10" s="2">
        <v>0</v>
      </c>
      <c r="G10">
        <f t="shared" si="0"/>
        <v>0</v>
      </c>
      <c r="H10">
        <f t="shared" si="1"/>
        <v>27.631021115928544</v>
      </c>
      <c r="I10" s="6">
        <f t="shared" si="2"/>
        <v>0.99999999999900002</v>
      </c>
      <c r="J10">
        <f t="shared" si="3"/>
        <v>5.0238220210779172</v>
      </c>
      <c r="K10" s="6">
        <f t="shared" si="4"/>
        <v>0.9934206677534243</v>
      </c>
    </row>
    <row r="11" spans="1:11" hidden="1" x14ac:dyDescent="0.45">
      <c r="A11">
        <v>2</v>
      </c>
      <c r="B11" t="s">
        <v>9</v>
      </c>
      <c r="C11">
        <v>3</v>
      </c>
      <c r="D11" s="3">
        <v>8069944.4900000012</v>
      </c>
      <c r="E11" s="3">
        <v>0</v>
      </c>
      <c r="F11" s="2">
        <v>0</v>
      </c>
      <c r="G11">
        <f t="shared" si="0"/>
        <v>0</v>
      </c>
      <c r="H11">
        <f t="shared" si="1"/>
        <v>27.631021115928544</v>
      </c>
      <c r="I11" s="6">
        <f t="shared" si="2"/>
        <v>0.99999999999900002</v>
      </c>
      <c r="J11">
        <f t="shared" si="3"/>
        <v>5.0238220210779172</v>
      </c>
      <c r="K11" s="6">
        <f t="shared" si="4"/>
        <v>0.9934206677534243</v>
      </c>
    </row>
    <row r="12" spans="1:11" hidden="1" x14ac:dyDescent="0.45">
      <c r="A12">
        <v>2</v>
      </c>
      <c r="B12" t="s">
        <v>10</v>
      </c>
      <c r="C12">
        <v>1</v>
      </c>
      <c r="D12" s="3">
        <v>74643445.139999986</v>
      </c>
      <c r="E12" s="3">
        <v>2500000</v>
      </c>
      <c r="F12" s="2">
        <v>3.3492559129754032E-2</v>
      </c>
      <c r="G12">
        <f t="shared" si="0"/>
        <v>3.4066281584032562E-2</v>
      </c>
      <c r="H12">
        <f t="shared" si="1"/>
        <v>0.93661138328598392</v>
      </c>
      <c r="I12" s="6">
        <f t="shared" si="2"/>
        <v>0.60804623135855784</v>
      </c>
      <c r="J12">
        <f t="shared" si="3"/>
        <v>0.1702929787792698</v>
      </c>
      <c r="K12" s="6">
        <f t="shared" si="4"/>
        <v>0.15658232308658648</v>
      </c>
    </row>
    <row r="13" spans="1:11" hidden="1" x14ac:dyDescent="0.45">
      <c r="A13">
        <v>2</v>
      </c>
      <c r="B13" t="s">
        <v>10</v>
      </c>
      <c r="C13">
        <v>2</v>
      </c>
      <c r="D13" s="3">
        <v>924906.04</v>
      </c>
      <c r="E13" s="3">
        <v>521347.07</v>
      </c>
      <c r="F13" s="2">
        <v>0.56367571131874106</v>
      </c>
      <c r="G13">
        <f t="shared" si="0"/>
        <v>0.82936953072235886</v>
      </c>
      <c r="H13">
        <f t="shared" si="1"/>
        <v>13.273625992850732</v>
      </c>
      <c r="I13" s="6">
        <f t="shared" si="2"/>
        <v>0.99999828075616193</v>
      </c>
      <c r="J13">
        <f t="shared" si="3"/>
        <v>2.4133865441546787</v>
      </c>
      <c r="K13" s="6">
        <f t="shared" si="4"/>
        <v>0.91048835443799203</v>
      </c>
    </row>
    <row r="14" spans="1:11" hidden="1" x14ac:dyDescent="0.45">
      <c r="A14">
        <v>2</v>
      </c>
      <c r="B14" t="s">
        <v>10</v>
      </c>
      <c r="C14">
        <v>3</v>
      </c>
      <c r="D14" s="3">
        <v>962118.65999999992</v>
      </c>
      <c r="E14" s="3">
        <v>562118.65999999992</v>
      </c>
      <c r="F14" s="2">
        <v>0.58425086568843798</v>
      </c>
      <c r="G14">
        <f t="shared" si="0"/>
        <v>0.87767324314443196</v>
      </c>
      <c r="H14">
        <f t="shared" si="1"/>
        <v>43.627686928684476</v>
      </c>
      <c r="I14" s="6">
        <f t="shared" si="2"/>
        <v>1</v>
      </c>
      <c r="J14">
        <f t="shared" si="3"/>
        <v>7.932306714306268</v>
      </c>
      <c r="K14" s="6">
        <f t="shared" si="4"/>
        <v>0.99964104255507169</v>
      </c>
    </row>
    <row r="15" spans="1:11" hidden="1" x14ac:dyDescent="0.45">
      <c r="A15">
        <v>2</v>
      </c>
      <c r="B15" t="s">
        <v>11</v>
      </c>
      <c r="C15">
        <v>1</v>
      </c>
      <c r="D15" s="3">
        <v>1412500</v>
      </c>
      <c r="E15" s="3">
        <v>0</v>
      </c>
      <c r="F15" s="2">
        <v>0</v>
      </c>
      <c r="G15">
        <f t="shared" si="0"/>
        <v>0</v>
      </c>
      <c r="H15">
        <f t="shared" si="1"/>
        <v>0</v>
      </c>
      <c r="I15" s="6">
        <f t="shared" si="2"/>
        <v>0</v>
      </c>
      <c r="J15">
        <f t="shared" si="3"/>
        <v>0</v>
      </c>
      <c r="K15" s="6">
        <f t="shared" si="4"/>
        <v>0</v>
      </c>
    </row>
    <row r="16" spans="1:11" hidden="1" x14ac:dyDescent="0.45">
      <c r="A16">
        <v>2</v>
      </c>
      <c r="B16" t="s">
        <v>12</v>
      </c>
      <c r="C16">
        <v>1</v>
      </c>
      <c r="D16" s="3">
        <v>164865957.69</v>
      </c>
      <c r="E16" s="3">
        <v>10473610.189999999</v>
      </c>
      <c r="F16" s="2">
        <v>6.352803414816352E-2</v>
      </c>
      <c r="G16">
        <f t="shared" si="0"/>
        <v>6.5635692568120213E-2</v>
      </c>
      <c r="H16">
        <f t="shared" si="1"/>
        <v>1.2032692399525091</v>
      </c>
      <c r="I16" s="6">
        <f t="shared" si="2"/>
        <v>0.69978885642013144</v>
      </c>
      <c r="J16">
        <f t="shared" si="3"/>
        <v>0.21877622544591074</v>
      </c>
      <c r="K16" s="6">
        <f t="shared" si="4"/>
        <v>0.1964984987724151</v>
      </c>
    </row>
    <row r="17" spans="1:11" hidden="1" x14ac:dyDescent="0.45">
      <c r="A17">
        <v>2</v>
      </c>
      <c r="B17" t="s">
        <v>12</v>
      </c>
      <c r="C17">
        <v>2</v>
      </c>
      <c r="D17" s="3">
        <v>21702766.600000001</v>
      </c>
      <c r="E17" s="3">
        <v>10603720.630000001</v>
      </c>
      <c r="F17" s="2">
        <v>0.48858842862918678</v>
      </c>
      <c r="G17">
        <f t="shared" si="0"/>
        <v>0.6705805895315754</v>
      </c>
      <c r="H17">
        <f t="shared" si="1"/>
        <v>12.787523398905851</v>
      </c>
      <c r="I17" s="6">
        <f t="shared" si="2"/>
        <v>0.9999972045665948</v>
      </c>
      <c r="J17">
        <f t="shared" si="3"/>
        <v>2.3250042543465184</v>
      </c>
      <c r="K17" s="6">
        <f t="shared" si="4"/>
        <v>0.90221697195241979</v>
      </c>
    </row>
    <row r="18" spans="1:11" hidden="1" x14ac:dyDescent="0.45">
      <c r="A18">
        <v>2</v>
      </c>
      <c r="B18" t="s">
        <v>12</v>
      </c>
      <c r="C18">
        <v>3</v>
      </c>
      <c r="D18" s="3">
        <v>32699506.559999999</v>
      </c>
      <c r="E18" s="3">
        <v>23516799.969999999</v>
      </c>
      <c r="F18" s="2">
        <v>0.71917904714706482</v>
      </c>
      <c r="G18">
        <f t="shared" si="0"/>
        <v>1.2700379911921631</v>
      </c>
      <c r="H18">
        <f t="shared" si="1"/>
        <v>48.992507567352675</v>
      </c>
      <c r="I18" s="6">
        <f t="shared" si="2"/>
        <v>1</v>
      </c>
      <c r="J18">
        <f t="shared" si="3"/>
        <v>8.9077286486095772</v>
      </c>
      <c r="K18" s="6">
        <f t="shared" si="4"/>
        <v>0.99986466111268635</v>
      </c>
    </row>
    <row r="19" spans="1:11" hidden="1" x14ac:dyDescent="0.45">
      <c r="A19">
        <v>2</v>
      </c>
      <c r="B19" t="s">
        <v>13</v>
      </c>
      <c r="C19">
        <v>1</v>
      </c>
      <c r="D19" s="3">
        <v>616963679.45000005</v>
      </c>
      <c r="E19" s="3">
        <v>21567957.760000002</v>
      </c>
      <c r="F19" s="2">
        <v>3.4958229274091181E-2</v>
      </c>
      <c r="G19">
        <f t="shared" si="0"/>
        <v>3.5583892853620784E-2</v>
      </c>
      <c r="H19">
        <f t="shared" si="1"/>
        <v>0.51189920074485662</v>
      </c>
      <c r="I19" s="6">
        <f t="shared" si="2"/>
        <v>0.40064380054076454</v>
      </c>
      <c r="J19">
        <f t="shared" si="3"/>
        <v>9.3072581953610289E-2</v>
      </c>
      <c r="K19" s="6">
        <f t="shared" si="4"/>
        <v>8.8872633508138565E-2</v>
      </c>
    </row>
    <row r="20" spans="1:11" hidden="1" x14ac:dyDescent="0.45">
      <c r="A20">
        <v>2</v>
      </c>
      <c r="B20" t="s">
        <v>13</v>
      </c>
      <c r="C20">
        <v>2</v>
      </c>
      <c r="D20" s="3">
        <v>24169353.550000001</v>
      </c>
      <c r="E20" s="3">
        <v>10023555.73</v>
      </c>
      <c r="F20" s="2">
        <v>0.41472171397815472</v>
      </c>
      <c r="G20">
        <f t="shared" si="0"/>
        <v>0.53566784225944819</v>
      </c>
      <c r="H20">
        <f t="shared" si="1"/>
        <v>9.0375551331278157</v>
      </c>
      <c r="I20" s="6">
        <f t="shared" si="2"/>
        <v>0.99988113891897556</v>
      </c>
      <c r="J20">
        <f t="shared" si="3"/>
        <v>1.6431918423868757</v>
      </c>
      <c r="K20" s="6">
        <f t="shared" si="4"/>
        <v>0.80663812436022442</v>
      </c>
    </row>
    <row r="21" spans="1:11" hidden="1" x14ac:dyDescent="0.45">
      <c r="A21">
        <v>2</v>
      </c>
      <c r="B21" t="s">
        <v>13</v>
      </c>
      <c r="C21">
        <v>3</v>
      </c>
      <c r="D21" s="3">
        <v>52334705.429999992</v>
      </c>
      <c r="E21" s="3">
        <v>39057720.469999999</v>
      </c>
      <c r="F21" s="2">
        <v>0.7463063018906535</v>
      </c>
      <c r="G21">
        <f t="shared" si="0"/>
        <v>1.371627652617043</v>
      </c>
      <c r="H21">
        <f t="shared" si="1"/>
        <v>36.592759118311683</v>
      </c>
      <c r="I21" s="6">
        <f t="shared" si="2"/>
        <v>0.99999999999999989</v>
      </c>
      <c r="J21">
        <f t="shared" si="3"/>
        <v>6.6532289306021246</v>
      </c>
      <c r="K21" s="6">
        <f t="shared" si="4"/>
        <v>0.99871014946363235</v>
      </c>
    </row>
    <row r="22" spans="1:11" hidden="1" x14ac:dyDescent="0.45">
      <c r="A22">
        <v>2</v>
      </c>
      <c r="B22" t="s">
        <v>14</v>
      </c>
      <c r="C22">
        <v>1</v>
      </c>
      <c r="D22" s="3">
        <v>9617500</v>
      </c>
      <c r="E22" s="3">
        <v>0</v>
      </c>
      <c r="F22" s="2">
        <v>0</v>
      </c>
      <c r="G22">
        <f t="shared" si="0"/>
        <v>0</v>
      </c>
      <c r="H22">
        <f t="shared" si="1"/>
        <v>0</v>
      </c>
      <c r="I22" s="6">
        <f t="shared" si="2"/>
        <v>0</v>
      </c>
      <c r="J22">
        <f t="shared" si="3"/>
        <v>0</v>
      </c>
      <c r="K22" s="6">
        <f t="shared" si="4"/>
        <v>0</v>
      </c>
    </row>
    <row r="23" spans="1:11" hidden="1" x14ac:dyDescent="0.45">
      <c r="A23">
        <v>2</v>
      </c>
      <c r="B23" t="s">
        <v>15</v>
      </c>
      <c r="C23">
        <v>1</v>
      </c>
      <c r="D23" s="3">
        <v>1747448.52</v>
      </c>
      <c r="E23" s="3">
        <v>0</v>
      </c>
      <c r="F23" s="2">
        <v>0</v>
      </c>
      <c r="G23">
        <f t="shared" si="0"/>
        <v>0</v>
      </c>
      <c r="H23">
        <f t="shared" si="1"/>
        <v>0</v>
      </c>
      <c r="I23" s="6">
        <f t="shared" si="2"/>
        <v>0</v>
      </c>
      <c r="J23">
        <f t="shared" si="3"/>
        <v>0</v>
      </c>
      <c r="K23" s="6">
        <f t="shared" si="4"/>
        <v>0</v>
      </c>
    </row>
    <row r="24" spans="1:11" hidden="1" x14ac:dyDescent="0.45">
      <c r="A24">
        <v>2</v>
      </c>
      <c r="B24" t="s">
        <v>16</v>
      </c>
      <c r="C24">
        <v>1</v>
      </c>
      <c r="D24" s="3">
        <v>19313962.030000001</v>
      </c>
      <c r="E24" s="3">
        <v>0</v>
      </c>
      <c r="F24" s="2">
        <v>0</v>
      </c>
      <c r="G24">
        <f t="shared" si="0"/>
        <v>0</v>
      </c>
      <c r="H24">
        <f t="shared" si="1"/>
        <v>4.4984326034066116E-2</v>
      </c>
      <c r="I24" s="6">
        <f t="shared" si="2"/>
        <v>4.3987533777504861E-2</v>
      </c>
      <c r="J24">
        <f t="shared" si="3"/>
        <v>8.1789683698302029E-3</v>
      </c>
      <c r="K24" s="6">
        <f t="shared" si="4"/>
        <v>8.1456116112739174E-3</v>
      </c>
    </row>
    <row r="25" spans="1:11" hidden="1" x14ac:dyDescent="0.45">
      <c r="A25">
        <v>2</v>
      </c>
      <c r="B25" t="s">
        <v>16</v>
      </c>
      <c r="C25">
        <v>3</v>
      </c>
      <c r="D25" s="3">
        <v>107775.48</v>
      </c>
      <c r="E25" s="3">
        <v>107775.48</v>
      </c>
      <c r="F25" s="2">
        <v>1</v>
      </c>
      <c r="G25">
        <f t="shared" si="0"/>
        <v>4.6051701859880909</v>
      </c>
      <c r="H25">
        <f t="shared" si="1"/>
        <v>52.158626825798905</v>
      </c>
      <c r="I25" s="6">
        <f t="shared" si="2"/>
        <v>1</v>
      </c>
      <c r="J25">
        <f t="shared" si="3"/>
        <v>9.4833866955998012</v>
      </c>
      <c r="K25" s="6">
        <f t="shared" si="4"/>
        <v>0.99992389424681305</v>
      </c>
    </row>
    <row r="26" spans="1:11" hidden="1" x14ac:dyDescent="0.45">
      <c r="A26">
        <v>2</v>
      </c>
      <c r="B26" t="s">
        <v>17</v>
      </c>
      <c r="C26">
        <v>1</v>
      </c>
      <c r="D26" s="3">
        <v>566276200.66000009</v>
      </c>
      <c r="E26" s="3">
        <v>25600000</v>
      </c>
      <c r="F26" s="2">
        <v>4.5207621245891963E-2</v>
      </c>
      <c r="G26">
        <f t="shared" si="0"/>
        <v>4.6261366583139264E-2</v>
      </c>
      <c r="H26">
        <f t="shared" si="1"/>
        <v>0.66748960500897825</v>
      </c>
      <c r="I26" s="6">
        <f t="shared" si="2"/>
        <v>0.48700521779783867</v>
      </c>
      <c r="J26">
        <f t="shared" si="3"/>
        <v>0.12136174636526877</v>
      </c>
      <c r="K26" s="6">
        <f t="shared" si="4"/>
        <v>0.11428650200510804</v>
      </c>
    </row>
    <row r="27" spans="1:11" hidden="1" x14ac:dyDescent="0.45">
      <c r="A27">
        <v>2</v>
      </c>
      <c r="B27" t="s">
        <v>17</v>
      </c>
      <c r="C27">
        <v>2</v>
      </c>
      <c r="D27" s="3">
        <v>42507233.75</v>
      </c>
      <c r="E27" s="3">
        <v>2906430.75</v>
      </c>
      <c r="F27" s="2">
        <v>6.8374968060583338E-2</v>
      </c>
      <c r="G27">
        <f t="shared" si="0"/>
        <v>7.0824871496724978E-2</v>
      </c>
      <c r="H27">
        <f t="shared" si="1"/>
        <v>6.6698375361137767</v>
      </c>
      <c r="I27" s="6">
        <f t="shared" si="2"/>
        <v>0.99873139516326215</v>
      </c>
      <c r="J27">
        <f t="shared" si="3"/>
        <v>1.2126977338388685</v>
      </c>
      <c r="K27" s="6">
        <f t="shared" si="4"/>
        <v>0.70260609333131763</v>
      </c>
    </row>
    <row r="28" spans="1:11" hidden="1" x14ac:dyDescent="0.45">
      <c r="A28">
        <v>2</v>
      </c>
      <c r="B28" t="s">
        <v>17</v>
      </c>
      <c r="C28">
        <v>3</v>
      </c>
      <c r="D28" s="3">
        <v>23005235.48</v>
      </c>
      <c r="E28" s="3">
        <v>20762374.280000001</v>
      </c>
      <c r="F28" s="2">
        <v>0.9025064880579089</v>
      </c>
      <c r="G28">
        <f t="shared" si="0"/>
        <v>2.3279694473761792</v>
      </c>
      <c r="H28">
        <f t="shared" si="1"/>
        <v>26.252893606055643</v>
      </c>
      <c r="I28" s="6">
        <f t="shared" si="2"/>
        <v>0.99999999999603251</v>
      </c>
      <c r="J28">
        <f t="shared" si="3"/>
        <v>4.7732533829192079</v>
      </c>
      <c r="K28" s="6">
        <f t="shared" si="4"/>
        <v>0.99154716493234518</v>
      </c>
    </row>
    <row r="29" spans="1:11" hidden="1" x14ac:dyDescent="0.45">
      <c r="A29">
        <v>2</v>
      </c>
      <c r="B29" t="s">
        <v>18</v>
      </c>
      <c r="C29">
        <v>1</v>
      </c>
      <c r="D29" s="3">
        <v>262194.53000000003</v>
      </c>
      <c r="E29" s="3">
        <v>0</v>
      </c>
      <c r="F29" s="2">
        <v>0</v>
      </c>
      <c r="G29">
        <f t="shared" si="0"/>
        <v>0</v>
      </c>
      <c r="H29">
        <f t="shared" si="1"/>
        <v>0.38687877731260734</v>
      </c>
      <c r="I29" s="6">
        <f t="shared" si="2"/>
        <v>0.3208265788360487</v>
      </c>
      <c r="J29">
        <f t="shared" si="3"/>
        <v>7.0341595875019522E-2</v>
      </c>
      <c r="K29" s="6">
        <f t="shared" si="4"/>
        <v>6.7924627583554331E-2</v>
      </c>
    </row>
    <row r="30" spans="1:11" hidden="1" x14ac:dyDescent="0.45">
      <c r="A30">
        <v>2</v>
      </c>
      <c r="B30" t="s">
        <v>18</v>
      </c>
      <c r="C30">
        <v>3</v>
      </c>
      <c r="D30" s="3">
        <v>24184.5</v>
      </c>
      <c r="E30" s="3">
        <v>24184.5</v>
      </c>
      <c r="F30" s="2">
        <v>1</v>
      </c>
      <c r="G30">
        <f t="shared" si="0"/>
        <v>4.6051701859880909</v>
      </c>
      <c r="H30">
        <f t="shared" si="1"/>
        <v>37.207119848580959</v>
      </c>
      <c r="I30" s="6">
        <f t="shared" si="2"/>
        <v>0.99999999999999989</v>
      </c>
      <c r="J30">
        <f t="shared" si="3"/>
        <v>6.7649308815601747</v>
      </c>
      <c r="K30" s="6">
        <f t="shared" si="4"/>
        <v>0.99884647277847416</v>
      </c>
    </row>
    <row r="31" spans="1:11" hidden="1" x14ac:dyDescent="0.45">
      <c r="A31">
        <v>2</v>
      </c>
      <c r="B31" t="s">
        <v>19</v>
      </c>
      <c r="C31">
        <v>1</v>
      </c>
      <c r="D31" s="3">
        <v>36851043.340000004</v>
      </c>
      <c r="E31" s="3">
        <v>0</v>
      </c>
      <c r="F31" s="2">
        <v>0</v>
      </c>
      <c r="G31">
        <f t="shared" si="0"/>
        <v>0</v>
      </c>
      <c r="H31">
        <f t="shared" si="1"/>
        <v>0.66569206674859227</v>
      </c>
      <c r="I31" s="6">
        <f t="shared" si="2"/>
        <v>0.48608226077268635</v>
      </c>
      <c r="J31">
        <f t="shared" si="3"/>
        <v>0.12103492122701677</v>
      </c>
      <c r="K31" s="6">
        <f t="shared" si="4"/>
        <v>0.11399698125992253</v>
      </c>
    </row>
    <row r="32" spans="1:11" hidden="1" x14ac:dyDescent="0.45">
      <c r="A32">
        <v>2</v>
      </c>
      <c r="B32" t="s">
        <v>20</v>
      </c>
      <c r="C32">
        <v>1</v>
      </c>
      <c r="D32" s="3">
        <v>54466502.251000002</v>
      </c>
      <c r="E32" s="3">
        <v>2064008.6710000001</v>
      </c>
      <c r="F32" s="2">
        <v>3.7895010432069831E-2</v>
      </c>
      <c r="G32">
        <f t="shared" si="0"/>
        <v>3.8631697506413917E-2</v>
      </c>
      <c r="H32">
        <f t="shared" si="1"/>
        <v>0.67151210545810314</v>
      </c>
      <c r="I32" s="6">
        <f t="shared" si="2"/>
        <v>0.48906459484029297</v>
      </c>
      <c r="J32">
        <f t="shared" si="3"/>
        <v>0.12209311008329148</v>
      </c>
      <c r="K32" s="6">
        <f t="shared" si="4"/>
        <v>0.11493404389891715</v>
      </c>
    </row>
    <row r="33" spans="1:11" hidden="1" x14ac:dyDescent="0.45">
      <c r="A33">
        <v>2</v>
      </c>
      <c r="B33" t="s">
        <v>20</v>
      </c>
      <c r="C33">
        <v>2</v>
      </c>
      <c r="D33" s="3">
        <v>10294839.630000001</v>
      </c>
      <c r="E33" s="3">
        <v>9890000</v>
      </c>
      <c r="F33" s="2">
        <v>0.96067547970147438</v>
      </c>
      <c r="G33">
        <f t="shared" si="0"/>
        <v>3.2359070284967961</v>
      </c>
      <c r="H33">
        <f t="shared" si="1"/>
        <v>15.8376655275197</v>
      </c>
      <c r="I33" s="6">
        <f t="shared" si="2"/>
        <v>0.99999986763009563</v>
      </c>
      <c r="J33">
        <f t="shared" si="3"/>
        <v>2.8795755504581275</v>
      </c>
      <c r="K33" s="6">
        <f t="shared" si="4"/>
        <v>0.94384140573423592</v>
      </c>
    </row>
    <row r="34" spans="1:11" hidden="1" x14ac:dyDescent="0.45">
      <c r="A34">
        <v>2</v>
      </c>
      <c r="B34" t="s">
        <v>20</v>
      </c>
      <c r="C34">
        <v>3</v>
      </c>
      <c r="D34" s="3">
        <v>17000.05</v>
      </c>
      <c r="E34" s="3">
        <v>17000.05</v>
      </c>
      <c r="F34" s="2">
        <v>1</v>
      </c>
      <c r="G34">
        <f t="shared" si="0"/>
        <v>4.6051701859880909</v>
      </c>
      <c r="H34">
        <f t="shared" si="1"/>
        <v>42.466429397036919</v>
      </c>
      <c r="I34" s="6">
        <f t="shared" si="2"/>
        <v>1</v>
      </c>
      <c r="J34">
        <f t="shared" si="3"/>
        <v>7.7211689812794395</v>
      </c>
      <c r="K34" s="6">
        <f t="shared" si="4"/>
        <v>0.99955665795768034</v>
      </c>
    </row>
    <row r="35" spans="1:11" hidden="1" x14ac:dyDescent="0.45">
      <c r="A35">
        <v>2</v>
      </c>
      <c r="B35" t="s">
        <v>21</v>
      </c>
      <c r="C35">
        <v>1</v>
      </c>
      <c r="D35" s="3">
        <v>26854086.030000001</v>
      </c>
      <c r="E35" s="3">
        <v>0</v>
      </c>
      <c r="F35" s="2">
        <v>0</v>
      </c>
      <c r="G35">
        <f t="shared" si="0"/>
        <v>0</v>
      </c>
      <c r="H35">
        <f t="shared" si="1"/>
        <v>6.051189400420105</v>
      </c>
      <c r="I35" s="6">
        <f t="shared" si="2"/>
        <v>0.99764494076842958</v>
      </c>
      <c r="J35">
        <f t="shared" si="3"/>
        <v>1.1002162546218373</v>
      </c>
      <c r="K35" s="6">
        <f t="shared" si="4"/>
        <v>0.66720089342927236</v>
      </c>
    </row>
    <row r="36" spans="1:11" hidden="1" x14ac:dyDescent="0.45">
      <c r="A36">
        <v>2</v>
      </c>
      <c r="B36" t="s">
        <v>21</v>
      </c>
      <c r="C36">
        <v>2</v>
      </c>
      <c r="D36" s="3">
        <v>1900000</v>
      </c>
      <c r="E36" s="3">
        <v>0</v>
      </c>
      <c r="F36" s="2">
        <v>0</v>
      </c>
      <c r="G36">
        <f t="shared" si="0"/>
        <v>0</v>
      </c>
      <c r="H36">
        <f t="shared" si="1"/>
        <v>9.2103403719761818</v>
      </c>
      <c r="I36" s="6">
        <f t="shared" si="2"/>
        <v>0.99990000000000001</v>
      </c>
      <c r="J36">
        <f t="shared" si="3"/>
        <v>1.6746073403593058</v>
      </c>
      <c r="K36" s="6">
        <f t="shared" si="4"/>
        <v>0.81261825771396157</v>
      </c>
    </row>
    <row r="37" spans="1:11" hidden="1" x14ac:dyDescent="0.45">
      <c r="A37">
        <v>2</v>
      </c>
      <c r="B37" t="s">
        <v>22</v>
      </c>
      <c r="C37">
        <v>1</v>
      </c>
      <c r="D37" s="3">
        <v>1640588.65</v>
      </c>
      <c r="E37" s="3">
        <v>0</v>
      </c>
      <c r="F37" s="2">
        <v>0</v>
      </c>
      <c r="G37">
        <f t="shared" si="0"/>
        <v>0</v>
      </c>
      <c r="H37">
        <f t="shared" si="1"/>
        <v>0.1219392961198887</v>
      </c>
      <c r="I37" s="6">
        <f t="shared" si="2"/>
        <v>0.11479789792602901</v>
      </c>
      <c r="J37">
        <f t="shared" si="3"/>
        <v>2.2170781112707035E-2</v>
      </c>
      <c r="K37" s="6">
        <f t="shared" si="4"/>
        <v>2.1926815639669361E-2</v>
      </c>
    </row>
    <row r="38" spans="1:11" hidden="1" x14ac:dyDescent="0.45">
      <c r="A38">
        <v>2</v>
      </c>
      <c r="B38" t="s">
        <v>22</v>
      </c>
      <c r="C38">
        <v>3</v>
      </c>
      <c r="D38" s="3">
        <v>133467.4</v>
      </c>
      <c r="E38" s="3">
        <v>133467.4</v>
      </c>
      <c r="F38" s="2">
        <v>1</v>
      </c>
      <c r="G38">
        <f t="shared" si="0"/>
        <v>4.6051701859880909</v>
      </c>
      <c r="H38">
        <f t="shared" si="1"/>
        <v>13.815510557964274</v>
      </c>
      <c r="I38" s="6">
        <f t="shared" si="2"/>
        <v>0.99999899999999997</v>
      </c>
      <c r="J38">
        <f t="shared" si="3"/>
        <v>2.511911010538959</v>
      </c>
      <c r="K38" s="6">
        <f t="shared" si="4"/>
        <v>0.9188869169210313</v>
      </c>
    </row>
    <row r="39" spans="1:11" hidden="1" x14ac:dyDescent="0.45">
      <c r="A39">
        <v>2</v>
      </c>
      <c r="B39" t="s">
        <v>23</v>
      </c>
      <c r="C39">
        <v>1</v>
      </c>
      <c r="D39" s="3">
        <v>169457684.47999999</v>
      </c>
      <c r="E39" s="3">
        <v>8221051.4400000004</v>
      </c>
      <c r="F39" s="2">
        <v>4.8513889855318293E-2</v>
      </c>
      <c r="G39">
        <f t="shared" si="0"/>
        <v>4.9730190203579064E-2</v>
      </c>
      <c r="H39">
        <f t="shared" si="1"/>
        <v>0.59235934590863615</v>
      </c>
      <c r="I39" s="6">
        <f t="shared" si="2"/>
        <v>0.44697902345437124</v>
      </c>
      <c r="J39">
        <f t="shared" si="3"/>
        <v>0.10770169925611567</v>
      </c>
      <c r="K39" s="6">
        <f t="shared" si="4"/>
        <v>0.10210460064889948</v>
      </c>
    </row>
    <row r="40" spans="1:11" hidden="1" x14ac:dyDescent="0.45">
      <c r="A40">
        <v>2</v>
      </c>
      <c r="B40" t="s">
        <v>23</v>
      </c>
      <c r="C40">
        <v>2</v>
      </c>
      <c r="D40" s="3">
        <v>9705484.3100000005</v>
      </c>
      <c r="E40" s="3">
        <v>0</v>
      </c>
      <c r="F40" s="2">
        <v>0</v>
      </c>
      <c r="G40">
        <f t="shared" si="0"/>
        <v>0</v>
      </c>
      <c r="H40">
        <f t="shared" si="1"/>
        <v>7.9831027284568927</v>
      </c>
      <c r="I40" s="6">
        <f t="shared" si="2"/>
        <v>0.99965882080782631</v>
      </c>
      <c r="J40">
        <f t="shared" si="3"/>
        <v>1.4514732233557988</v>
      </c>
      <c r="K40" s="6">
        <f t="shared" si="4"/>
        <v>0.76577503190399909</v>
      </c>
    </row>
    <row r="41" spans="1:11" hidden="1" x14ac:dyDescent="0.45">
      <c r="A41">
        <v>2</v>
      </c>
      <c r="B41" t="s">
        <v>23</v>
      </c>
      <c r="C41">
        <v>3</v>
      </c>
      <c r="D41" s="3">
        <v>4089553.13</v>
      </c>
      <c r="E41" s="3">
        <v>3026959.23</v>
      </c>
      <c r="F41" s="2">
        <v>0.74016870151287162</v>
      </c>
      <c r="G41">
        <f t="shared" si="0"/>
        <v>1.3477227105347354</v>
      </c>
      <c r="H41">
        <f t="shared" si="1"/>
        <v>30.981561919142941</v>
      </c>
      <c r="I41" s="6">
        <f t="shared" si="2"/>
        <v>0.99999999999996492</v>
      </c>
      <c r="J41">
        <f t="shared" si="3"/>
        <v>5.6330112580259888</v>
      </c>
      <c r="K41" s="6">
        <f t="shared" si="4"/>
        <v>0.99642221454522595</v>
      </c>
    </row>
    <row r="42" spans="1:11" hidden="1" x14ac:dyDescent="0.45">
      <c r="A42">
        <v>2</v>
      </c>
      <c r="B42" t="s">
        <v>24</v>
      </c>
      <c r="C42">
        <v>1</v>
      </c>
      <c r="D42" s="3">
        <v>13437515.869999999</v>
      </c>
      <c r="E42" s="3">
        <v>0</v>
      </c>
      <c r="F42" s="2">
        <v>0</v>
      </c>
      <c r="G42">
        <f t="shared" si="0"/>
        <v>0</v>
      </c>
      <c r="H42">
        <f t="shared" si="1"/>
        <v>5.4808236494995027E-2</v>
      </c>
      <c r="I42" s="6">
        <f t="shared" si="2"/>
        <v>5.3333333333333344E-2</v>
      </c>
      <c r="J42">
        <f t="shared" si="3"/>
        <v>9.9651339081809134E-3</v>
      </c>
      <c r="K42" s="6">
        <f t="shared" si="4"/>
        <v>9.9156464806416933E-3</v>
      </c>
    </row>
    <row r="43" spans="1:11" hidden="1" x14ac:dyDescent="0.45">
      <c r="A43">
        <v>2</v>
      </c>
      <c r="B43" t="s">
        <v>25</v>
      </c>
      <c r="C43">
        <v>1</v>
      </c>
      <c r="D43" s="3">
        <v>565350368.6099999</v>
      </c>
      <c r="E43" s="3">
        <v>25050000</v>
      </c>
      <c r="F43" s="2">
        <v>4.4308806345327488E-2</v>
      </c>
      <c r="G43">
        <f t="shared" si="0"/>
        <v>4.5320437302344835E-2</v>
      </c>
      <c r="H43">
        <f t="shared" si="1"/>
        <v>1.5693070578997488</v>
      </c>
      <c r="I43" s="6">
        <f t="shared" si="2"/>
        <v>0.79181060441743278</v>
      </c>
      <c r="J43">
        <f t="shared" si="3"/>
        <v>0.28532855598177248</v>
      </c>
      <c r="K43" s="6">
        <f t="shared" si="4"/>
        <v>0.24823278387709125</v>
      </c>
    </row>
    <row r="44" spans="1:11" hidden="1" x14ac:dyDescent="0.45">
      <c r="A44">
        <v>2</v>
      </c>
      <c r="B44" t="s">
        <v>25</v>
      </c>
      <c r="C44">
        <v>2</v>
      </c>
      <c r="D44" s="3">
        <v>35581223.460000001</v>
      </c>
      <c r="E44" s="3">
        <v>5375000</v>
      </c>
      <c r="F44" s="2">
        <v>0.15106282126702339</v>
      </c>
      <c r="G44">
        <f t="shared" si="0"/>
        <v>0.16377008983374597</v>
      </c>
      <c r="H44">
        <f t="shared" si="1"/>
        <v>10.524293206316864</v>
      </c>
      <c r="I44" s="6">
        <f t="shared" si="2"/>
        <v>0.99997312443924191</v>
      </c>
      <c r="J44">
        <f t="shared" si="3"/>
        <v>1.9135078556939753</v>
      </c>
      <c r="K44" s="6">
        <f t="shared" si="4"/>
        <v>0.85243814802779094</v>
      </c>
    </row>
    <row r="45" spans="1:11" hidden="1" x14ac:dyDescent="0.45">
      <c r="A45">
        <v>2</v>
      </c>
      <c r="B45" t="s">
        <v>25</v>
      </c>
      <c r="C45">
        <v>3</v>
      </c>
      <c r="D45" s="3">
        <v>25860012.420000002</v>
      </c>
      <c r="E45" s="3">
        <v>11500000</v>
      </c>
      <c r="F45" s="2">
        <v>0.44470202926530528</v>
      </c>
      <c r="G45">
        <f t="shared" si="0"/>
        <v>0.58825042509980707</v>
      </c>
      <c r="H45">
        <f t="shared" si="1"/>
        <v>34.443565424486913</v>
      </c>
      <c r="I45" s="6">
        <f t="shared" si="2"/>
        <v>0.99999999999999889</v>
      </c>
      <c r="J45">
        <f t="shared" si="3"/>
        <v>6.2624664408158024</v>
      </c>
      <c r="K45" s="6">
        <f t="shared" si="4"/>
        <v>0.99809346236941598</v>
      </c>
    </row>
    <row r="46" spans="1:11" hidden="1" x14ac:dyDescent="0.45">
      <c r="A46">
        <v>3</v>
      </c>
      <c r="B46" t="s">
        <v>6</v>
      </c>
      <c r="C46">
        <v>1</v>
      </c>
      <c r="D46" s="3">
        <v>158699052.59999999</v>
      </c>
      <c r="E46" s="3">
        <v>2036414.94</v>
      </c>
      <c r="F46" s="2">
        <v>1.283192877737444E-2</v>
      </c>
      <c r="G46">
        <f t="shared" si="0"/>
        <v>1.2914969118815641E-2</v>
      </c>
      <c r="H46">
        <f t="shared" si="1"/>
        <v>0.56416970070737416</v>
      </c>
      <c r="I46" s="6">
        <f t="shared" si="2"/>
        <v>0.43116774824755066</v>
      </c>
      <c r="J46">
        <f t="shared" si="3"/>
        <v>0.10257630921952257</v>
      </c>
      <c r="K46" s="6">
        <f t="shared" si="4"/>
        <v>9.7490722653406969E-2</v>
      </c>
    </row>
    <row r="47" spans="1:11" hidden="1" x14ac:dyDescent="0.45">
      <c r="A47">
        <v>3</v>
      </c>
      <c r="B47" t="s">
        <v>6</v>
      </c>
      <c r="C47">
        <v>2</v>
      </c>
      <c r="D47" s="3">
        <v>32853292.329999998</v>
      </c>
      <c r="E47" s="3">
        <v>18328442.75</v>
      </c>
      <c r="F47" s="2">
        <v>0.5578875494698402</v>
      </c>
      <c r="G47">
        <f t="shared" si="0"/>
        <v>0.81619101629776669</v>
      </c>
      <c r="H47">
        <f t="shared" si="1"/>
        <v>9.2865399123640486</v>
      </c>
      <c r="I47" s="6">
        <f t="shared" si="2"/>
        <v>0.99990733687122557</v>
      </c>
      <c r="J47">
        <f t="shared" si="3"/>
        <v>1.6884618022480089</v>
      </c>
      <c r="K47" s="6">
        <f t="shared" si="4"/>
        <v>0.8151964300866138</v>
      </c>
    </row>
    <row r="48" spans="1:11" hidden="1" x14ac:dyDescent="0.45">
      <c r="A48">
        <v>3</v>
      </c>
      <c r="B48" t="s">
        <v>6</v>
      </c>
      <c r="C48">
        <v>3</v>
      </c>
      <c r="D48" s="3">
        <v>9400000</v>
      </c>
      <c r="E48" s="3">
        <v>7000000</v>
      </c>
      <c r="F48" s="2">
        <v>0.74468085106382975</v>
      </c>
      <c r="G48">
        <f t="shared" si="0"/>
        <v>1.3652409519220581</v>
      </c>
      <c r="H48">
        <f t="shared" si="1"/>
        <v>40.566592957468323</v>
      </c>
      <c r="I48" s="6">
        <f t="shared" si="2"/>
        <v>1</v>
      </c>
      <c r="J48">
        <f t="shared" si="3"/>
        <v>7.3757441740851499</v>
      </c>
      <c r="K48" s="6">
        <f t="shared" si="4"/>
        <v>0.99937373952182296</v>
      </c>
    </row>
    <row r="49" spans="1:11" hidden="1" x14ac:dyDescent="0.45">
      <c r="A49">
        <v>3</v>
      </c>
      <c r="B49" t="s">
        <v>7</v>
      </c>
      <c r="C49">
        <v>1</v>
      </c>
      <c r="D49" s="3">
        <v>46985091.579999998</v>
      </c>
      <c r="E49" s="3">
        <v>0</v>
      </c>
      <c r="F49" s="2">
        <v>0</v>
      </c>
      <c r="G49">
        <f t="shared" si="0"/>
        <v>0</v>
      </c>
      <c r="H49">
        <f t="shared" si="1"/>
        <v>1.0338381097357032</v>
      </c>
      <c r="I49" s="6">
        <f t="shared" si="2"/>
        <v>0.64436064513268809</v>
      </c>
      <c r="J49">
        <f t="shared" si="3"/>
        <v>0.18797056540649149</v>
      </c>
      <c r="K49" s="6">
        <f t="shared" si="4"/>
        <v>0.17136090247127933</v>
      </c>
    </row>
    <row r="50" spans="1:11" hidden="1" x14ac:dyDescent="0.45">
      <c r="A50">
        <v>3</v>
      </c>
      <c r="B50" t="s">
        <v>7</v>
      </c>
      <c r="C50">
        <v>2</v>
      </c>
      <c r="D50" s="3">
        <v>13459842.699999999</v>
      </c>
      <c r="E50" s="3">
        <v>6454826.2000000002</v>
      </c>
      <c r="F50" s="2">
        <v>0.47956178566633623</v>
      </c>
      <c r="G50">
        <f t="shared" si="0"/>
        <v>0.65308410242325798</v>
      </c>
      <c r="H50">
        <f t="shared" si="1"/>
        <v>11.692476590195151</v>
      </c>
      <c r="I50" s="6">
        <f t="shared" si="2"/>
        <v>0.99999164354772696</v>
      </c>
      <c r="J50">
        <f t="shared" si="3"/>
        <v>2.1259048345809366</v>
      </c>
      <c r="K50" s="6">
        <f t="shared" si="4"/>
        <v>0.88067504993639945</v>
      </c>
    </row>
    <row r="51" spans="1:11" hidden="1" x14ac:dyDescent="0.45">
      <c r="A51">
        <v>3</v>
      </c>
      <c r="B51" t="s">
        <v>8</v>
      </c>
      <c r="C51">
        <v>1</v>
      </c>
      <c r="D51" s="3">
        <v>95584456.25</v>
      </c>
      <c r="E51" s="3">
        <v>1146704.8799999999</v>
      </c>
      <c r="F51" s="2">
        <v>1.199677149390071E-2</v>
      </c>
      <c r="G51">
        <f t="shared" si="0"/>
        <v>1.206931352088419E-2</v>
      </c>
      <c r="H51">
        <f t="shared" si="1"/>
        <v>0.28573137967088014</v>
      </c>
      <c r="I51" s="6">
        <f t="shared" si="2"/>
        <v>0.24853555253515214</v>
      </c>
      <c r="J51">
        <f t="shared" si="3"/>
        <v>5.1951159940160023E-2</v>
      </c>
      <c r="K51" s="6">
        <f t="shared" si="4"/>
        <v>5.0624766746186101E-2</v>
      </c>
    </row>
    <row r="52" spans="1:11" hidden="1" x14ac:dyDescent="0.45">
      <c r="A52">
        <v>3</v>
      </c>
      <c r="B52" t="s">
        <v>8</v>
      </c>
      <c r="C52">
        <v>2</v>
      </c>
      <c r="D52" s="3">
        <v>13446491.210000001</v>
      </c>
      <c r="E52" s="3">
        <v>1572479.3</v>
      </c>
      <c r="F52" s="2">
        <v>0.1169434669195013</v>
      </c>
      <c r="G52">
        <f t="shared" si="0"/>
        <v>0.12436605655389331</v>
      </c>
      <c r="H52">
        <f t="shared" si="1"/>
        <v>11.22817899862731</v>
      </c>
      <c r="I52" s="6">
        <f t="shared" si="2"/>
        <v>0.99998670575068571</v>
      </c>
      <c r="J52">
        <f t="shared" si="3"/>
        <v>2.0414870906595111</v>
      </c>
      <c r="K52" s="6">
        <f t="shared" si="4"/>
        <v>0.87016450989897498</v>
      </c>
    </row>
    <row r="53" spans="1:11" hidden="1" x14ac:dyDescent="0.45">
      <c r="A53">
        <v>3</v>
      </c>
      <c r="B53" t="s">
        <v>8</v>
      </c>
      <c r="C53">
        <v>3</v>
      </c>
      <c r="D53" s="3">
        <v>272483.96999999997</v>
      </c>
      <c r="E53" s="3">
        <v>272483.96999999997</v>
      </c>
      <c r="F53" s="2">
        <v>1</v>
      </c>
      <c r="G53">
        <f t="shared" si="0"/>
        <v>4.6051701859880909</v>
      </c>
      <c r="H53">
        <f t="shared" si="1"/>
        <v>46.118103874989259</v>
      </c>
      <c r="I53" s="6">
        <f t="shared" si="2"/>
        <v>1</v>
      </c>
      <c r="J53">
        <f t="shared" si="3"/>
        <v>8.3851097954525926</v>
      </c>
      <c r="K53" s="6">
        <f t="shared" si="4"/>
        <v>0.99977175930258733</v>
      </c>
    </row>
    <row r="54" spans="1:11" hidden="1" x14ac:dyDescent="0.45">
      <c r="A54">
        <v>3</v>
      </c>
      <c r="B54" t="s">
        <v>9</v>
      </c>
      <c r="C54">
        <v>1</v>
      </c>
      <c r="D54" s="3">
        <v>5372358.0999999996</v>
      </c>
      <c r="E54" s="3">
        <v>1711866.33</v>
      </c>
      <c r="F54" s="2">
        <v>0.31864337747701521</v>
      </c>
      <c r="G54">
        <f t="shared" si="0"/>
        <v>0.3836694351256329</v>
      </c>
      <c r="H54">
        <f t="shared" si="1"/>
        <v>0</v>
      </c>
      <c r="I54" s="6">
        <f t="shared" si="2"/>
        <v>0</v>
      </c>
      <c r="J54">
        <f t="shared" si="3"/>
        <v>0</v>
      </c>
      <c r="K54" s="6">
        <f t="shared" si="4"/>
        <v>0</v>
      </c>
    </row>
    <row r="55" spans="1:11" hidden="1" x14ac:dyDescent="0.45">
      <c r="A55">
        <v>3</v>
      </c>
      <c r="B55" t="s">
        <v>9</v>
      </c>
      <c r="C55">
        <v>2</v>
      </c>
      <c r="D55" s="3">
        <v>14211471.82</v>
      </c>
      <c r="E55" s="3">
        <v>14211471.82</v>
      </c>
      <c r="F55" s="2">
        <v>1</v>
      </c>
      <c r="G55">
        <f t="shared" si="0"/>
        <v>4.6051701859880909</v>
      </c>
      <c r="H55">
        <f t="shared" si="1"/>
        <v>23.025850929940454</v>
      </c>
      <c r="I55" s="6">
        <f t="shared" si="2"/>
        <v>0.99999999989999999</v>
      </c>
      <c r="J55">
        <f t="shared" si="3"/>
        <v>4.1865183508982646</v>
      </c>
      <c r="K55" s="6">
        <f t="shared" si="4"/>
        <v>0.98480088917047071</v>
      </c>
    </row>
    <row r="56" spans="1:11" hidden="1" x14ac:dyDescent="0.45">
      <c r="A56">
        <v>3</v>
      </c>
      <c r="B56" t="s">
        <v>10</v>
      </c>
      <c r="C56">
        <v>1</v>
      </c>
      <c r="D56" s="3">
        <v>63297607.040000007</v>
      </c>
      <c r="E56" s="3">
        <v>0</v>
      </c>
      <c r="F56" s="2">
        <v>0</v>
      </c>
      <c r="G56">
        <f t="shared" si="0"/>
        <v>0</v>
      </c>
      <c r="H56">
        <f t="shared" si="1"/>
        <v>0.97067766487001639</v>
      </c>
      <c r="I56" s="6">
        <f t="shared" si="2"/>
        <v>0.62117376613091124</v>
      </c>
      <c r="J56">
        <f t="shared" si="3"/>
        <v>0.1764868481581848</v>
      </c>
      <c r="K56" s="6">
        <f t="shared" si="4"/>
        <v>0.16179019691457019</v>
      </c>
    </row>
    <row r="57" spans="1:11" hidden="1" x14ac:dyDescent="0.45">
      <c r="A57">
        <v>3</v>
      </c>
      <c r="B57" t="s">
        <v>10</v>
      </c>
      <c r="C57">
        <v>2</v>
      </c>
      <c r="D57" s="3">
        <v>6500504.75</v>
      </c>
      <c r="E57" s="3">
        <v>0</v>
      </c>
      <c r="F57" s="2">
        <v>0</v>
      </c>
      <c r="G57">
        <f t="shared" si="0"/>
        <v>0</v>
      </c>
      <c r="H57">
        <f t="shared" si="1"/>
        <v>14.102995523573091</v>
      </c>
      <c r="I57" s="6">
        <f t="shared" si="2"/>
        <v>0.99999924985215527</v>
      </c>
      <c r="J57">
        <f t="shared" si="3"/>
        <v>2.5641810042860165</v>
      </c>
      <c r="K57" s="6">
        <f t="shared" si="4"/>
        <v>0.92301779627427405</v>
      </c>
    </row>
    <row r="58" spans="1:11" hidden="1" x14ac:dyDescent="0.45">
      <c r="A58">
        <v>3</v>
      </c>
      <c r="B58" t="s">
        <v>10</v>
      </c>
      <c r="C58">
        <v>3</v>
      </c>
      <c r="D58" s="3">
        <v>3406137.31</v>
      </c>
      <c r="E58" s="3">
        <v>426818.66</v>
      </c>
      <c r="F58" s="2">
        <v>0.12530870635981489</v>
      </c>
      <c r="G58">
        <f t="shared" si="0"/>
        <v>0.13388426214400895</v>
      </c>
      <c r="H58">
        <f t="shared" si="1"/>
        <v>44.371475909684904</v>
      </c>
      <c r="I58" s="6">
        <f t="shared" si="2"/>
        <v>1</v>
      </c>
      <c r="J58">
        <f t="shared" si="3"/>
        <v>8.0675410744881635</v>
      </c>
      <c r="K58" s="6">
        <f t="shared" si="4"/>
        <v>0.9996864466617762</v>
      </c>
    </row>
    <row r="59" spans="1:11" hidden="1" x14ac:dyDescent="0.45">
      <c r="A59">
        <v>3</v>
      </c>
      <c r="B59" t="s">
        <v>11</v>
      </c>
      <c r="C59">
        <v>1</v>
      </c>
      <c r="D59" s="3">
        <v>440000</v>
      </c>
      <c r="E59" s="3">
        <v>0</v>
      </c>
      <c r="F59" s="2">
        <v>0</v>
      </c>
      <c r="G59">
        <f t="shared" si="0"/>
        <v>0</v>
      </c>
      <c r="H59">
        <f t="shared" si="1"/>
        <v>0</v>
      </c>
      <c r="I59" s="6">
        <f t="shared" si="2"/>
        <v>0</v>
      </c>
      <c r="J59">
        <f t="shared" si="3"/>
        <v>0</v>
      </c>
      <c r="K59" s="6">
        <f t="shared" si="4"/>
        <v>0</v>
      </c>
    </row>
    <row r="60" spans="1:11" hidden="1" x14ac:dyDescent="0.45">
      <c r="A60">
        <v>3</v>
      </c>
      <c r="B60" t="s">
        <v>12</v>
      </c>
      <c r="C60">
        <v>1</v>
      </c>
      <c r="D60" s="3">
        <v>102730227.403</v>
      </c>
      <c r="E60" s="3">
        <v>9072387.3800000008</v>
      </c>
      <c r="F60" s="2">
        <v>8.831273530048725E-2</v>
      </c>
      <c r="G60">
        <f t="shared" si="0"/>
        <v>9.245825922909516E-2</v>
      </c>
      <c r="H60">
        <f t="shared" si="1"/>
        <v>1.1764466732915342</v>
      </c>
      <c r="I60" s="6">
        <f t="shared" si="2"/>
        <v>0.69162745747958931</v>
      </c>
      <c r="J60">
        <f t="shared" si="3"/>
        <v>0.21389939514391532</v>
      </c>
      <c r="K60" s="6">
        <f t="shared" si="4"/>
        <v>0.19257038772337354</v>
      </c>
    </row>
    <row r="61" spans="1:11" hidden="1" x14ac:dyDescent="0.45">
      <c r="A61">
        <v>3</v>
      </c>
      <c r="B61" t="s">
        <v>12</v>
      </c>
      <c r="C61">
        <v>2</v>
      </c>
      <c r="D61" s="3">
        <v>56572039.366999991</v>
      </c>
      <c r="E61" s="3">
        <v>15305027.447000001</v>
      </c>
      <c r="F61" s="2">
        <v>0.27054049347084058</v>
      </c>
      <c r="G61">
        <f t="shared" si="0"/>
        <v>0.3154514210874923</v>
      </c>
      <c r="H61">
        <f t="shared" si="1"/>
        <v>13.142652567349932</v>
      </c>
      <c r="I61" s="6">
        <f t="shared" si="2"/>
        <v>0.99999804016949867</v>
      </c>
      <c r="J61">
        <f t="shared" si="3"/>
        <v>2.3895731940636242</v>
      </c>
      <c r="K61" s="6">
        <f t="shared" si="4"/>
        <v>0.90833119968249743</v>
      </c>
    </row>
    <row r="62" spans="1:11" hidden="1" x14ac:dyDescent="0.45">
      <c r="A62">
        <v>3</v>
      </c>
      <c r="B62" t="s">
        <v>12</v>
      </c>
      <c r="C62">
        <v>3</v>
      </c>
      <c r="D62" s="3">
        <v>38956443.920000009</v>
      </c>
      <c r="E62" s="3">
        <v>28065572.600000001</v>
      </c>
      <c r="F62" s="2">
        <v>0.72043466435578063</v>
      </c>
      <c r="G62">
        <f t="shared" si="0"/>
        <v>1.2745192546910571</v>
      </c>
      <c r="H62">
        <f t="shared" si="1"/>
        <v>48.988026303853779</v>
      </c>
      <c r="I62" s="6">
        <f t="shared" si="2"/>
        <v>1</v>
      </c>
      <c r="J62">
        <f t="shared" si="3"/>
        <v>8.9069138734279605</v>
      </c>
      <c r="K62" s="6">
        <f t="shared" si="4"/>
        <v>0.99986455079698477</v>
      </c>
    </row>
    <row r="63" spans="1:11" hidden="1" x14ac:dyDescent="0.45">
      <c r="A63">
        <v>3</v>
      </c>
      <c r="B63" t="s">
        <v>13</v>
      </c>
      <c r="C63">
        <v>1</v>
      </c>
      <c r="D63" s="3">
        <v>523506942.62</v>
      </c>
      <c r="E63" s="3">
        <v>6266984.5300000003</v>
      </c>
      <c r="F63" s="2">
        <v>1.1971158393116171E-2</v>
      </c>
      <c r="G63">
        <f t="shared" si="0"/>
        <v>1.2043389750543259E-2</v>
      </c>
      <c r="H63">
        <f t="shared" si="1"/>
        <v>0.53543970384793416</v>
      </c>
      <c r="I63" s="6">
        <f t="shared" si="2"/>
        <v>0.41458817428750072</v>
      </c>
      <c r="J63">
        <f t="shared" si="3"/>
        <v>9.7352673426897116E-2</v>
      </c>
      <c r="K63" s="6">
        <f t="shared" si="4"/>
        <v>9.2764008319897617E-2</v>
      </c>
    </row>
    <row r="64" spans="1:11" hidden="1" x14ac:dyDescent="0.45">
      <c r="A64">
        <v>3</v>
      </c>
      <c r="B64" t="s">
        <v>13</v>
      </c>
      <c r="C64">
        <v>2</v>
      </c>
      <c r="D64" s="3">
        <v>72771856.649999991</v>
      </c>
      <c r="E64" s="3">
        <v>17366287.219999999</v>
      </c>
      <c r="F64" s="2">
        <v>0.23864015595375079</v>
      </c>
      <c r="G64">
        <f t="shared" si="0"/>
        <v>0.27264917605382549</v>
      </c>
      <c r="H64">
        <f t="shared" si="1"/>
        <v>9.3005737993334385</v>
      </c>
      <c r="I64" s="6">
        <f t="shared" si="2"/>
        <v>0.99990862821263726</v>
      </c>
      <c r="J64">
        <f t="shared" si="3"/>
        <v>1.6910134180606251</v>
      </c>
      <c r="K64" s="6">
        <f t="shared" si="4"/>
        <v>0.81566737670489597</v>
      </c>
    </row>
    <row r="65" spans="1:11" hidden="1" x14ac:dyDescent="0.45">
      <c r="A65">
        <v>3</v>
      </c>
      <c r="B65" t="s">
        <v>13</v>
      </c>
      <c r="C65">
        <v>3</v>
      </c>
      <c r="D65" s="3">
        <v>67055130.569999993</v>
      </c>
      <c r="E65" s="3">
        <v>49473707.840000004</v>
      </c>
      <c r="F65" s="2">
        <v>0.73780644999793954</v>
      </c>
      <c r="G65">
        <f t="shared" si="0"/>
        <v>1.3386723074895868</v>
      </c>
      <c r="H65">
        <f t="shared" si="1"/>
        <v>36.625714463439145</v>
      </c>
      <c r="I65" s="6">
        <f t="shared" si="2"/>
        <v>0.99999999999999989</v>
      </c>
      <c r="J65">
        <f t="shared" si="3"/>
        <v>6.6592208115343903</v>
      </c>
      <c r="K65" s="6">
        <f t="shared" si="4"/>
        <v>0.99871785498612597</v>
      </c>
    </row>
    <row r="66" spans="1:11" hidden="1" x14ac:dyDescent="0.45">
      <c r="A66">
        <v>3</v>
      </c>
      <c r="B66" t="s">
        <v>14</v>
      </c>
      <c r="C66">
        <v>1</v>
      </c>
      <c r="D66" s="3">
        <v>9023000</v>
      </c>
      <c r="E66" s="3">
        <v>0</v>
      </c>
      <c r="F66" s="2">
        <v>0</v>
      </c>
      <c r="G66">
        <f t="shared" si="0"/>
        <v>0</v>
      </c>
      <c r="H66">
        <f t="shared" si="1"/>
        <v>0</v>
      </c>
      <c r="I66" s="6">
        <f t="shared" si="2"/>
        <v>0</v>
      </c>
      <c r="J66">
        <f t="shared" si="3"/>
        <v>0</v>
      </c>
      <c r="K66" s="6">
        <f t="shared" si="4"/>
        <v>0</v>
      </c>
    </row>
    <row r="67" spans="1:11" hidden="1" x14ac:dyDescent="0.45">
      <c r="A67">
        <v>3</v>
      </c>
      <c r="B67" t="s">
        <v>15</v>
      </c>
      <c r="C67">
        <v>1</v>
      </c>
      <c r="D67" s="3">
        <v>210693.05</v>
      </c>
      <c r="E67" s="3">
        <v>0</v>
      </c>
      <c r="F67" s="2">
        <v>0</v>
      </c>
      <c r="G67">
        <f t="shared" ref="G67:G130" si="5">IF(F67&gt;99.99%,-LN(1-99%),-LN(1-F67))</f>
        <v>0</v>
      </c>
      <c r="H67">
        <f t="shared" ref="H67:H130" si="6">SUMIFS(G:G,B:B,B67,C:C,C67,A:A,"&lt;&gt;"&amp;A67)</f>
        <v>0</v>
      </c>
      <c r="I67" s="6">
        <f t="shared" ref="I67:I130" si="7">1-EXP(-H67)</f>
        <v>0</v>
      </c>
      <c r="J67">
        <f t="shared" ref="J67:J130" si="8">H67*4/22</f>
        <v>0</v>
      </c>
      <c r="K67" s="6">
        <f t="shared" ref="K67:K130" si="9">1-EXP(-J67)</f>
        <v>0</v>
      </c>
    </row>
    <row r="68" spans="1:11" hidden="1" x14ac:dyDescent="0.45">
      <c r="A68">
        <v>3</v>
      </c>
      <c r="B68" t="s">
        <v>16</v>
      </c>
      <c r="C68">
        <v>1</v>
      </c>
      <c r="D68" s="3">
        <v>17071000</v>
      </c>
      <c r="E68" s="3">
        <v>0</v>
      </c>
      <c r="F68" s="2">
        <v>0</v>
      </c>
      <c r="G68">
        <f t="shared" si="5"/>
        <v>0</v>
      </c>
      <c r="H68">
        <f t="shared" si="6"/>
        <v>4.4984326034066116E-2</v>
      </c>
      <c r="I68" s="6">
        <f t="shared" si="7"/>
        <v>4.3987533777504861E-2</v>
      </c>
      <c r="J68">
        <f t="shared" si="8"/>
        <v>8.1789683698302029E-3</v>
      </c>
      <c r="K68" s="6">
        <f t="shared" si="9"/>
        <v>8.1456116112739174E-3</v>
      </c>
    </row>
    <row r="69" spans="1:11" hidden="1" x14ac:dyDescent="0.45">
      <c r="A69">
        <v>3</v>
      </c>
      <c r="B69" t="s">
        <v>16</v>
      </c>
      <c r="C69">
        <v>2</v>
      </c>
      <c r="D69" s="3">
        <v>1692962.03</v>
      </c>
      <c r="E69" s="3">
        <v>0</v>
      </c>
      <c r="F69" s="2">
        <v>0</v>
      </c>
      <c r="G69">
        <f t="shared" si="5"/>
        <v>0</v>
      </c>
      <c r="H69">
        <f t="shared" si="6"/>
        <v>4.1954524646256193</v>
      </c>
      <c r="I69" s="6">
        <f t="shared" si="7"/>
        <v>0.98493607497331637</v>
      </c>
      <c r="J69">
        <f t="shared" si="8"/>
        <v>0.76280953902283988</v>
      </c>
      <c r="K69" s="6">
        <f t="shared" si="9"/>
        <v>0.53364565602911929</v>
      </c>
    </row>
    <row r="70" spans="1:11" hidden="1" x14ac:dyDescent="0.45">
      <c r="A70">
        <v>3</v>
      </c>
      <c r="B70" t="s">
        <v>16</v>
      </c>
      <c r="C70">
        <v>3</v>
      </c>
      <c r="D70" s="3">
        <v>107775.48</v>
      </c>
      <c r="E70" s="3">
        <v>107775.48</v>
      </c>
      <c r="F70" s="2">
        <v>1</v>
      </c>
      <c r="G70">
        <f t="shared" si="5"/>
        <v>4.6051701859880909</v>
      </c>
      <c r="H70">
        <f t="shared" si="6"/>
        <v>52.158626825798905</v>
      </c>
      <c r="I70" s="6">
        <f t="shared" si="7"/>
        <v>1</v>
      </c>
      <c r="J70">
        <f t="shared" si="8"/>
        <v>9.4833866955998012</v>
      </c>
      <c r="K70" s="6">
        <f t="shared" si="9"/>
        <v>0.99992389424681305</v>
      </c>
    </row>
    <row r="71" spans="1:11" hidden="1" x14ac:dyDescent="0.45">
      <c r="A71">
        <v>3</v>
      </c>
      <c r="B71" t="s">
        <v>17</v>
      </c>
      <c r="C71">
        <v>1</v>
      </c>
      <c r="D71" s="3">
        <v>485546848.83999997</v>
      </c>
      <c r="E71" s="3">
        <v>7192413.0800000001</v>
      </c>
      <c r="F71" s="2">
        <v>1.481301566920493E-2</v>
      </c>
      <c r="G71">
        <f t="shared" si="5"/>
        <v>1.4923824017912068E-2</v>
      </c>
      <c r="H71">
        <f t="shared" si="6"/>
        <v>0.6988271475742055</v>
      </c>
      <c r="I71" s="6">
        <f t="shared" si="7"/>
        <v>0.50283193324975306</v>
      </c>
      <c r="J71">
        <f t="shared" si="8"/>
        <v>0.12705948137712827</v>
      </c>
      <c r="K71" s="6">
        <f t="shared" si="9"/>
        <v>0.11931871309657038</v>
      </c>
    </row>
    <row r="72" spans="1:11" hidden="1" x14ac:dyDescent="0.45">
      <c r="A72">
        <v>3</v>
      </c>
      <c r="B72" t="s">
        <v>17</v>
      </c>
      <c r="C72">
        <v>2</v>
      </c>
      <c r="D72" s="3">
        <v>100734879.95999999</v>
      </c>
      <c r="E72" s="3">
        <v>14175784.16</v>
      </c>
      <c r="F72" s="2">
        <v>0.14072369139298069</v>
      </c>
      <c r="G72">
        <f t="shared" si="5"/>
        <v>0.15166474561557153</v>
      </c>
      <c r="H72">
        <f t="shared" si="6"/>
        <v>6.58899766199493</v>
      </c>
      <c r="I72" s="6">
        <f t="shared" si="7"/>
        <v>0.99862458209343585</v>
      </c>
      <c r="J72">
        <f t="shared" si="8"/>
        <v>1.1979995749081691</v>
      </c>
      <c r="K72" s="6">
        <f t="shared" si="9"/>
        <v>0.69820266858220359</v>
      </c>
    </row>
    <row r="73" spans="1:11" hidden="1" x14ac:dyDescent="0.45">
      <c r="A73">
        <v>3</v>
      </c>
      <c r="B73" t="s">
        <v>17</v>
      </c>
      <c r="C73">
        <v>3</v>
      </c>
      <c r="D73" s="3">
        <v>38858225.079999998</v>
      </c>
      <c r="E73" s="3">
        <v>14420662.720000001</v>
      </c>
      <c r="F73" s="2">
        <v>0.37110966057536671</v>
      </c>
      <c r="G73">
        <f t="shared" si="5"/>
        <v>0.46379837861818723</v>
      </c>
      <c r="H73">
        <f t="shared" si="6"/>
        <v>28.117064674813641</v>
      </c>
      <c r="I73" s="6">
        <f t="shared" si="7"/>
        <v>0.99999999999938494</v>
      </c>
      <c r="J73">
        <f t="shared" si="8"/>
        <v>5.1121935772388438</v>
      </c>
      <c r="K73" s="6">
        <f t="shared" si="9"/>
        <v>0.99397714317897123</v>
      </c>
    </row>
    <row r="74" spans="1:11" hidden="1" x14ac:dyDescent="0.45">
      <c r="A74">
        <v>3</v>
      </c>
      <c r="B74" t="s">
        <v>18</v>
      </c>
      <c r="C74">
        <v>1</v>
      </c>
      <c r="D74" s="3">
        <v>340228.17</v>
      </c>
      <c r="E74" s="3">
        <v>0</v>
      </c>
      <c r="F74" s="2">
        <v>0</v>
      </c>
      <c r="G74">
        <f t="shared" si="5"/>
        <v>0</v>
      </c>
      <c r="H74">
        <f t="shared" si="6"/>
        <v>0.38687877731260734</v>
      </c>
      <c r="I74" s="6">
        <f t="shared" si="7"/>
        <v>0.3208265788360487</v>
      </c>
      <c r="J74">
        <f t="shared" si="8"/>
        <v>7.0341595875019522E-2</v>
      </c>
      <c r="K74" s="6">
        <f t="shared" si="9"/>
        <v>6.7924627583554331E-2</v>
      </c>
    </row>
    <row r="75" spans="1:11" hidden="1" x14ac:dyDescent="0.45">
      <c r="A75">
        <v>3</v>
      </c>
      <c r="B75" t="s">
        <v>18</v>
      </c>
      <c r="C75">
        <v>3</v>
      </c>
      <c r="D75" s="3">
        <v>154184.5</v>
      </c>
      <c r="E75" s="3">
        <v>0</v>
      </c>
      <c r="F75" s="2">
        <v>0</v>
      </c>
      <c r="G75">
        <f t="shared" si="5"/>
        <v>0</v>
      </c>
      <c r="H75">
        <f t="shared" si="6"/>
        <v>41.812290034569045</v>
      </c>
      <c r="I75" s="6">
        <f t="shared" si="7"/>
        <v>1</v>
      </c>
      <c r="J75">
        <f t="shared" si="8"/>
        <v>7.6022345517398264</v>
      </c>
      <c r="K75" s="6">
        <f t="shared" si="9"/>
        <v>0.99950066560267836</v>
      </c>
    </row>
    <row r="76" spans="1:11" hidden="1" x14ac:dyDescent="0.45">
      <c r="A76">
        <v>3</v>
      </c>
      <c r="B76" t="s">
        <v>19</v>
      </c>
      <c r="C76">
        <v>1</v>
      </c>
      <c r="D76" s="3">
        <v>52312069.75</v>
      </c>
      <c r="E76" s="3">
        <v>0</v>
      </c>
      <c r="F76" s="2">
        <v>0</v>
      </c>
      <c r="G76">
        <f t="shared" si="5"/>
        <v>0</v>
      </c>
      <c r="H76">
        <f t="shared" si="6"/>
        <v>0.66569206674859227</v>
      </c>
      <c r="I76" s="6">
        <f t="shared" si="7"/>
        <v>0.48608226077268635</v>
      </c>
      <c r="J76">
        <f t="shared" si="8"/>
        <v>0.12103492122701677</v>
      </c>
      <c r="K76" s="6">
        <f t="shared" si="9"/>
        <v>0.11399698125992253</v>
      </c>
    </row>
    <row r="77" spans="1:11" hidden="1" x14ac:dyDescent="0.45">
      <c r="A77">
        <v>3</v>
      </c>
      <c r="B77" t="s">
        <v>19</v>
      </c>
      <c r="C77">
        <v>2</v>
      </c>
      <c r="D77" s="3">
        <v>3405186.25</v>
      </c>
      <c r="E77" s="3">
        <v>598611.84</v>
      </c>
      <c r="F77" s="2">
        <v>0.17579415516552141</v>
      </c>
      <c r="G77">
        <f t="shared" si="5"/>
        <v>0.19333496857808222</v>
      </c>
      <c r="H77">
        <f t="shared" si="6"/>
        <v>11.45924041995705</v>
      </c>
      <c r="I77" s="6">
        <f t="shared" si="7"/>
        <v>0.99998944847775639</v>
      </c>
      <c r="J77">
        <f t="shared" si="8"/>
        <v>2.0834982581740089</v>
      </c>
      <c r="K77" s="6">
        <f t="shared" si="9"/>
        <v>0.87550606239192541</v>
      </c>
    </row>
    <row r="78" spans="1:11" hidden="1" x14ac:dyDescent="0.45">
      <c r="A78">
        <v>3</v>
      </c>
      <c r="B78" t="s">
        <v>20</v>
      </c>
      <c r="C78">
        <v>1</v>
      </c>
      <c r="D78" s="3">
        <v>58811644.759999998</v>
      </c>
      <c r="E78" s="3">
        <v>0</v>
      </c>
      <c r="F78" s="2">
        <v>0</v>
      </c>
      <c r="G78">
        <f t="shared" si="5"/>
        <v>0</v>
      </c>
      <c r="H78">
        <f t="shared" si="6"/>
        <v>0.71014380296451696</v>
      </c>
      <c r="I78" s="6">
        <f t="shared" si="7"/>
        <v>0.50842649734893386</v>
      </c>
      <c r="J78">
        <f t="shared" si="8"/>
        <v>0.12911705508445762</v>
      </c>
      <c r="K78" s="6">
        <f t="shared" si="9"/>
        <v>0.12112891680462123</v>
      </c>
    </row>
    <row r="79" spans="1:11" hidden="1" x14ac:dyDescent="0.45">
      <c r="A79">
        <v>3</v>
      </c>
      <c r="B79" t="s">
        <v>20</v>
      </c>
      <c r="C79">
        <v>3</v>
      </c>
      <c r="D79" s="3">
        <v>11093420.960999999</v>
      </c>
      <c r="E79" s="3">
        <v>7107000.0499999998</v>
      </c>
      <c r="F79" s="2">
        <v>0.64064999200745643</v>
      </c>
      <c r="G79">
        <f t="shared" si="5"/>
        <v>1.0234584128260171</v>
      </c>
      <c r="H79">
        <f t="shared" si="6"/>
        <v>46.048141170198996</v>
      </c>
      <c r="I79" s="6">
        <f t="shared" si="7"/>
        <v>1</v>
      </c>
      <c r="J79">
        <f t="shared" si="8"/>
        <v>8.372389303672545</v>
      </c>
      <c r="K79" s="6">
        <f t="shared" si="9"/>
        <v>0.9997688374242063</v>
      </c>
    </row>
    <row r="80" spans="1:11" hidden="1" x14ac:dyDescent="0.45">
      <c r="A80">
        <v>3</v>
      </c>
      <c r="B80" t="s">
        <v>21</v>
      </c>
      <c r="C80">
        <v>1</v>
      </c>
      <c r="D80" s="3">
        <v>14400742.630000001</v>
      </c>
      <c r="E80" s="3">
        <v>0</v>
      </c>
      <c r="F80" s="2">
        <v>0</v>
      </c>
      <c r="G80">
        <f t="shared" si="5"/>
        <v>0</v>
      </c>
      <c r="H80">
        <f t="shared" si="6"/>
        <v>6.051189400420105</v>
      </c>
      <c r="I80" s="6">
        <f t="shared" si="7"/>
        <v>0.99764494076842958</v>
      </c>
      <c r="J80">
        <f t="shared" si="8"/>
        <v>1.1002162546218373</v>
      </c>
      <c r="K80" s="6">
        <f t="shared" si="9"/>
        <v>0.66720089342927236</v>
      </c>
    </row>
    <row r="81" spans="1:11" hidden="1" x14ac:dyDescent="0.45">
      <c r="A81">
        <v>3</v>
      </c>
      <c r="B81" t="s">
        <v>21</v>
      </c>
      <c r="C81">
        <v>2</v>
      </c>
      <c r="D81" s="3">
        <v>13500000</v>
      </c>
      <c r="E81" s="3">
        <v>0</v>
      </c>
      <c r="F81" s="2">
        <v>0</v>
      </c>
      <c r="G81">
        <f t="shared" si="5"/>
        <v>0</v>
      </c>
      <c r="H81">
        <f t="shared" si="6"/>
        <v>9.2103403719761818</v>
      </c>
      <c r="I81" s="6">
        <f t="shared" si="7"/>
        <v>0.99990000000000001</v>
      </c>
      <c r="J81">
        <f t="shared" si="8"/>
        <v>1.6746073403593058</v>
      </c>
      <c r="K81" s="6">
        <f t="shared" si="9"/>
        <v>0.81261825771396157</v>
      </c>
    </row>
    <row r="82" spans="1:11" hidden="1" x14ac:dyDescent="0.45">
      <c r="A82">
        <v>3</v>
      </c>
      <c r="B82" t="s">
        <v>22</v>
      </c>
      <c r="C82">
        <v>1</v>
      </c>
      <c r="D82" s="3">
        <v>1470131.04</v>
      </c>
      <c r="E82" s="3">
        <v>0</v>
      </c>
      <c r="F82" s="2">
        <v>0</v>
      </c>
      <c r="G82">
        <f t="shared" si="5"/>
        <v>0</v>
      </c>
      <c r="H82">
        <f t="shared" si="6"/>
        <v>0.1219392961198887</v>
      </c>
      <c r="I82" s="6">
        <f t="shared" si="7"/>
        <v>0.11479789792602901</v>
      </c>
      <c r="J82">
        <f t="shared" si="8"/>
        <v>2.2170781112707035E-2</v>
      </c>
      <c r="K82" s="6">
        <f t="shared" si="9"/>
        <v>2.1926815639669361E-2</v>
      </c>
    </row>
    <row r="83" spans="1:11" hidden="1" x14ac:dyDescent="0.45">
      <c r="A83">
        <v>3</v>
      </c>
      <c r="B83" t="s">
        <v>22</v>
      </c>
      <c r="C83">
        <v>2</v>
      </c>
      <c r="D83" s="3">
        <v>27345.5</v>
      </c>
      <c r="E83" s="3">
        <v>27345.5</v>
      </c>
      <c r="F83" s="2">
        <v>1</v>
      </c>
      <c r="G83">
        <f t="shared" si="5"/>
        <v>4.6051701859880909</v>
      </c>
      <c r="H83">
        <f t="shared" si="6"/>
        <v>4.7556430279622619</v>
      </c>
      <c r="I83" s="6">
        <f t="shared" si="7"/>
        <v>0.99139698906230522</v>
      </c>
      <c r="J83">
        <f t="shared" si="8"/>
        <v>0.86466236872041125</v>
      </c>
      <c r="K83" s="6">
        <f t="shared" si="9"/>
        <v>0.57880626319663042</v>
      </c>
    </row>
    <row r="84" spans="1:11" hidden="1" x14ac:dyDescent="0.45">
      <c r="A84">
        <v>3</v>
      </c>
      <c r="B84" t="s">
        <v>22</v>
      </c>
      <c r="C84">
        <v>3</v>
      </c>
      <c r="D84" s="3">
        <v>127467.4</v>
      </c>
      <c r="E84" s="3">
        <v>127467.4</v>
      </c>
      <c r="F84" s="2">
        <v>1</v>
      </c>
      <c r="G84">
        <f t="shared" si="5"/>
        <v>4.6051701859880909</v>
      </c>
      <c r="H84">
        <f t="shared" si="6"/>
        <v>13.815510557964274</v>
      </c>
      <c r="I84" s="6">
        <f t="shared" si="7"/>
        <v>0.99999899999999997</v>
      </c>
      <c r="J84">
        <f t="shared" si="8"/>
        <v>2.511911010538959</v>
      </c>
      <c r="K84" s="6">
        <f t="shared" si="9"/>
        <v>0.9188869169210313</v>
      </c>
    </row>
    <row r="85" spans="1:11" hidden="1" x14ac:dyDescent="0.45">
      <c r="A85">
        <v>3</v>
      </c>
      <c r="B85" t="s">
        <v>23</v>
      </c>
      <c r="C85">
        <v>1</v>
      </c>
      <c r="D85" s="3">
        <v>153536590.93000001</v>
      </c>
      <c r="E85" s="3">
        <v>1062593.8999999999</v>
      </c>
      <c r="F85" s="2">
        <v>6.9207860716697482E-3</v>
      </c>
      <c r="G85">
        <f t="shared" si="5"/>
        <v>6.9448457839350287E-3</v>
      </c>
      <c r="H85">
        <f t="shared" si="6"/>
        <v>0.63514469032828014</v>
      </c>
      <c r="I85" s="6">
        <f t="shared" si="7"/>
        <v>0.47014118267529414</v>
      </c>
      <c r="J85">
        <f t="shared" si="8"/>
        <v>0.11548085278696002</v>
      </c>
      <c r="K85" s="6">
        <f t="shared" si="9"/>
        <v>0.10906236895360977</v>
      </c>
    </row>
    <row r="86" spans="1:11" hidden="1" x14ac:dyDescent="0.45">
      <c r="A86">
        <v>3</v>
      </c>
      <c r="B86" t="s">
        <v>23</v>
      </c>
      <c r="C86">
        <v>2</v>
      </c>
      <c r="D86" s="3">
        <v>29775556.050000001</v>
      </c>
      <c r="E86" s="3">
        <v>11128323.16</v>
      </c>
      <c r="F86" s="2">
        <v>0.37374022978153593</v>
      </c>
      <c r="G86">
        <f t="shared" si="5"/>
        <v>0.46799002555751118</v>
      </c>
      <c r="H86">
        <f t="shared" si="6"/>
        <v>7.5151127028993825</v>
      </c>
      <c r="I86" s="6">
        <f t="shared" si="7"/>
        <v>0.99945521138607596</v>
      </c>
      <c r="J86">
        <f t="shared" si="8"/>
        <v>1.3663841277998878</v>
      </c>
      <c r="K86" s="6">
        <f t="shared" si="9"/>
        <v>0.74497255898754244</v>
      </c>
    </row>
    <row r="87" spans="1:11" hidden="1" x14ac:dyDescent="0.45">
      <c r="A87">
        <v>3</v>
      </c>
      <c r="B87" t="s">
        <v>23</v>
      </c>
      <c r="C87">
        <v>3</v>
      </c>
      <c r="D87" s="3">
        <v>9039784.3100000005</v>
      </c>
      <c r="E87" s="3">
        <v>4344784.75</v>
      </c>
      <c r="F87" s="2">
        <v>0.48062924965960829</v>
      </c>
      <c r="G87">
        <f t="shared" si="5"/>
        <v>0.6551372956626661</v>
      </c>
      <c r="H87">
        <f t="shared" si="6"/>
        <v>31.674147334015007</v>
      </c>
      <c r="I87" s="6">
        <f t="shared" si="7"/>
        <v>0.99999999999998246</v>
      </c>
      <c r="J87">
        <f t="shared" si="8"/>
        <v>5.7589358789118199</v>
      </c>
      <c r="K87" s="6">
        <f t="shared" si="9"/>
        <v>0.99684553345253302</v>
      </c>
    </row>
    <row r="88" spans="1:11" hidden="1" x14ac:dyDescent="0.45">
      <c r="A88">
        <v>3</v>
      </c>
      <c r="B88" t="s">
        <v>24</v>
      </c>
      <c r="C88">
        <v>1</v>
      </c>
      <c r="D88" s="3">
        <v>13437515.869999999</v>
      </c>
      <c r="E88" s="3">
        <v>0</v>
      </c>
      <c r="F88" s="2">
        <v>0</v>
      </c>
      <c r="G88">
        <f t="shared" si="5"/>
        <v>0</v>
      </c>
      <c r="H88">
        <f t="shared" si="6"/>
        <v>5.4808236494995027E-2</v>
      </c>
      <c r="I88" s="6">
        <f t="shared" si="7"/>
        <v>5.3333333333333344E-2</v>
      </c>
      <c r="J88">
        <f t="shared" si="8"/>
        <v>9.9651339081809134E-3</v>
      </c>
      <c r="K88" s="6">
        <f t="shared" si="9"/>
        <v>9.9156464806416933E-3</v>
      </c>
    </row>
    <row r="89" spans="1:11" hidden="1" x14ac:dyDescent="0.45">
      <c r="A89">
        <v>3</v>
      </c>
      <c r="B89" t="s">
        <v>25</v>
      </c>
      <c r="C89">
        <v>1</v>
      </c>
      <c r="D89" s="3">
        <v>497011373.63</v>
      </c>
      <c r="E89" s="3">
        <v>13991885.800000001</v>
      </c>
      <c r="F89" s="2">
        <v>2.8152043479021581E-2</v>
      </c>
      <c r="G89">
        <f t="shared" si="5"/>
        <v>2.8555910089430085E-2</v>
      </c>
      <c r="H89">
        <f t="shared" si="6"/>
        <v>1.5860715851126637</v>
      </c>
      <c r="I89" s="6">
        <f t="shared" si="7"/>
        <v>0.79527170825897231</v>
      </c>
      <c r="J89">
        <f t="shared" si="8"/>
        <v>0.28837665183866612</v>
      </c>
      <c r="K89" s="6">
        <f t="shared" si="9"/>
        <v>0.25052075366684656</v>
      </c>
    </row>
    <row r="90" spans="1:11" hidden="1" x14ac:dyDescent="0.45">
      <c r="A90">
        <v>3</v>
      </c>
      <c r="B90" t="s">
        <v>25</v>
      </c>
      <c r="C90">
        <v>2</v>
      </c>
      <c r="D90" s="3">
        <v>73643735.530000001</v>
      </c>
      <c r="E90" s="3">
        <v>23839000</v>
      </c>
      <c r="F90" s="2">
        <v>0.32370709916376778</v>
      </c>
      <c r="G90">
        <f t="shared" si="5"/>
        <v>0.39112901151942742</v>
      </c>
      <c r="H90">
        <f t="shared" si="6"/>
        <v>10.296934284631183</v>
      </c>
      <c r="I90" s="6">
        <f t="shared" si="7"/>
        <v>0.99996626363710361</v>
      </c>
      <c r="J90">
        <f t="shared" si="8"/>
        <v>1.8721698699329423</v>
      </c>
      <c r="K90" s="6">
        <f t="shared" si="9"/>
        <v>0.84621040391393121</v>
      </c>
    </row>
    <row r="91" spans="1:11" hidden="1" x14ac:dyDescent="0.45">
      <c r="A91">
        <v>3</v>
      </c>
      <c r="B91" t="s">
        <v>25</v>
      </c>
      <c r="C91">
        <v>3</v>
      </c>
      <c r="D91" s="3">
        <v>17576000</v>
      </c>
      <c r="E91" s="3">
        <v>11001000</v>
      </c>
      <c r="F91" s="2">
        <v>0.62591033227127901</v>
      </c>
      <c r="G91">
        <f t="shared" si="5"/>
        <v>0.98325975701848078</v>
      </c>
      <c r="H91">
        <f t="shared" si="6"/>
        <v>34.048556092568234</v>
      </c>
      <c r="I91" s="6">
        <f t="shared" si="7"/>
        <v>0.99999999999999833</v>
      </c>
      <c r="J91">
        <f t="shared" si="8"/>
        <v>6.1906465622851332</v>
      </c>
      <c r="K91" s="6">
        <f t="shared" si="9"/>
        <v>0.99795149815902817</v>
      </c>
    </row>
    <row r="92" spans="1:11" hidden="1" x14ac:dyDescent="0.45">
      <c r="A92">
        <v>4</v>
      </c>
      <c r="B92" t="s">
        <v>6</v>
      </c>
      <c r="C92">
        <v>1</v>
      </c>
      <c r="D92" s="3">
        <v>185315822.50999999</v>
      </c>
      <c r="E92" s="3">
        <v>4445839.3099999996</v>
      </c>
      <c r="F92" s="2">
        <v>2.3990608301998031E-2</v>
      </c>
      <c r="G92">
        <f t="shared" si="5"/>
        <v>2.4283069973946456E-2</v>
      </c>
      <c r="H92">
        <f t="shared" si="6"/>
        <v>0.55280159985224331</v>
      </c>
      <c r="I92" s="6">
        <f t="shared" si="7"/>
        <v>0.42466431000754279</v>
      </c>
      <c r="J92">
        <f t="shared" si="8"/>
        <v>0.10050938179131697</v>
      </c>
      <c r="K92" s="6">
        <f t="shared" si="9"/>
        <v>9.5623372299823428E-2</v>
      </c>
    </row>
    <row r="93" spans="1:11" hidden="1" x14ac:dyDescent="0.45">
      <c r="A93">
        <v>4</v>
      </c>
      <c r="B93" t="s">
        <v>6</v>
      </c>
      <c r="C93">
        <v>2</v>
      </c>
      <c r="D93" s="3">
        <v>3652030.2</v>
      </c>
      <c r="E93" s="3">
        <v>714400.1</v>
      </c>
      <c r="F93" s="2">
        <v>0.19561724872921371</v>
      </c>
      <c r="G93">
        <f t="shared" si="5"/>
        <v>0.21768006428869774</v>
      </c>
      <c r="H93">
        <f t="shared" si="6"/>
        <v>9.8850508643731168</v>
      </c>
      <c r="I93" s="6">
        <f t="shared" si="7"/>
        <v>0.9999490696153398</v>
      </c>
      <c r="J93">
        <f t="shared" si="8"/>
        <v>1.7972819753405667</v>
      </c>
      <c r="K93" s="6">
        <f t="shared" si="9"/>
        <v>0.83425121418464732</v>
      </c>
    </row>
    <row r="94" spans="1:11" hidden="1" x14ac:dyDescent="0.45">
      <c r="A94">
        <v>4</v>
      </c>
      <c r="B94" t="s">
        <v>6</v>
      </c>
      <c r="C94">
        <v>3</v>
      </c>
      <c r="D94" s="3">
        <v>24883824.399999999</v>
      </c>
      <c r="E94" s="3">
        <v>17419214.75</v>
      </c>
      <c r="F94" s="2">
        <v>0.7000216072092198</v>
      </c>
      <c r="G94">
        <f t="shared" si="5"/>
        <v>1.2040448309505236</v>
      </c>
      <c r="H94">
        <f t="shared" si="6"/>
        <v>40.727789078439862</v>
      </c>
      <c r="I94" s="6">
        <f t="shared" si="7"/>
        <v>1</v>
      </c>
      <c r="J94">
        <f t="shared" si="8"/>
        <v>7.4050525597163386</v>
      </c>
      <c r="K94" s="6">
        <f t="shared" si="9"/>
        <v>0.99939182784093128</v>
      </c>
    </row>
    <row r="95" spans="1:11" hidden="1" x14ac:dyDescent="0.45">
      <c r="A95">
        <v>4</v>
      </c>
      <c r="B95" t="s">
        <v>7</v>
      </c>
      <c r="C95">
        <v>1</v>
      </c>
      <c r="D95" s="3">
        <v>87078725.109999999</v>
      </c>
      <c r="E95" s="3">
        <v>6727281.2399999993</v>
      </c>
      <c r="F95" s="2">
        <v>7.7255164582415867E-2</v>
      </c>
      <c r="G95">
        <f t="shared" si="5"/>
        <v>8.0402534034227827E-2</v>
      </c>
      <c r="H95">
        <f t="shared" si="6"/>
        <v>0.95343557570147541</v>
      </c>
      <c r="I95" s="6">
        <f t="shared" si="7"/>
        <v>0.6145853748329364</v>
      </c>
      <c r="J95">
        <f t="shared" si="8"/>
        <v>0.17335192285481371</v>
      </c>
      <c r="K95" s="6">
        <f t="shared" si="9"/>
        <v>0.15915834862487499</v>
      </c>
    </row>
    <row r="96" spans="1:11" hidden="1" x14ac:dyDescent="0.45">
      <c r="A96">
        <v>4</v>
      </c>
      <c r="B96" t="s">
        <v>7</v>
      </c>
      <c r="C96">
        <v>2</v>
      </c>
      <c r="D96" s="3">
        <v>9214128.3300000001</v>
      </c>
      <c r="E96" s="3">
        <v>5513229.0599999996</v>
      </c>
      <c r="F96" s="2">
        <v>0.59834515675776345</v>
      </c>
      <c r="G96">
        <f t="shared" si="5"/>
        <v>0.91216215807018064</v>
      </c>
      <c r="H96">
        <f t="shared" si="6"/>
        <v>11.433398534548228</v>
      </c>
      <c r="I96" s="6">
        <f t="shared" si="7"/>
        <v>0.99998917225281281</v>
      </c>
      <c r="J96">
        <f t="shared" si="8"/>
        <v>2.0787997335542232</v>
      </c>
      <c r="K96" s="6">
        <f t="shared" si="9"/>
        <v>0.87491974823393537</v>
      </c>
    </row>
    <row r="97" spans="1:11" hidden="1" x14ac:dyDescent="0.45">
      <c r="A97">
        <v>4</v>
      </c>
      <c r="B97" t="s">
        <v>7</v>
      </c>
      <c r="C97">
        <v>3</v>
      </c>
      <c r="D97" s="3">
        <v>6271003.6399999997</v>
      </c>
      <c r="E97" s="3">
        <v>6271003.6399999997</v>
      </c>
      <c r="F97" s="2">
        <v>1</v>
      </c>
      <c r="G97">
        <f t="shared" si="5"/>
        <v>4.6051701859880909</v>
      </c>
      <c r="H97">
        <f t="shared" si="6"/>
        <v>34.340313153052605</v>
      </c>
      <c r="I97" s="6">
        <f t="shared" si="7"/>
        <v>0.99999999999999878</v>
      </c>
      <c r="J97">
        <f t="shared" si="8"/>
        <v>6.2436933005550195</v>
      </c>
      <c r="K97" s="6">
        <f t="shared" si="9"/>
        <v>0.99805733259752438</v>
      </c>
    </row>
    <row r="98" spans="1:11" hidden="1" x14ac:dyDescent="0.45">
      <c r="A98">
        <v>4</v>
      </c>
      <c r="B98" t="s">
        <v>8</v>
      </c>
      <c r="C98">
        <v>1</v>
      </c>
      <c r="D98" s="3">
        <v>117333112.05</v>
      </c>
      <c r="E98" s="3">
        <v>878273.21</v>
      </c>
      <c r="F98" s="2">
        <v>7.4852971565753344E-3</v>
      </c>
      <c r="G98">
        <f t="shared" si="5"/>
        <v>7.5134525824820664E-3</v>
      </c>
      <c r="H98">
        <f t="shared" si="6"/>
        <v>0.29028724060928229</v>
      </c>
      <c r="I98" s="6">
        <f t="shared" si="7"/>
        <v>0.25195133323889141</v>
      </c>
      <c r="J98">
        <f t="shared" si="8"/>
        <v>5.2779498292596781E-2</v>
      </c>
      <c r="K98" s="6">
        <f t="shared" si="9"/>
        <v>5.1410845048393994E-2</v>
      </c>
    </row>
    <row r="99" spans="1:11" hidden="1" x14ac:dyDescent="0.45">
      <c r="A99">
        <v>4</v>
      </c>
      <c r="B99" t="s">
        <v>8</v>
      </c>
      <c r="C99">
        <v>2</v>
      </c>
      <c r="D99" s="3">
        <v>5656858.9500000002</v>
      </c>
      <c r="E99" s="3">
        <v>1215762.93</v>
      </c>
      <c r="F99" s="2">
        <v>0.2149183744452387</v>
      </c>
      <c r="G99">
        <f t="shared" si="5"/>
        <v>0.24196758500701834</v>
      </c>
      <c r="H99">
        <f t="shared" si="6"/>
        <v>11.110577470174189</v>
      </c>
      <c r="I99" s="6">
        <f t="shared" si="7"/>
        <v>0.99998504668390242</v>
      </c>
      <c r="J99">
        <f t="shared" si="8"/>
        <v>2.020104994577125</v>
      </c>
      <c r="K99" s="6">
        <f t="shared" si="9"/>
        <v>0.86735846229317559</v>
      </c>
    </row>
    <row r="100" spans="1:11" hidden="1" x14ac:dyDescent="0.45">
      <c r="A100">
        <v>4</v>
      </c>
      <c r="B100" t="s">
        <v>8</v>
      </c>
      <c r="C100">
        <v>3</v>
      </c>
      <c r="D100" s="3">
        <v>2713161.52</v>
      </c>
      <c r="E100" s="3">
        <v>1805592.97</v>
      </c>
      <c r="F100" s="2">
        <v>0.66549409487423372</v>
      </c>
      <c r="G100">
        <f t="shared" si="5"/>
        <v>1.095100745979942</v>
      </c>
      <c r="H100">
        <f t="shared" si="6"/>
        <v>49.628173314997404</v>
      </c>
      <c r="I100" s="6">
        <f t="shared" si="7"/>
        <v>1</v>
      </c>
      <c r="J100">
        <f t="shared" si="8"/>
        <v>9.0233042390904377</v>
      </c>
      <c r="K100" s="6">
        <f t="shared" si="9"/>
        <v>0.99987943291513703</v>
      </c>
    </row>
    <row r="101" spans="1:11" hidden="1" x14ac:dyDescent="0.45">
      <c r="A101">
        <v>4</v>
      </c>
      <c r="B101" t="s">
        <v>9</v>
      </c>
      <c r="C101">
        <v>1</v>
      </c>
      <c r="D101" s="3">
        <v>3495115.5</v>
      </c>
      <c r="E101" s="3">
        <v>0</v>
      </c>
      <c r="F101" s="2">
        <v>0</v>
      </c>
      <c r="G101">
        <f t="shared" si="5"/>
        <v>0</v>
      </c>
      <c r="H101">
        <f t="shared" si="6"/>
        <v>0.3836694351256329</v>
      </c>
      <c r="I101" s="6">
        <f t="shared" si="7"/>
        <v>0.31864337747701521</v>
      </c>
      <c r="J101">
        <f t="shared" si="8"/>
        <v>6.9758079113751439E-2</v>
      </c>
      <c r="K101" s="6">
        <f t="shared" si="9"/>
        <v>6.7380587268099479E-2</v>
      </c>
    </row>
    <row r="102" spans="1:11" hidden="1" x14ac:dyDescent="0.45">
      <c r="A102">
        <v>4</v>
      </c>
      <c r="B102" t="s">
        <v>9</v>
      </c>
      <c r="C102">
        <v>3</v>
      </c>
      <c r="D102" s="3">
        <v>15432509.67</v>
      </c>
      <c r="E102" s="3">
        <v>15432509.67</v>
      </c>
      <c r="F102" s="2">
        <v>1</v>
      </c>
      <c r="G102">
        <f t="shared" si="5"/>
        <v>4.6051701859880909</v>
      </c>
      <c r="H102">
        <f t="shared" si="6"/>
        <v>23.025850929940454</v>
      </c>
      <c r="I102" s="6">
        <f t="shared" si="7"/>
        <v>0.99999999989999999</v>
      </c>
      <c r="J102">
        <f t="shared" si="8"/>
        <v>4.1865183508982646</v>
      </c>
      <c r="K102" s="6">
        <f t="shared" si="9"/>
        <v>0.98480088917047071</v>
      </c>
    </row>
    <row r="103" spans="1:11" hidden="1" x14ac:dyDescent="0.45">
      <c r="A103">
        <v>4</v>
      </c>
      <c r="B103" t="s">
        <v>10</v>
      </c>
      <c r="C103">
        <v>1</v>
      </c>
      <c r="D103" s="3">
        <v>59475636.130000003</v>
      </c>
      <c r="E103" s="3">
        <v>2500000</v>
      </c>
      <c r="F103" s="2">
        <v>4.2034018678431248E-2</v>
      </c>
      <c r="G103">
        <f t="shared" si="5"/>
        <v>4.2943011744521753E-2</v>
      </c>
      <c r="H103">
        <f t="shared" si="6"/>
        <v>0.92773465312549463</v>
      </c>
      <c r="I103" s="6">
        <f t="shared" si="7"/>
        <v>0.60455147546421606</v>
      </c>
      <c r="J103">
        <f t="shared" si="8"/>
        <v>0.16867902784099903</v>
      </c>
      <c r="K103" s="6">
        <f t="shared" si="9"/>
        <v>0.15521998926132174</v>
      </c>
    </row>
    <row r="104" spans="1:11" hidden="1" x14ac:dyDescent="0.45">
      <c r="A104">
        <v>4</v>
      </c>
      <c r="B104" t="s">
        <v>10</v>
      </c>
      <c r="C104">
        <v>2</v>
      </c>
      <c r="D104" s="3">
        <v>13023312.550000001</v>
      </c>
      <c r="E104" s="3">
        <v>8800000</v>
      </c>
      <c r="F104" s="2">
        <v>0.67571134196575822</v>
      </c>
      <c r="G104">
        <f t="shared" si="5"/>
        <v>1.1261212399645724</v>
      </c>
      <c r="H104">
        <f t="shared" si="6"/>
        <v>12.976874283608518</v>
      </c>
      <c r="I104" s="6">
        <f t="shared" si="7"/>
        <v>0.99999768678975931</v>
      </c>
      <c r="J104">
        <f t="shared" si="8"/>
        <v>2.3594316879288217</v>
      </c>
      <c r="K104" s="6">
        <f t="shared" si="9"/>
        <v>0.90552610140034673</v>
      </c>
    </row>
    <row r="105" spans="1:11" hidden="1" x14ac:dyDescent="0.45">
      <c r="A105">
        <v>4</v>
      </c>
      <c r="B105" t="s">
        <v>10</v>
      </c>
      <c r="C105">
        <v>3</v>
      </c>
      <c r="D105" s="3">
        <v>426818.66</v>
      </c>
      <c r="E105" s="3">
        <v>426818.66</v>
      </c>
      <c r="F105" s="2">
        <v>1</v>
      </c>
      <c r="G105">
        <f t="shared" si="5"/>
        <v>4.6051701859880909</v>
      </c>
      <c r="H105">
        <f t="shared" si="6"/>
        <v>39.900189985840818</v>
      </c>
      <c r="I105" s="6">
        <f t="shared" si="7"/>
        <v>1</v>
      </c>
      <c r="J105">
        <f t="shared" si="8"/>
        <v>7.2545799974256031</v>
      </c>
      <c r="K105" s="6">
        <f t="shared" si="9"/>
        <v>0.99929307077094576</v>
      </c>
    </row>
    <row r="106" spans="1:11" hidden="1" x14ac:dyDescent="0.45">
      <c r="A106">
        <v>4</v>
      </c>
      <c r="B106" t="s">
        <v>11</v>
      </c>
      <c r="C106">
        <v>1</v>
      </c>
      <c r="D106" s="3">
        <v>100000</v>
      </c>
      <c r="E106" s="3">
        <v>0</v>
      </c>
      <c r="F106" s="2">
        <v>0</v>
      </c>
      <c r="G106">
        <f t="shared" si="5"/>
        <v>0</v>
      </c>
      <c r="H106">
        <f t="shared" si="6"/>
        <v>0</v>
      </c>
      <c r="I106" s="6">
        <f t="shared" si="7"/>
        <v>0</v>
      </c>
      <c r="J106">
        <f t="shared" si="8"/>
        <v>0</v>
      </c>
      <c r="K106" s="6">
        <f t="shared" si="9"/>
        <v>0</v>
      </c>
    </row>
    <row r="107" spans="1:11" hidden="1" x14ac:dyDescent="0.45">
      <c r="A107">
        <v>4</v>
      </c>
      <c r="B107" t="s">
        <v>11</v>
      </c>
      <c r="C107">
        <v>2</v>
      </c>
      <c r="D107" s="3">
        <v>340000</v>
      </c>
      <c r="E107" s="3">
        <v>340000</v>
      </c>
      <c r="F107" s="2">
        <v>1</v>
      </c>
      <c r="G107">
        <f t="shared" si="5"/>
        <v>4.6051701859880909</v>
      </c>
      <c r="H107">
        <f t="shared" si="6"/>
        <v>0</v>
      </c>
      <c r="I107" s="6">
        <f t="shared" si="7"/>
        <v>0</v>
      </c>
      <c r="J107">
        <f t="shared" si="8"/>
        <v>0</v>
      </c>
      <c r="K107" s="6">
        <f t="shared" si="9"/>
        <v>0</v>
      </c>
    </row>
    <row r="108" spans="1:11" hidden="1" x14ac:dyDescent="0.45">
      <c r="A108">
        <v>4</v>
      </c>
      <c r="B108" t="s">
        <v>12</v>
      </c>
      <c r="C108">
        <v>1</v>
      </c>
      <c r="D108" s="3">
        <v>102130541.053</v>
      </c>
      <c r="E108" s="3">
        <v>7837609.1200000001</v>
      </c>
      <c r="F108" s="2">
        <v>7.6741090756904162E-2</v>
      </c>
      <c r="G108">
        <f t="shared" si="5"/>
        <v>7.9845575425354434E-2</v>
      </c>
      <c r="H108">
        <f t="shared" si="6"/>
        <v>1.1890593570952748</v>
      </c>
      <c r="I108" s="6">
        <f t="shared" si="7"/>
        <v>0.69549243772870761</v>
      </c>
      <c r="J108">
        <f t="shared" si="8"/>
        <v>0.21619261038095905</v>
      </c>
      <c r="K108" s="6">
        <f t="shared" si="9"/>
        <v>0.19441987616503609</v>
      </c>
    </row>
    <row r="109" spans="1:11" hidden="1" x14ac:dyDescent="0.45">
      <c r="A109">
        <v>4</v>
      </c>
      <c r="B109" t="s">
        <v>12</v>
      </c>
      <c r="C109">
        <v>2</v>
      </c>
      <c r="D109" s="3">
        <v>31901682.370000001</v>
      </c>
      <c r="E109" s="3">
        <v>15615403.369999999</v>
      </c>
      <c r="F109" s="2">
        <v>0.48948526252911839</v>
      </c>
      <c r="G109">
        <f t="shared" si="5"/>
        <v>0.67233577309502723</v>
      </c>
      <c r="H109">
        <f t="shared" si="6"/>
        <v>12.785768215342399</v>
      </c>
      <c r="I109" s="6">
        <f t="shared" si="7"/>
        <v>0.99999719965578759</v>
      </c>
      <c r="J109">
        <f t="shared" si="8"/>
        <v>2.3246851300622544</v>
      </c>
      <c r="K109" s="6">
        <f t="shared" si="9"/>
        <v>0.90218576203392431</v>
      </c>
    </row>
    <row r="110" spans="1:11" hidden="1" x14ac:dyDescent="0.45">
      <c r="A110">
        <v>4</v>
      </c>
      <c r="B110" t="s">
        <v>12</v>
      </c>
      <c r="C110">
        <v>3</v>
      </c>
      <c r="D110" s="3">
        <v>50898239.387000002</v>
      </c>
      <c r="E110" s="3">
        <v>49112486.946999997</v>
      </c>
      <c r="F110" s="2">
        <v>0.96491524144043184</v>
      </c>
      <c r="G110">
        <f t="shared" si="5"/>
        <v>3.3499884718871935</v>
      </c>
      <c r="H110">
        <f t="shared" si="6"/>
        <v>46.912557086657642</v>
      </c>
      <c r="I110" s="6">
        <f t="shared" si="7"/>
        <v>1</v>
      </c>
      <c r="J110">
        <f t="shared" si="8"/>
        <v>8.5295558339377529</v>
      </c>
      <c r="K110" s="6">
        <f t="shared" si="9"/>
        <v>0.9998024573077986</v>
      </c>
    </row>
    <row r="111" spans="1:11" hidden="1" x14ac:dyDescent="0.45">
      <c r="A111">
        <v>4</v>
      </c>
      <c r="B111" t="s">
        <v>13</v>
      </c>
      <c r="C111">
        <v>1</v>
      </c>
      <c r="D111" s="3">
        <v>552191520.90999997</v>
      </c>
      <c r="E111" s="3">
        <v>19031509.489999998</v>
      </c>
      <c r="F111" s="2">
        <v>3.4465414207441057E-2</v>
      </c>
      <c r="G111">
        <f t="shared" si="5"/>
        <v>3.5073356116039373E-2</v>
      </c>
      <c r="H111">
        <f t="shared" si="6"/>
        <v>0.51240973748243801</v>
      </c>
      <c r="I111" s="6">
        <f t="shared" si="7"/>
        <v>0.40094971580235106</v>
      </c>
      <c r="J111">
        <f t="shared" si="8"/>
        <v>9.3165406814988735E-2</v>
      </c>
      <c r="K111" s="6">
        <f t="shared" si="9"/>
        <v>8.8957204854408833E-2</v>
      </c>
    </row>
    <row r="112" spans="1:11" hidden="1" x14ac:dyDescent="0.45">
      <c r="A112">
        <v>4</v>
      </c>
      <c r="B112" t="s">
        <v>13</v>
      </c>
      <c r="C112">
        <v>2</v>
      </c>
      <c r="D112" s="3">
        <v>41364546.209999993</v>
      </c>
      <c r="E112" s="3">
        <v>18099865.219999999</v>
      </c>
      <c r="F112" s="2">
        <v>0.43756953426033979</v>
      </c>
      <c r="G112">
        <f t="shared" si="5"/>
        <v>0.57548776900753296</v>
      </c>
      <c r="H112">
        <f t="shared" si="6"/>
        <v>8.9977352063797316</v>
      </c>
      <c r="I112" s="6">
        <f t="shared" si="7"/>
        <v>0.99987631038143487</v>
      </c>
      <c r="J112">
        <f t="shared" si="8"/>
        <v>1.6359518557054058</v>
      </c>
      <c r="K112" s="6">
        <f t="shared" si="9"/>
        <v>0.80523310693945715</v>
      </c>
    </row>
    <row r="113" spans="1:11" hidden="1" x14ac:dyDescent="0.45">
      <c r="A113">
        <v>4</v>
      </c>
      <c r="B113" t="s">
        <v>13</v>
      </c>
      <c r="C113">
        <v>3</v>
      </c>
      <c r="D113" s="3">
        <v>70364647.219999999</v>
      </c>
      <c r="E113" s="3">
        <v>65691641.549999997</v>
      </c>
      <c r="F113" s="2">
        <v>0.93358872879175359</v>
      </c>
      <c r="G113">
        <f t="shared" si="5"/>
        <v>2.7118884897930151</v>
      </c>
      <c r="H113">
        <f t="shared" si="6"/>
        <v>35.252498281135715</v>
      </c>
      <c r="I113" s="6">
        <f t="shared" si="7"/>
        <v>0.99999999999999956</v>
      </c>
      <c r="J113">
        <f t="shared" si="8"/>
        <v>6.4095451420246752</v>
      </c>
      <c r="K113" s="6">
        <f t="shared" si="9"/>
        <v>0.99835422707521493</v>
      </c>
    </row>
    <row r="114" spans="1:11" hidden="1" x14ac:dyDescent="0.45">
      <c r="A114">
        <v>4</v>
      </c>
      <c r="B114" t="s">
        <v>14</v>
      </c>
      <c r="C114">
        <v>1</v>
      </c>
      <c r="D114" s="3">
        <v>11071963.18</v>
      </c>
      <c r="E114" s="3">
        <v>0</v>
      </c>
      <c r="F114" s="2">
        <v>0</v>
      </c>
      <c r="G114">
        <f t="shared" si="5"/>
        <v>0</v>
      </c>
      <c r="H114">
        <f t="shared" si="6"/>
        <v>0</v>
      </c>
      <c r="I114" s="6">
        <f t="shared" si="7"/>
        <v>0</v>
      </c>
      <c r="J114">
        <f t="shared" si="8"/>
        <v>0</v>
      </c>
      <c r="K114" s="6">
        <f t="shared" si="9"/>
        <v>0</v>
      </c>
    </row>
    <row r="115" spans="1:11" hidden="1" x14ac:dyDescent="0.45">
      <c r="A115">
        <v>4</v>
      </c>
      <c r="B115" t="s">
        <v>15</v>
      </c>
      <c r="C115">
        <v>1</v>
      </c>
      <c r="D115" s="3">
        <v>210693.05</v>
      </c>
      <c r="E115" s="3">
        <v>0</v>
      </c>
      <c r="F115" s="2">
        <v>0</v>
      </c>
      <c r="G115">
        <f t="shared" si="5"/>
        <v>0</v>
      </c>
      <c r="H115">
        <f t="shared" si="6"/>
        <v>0</v>
      </c>
      <c r="I115" s="6">
        <f t="shared" si="7"/>
        <v>0</v>
      </c>
      <c r="J115">
        <f t="shared" si="8"/>
        <v>0</v>
      </c>
      <c r="K115" s="6">
        <f t="shared" si="9"/>
        <v>0</v>
      </c>
    </row>
    <row r="116" spans="1:11" hidden="1" x14ac:dyDescent="0.45">
      <c r="A116">
        <v>4</v>
      </c>
      <c r="B116" t="s">
        <v>16</v>
      </c>
      <c r="C116">
        <v>1</v>
      </c>
      <c r="D116" s="3">
        <v>15933190.26</v>
      </c>
      <c r="E116" s="3">
        <v>0</v>
      </c>
      <c r="F116" s="2">
        <v>0</v>
      </c>
      <c r="G116">
        <f t="shared" si="5"/>
        <v>0</v>
      </c>
      <c r="H116">
        <f t="shared" si="6"/>
        <v>4.4984326034066116E-2</v>
      </c>
      <c r="I116" s="6">
        <f t="shared" si="7"/>
        <v>4.3987533777504861E-2</v>
      </c>
      <c r="J116">
        <f t="shared" si="8"/>
        <v>8.1789683698302029E-3</v>
      </c>
      <c r="K116" s="6">
        <f t="shared" si="9"/>
        <v>8.1456116112739174E-3</v>
      </c>
    </row>
    <row r="117" spans="1:11" hidden="1" x14ac:dyDescent="0.45">
      <c r="A117">
        <v>4</v>
      </c>
      <c r="B117" t="s">
        <v>16</v>
      </c>
      <c r="C117">
        <v>2</v>
      </c>
      <c r="D117" s="3">
        <v>2616000</v>
      </c>
      <c r="E117" s="3">
        <v>2516000</v>
      </c>
      <c r="F117" s="2">
        <v>0.96177370030581044</v>
      </c>
      <c r="G117">
        <f t="shared" si="5"/>
        <v>3.2642315265889992</v>
      </c>
      <c r="H117">
        <f t="shared" si="6"/>
        <v>0.93122093803662043</v>
      </c>
      <c r="I117" s="6">
        <f t="shared" si="7"/>
        <v>0.60592772130195471</v>
      </c>
      <c r="J117">
        <f t="shared" si="8"/>
        <v>0.16931289782484008</v>
      </c>
      <c r="K117" s="6">
        <f t="shared" si="9"/>
        <v>0.15575530027636197</v>
      </c>
    </row>
    <row r="118" spans="1:11" hidden="1" x14ac:dyDescent="0.45">
      <c r="A118">
        <v>4</v>
      </c>
      <c r="B118" t="s">
        <v>16</v>
      </c>
      <c r="C118">
        <v>3</v>
      </c>
      <c r="D118" s="3">
        <v>107775.48</v>
      </c>
      <c r="E118" s="3">
        <v>107775.48</v>
      </c>
      <c r="F118" s="2">
        <v>1</v>
      </c>
      <c r="G118">
        <f t="shared" si="5"/>
        <v>4.6051701859880909</v>
      </c>
      <c r="H118">
        <f t="shared" si="6"/>
        <v>52.158626825798905</v>
      </c>
      <c r="I118" s="6">
        <f t="shared" si="7"/>
        <v>1</v>
      </c>
      <c r="J118">
        <f t="shared" si="8"/>
        <v>9.4833866955998012</v>
      </c>
      <c r="K118" s="6">
        <f t="shared" si="9"/>
        <v>0.99992389424681305</v>
      </c>
    </row>
    <row r="119" spans="1:11" hidden="1" x14ac:dyDescent="0.45">
      <c r="A119">
        <v>4</v>
      </c>
      <c r="B119" t="s">
        <v>17</v>
      </c>
      <c r="C119">
        <v>1</v>
      </c>
      <c r="D119" s="3">
        <v>564071302.28999996</v>
      </c>
      <c r="E119" s="3">
        <v>3295000</v>
      </c>
      <c r="F119" s="2">
        <v>5.8414600895721099E-3</v>
      </c>
      <c r="G119">
        <f t="shared" si="5"/>
        <v>5.8585881520613484E-3</v>
      </c>
      <c r="H119">
        <f t="shared" si="6"/>
        <v>0.70789238344005623</v>
      </c>
      <c r="I119" s="6">
        <f t="shared" si="7"/>
        <v>0.507318512365867</v>
      </c>
      <c r="J119">
        <f t="shared" si="8"/>
        <v>0.12870770608001023</v>
      </c>
      <c r="K119" s="6">
        <f t="shared" si="9"/>
        <v>0.1207690781569063</v>
      </c>
    </row>
    <row r="120" spans="1:11" hidden="1" x14ac:dyDescent="0.45">
      <c r="A120">
        <v>4</v>
      </c>
      <c r="B120" t="s">
        <v>17</v>
      </c>
      <c r="C120">
        <v>2</v>
      </c>
      <c r="D120" s="3">
        <v>58813853.939999998</v>
      </c>
      <c r="E120" s="3">
        <v>17289830.079999998</v>
      </c>
      <c r="F120" s="2">
        <v>0.29397546533234381</v>
      </c>
      <c r="G120">
        <f t="shared" si="5"/>
        <v>0.34810529043881583</v>
      </c>
      <c r="H120">
        <f t="shared" si="6"/>
        <v>6.3925571171716857</v>
      </c>
      <c r="I120" s="6">
        <f t="shared" si="7"/>
        <v>0.99832602981410445</v>
      </c>
      <c r="J120">
        <f t="shared" si="8"/>
        <v>1.1622831122130337</v>
      </c>
      <c r="K120" s="6">
        <f t="shared" si="9"/>
        <v>0.68722872682777858</v>
      </c>
    </row>
    <row r="121" spans="1:11" hidden="1" x14ac:dyDescent="0.45">
      <c r="A121">
        <v>4</v>
      </c>
      <c r="B121" t="s">
        <v>17</v>
      </c>
      <c r="C121">
        <v>3</v>
      </c>
      <c r="D121" s="3">
        <v>31138983.68</v>
      </c>
      <c r="E121" s="3">
        <v>22679100.280000001</v>
      </c>
      <c r="F121" s="2">
        <v>0.72831857690225033</v>
      </c>
      <c r="G121">
        <f t="shared" si="5"/>
        <v>1.3031251377333355</v>
      </c>
      <c r="H121">
        <f t="shared" si="6"/>
        <v>27.277737915698488</v>
      </c>
      <c r="I121" s="6">
        <f t="shared" si="7"/>
        <v>0.99999999999857625</v>
      </c>
      <c r="J121">
        <f t="shared" si="8"/>
        <v>4.9595887119451794</v>
      </c>
      <c r="K121" s="6">
        <f t="shared" si="9"/>
        <v>0.99298418724074045</v>
      </c>
    </row>
    <row r="122" spans="1:11" hidden="1" x14ac:dyDescent="0.45">
      <c r="A122">
        <v>4</v>
      </c>
      <c r="B122" t="s">
        <v>18</v>
      </c>
      <c r="C122">
        <v>1</v>
      </c>
      <c r="D122" s="3">
        <v>439281.64</v>
      </c>
      <c r="E122" s="3">
        <v>0</v>
      </c>
      <c r="F122" s="2">
        <v>0</v>
      </c>
      <c r="G122">
        <f t="shared" si="5"/>
        <v>0</v>
      </c>
      <c r="H122">
        <f t="shared" si="6"/>
        <v>0.38687877731260734</v>
      </c>
      <c r="I122" s="6">
        <f t="shared" si="7"/>
        <v>0.3208265788360487</v>
      </c>
      <c r="J122">
        <f t="shared" si="8"/>
        <v>7.0341595875019522E-2</v>
      </c>
      <c r="K122" s="6">
        <f t="shared" si="9"/>
        <v>6.7924627583554331E-2</v>
      </c>
    </row>
    <row r="123" spans="1:11" hidden="1" x14ac:dyDescent="0.45">
      <c r="A123">
        <v>4</v>
      </c>
      <c r="B123" t="s">
        <v>19</v>
      </c>
      <c r="C123">
        <v>1</v>
      </c>
      <c r="D123" s="3">
        <v>67054562.160000011</v>
      </c>
      <c r="E123" s="3">
        <v>0</v>
      </c>
      <c r="F123" s="2">
        <v>0</v>
      </c>
      <c r="G123">
        <f t="shared" si="5"/>
        <v>0</v>
      </c>
      <c r="H123">
        <f t="shared" si="6"/>
        <v>0.66569206674859227</v>
      </c>
      <c r="I123" s="6">
        <f t="shared" si="7"/>
        <v>0.48608226077268635</v>
      </c>
      <c r="J123">
        <f t="shared" si="8"/>
        <v>0.12103492122701677</v>
      </c>
      <c r="K123" s="6">
        <f t="shared" si="9"/>
        <v>0.11399698125992253</v>
      </c>
    </row>
    <row r="124" spans="1:11" hidden="1" x14ac:dyDescent="0.45">
      <c r="A124">
        <v>4</v>
      </c>
      <c r="B124" t="s">
        <v>19</v>
      </c>
      <c r="C124">
        <v>2</v>
      </c>
      <c r="D124" s="3">
        <v>2374097.31</v>
      </c>
      <c r="E124" s="3">
        <v>2374097.31</v>
      </c>
      <c r="F124" s="2">
        <v>1</v>
      </c>
      <c r="G124">
        <f t="shared" si="5"/>
        <v>4.6051701859880909</v>
      </c>
      <c r="H124">
        <f t="shared" si="6"/>
        <v>7.0474052025470399</v>
      </c>
      <c r="I124" s="6">
        <f t="shared" si="7"/>
        <v>0.99913033736949164</v>
      </c>
      <c r="J124">
        <f t="shared" si="8"/>
        <v>1.2813464004630981</v>
      </c>
      <c r="K124" s="6">
        <f t="shared" si="9"/>
        <v>0.7223367971977559</v>
      </c>
    </row>
    <row r="125" spans="1:11" hidden="1" x14ac:dyDescent="0.45">
      <c r="A125">
        <v>4</v>
      </c>
      <c r="B125" t="s">
        <v>19</v>
      </c>
      <c r="C125">
        <v>3</v>
      </c>
      <c r="D125" s="3">
        <v>583885.73</v>
      </c>
      <c r="E125" s="3">
        <v>0</v>
      </c>
      <c r="F125" s="2">
        <v>0</v>
      </c>
      <c r="G125">
        <f t="shared" si="5"/>
        <v>0</v>
      </c>
      <c r="H125">
        <f t="shared" si="6"/>
        <v>43.023299481827557</v>
      </c>
      <c r="I125" s="6">
        <f t="shared" si="7"/>
        <v>1</v>
      </c>
      <c r="J125">
        <f t="shared" si="8"/>
        <v>7.8224180876050102</v>
      </c>
      <c r="K125" s="6">
        <f t="shared" si="9"/>
        <v>0.99959934830038488</v>
      </c>
    </row>
    <row r="126" spans="1:11" hidden="1" x14ac:dyDescent="0.45">
      <c r="A126">
        <v>4</v>
      </c>
      <c r="B126" t="s">
        <v>20</v>
      </c>
      <c r="C126">
        <v>1</v>
      </c>
      <c r="D126" s="3">
        <v>99711870.239999995</v>
      </c>
      <c r="E126" s="3">
        <v>0</v>
      </c>
      <c r="F126" s="2">
        <v>0</v>
      </c>
      <c r="G126">
        <f t="shared" si="5"/>
        <v>0</v>
      </c>
      <c r="H126">
        <f t="shared" si="6"/>
        <v>0.71014380296451696</v>
      </c>
      <c r="I126" s="6">
        <f t="shared" si="7"/>
        <v>0.50842649734893386</v>
      </c>
      <c r="J126">
        <f t="shared" si="8"/>
        <v>0.12911705508445762</v>
      </c>
      <c r="K126" s="6">
        <f t="shared" si="9"/>
        <v>0.12112891680462123</v>
      </c>
    </row>
    <row r="127" spans="1:11" hidden="1" x14ac:dyDescent="0.45">
      <c r="A127">
        <v>4</v>
      </c>
      <c r="B127" t="s">
        <v>20</v>
      </c>
      <c r="C127">
        <v>2</v>
      </c>
      <c r="D127" s="3">
        <v>3602420.9109999998</v>
      </c>
      <c r="E127" s="3">
        <v>1186420.9110000001</v>
      </c>
      <c r="F127" s="2">
        <v>0.32933989123182722</v>
      </c>
      <c r="G127">
        <f t="shared" si="5"/>
        <v>0.39949281465709252</v>
      </c>
      <c r="H127">
        <f t="shared" si="6"/>
        <v>18.674079741359403</v>
      </c>
      <c r="I127" s="6">
        <f t="shared" si="7"/>
        <v>0.99999999223841862</v>
      </c>
      <c r="J127">
        <f t="shared" si="8"/>
        <v>3.3952872257017095</v>
      </c>
      <c r="K127" s="6">
        <f t="shared" si="9"/>
        <v>0.96646907815366723</v>
      </c>
    </row>
    <row r="128" spans="1:11" hidden="1" x14ac:dyDescent="0.45">
      <c r="A128">
        <v>4</v>
      </c>
      <c r="B128" t="s">
        <v>20</v>
      </c>
      <c r="C128">
        <v>3</v>
      </c>
      <c r="D128" s="3">
        <v>7207000.0499999998</v>
      </c>
      <c r="E128" s="3">
        <v>7207000.0499999998</v>
      </c>
      <c r="F128" s="2">
        <v>1</v>
      </c>
      <c r="G128">
        <f t="shared" si="5"/>
        <v>4.6051701859880909</v>
      </c>
      <c r="H128">
        <f t="shared" si="6"/>
        <v>42.466429397036919</v>
      </c>
      <c r="I128" s="6">
        <f t="shared" si="7"/>
        <v>1</v>
      </c>
      <c r="J128">
        <f t="shared" si="8"/>
        <v>7.7211689812794395</v>
      </c>
      <c r="K128" s="6">
        <f t="shared" si="9"/>
        <v>0.99955665795768034</v>
      </c>
    </row>
    <row r="129" spans="1:11" hidden="1" x14ac:dyDescent="0.45">
      <c r="A129">
        <v>4</v>
      </c>
      <c r="B129" t="s">
        <v>21</v>
      </c>
      <c r="C129">
        <v>1</v>
      </c>
      <c r="D129" s="3">
        <v>12214434.15</v>
      </c>
      <c r="E129" s="3">
        <v>0</v>
      </c>
      <c r="F129" s="2">
        <v>0</v>
      </c>
      <c r="G129">
        <f t="shared" si="5"/>
        <v>0</v>
      </c>
      <c r="H129">
        <f t="shared" si="6"/>
        <v>6.051189400420105</v>
      </c>
      <c r="I129" s="6">
        <f t="shared" si="7"/>
        <v>0.99764494076842958</v>
      </c>
      <c r="J129">
        <f t="shared" si="8"/>
        <v>1.1002162546218373</v>
      </c>
      <c r="K129" s="6">
        <f t="shared" si="9"/>
        <v>0.66720089342927236</v>
      </c>
    </row>
    <row r="130" spans="1:11" hidden="1" x14ac:dyDescent="0.45">
      <c r="A130">
        <v>4</v>
      </c>
      <c r="B130" t="s">
        <v>22</v>
      </c>
      <c r="C130">
        <v>1</v>
      </c>
      <c r="D130" s="3">
        <v>1343167.29</v>
      </c>
      <c r="E130" s="3">
        <v>95465.78</v>
      </c>
      <c r="F130" s="2">
        <v>7.1075122742156716E-2</v>
      </c>
      <c r="G130">
        <f t="shared" si="5"/>
        <v>7.372740753071684E-2</v>
      </c>
      <c r="H130">
        <f t="shared" si="6"/>
        <v>4.8211888589171858E-2</v>
      </c>
      <c r="I130" s="6">
        <f t="shared" si="7"/>
        <v>4.706814970112605E-2</v>
      </c>
      <c r="J130">
        <f t="shared" si="8"/>
        <v>8.7657979253039746E-3</v>
      </c>
      <c r="K130" s="6">
        <f t="shared" si="9"/>
        <v>8.72749033259268E-3</v>
      </c>
    </row>
    <row r="131" spans="1:11" hidden="1" x14ac:dyDescent="0.45">
      <c r="A131">
        <v>4</v>
      </c>
      <c r="B131" t="s">
        <v>22</v>
      </c>
      <c r="C131">
        <v>3</v>
      </c>
      <c r="D131" s="3">
        <v>76598.36</v>
      </c>
      <c r="E131" s="3">
        <v>0</v>
      </c>
      <c r="F131" s="2">
        <v>0</v>
      </c>
      <c r="G131">
        <f t="shared" ref="G131:G194" si="10">IF(F131&gt;99.99%,-LN(1-99%),-LN(1-F131))</f>
        <v>0</v>
      </c>
      <c r="H131">
        <f t="shared" ref="H131:H194" si="11">SUMIFS(G:G,B:B,B131,C:C,C131,A:A,"&lt;&gt;"&amp;A131)</f>
        <v>18.420680743952364</v>
      </c>
      <c r="I131" s="6">
        <f t="shared" ref="I131:I194" si="12">1-EXP(-H131)</f>
        <v>0.99999998999999995</v>
      </c>
      <c r="J131">
        <f t="shared" ref="J131:J194" si="13">H131*4/22</f>
        <v>3.3492146807186116</v>
      </c>
      <c r="K131" s="6">
        <f t="shared" ref="K131:K194" si="14">1-EXP(-J131)</f>
        <v>0.96488808265784864</v>
      </c>
    </row>
    <row r="132" spans="1:11" hidden="1" x14ac:dyDescent="0.45">
      <c r="A132">
        <v>4</v>
      </c>
      <c r="B132" t="s">
        <v>23</v>
      </c>
      <c r="C132">
        <v>1</v>
      </c>
      <c r="D132" s="3">
        <v>198195762.31</v>
      </c>
      <c r="E132" s="3">
        <v>3618785.56</v>
      </c>
      <c r="F132" s="2">
        <v>1.8258642454422509E-2</v>
      </c>
      <c r="G132">
        <f t="shared" si="10"/>
        <v>1.8427388673967645E-2</v>
      </c>
      <c r="H132">
        <f t="shared" si="11"/>
        <v>0.62366214743824755</v>
      </c>
      <c r="I132" s="6">
        <f t="shared" si="12"/>
        <v>0.46402199137527411</v>
      </c>
      <c r="J132">
        <f t="shared" si="13"/>
        <v>0.113393117716045</v>
      </c>
      <c r="K132" s="6">
        <f t="shared" si="14"/>
        <v>0.1072003842261775</v>
      </c>
    </row>
    <row r="133" spans="1:11" hidden="1" x14ac:dyDescent="0.45">
      <c r="A133">
        <v>4</v>
      </c>
      <c r="B133" t="s">
        <v>23</v>
      </c>
      <c r="C133">
        <v>2</v>
      </c>
      <c r="D133" s="3">
        <v>10618150.130000001</v>
      </c>
      <c r="E133" s="3">
        <v>3814475.11</v>
      </c>
      <c r="F133" s="2">
        <v>0.35924102252263052</v>
      </c>
      <c r="G133">
        <f t="shared" si="10"/>
        <v>0.44510190294672941</v>
      </c>
      <c r="H133">
        <f t="shared" si="11"/>
        <v>7.5380008255101636</v>
      </c>
      <c r="I133" s="6">
        <f t="shared" si="12"/>
        <v>0.9994675389590062</v>
      </c>
      <c r="J133">
        <f t="shared" si="13"/>
        <v>1.3705456046382116</v>
      </c>
      <c r="K133" s="6">
        <f t="shared" si="14"/>
        <v>0.74603164456796955</v>
      </c>
    </row>
    <row r="134" spans="1:11" hidden="1" x14ac:dyDescent="0.45">
      <c r="A134">
        <v>4</v>
      </c>
      <c r="B134" t="s">
        <v>23</v>
      </c>
      <c r="C134">
        <v>3</v>
      </c>
      <c r="D134" s="3">
        <v>16229293.49</v>
      </c>
      <c r="E134" s="3">
        <v>10166699.59</v>
      </c>
      <c r="F134" s="2">
        <v>0.62644129248536995</v>
      </c>
      <c r="G134">
        <f t="shared" si="10"/>
        <v>0.98468010466032729</v>
      </c>
      <c r="H134">
        <f t="shared" si="11"/>
        <v>31.344604525017349</v>
      </c>
      <c r="I134" s="6">
        <f t="shared" si="12"/>
        <v>0.99999999999997558</v>
      </c>
      <c r="J134">
        <f t="shared" si="13"/>
        <v>5.6990190045486093</v>
      </c>
      <c r="K134" s="6">
        <f t="shared" si="14"/>
        <v>0.99665075055510943</v>
      </c>
    </row>
    <row r="135" spans="1:11" hidden="1" x14ac:dyDescent="0.45">
      <c r="A135">
        <v>4</v>
      </c>
      <c r="B135" t="s">
        <v>24</v>
      </c>
      <c r="C135">
        <v>1</v>
      </c>
      <c r="D135" s="3">
        <v>13437515.869999999</v>
      </c>
      <c r="E135" s="3">
        <v>0</v>
      </c>
      <c r="F135" s="2">
        <v>0</v>
      </c>
      <c r="G135">
        <f t="shared" si="10"/>
        <v>0</v>
      </c>
      <c r="H135">
        <f t="shared" si="11"/>
        <v>5.4808236494995027E-2</v>
      </c>
      <c r="I135" s="6">
        <f t="shared" si="12"/>
        <v>5.3333333333333344E-2</v>
      </c>
      <c r="J135">
        <f t="shared" si="13"/>
        <v>9.9651339081809134E-3</v>
      </c>
      <c r="K135" s="6">
        <f t="shared" si="14"/>
        <v>9.9156464806416933E-3</v>
      </c>
    </row>
    <row r="136" spans="1:11" hidden="1" x14ac:dyDescent="0.45">
      <c r="A136">
        <v>4</v>
      </c>
      <c r="B136" t="s">
        <v>25</v>
      </c>
      <c r="C136">
        <v>1</v>
      </c>
      <c r="D136" s="3">
        <v>483243990.13</v>
      </c>
      <c r="E136" s="3">
        <v>6017972.4300000006</v>
      </c>
      <c r="F136" s="2">
        <v>1.2453279405256701E-2</v>
      </c>
      <c r="G136">
        <f t="shared" si="10"/>
        <v>1.2531471331360535E-2</v>
      </c>
      <c r="H136">
        <f t="shared" si="11"/>
        <v>1.6020960238707334</v>
      </c>
      <c r="I136" s="6">
        <f t="shared" si="12"/>
        <v>0.79852621873856944</v>
      </c>
      <c r="J136">
        <f t="shared" si="13"/>
        <v>0.29129018615831515</v>
      </c>
      <c r="K136" s="6">
        <f t="shared" si="14"/>
        <v>0.25270120921443506</v>
      </c>
    </row>
    <row r="137" spans="1:11" hidden="1" x14ac:dyDescent="0.45">
      <c r="A137">
        <v>4</v>
      </c>
      <c r="B137" t="s">
        <v>25</v>
      </c>
      <c r="C137">
        <v>2</v>
      </c>
      <c r="D137" s="3">
        <v>70513649.020000011</v>
      </c>
      <c r="E137" s="3">
        <v>35750614.840000004</v>
      </c>
      <c r="F137" s="2">
        <v>0.50700276239937525</v>
      </c>
      <c r="G137">
        <f t="shared" si="10"/>
        <v>0.70725170819931404</v>
      </c>
      <c r="H137">
        <f t="shared" si="11"/>
        <v>9.9808115879512957</v>
      </c>
      <c r="I137" s="6">
        <f t="shared" si="12"/>
        <v>0.99995372050594467</v>
      </c>
      <c r="J137">
        <f t="shared" si="13"/>
        <v>1.8146930159911447</v>
      </c>
      <c r="K137" s="6">
        <f t="shared" si="14"/>
        <v>0.83711209530225095</v>
      </c>
    </row>
    <row r="138" spans="1:11" hidden="1" x14ac:dyDescent="0.45">
      <c r="A138">
        <v>4</v>
      </c>
      <c r="B138" t="s">
        <v>25</v>
      </c>
      <c r="C138">
        <v>3</v>
      </c>
      <c r="D138" s="3">
        <v>46631885.799999997</v>
      </c>
      <c r="E138" s="3">
        <v>44651885.799999997</v>
      </c>
      <c r="F138" s="2">
        <v>0.9575397827895693</v>
      </c>
      <c r="G138">
        <f t="shared" si="10"/>
        <v>3.1591877070717205</v>
      </c>
      <c r="H138">
        <f t="shared" si="11"/>
        <v>31.872628142514991</v>
      </c>
      <c r="I138" s="6">
        <f t="shared" si="12"/>
        <v>0.99999999999998557</v>
      </c>
      <c r="J138">
        <f t="shared" si="13"/>
        <v>5.795023298639089</v>
      </c>
      <c r="K138" s="6">
        <f t="shared" si="14"/>
        <v>0.99695734046396223</v>
      </c>
    </row>
    <row r="139" spans="1:11" hidden="1" x14ac:dyDescent="0.45">
      <c r="A139">
        <v>5</v>
      </c>
      <c r="B139" t="s">
        <v>6</v>
      </c>
      <c r="C139">
        <v>1</v>
      </c>
      <c r="D139" s="3">
        <v>157539328.37</v>
      </c>
      <c r="E139" s="3">
        <v>20505750.93</v>
      </c>
      <c r="F139" s="2">
        <v>0.13016274185097321</v>
      </c>
      <c r="G139">
        <f t="shared" si="10"/>
        <v>0.1394491444301563</v>
      </c>
      <c r="H139">
        <f t="shared" si="11"/>
        <v>0.43763552539603345</v>
      </c>
      <c r="I139" s="6">
        <f t="shared" si="12"/>
        <v>0.35443896941526221</v>
      </c>
      <c r="J139">
        <f t="shared" si="13"/>
        <v>7.9570095526551532E-2</v>
      </c>
      <c r="K139" s="6">
        <f t="shared" si="14"/>
        <v>7.6486716450121506E-2</v>
      </c>
    </row>
    <row r="140" spans="1:11" hidden="1" x14ac:dyDescent="0.45">
      <c r="A140">
        <v>5</v>
      </c>
      <c r="B140" t="s">
        <v>6</v>
      </c>
      <c r="C140">
        <v>2</v>
      </c>
      <c r="D140" s="3">
        <v>52304130.049999997</v>
      </c>
      <c r="E140" s="3">
        <v>8984359.7199999988</v>
      </c>
      <c r="F140" s="2">
        <v>0.17177151615773789</v>
      </c>
      <c r="G140">
        <f t="shared" si="10"/>
        <v>0.18846621599375818</v>
      </c>
      <c r="H140">
        <f t="shared" si="11"/>
        <v>9.9142647126680572</v>
      </c>
      <c r="I140" s="6">
        <f t="shared" si="12"/>
        <v>0.99995053596473016</v>
      </c>
      <c r="J140">
        <f t="shared" si="13"/>
        <v>1.8025935841214649</v>
      </c>
      <c r="K140" s="6">
        <f t="shared" si="14"/>
        <v>0.83512927287428251</v>
      </c>
    </row>
    <row r="141" spans="1:11" hidden="1" x14ac:dyDescent="0.45">
      <c r="A141">
        <v>5</v>
      </c>
      <c r="B141" t="s">
        <v>6</v>
      </c>
      <c r="C141">
        <v>3</v>
      </c>
      <c r="D141" s="3">
        <v>22234454.16</v>
      </c>
      <c r="E141" s="3">
        <v>7633614.8499999996</v>
      </c>
      <c r="F141" s="2">
        <v>0.34332369011931702</v>
      </c>
      <c r="G141">
        <f t="shared" si="10"/>
        <v>0.42056406092855086</v>
      </c>
      <c r="H141">
        <f t="shared" si="11"/>
        <v>41.511269848461829</v>
      </c>
      <c r="I141" s="6">
        <f t="shared" si="12"/>
        <v>1</v>
      </c>
      <c r="J141">
        <f t="shared" si="13"/>
        <v>7.5475036088112413</v>
      </c>
      <c r="K141" s="6">
        <f t="shared" si="14"/>
        <v>0.99947257485548224</v>
      </c>
    </row>
    <row r="142" spans="1:11" hidden="1" x14ac:dyDescent="0.45">
      <c r="A142">
        <v>5</v>
      </c>
      <c r="B142" t="s">
        <v>7</v>
      </c>
      <c r="C142">
        <v>1</v>
      </c>
      <c r="D142" s="3">
        <v>84009455.829999998</v>
      </c>
      <c r="E142" s="3">
        <v>31029502.719999999</v>
      </c>
      <c r="F142" s="2">
        <v>0.36935726357745652</v>
      </c>
      <c r="G142">
        <f t="shared" si="10"/>
        <v>0.46101576312004611</v>
      </c>
      <c r="H142">
        <f t="shared" si="11"/>
        <v>0.57282234661565712</v>
      </c>
      <c r="I142" s="6">
        <f t="shared" si="12"/>
        <v>0.43606841983980882</v>
      </c>
      <c r="J142">
        <f t="shared" si="13"/>
        <v>0.10414951756648311</v>
      </c>
      <c r="K142" s="6">
        <f t="shared" si="14"/>
        <v>9.8909441518948427E-2</v>
      </c>
    </row>
    <row r="143" spans="1:11" hidden="1" x14ac:dyDescent="0.45">
      <c r="A143">
        <v>5</v>
      </c>
      <c r="B143" t="s">
        <v>7</v>
      </c>
      <c r="C143">
        <v>2</v>
      </c>
      <c r="D143" s="3">
        <v>26620753.329999998</v>
      </c>
      <c r="E143" s="3">
        <v>11588962.539999999</v>
      </c>
      <c r="F143" s="2">
        <v>0.43533563443300199</v>
      </c>
      <c r="G143">
        <f t="shared" si="10"/>
        <v>0.57152376759354329</v>
      </c>
      <c r="H143">
        <f t="shared" si="11"/>
        <v>11.774036925024864</v>
      </c>
      <c r="I143" s="6">
        <f t="shared" si="12"/>
        <v>0.99999229804931156</v>
      </c>
      <c r="J143">
        <f t="shared" si="13"/>
        <v>2.1407339863681574</v>
      </c>
      <c r="K143" s="6">
        <f t="shared" si="14"/>
        <v>0.8824314823444499</v>
      </c>
    </row>
    <row r="144" spans="1:11" hidden="1" x14ac:dyDescent="0.45">
      <c r="A144">
        <v>5</v>
      </c>
      <c r="B144" t="s">
        <v>7</v>
      </c>
      <c r="C144">
        <v>3</v>
      </c>
      <c r="D144" s="3">
        <v>16588777.140000001</v>
      </c>
      <c r="E144" s="3">
        <v>14267232.16</v>
      </c>
      <c r="F144" s="2">
        <v>0.86005327816466148</v>
      </c>
      <c r="G144">
        <f t="shared" si="10"/>
        <v>1.966493487122537</v>
      </c>
      <c r="H144">
        <f t="shared" si="11"/>
        <v>36.978989851918158</v>
      </c>
      <c r="I144" s="6">
        <f t="shared" si="12"/>
        <v>0.99999999999999989</v>
      </c>
      <c r="J144">
        <f t="shared" si="13"/>
        <v>6.7234527003487559</v>
      </c>
      <c r="K144" s="6">
        <f t="shared" si="14"/>
        <v>0.99879762041756848</v>
      </c>
    </row>
    <row r="145" spans="1:11" hidden="1" x14ac:dyDescent="0.45">
      <c r="A145">
        <v>5</v>
      </c>
      <c r="B145" t="s">
        <v>8</v>
      </c>
      <c r="C145">
        <v>1</v>
      </c>
      <c r="D145" s="3">
        <v>133262250.28</v>
      </c>
      <c r="E145" s="3">
        <v>28000953.399999999</v>
      </c>
      <c r="F145" s="2">
        <v>0.21011916984117129</v>
      </c>
      <c r="G145">
        <f t="shared" si="10"/>
        <v>0.23587319279997551</v>
      </c>
      <c r="H145">
        <f t="shared" si="11"/>
        <v>6.1927500391788882E-2</v>
      </c>
      <c r="I145" s="6">
        <f t="shared" si="12"/>
        <v>6.0048969597691682E-2</v>
      </c>
      <c r="J145">
        <f t="shared" si="13"/>
        <v>1.1259545525779797E-2</v>
      </c>
      <c r="K145" s="6">
        <f t="shared" si="14"/>
        <v>1.1196394084126982E-2</v>
      </c>
    </row>
    <row r="146" spans="1:11" hidden="1" x14ac:dyDescent="0.45">
      <c r="A146">
        <v>5</v>
      </c>
      <c r="B146" t="s">
        <v>8</v>
      </c>
      <c r="C146">
        <v>2</v>
      </c>
      <c r="D146" s="3">
        <v>9378221.9399999995</v>
      </c>
      <c r="E146" s="3">
        <v>5878540.4699999997</v>
      </c>
      <c r="F146" s="2">
        <v>0.62682889225801364</v>
      </c>
      <c r="G146">
        <f t="shared" si="10"/>
        <v>0.98571823063182173</v>
      </c>
      <c r="H146">
        <f t="shared" si="11"/>
        <v>10.366826824549385</v>
      </c>
      <c r="I146" s="6">
        <f t="shared" si="12"/>
        <v>0.99996854104332888</v>
      </c>
      <c r="J146">
        <f t="shared" si="13"/>
        <v>1.8848776044635245</v>
      </c>
      <c r="K146" s="6">
        <f t="shared" si="14"/>
        <v>0.84815235623409124</v>
      </c>
    </row>
    <row r="147" spans="1:11" hidden="1" x14ac:dyDescent="0.45">
      <c r="A147">
        <v>5</v>
      </c>
      <c r="B147" t="s">
        <v>8</v>
      </c>
      <c r="C147">
        <v>3</v>
      </c>
      <c r="D147" s="3">
        <v>3610601.25</v>
      </c>
      <c r="E147" s="3">
        <v>2583158.4500000002</v>
      </c>
      <c r="F147" s="2">
        <v>0.71543720038317726</v>
      </c>
      <c r="G147">
        <f t="shared" si="10"/>
        <v>1.2568013129842941</v>
      </c>
      <c r="H147">
        <f t="shared" si="11"/>
        <v>49.466472747993052</v>
      </c>
      <c r="I147" s="6">
        <f t="shared" si="12"/>
        <v>1</v>
      </c>
      <c r="J147">
        <f t="shared" si="13"/>
        <v>8.9939041359987364</v>
      </c>
      <c r="K147" s="6">
        <f t="shared" si="14"/>
        <v>0.99987583560893811</v>
      </c>
    </row>
    <row r="148" spans="1:11" hidden="1" x14ac:dyDescent="0.45">
      <c r="A148">
        <v>5</v>
      </c>
      <c r="B148" t="s">
        <v>9</v>
      </c>
      <c r="C148">
        <v>1</v>
      </c>
      <c r="D148" s="3">
        <v>3379166.48</v>
      </c>
      <c r="E148" s="3">
        <v>0</v>
      </c>
      <c r="F148" s="2">
        <v>0</v>
      </c>
      <c r="G148">
        <f t="shared" si="10"/>
        <v>0</v>
      </c>
      <c r="H148">
        <f t="shared" si="11"/>
        <v>0.3836694351256329</v>
      </c>
      <c r="I148" s="6">
        <f t="shared" si="12"/>
        <v>0.31864337747701521</v>
      </c>
      <c r="J148">
        <f t="shared" si="13"/>
        <v>6.9758079113751439E-2</v>
      </c>
      <c r="K148" s="6">
        <f t="shared" si="14"/>
        <v>6.7380587268099479E-2</v>
      </c>
    </row>
    <row r="149" spans="1:11" hidden="1" x14ac:dyDescent="0.45">
      <c r="A149">
        <v>5</v>
      </c>
      <c r="B149" t="s">
        <v>9</v>
      </c>
      <c r="C149">
        <v>3</v>
      </c>
      <c r="D149" s="3">
        <v>14850524.880000001</v>
      </c>
      <c r="E149" s="3">
        <v>0</v>
      </c>
      <c r="F149" s="2">
        <v>0</v>
      </c>
      <c r="G149">
        <f t="shared" si="10"/>
        <v>0</v>
      </c>
      <c r="H149">
        <f t="shared" si="11"/>
        <v>27.631021115928544</v>
      </c>
      <c r="I149" s="6">
        <f t="shared" si="12"/>
        <v>0.99999999999900002</v>
      </c>
      <c r="J149">
        <f t="shared" si="13"/>
        <v>5.0238220210779172</v>
      </c>
      <c r="K149" s="6">
        <f t="shared" si="14"/>
        <v>0.9934206677534243</v>
      </c>
    </row>
    <row r="150" spans="1:11" hidden="1" x14ac:dyDescent="0.45">
      <c r="A150">
        <v>5</v>
      </c>
      <c r="B150" t="s">
        <v>10</v>
      </c>
      <c r="C150">
        <v>1</v>
      </c>
      <c r="D150" s="3">
        <v>54589182.859999999</v>
      </c>
      <c r="E150" s="3">
        <v>6414570.6500000004</v>
      </c>
      <c r="F150" s="2">
        <v>0.11750625882147531</v>
      </c>
      <c r="G150">
        <f t="shared" si="10"/>
        <v>0.12500358234881509</v>
      </c>
      <c r="H150">
        <f t="shared" si="11"/>
        <v>0.84567408252120124</v>
      </c>
      <c r="I150" s="6">
        <f t="shared" si="12"/>
        <v>0.57073210132551655</v>
      </c>
      <c r="J150">
        <f t="shared" si="13"/>
        <v>0.15375892409476385</v>
      </c>
      <c r="K150" s="6">
        <f t="shared" si="14"/>
        <v>0.14252128644674888</v>
      </c>
    </row>
    <row r="151" spans="1:11" hidden="1" x14ac:dyDescent="0.45">
      <c r="A151">
        <v>5</v>
      </c>
      <c r="B151" t="s">
        <v>10</v>
      </c>
      <c r="C151">
        <v>2</v>
      </c>
      <c r="D151" s="3">
        <v>11146166.630000001</v>
      </c>
      <c r="E151" s="3">
        <v>0</v>
      </c>
      <c r="F151" s="2">
        <v>0</v>
      </c>
      <c r="G151">
        <f t="shared" si="10"/>
        <v>0</v>
      </c>
      <c r="H151">
        <f t="shared" si="11"/>
        <v>14.102995523573091</v>
      </c>
      <c r="I151" s="6">
        <f t="shared" si="12"/>
        <v>0.99999924985215527</v>
      </c>
      <c r="J151">
        <f t="shared" si="13"/>
        <v>2.5641810042860165</v>
      </c>
      <c r="K151" s="6">
        <f t="shared" si="14"/>
        <v>0.92301779627427405</v>
      </c>
    </row>
    <row r="152" spans="1:11" hidden="1" x14ac:dyDescent="0.45">
      <c r="A152">
        <v>5</v>
      </c>
      <c r="B152" t="s">
        <v>10</v>
      </c>
      <c r="C152">
        <v>3</v>
      </c>
      <c r="D152" s="3">
        <v>11563818.66</v>
      </c>
      <c r="E152" s="3">
        <v>11563818.66</v>
      </c>
      <c r="F152" s="2">
        <v>1</v>
      </c>
      <c r="G152">
        <f t="shared" si="10"/>
        <v>4.6051701859880909</v>
      </c>
      <c r="H152">
        <f t="shared" si="11"/>
        <v>39.900189985840818</v>
      </c>
      <c r="I152" s="6">
        <f t="shared" si="12"/>
        <v>1</v>
      </c>
      <c r="J152">
        <f t="shared" si="13"/>
        <v>7.2545799974256031</v>
      </c>
      <c r="K152" s="6">
        <f t="shared" si="14"/>
        <v>0.99929307077094576</v>
      </c>
    </row>
    <row r="153" spans="1:11" hidden="1" x14ac:dyDescent="0.45">
      <c r="A153">
        <v>5</v>
      </c>
      <c r="B153" t="s">
        <v>12</v>
      </c>
      <c r="C153">
        <v>1</v>
      </c>
      <c r="D153" s="3">
        <v>60597971.932999991</v>
      </c>
      <c r="E153" s="3">
        <v>15860729.35</v>
      </c>
      <c r="F153" s="2">
        <v>0.26173696650337369</v>
      </c>
      <c r="G153">
        <f t="shared" si="10"/>
        <v>0.30345510392996122</v>
      </c>
      <c r="H153">
        <f t="shared" si="11"/>
        <v>0.96544982859066808</v>
      </c>
      <c r="I153" s="6">
        <f t="shared" si="12"/>
        <v>0.61918813885708091</v>
      </c>
      <c r="J153">
        <f t="shared" si="13"/>
        <v>0.17553633247103057</v>
      </c>
      <c r="K153" s="6">
        <f t="shared" si="14"/>
        <v>0.16099308657468425</v>
      </c>
    </row>
    <row r="154" spans="1:11" hidden="1" x14ac:dyDescent="0.45">
      <c r="A154">
        <v>5</v>
      </c>
      <c r="B154" t="s">
        <v>12</v>
      </c>
      <c r="C154">
        <v>2</v>
      </c>
      <c r="D154" s="3">
        <v>44922661.45000001</v>
      </c>
      <c r="E154" s="3">
        <v>27054240.93</v>
      </c>
      <c r="F154" s="2">
        <v>0.60224038506961597</v>
      </c>
      <c r="G154">
        <f t="shared" si="10"/>
        <v>0.92190743875563341</v>
      </c>
      <c r="H154">
        <f t="shared" si="11"/>
        <v>12.536196549681792</v>
      </c>
      <c r="I154" s="6">
        <f t="shared" si="12"/>
        <v>0.99999640582669347</v>
      </c>
      <c r="J154">
        <f t="shared" si="13"/>
        <v>2.2793084635785075</v>
      </c>
      <c r="K154" s="6">
        <f t="shared" si="14"/>
        <v>0.89764503556722586</v>
      </c>
    </row>
    <row r="155" spans="1:11" hidden="1" x14ac:dyDescent="0.45">
      <c r="A155">
        <v>5</v>
      </c>
      <c r="B155" t="s">
        <v>12</v>
      </c>
      <c r="C155">
        <v>3</v>
      </c>
      <c r="D155" s="3">
        <v>68591067.077000007</v>
      </c>
      <c r="E155" s="3">
        <v>63208627.137000002</v>
      </c>
      <c r="F155" s="2">
        <v>0.92152855802698475</v>
      </c>
      <c r="G155">
        <f t="shared" si="10"/>
        <v>2.5450205169058813</v>
      </c>
      <c r="H155">
        <f t="shared" si="11"/>
        <v>47.717525041638957</v>
      </c>
      <c r="I155" s="6">
        <f t="shared" si="12"/>
        <v>1</v>
      </c>
      <c r="J155">
        <f t="shared" si="13"/>
        <v>8.675913643934356</v>
      </c>
      <c r="K155" s="6">
        <f t="shared" si="14"/>
        <v>0.99982935303094278</v>
      </c>
    </row>
    <row r="156" spans="1:11" hidden="1" x14ac:dyDescent="0.45">
      <c r="A156">
        <v>5</v>
      </c>
      <c r="B156" t="s">
        <v>13</v>
      </c>
      <c r="C156">
        <v>1</v>
      </c>
      <c r="D156" s="3">
        <v>386723524.22000003</v>
      </c>
      <c r="E156" s="3">
        <v>39925826.360000007</v>
      </c>
      <c r="F156" s="2">
        <v>0.1032412663298107</v>
      </c>
      <c r="G156">
        <f t="shared" si="10"/>
        <v>0.10896842336967828</v>
      </c>
      <c r="H156">
        <f t="shared" si="11"/>
        <v>0.4385146702287992</v>
      </c>
      <c r="I156" s="6">
        <f t="shared" si="12"/>
        <v>0.35500626165697602</v>
      </c>
      <c r="J156">
        <f t="shared" si="13"/>
        <v>7.9729940041599848E-2</v>
      </c>
      <c r="K156" s="6">
        <f t="shared" si="14"/>
        <v>7.6634323185693409E-2</v>
      </c>
    </row>
    <row r="157" spans="1:11" hidden="1" x14ac:dyDescent="0.45">
      <c r="A157">
        <v>5</v>
      </c>
      <c r="B157" t="s">
        <v>13</v>
      </c>
      <c r="C157">
        <v>2</v>
      </c>
      <c r="D157" s="3">
        <v>176139561.72999999</v>
      </c>
      <c r="E157" s="3">
        <v>60753572.50999999</v>
      </c>
      <c r="F157" s="2">
        <v>0.34491724580947719</v>
      </c>
      <c r="G157">
        <f t="shared" si="10"/>
        <v>0.42299370905179084</v>
      </c>
      <c r="H157">
        <f t="shared" si="11"/>
        <v>9.1502292663354741</v>
      </c>
      <c r="I157" s="6">
        <f t="shared" si="12"/>
        <v>0.9998938045470871</v>
      </c>
      <c r="J157">
        <f t="shared" si="13"/>
        <v>1.6636780484246316</v>
      </c>
      <c r="K157" s="6">
        <f t="shared" si="14"/>
        <v>0.81055907574615371</v>
      </c>
    </row>
    <row r="158" spans="1:11" hidden="1" x14ac:dyDescent="0.45">
      <c r="A158">
        <v>5</v>
      </c>
      <c r="B158" t="s">
        <v>13</v>
      </c>
      <c r="C158">
        <v>3</v>
      </c>
      <c r="D158" s="3">
        <v>101633794.56999999</v>
      </c>
      <c r="E158" s="3">
        <v>71909359.359999999</v>
      </c>
      <c r="F158" s="2">
        <v>0.70753394246706613</v>
      </c>
      <c r="G158">
        <f t="shared" si="10"/>
        <v>1.2294066616661403</v>
      </c>
      <c r="H158">
        <f t="shared" si="11"/>
        <v>36.734980109262587</v>
      </c>
      <c r="I158" s="6">
        <f t="shared" si="12"/>
        <v>0.99999999999999989</v>
      </c>
      <c r="J158">
        <f t="shared" si="13"/>
        <v>6.6790872925931977</v>
      </c>
      <c r="K158" s="6">
        <f t="shared" si="14"/>
        <v>0.99874307534636819</v>
      </c>
    </row>
    <row r="159" spans="1:11" hidden="1" x14ac:dyDescent="0.45">
      <c r="A159">
        <v>5</v>
      </c>
      <c r="B159" t="s">
        <v>14</v>
      </c>
      <c r="C159">
        <v>1</v>
      </c>
      <c r="D159" s="3">
        <v>11312101.24</v>
      </c>
      <c r="E159" s="3">
        <v>0</v>
      </c>
      <c r="F159" s="2">
        <v>0</v>
      </c>
      <c r="G159">
        <f t="shared" si="10"/>
        <v>0</v>
      </c>
      <c r="H159">
        <f t="shared" si="11"/>
        <v>0</v>
      </c>
      <c r="I159" s="6">
        <f t="shared" si="12"/>
        <v>0</v>
      </c>
      <c r="J159">
        <f t="shared" si="13"/>
        <v>0</v>
      </c>
      <c r="K159" s="6">
        <f t="shared" si="14"/>
        <v>0</v>
      </c>
    </row>
    <row r="160" spans="1:11" hidden="1" x14ac:dyDescent="0.45">
      <c r="A160">
        <v>5</v>
      </c>
      <c r="B160" t="s">
        <v>15</v>
      </c>
      <c r="C160">
        <v>1</v>
      </c>
      <c r="D160" s="3">
        <v>210693.05</v>
      </c>
      <c r="E160" s="3">
        <v>0</v>
      </c>
      <c r="F160" s="2">
        <v>0</v>
      </c>
      <c r="G160">
        <f t="shared" si="10"/>
        <v>0</v>
      </c>
      <c r="H160">
        <f t="shared" si="11"/>
        <v>0</v>
      </c>
      <c r="I160" s="6">
        <f t="shared" si="12"/>
        <v>0</v>
      </c>
      <c r="J160">
        <f t="shared" si="13"/>
        <v>0</v>
      </c>
      <c r="K160" s="6">
        <f t="shared" si="14"/>
        <v>0</v>
      </c>
    </row>
    <row r="161" spans="1:11" hidden="1" x14ac:dyDescent="0.45">
      <c r="A161">
        <v>5</v>
      </c>
      <c r="B161" t="s">
        <v>16</v>
      </c>
      <c r="C161">
        <v>1</v>
      </c>
      <c r="D161" s="3">
        <v>13640228.23</v>
      </c>
      <c r="E161" s="3">
        <v>600000</v>
      </c>
      <c r="F161" s="2">
        <v>4.3987533777504841E-2</v>
      </c>
      <c r="G161">
        <f t="shared" si="10"/>
        <v>4.4984326034066116E-2</v>
      </c>
      <c r="H161">
        <f t="shared" si="11"/>
        <v>0</v>
      </c>
      <c r="I161" s="6">
        <f t="shared" si="12"/>
        <v>0</v>
      </c>
      <c r="J161">
        <f t="shared" si="13"/>
        <v>0</v>
      </c>
      <c r="K161" s="6">
        <f t="shared" si="14"/>
        <v>0</v>
      </c>
    </row>
    <row r="162" spans="1:11" hidden="1" x14ac:dyDescent="0.45">
      <c r="A162">
        <v>5</v>
      </c>
      <c r="B162" t="s">
        <v>16</v>
      </c>
      <c r="C162">
        <v>2</v>
      </c>
      <c r="D162" s="3">
        <v>2392962.0299999998</v>
      </c>
      <c r="E162" s="3">
        <v>1449962.03</v>
      </c>
      <c r="F162" s="2">
        <v>0.60592772130195471</v>
      </c>
      <c r="G162">
        <f t="shared" si="10"/>
        <v>0.93122093803662043</v>
      </c>
      <c r="H162">
        <f t="shared" si="11"/>
        <v>3.2642315265889992</v>
      </c>
      <c r="I162" s="6">
        <f t="shared" si="12"/>
        <v>0.96177370030581044</v>
      </c>
      <c r="J162">
        <f t="shared" si="13"/>
        <v>0.59349664119799983</v>
      </c>
      <c r="K162" s="6">
        <f t="shared" si="14"/>
        <v>0.44760761409157679</v>
      </c>
    </row>
    <row r="163" spans="1:11" hidden="1" x14ac:dyDescent="0.45">
      <c r="A163">
        <v>5</v>
      </c>
      <c r="B163" t="s">
        <v>16</v>
      </c>
      <c r="C163">
        <v>3</v>
      </c>
      <c r="D163" s="3">
        <v>2623775.48</v>
      </c>
      <c r="E163" s="3">
        <v>123775.48</v>
      </c>
      <c r="F163" s="2">
        <v>4.7174569982641967E-2</v>
      </c>
      <c r="G163">
        <f t="shared" si="10"/>
        <v>4.8323571522487403E-2</v>
      </c>
      <c r="H163">
        <f t="shared" si="11"/>
        <v>56.71547344026451</v>
      </c>
      <c r="I163" s="6">
        <f t="shared" si="12"/>
        <v>1</v>
      </c>
      <c r="J163">
        <f t="shared" si="13"/>
        <v>10.311904261866275</v>
      </c>
      <c r="K163" s="6">
        <f t="shared" si="14"/>
        <v>0.99996676490831771</v>
      </c>
    </row>
    <row r="164" spans="1:11" hidden="1" x14ac:dyDescent="0.45">
      <c r="A164">
        <v>5</v>
      </c>
      <c r="B164" t="s">
        <v>17</v>
      </c>
      <c r="C164">
        <v>1</v>
      </c>
      <c r="D164" s="3">
        <v>520933592.69999999</v>
      </c>
      <c r="E164" s="3">
        <v>76651837.800000012</v>
      </c>
      <c r="F164" s="2">
        <v>0.14714320380590809</v>
      </c>
      <c r="G164">
        <f t="shared" si="10"/>
        <v>0.1591636281234742</v>
      </c>
      <c r="H164">
        <f t="shared" si="11"/>
        <v>0.55458734346864325</v>
      </c>
      <c r="I164" s="6">
        <f t="shared" si="12"/>
        <v>0.42569079525072051</v>
      </c>
      <c r="J164">
        <f t="shared" si="13"/>
        <v>0.10083406244884423</v>
      </c>
      <c r="K164" s="6">
        <f t="shared" si="14"/>
        <v>9.5916958234541161E-2</v>
      </c>
    </row>
    <row r="165" spans="1:11" hidden="1" x14ac:dyDescent="0.45">
      <c r="A165">
        <v>5</v>
      </c>
      <c r="B165" t="s">
        <v>17</v>
      </c>
      <c r="C165">
        <v>2</v>
      </c>
      <c r="D165" s="3">
        <v>196192783.94999999</v>
      </c>
      <c r="E165" s="3">
        <v>75495619.030000001</v>
      </c>
      <c r="F165" s="2">
        <v>0.38480324051694048</v>
      </c>
      <c r="G165">
        <f t="shared" si="10"/>
        <v>0.48581312822483008</v>
      </c>
      <c r="H165">
        <f t="shared" si="11"/>
        <v>6.254849279385672</v>
      </c>
      <c r="I165" s="6">
        <f t="shared" si="12"/>
        <v>0.99807888451405768</v>
      </c>
      <c r="J165">
        <f t="shared" si="13"/>
        <v>1.1372453235246676</v>
      </c>
      <c r="K165" s="6">
        <f t="shared" si="14"/>
        <v>0.6792987657008186</v>
      </c>
    </row>
    <row r="166" spans="1:11" hidden="1" x14ac:dyDescent="0.45">
      <c r="A166">
        <v>5</v>
      </c>
      <c r="B166" t="s">
        <v>17</v>
      </c>
      <c r="C166">
        <v>3</v>
      </c>
      <c r="D166" s="3">
        <v>43572198.659999996</v>
      </c>
      <c r="E166" s="3">
        <v>23406881.23</v>
      </c>
      <c r="F166" s="2">
        <v>0.53719761567799673</v>
      </c>
      <c r="G166">
        <f t="shared" si="10"/>
        <v>0.77045513172687363</v>
      </c>
      <c r="H166">
        <f t="shared" si="11"/>
        <v>27.81040792170495</v>
      </c>
      <c r="I166" s="6">
        <f t="shared" si="12"/>
        <v>0.99999999999916422</v>
      </c>
      <c r="J166">
        <f t="shared" si="13"/>
        <v>5.0564378039463547</v>
      </c>
      <c r="K166" s="6">
        <f t="shared" si="14"/>
        <v>0.99363179605202223</v>
      </c>
    </row>
    <row r="167" spans="1:11" hidden="1" x14ac:dyDescent="0.45">
      <c r="A167">
        <v>5</v>
      </c>
      <c r="B167" t="s">
        <v>18</v>
      </c>
      <c r="C167">
        <v>1</v>
      </c>
      <c r="D167" s="3">
        <v>403293.09</v>
      </c>
      <c r="E167" s="3">
        <v>0</v>
      </c>
      <c r="F167" s="2">
        <v>0</v>
      </c>
      <c r="G167">
        <f t="shared" si="10"/>
        <v>0</v>
      </c>
      <c r="H167">
        <f t="shared" si="11"/>
        <v>0.38687877731260734</v>
      </c>
      <c r="I167" s="6">
        <f t="shared" si="12"/>
        <v>0.3208265788360487</v>
      </c>
      <c r="J167">
        <f t="shared" si="13"/>
        <v>7.0341595875019522E-2</v>
      </c>
      <c r="K167" s="6">
        <f t="shared" si="14"/>
        <v>6.7924627583554331E-2</v>
      </c>
    </row>
    <row r="168" spans="1:11" hidden="1" x14ac:dyDescent="0.45">
      <c r="A168">
        <v>5</v>
      </c>
      <c r="B168" t="s">
        <v>19</v>
      </c>
      <c r="C168">
        <v>1</v>
      </c>
      <c r="D168" s="3">
        <v>110130628.56</v>
      </c>
      <c r="E168" s="3">
        <v>31729109.239999998</v>
      </c>
      <c r="F168" s="2">
        <v>0.2881043144388642</v>
      </c>
      <c r="G168">
        <f t="shared" si="10"/>
        <v>0.33982388734700814</v>
      </c>
      <c r="H168">
        <f t="shared" si="11"/>
        <v>0.32586817940158419</v>
      </c>
      <c r="I168" s="6">
        <f t="shared" si="12"/>
        <v>0.27809965750497645</v>
      </c>
      <c r="J168">
        <f t="shared" si="13"/>
        <v>5.9248759891197128E-2</v>
      </c>
      <c r="K168" s="6">
        <f t="shared" si="14"/>
        <v>5.7527709310598363E-2</v>
      </c>
    </row>
    <row r="169" spans="1:11" hidden="1" x14ac:dyDescent="0.45">
      <c r="A169">
        <v>5</v>
      </c>
      <c r="B169" t="s">
        <v>19</v>
      </c>
      <c r="C169">
        <v>2</v>
      </c>
      <c r="D169" s="3">
        <v>20882341.620000001</v>
      </c>
      <c r="E169" s="3">
        <v>8459398.5700000003</v>
      </c>
      <c r="F169" s="2">
        <v>0.40509817931040998</v>
      </c>
      <c r="G169">
        <f t="shared" si="10"/>
        <v>0.51935889429608706</v>
      </c>
      <c r="H169">
        <f t="shared" si="11"/>
        <v>11.133216494239043</v>
      </c>
      <c r="I169" s="6">
        <f t="shared" si="12"/>
        <v>0.9999853814091626</v>
      </c>
      <c r="J169">
        <f t="shared" si="13"/>
        <v>2.0242211807707351</v>
      </c>
      <c r="K169" s="6">
        <f t="shared" si="14"/>
        <v>0.8679033174275036</v>
      </c>
    </row>
    <row r="170" spans="1:11" hidden="1" x14ac:dyDescent="0.45">
      <c r="A170">
        <v>5</v>
      </c>
      <c r="B170" t="s">
        <v>19</v>
      </c>
      <c r="C170">
        <v>3</v>
      </c>
      <c r="D170" s="3">
        <v>2374097.31</v>
      </c>
      <c r="E170" s="3">
        <v>2374097.31</v>
      </c>
      <c r="F170" s="2">
        <v>1</v>
      </c>
      <c r="G170">
        <f t="shared" si="10"/>
        <v>4.6051701859880909</v>
      </c>
      <c r="H170">
        <f t="shared" si="11"/>
        <v>38.418129295839478</v>
      </c>
      <c r="I170" s="6">
        <f t="shared" si="12"/>
        <v>1</v>
      </c>
      <c r="J170">
        <f t="shared" si="13"/>
        <v>6.9851144174253594</v>
      </c>
      <c r="K170" s="6">
        <f t="shared" si="14"/>
        <v>0.99907444260933043</v>
      </c>
    </row>
    <row r="171" spans="1:11" hidden="1" x14ac:dyDescent="0.45">
      <c r="A171">
        <v>5</v>
      </c>
      <c r="B171" t="s">
        <v>20</v>
      </c>
      <c r="C171">
        <v>1</v>
      </c>
      <c r="D171" s="3">
        <v>108821174.41</v>
      </c>
      <c r="E171" s="3">
        <v>11800000</v>
      </c>
      <c r="F171" s="2">
        <v>0.1084347790214223</v>
      </c>
      <c r="G171">
        <f t="shared" si="10"/>
        <v>0.11477668565768211</v>
      </c>
      <c r="H171">
        <f t="shared" si="11"/>
        <v>0.59536711730683489</v>
      </c>
      <c r="I171" s="6">
        <f t="shared" si="12"/>
        <v>0.44863988513199593</v>
      </c>
      <c r="J171">
        <f t="shared" si="13"/>
        <v>0.10824856678306088</v>
      </c>
      <c r="K171" s="6">
        <f t="shared" si="14"/>
        <v>0.10259549624573339</v>
      </c>
    </row>
    <row r="172" spans="1:11" hidden="1" x14ac:dyDescent="0.45">
      <c r="A172">
        <v>5</v>
      </c>
      <c r="B172" t="s">
        <v>20</v>
      </c>
      <c r="C172">
        <v>2</v>
      </c>
      <c r="D172" s="3">
        <v>44457034.310000002</v>
      </c>
      <c r="E172" s="3">
        <v>29900000</v>
      </c>
      <c r="F172" s="2">
        <v>0.67255948274701727</v>
      </c>
      <c r="G172">
        <f t="shared" si="10"/>
        <v>1.1164488671114081</v>
      </c>
      <c r="H172">
        <f t="shared" si="11"/>
        <v>17.957123688905089</v>
      </c>
      <c r="I172" s="6">
        <f t="shared" si="12"/>
        <v>0.99999998410281343</v>
      </c>
      <c r="J172">
        <f t="shared" si="13"/>
        <v>3.2649315798009253</v>
      </c>
      <c r="K172" s="6">
        <f t="shared" si="14"/>
        <v>0.96180045138500947</v>
      </c>
    </row>
    <row r="173" spans="1:11" hidden="1" x14ac:dyDescent="0.45">
      <c r="A173">
        <v>5</v>
      </c>
      <c r="B173" t="s">
        <v>20</v>
      </c>
      <c r="C173">
        <v>3</v>
      </c>
      <c r="D173" s="3">
        <v>8683354.9609999992</v>
      </c>
      <c r="E173" s="3">
        <v>7090000</v>
      </c>
      <c r="F173" s="2">
        <v>0.81650468417376498</v>
      </c>
      <c r="G173">
        <f t="shared" si="10"/>
        <v>1.6955661386458341</v>
      </c>
      <c r="H173">
        <f t="shared" si="11"/>
        <v>45.376033444379175</v>
      </c>
      <c r="I173" s="6">
        <f t="shared" si="12"/>
        <v>1</v>
      </c>
      <c r="J173">
        <f t="shared" si="13"/>
        <v>8.250187898978032</v>
      </c>
      <c r="K173" s="6">
        <f t="shared" si="14"/>
        <v>0.9997387905283025</v>
      </c>
    </row>
    <row r="174" spans="1:11" hidden="1" x14ac:dyDescent="0.45">
      <c r="A174">
        <v>5</v>
      </c>
      <c r="B174" t="s">
        <v>21</v>
      </c>
      <c r="C174">
        <v>1</v>
      </c>
      <c r="D174" s="3">
        <v>12262767.48</v>
      </c>
      <c r="E174" s="3">
        <v>6549812.29</v>
      </c>
      <c r="F174" s="2">
        <v>0.53412186936451633</v>
      </c>
      <c r="G174">
        <f t="shared" si="10"/>
        <v>0.76383120130084725</v>
      </c>
      <c r="H174">
        <f t="shared" si="11"/>
        <v>5.2873581991192573</v>
      </c>
      <c r="I174" s="6">
        <f t="shared" si="12"/>
        <v>0.9949449028046069</v>
      </c>
      <c r="J174">
        <f t="shared" si="13"/>
        <v>0.96133785438531949</v>
      </c>
      <c r="K174" s="6">
        <f t="shared" si="14"/>
        <v>0.61761902644300659</v>
      </c>
    </row>
    <row r="175" spans="1:11" hidden="1" x14ac:dyDescent="0.45">
      <c r="A175">
        <v>5</v>
      </c>
      <c r="B175" t="s">
        <v>22</v>
      </c>
      <c r="C175">
        <v>1</v>
      </c>
      <c r="D175" s="3">
        <v>1724010.43</v>
      </c>
      <c r="E175" s="3">
        <v>0</v>
      </c>
      <c r="F175" s="2">
        <v>0</v>
      </c>
      <c r="G175">
        <f t="shared" si="10"/>
        <v>0</v>
      </c>
      <c r="H175">
        <f t="shared" si="11"/>
        <v>0.1219392961198887</v>
      </c>
      <c r="I175" s="6">
        <f t="shared" si="12"/>
        <v>0.11479789792602901</v>
      </c>
      <c r="J175">
        <f t="shared" si="13"/>
        <v>2.2170781112707035E-2</v>
      </c>
      <c r="K175" s="6">
        <f t="shared" si="14"/>
        <v>2.1926815639669361E-2</v>
      </c>
    </row>
    <row r="176" spans="1:11" hidden="1" x14ac:dyDescent="0.45">
      <c r="A176">
        <v>5</v>
      </c>
      <c r="B176" t="s">
        <v>22</v>
      </c>
      <c r="C176">
        <v>2</v>
      </c>
      <c r="D176" s="3">
        <v>88389.739999999991</v>
      </c>
      <c r="E176" s="3">
        <v>12347.95</v>
      </c>
      <c r="F176" s="2">
        <v>0.1396989062305195</v>
      </c>
      <c r="G176">
        <f t="shared" si="10"/>
        <v>0.15047284197417066</v>
      </c>
      <c r="H176">
        <f t="shared" si="11"/>
        <v>9.2103403719761818</v>
      </c>
      <c r="I176" s="6">
        <f t="shared" si="12"/>
        <v>0.99990000000000001</v>
      </c>
      <c r="J176">
        <f t="shared" si="13"/>
        <v>1.6746073403593058</v>
      </c>
      <c r="K176" s="6">
        <f t="shared" si="14"/>
        <v>0.81261825771396157</v>
      </c>
    </row>
    <row r="177" spans="1:11" hidden="1" x14ac:dyDescent="0.45">
      <c r="A177">
        <v>5</v>
      </c>
      <c r="B177" t="s">
        <v>22</v>
      </c>
      <c r="C177">
        <v>3</v>
      </c>
      <c r="D177" s="3">
        <v>87403.53</v>
      </c>
      <c r="E177" s="3">
        <v>0</v>
      </c>
      <c r="F177" s="2">
        <v>0</v>
      </c>
      <c r="G177">
        <f t="shared" si="10"/>
        <v>0</v>
      </c>
      <c r="H177">
        <f t="shared" si="11"/>
        <v>18.420680743952364</v>
      </c>
      <c r="I177" s="6">
        <f t="shared" si="12"/>
        <v>0.99999998999999995</v>
      </c>
      <c r="J177">
        <f t="shared" si="13"/>
        <v>3.3492146807186116</v>
      </c>
      <c r="K177" s="6">
        <f t="shared" si="14"/>
        <v>0.96488808265784864</v>
      </c>
    </row>
    <row r="178" spans="1:11" hidden="1" x14ac:dyDescent="0.45">
      <c r="A178">
        <v>5</v>
      </c>
      <c r="B178" t="s">
        <v>23</v>
      </c>
      <c r="C178">
        <v>1</v>
      </c>
      <c r="D178" s="3">
        <v>190809507.21000001</v>
      </c>
      <c r="E178" s="3">
        <v>46703933.659999996</v>
      </c>
      <c r="F178" s="2">
        <v>0.24476733021797939</v>
      </c>
      <c r="G178">
        <f t="shared" si="10"/>
        <v>0.28072940531160179</v>
      </c>
      <c r="H178">
        <f t="shared" si="11"/>
        <v>0.36136013080061358</v>
      </c>
      <c r="I178" s="6">
        <f t="shared" si="12"/>
        <v>0.30327195994621658</v>
      </c>
      <c r="J178">
        <f t="shared" si="13"/>
        <v>6.5701841963747926E-2</v>
      </c>
      <c r="K178" s="6">
        <f t="shared" si="14"/>
        <v>6.3589979153891973E-2</v>
      </c>
    </row>
    <row r="179" spans="1:11" hidden="1" x14ac:dyDescent="0.45">
      <c r="A179">
        <v>5</v>
      </c>
      <c r="B179" t="s">
        <v>23</v>
      </c>
      <c r="C179">
        <v>2</v>
      </c>
      <c r="D179" s="3">
        <v>50204357.290000007</v>
      </c>
      <c r="E179" s="3">
        <v>23741067.329999998</v>
      </c>
      <c r="F179" s="2">
        <v>0.47288858201813661</v>
      </c>
      <c r="G179">
        <f t="shared" si="10"/>
        <v>0.64034333346626571</v>
      </c>
      <c r="H179">
        <f t="shared" si="11"/>
        <v>7.3427593949906278</v>
      </c>
      <c r="I179" s="6">
        <f t="shared" si="12"/>
        <v>0.99935273799706337</v>
      </c>
      <c r="J179">
        <f t="shared" si="13"/>
        <v>1.3350471627255687</v>
      </c>
      <c r="K179" s="6">
        <f t="shared" si="14"/>
        <v>0.7368542355081118</v>
      </c>
    </row>
    <row r="180" spans="1:11" hidden="1" x14ac:dyDescent="0.45">
      <c r="A180">
        <v>5</v>
      </c>
      <c r="B180" t="s">
        <v>23</v>
      </c>
      <c r="C180">
        <v>3</v>
      </c>
      <c r="D180" s="3">
        <v>17206445.620000001</v>
      </c>
      <c r="E180" s="3">
        <v>12113850.1</v>
      </c>
      <c r="F180" s="2">
        <v>0.70402977858015037</v>
      </c>
      <c r="G180">
        <f t="shared" si="10"/>
        <v>1.217496433030248</v>
      </c>
      <c r="H180">
        <f t="shared" si="11"/>
        <v>31.111788196647428</v>
      </c>
      <c r="I180" s="6">
        <f t="shared" si="12"/>
        <v>0.99999999999996925</v>
      </c>
      <c r="J180">
        <f t="shared" si="13"/>
        <v>5.6566887630268052</v>
      </c>
      <c r="K180" s="6">
        <f t="shared" si="14"/>
        <v>0.99650593255032227</v>
      </c>
    </row>
    <row r="181" spans="1:11" hidden="1" x14ac:dyDescent="0.45">
      <c r="A181">
        <v>5</v>
      </c>
      <c r="B181" t="s">
        <v>24</v>
      </c>
      <c r="C181">
        <v>1</v>
      </c>
      <c r="D181" s="3">
        <v>5000000</v>
      </c>
      <c r="E181" s="3">
        <v>0</v>
      </c>
      <c r="F181" s="2">
        <v>0</v>
      </c>
      <c r="G181">
        <f t="shared" si="10"/>
        <v>0</v>
      </c>
      <c r="H181">
        <f t="shared" si="11"/>
        <v>5.4808236494995027E-2</v>
      </c>
      <c r="I181" s="6">
        <f t="shared" si="12"/>
        <v>5.3333333333333344E-2</v>
      </c>
      <c r="J181">
        <f t="shared" si="13"/>
        <v>9.9651339081809134E-3</v>
      </c>
      <c r="K181" s="6">
        <f t="shared" si="14"/>
        <v>9.9156464806416933E-3</v>
      </c>
    </row>
    <row r="182" spans="1:11" hidden="1" x14ac:dyDescent="0.45">
      <c r="A182">
        <v>5</v>
      </c>
      <c r="B182" t="s">
        <v>24</v>
      </c>
      <c r="C182">
        <v>2</v>
      </c>
      <c r="D182" s="3">
        <v>9252000</v>
      </c>
      <c r="E182" s="3">
        <v>0</v>
      </c>
      <c r="F182" s="2">
        <v>0</v>
      </c>
      <c r="G182">
        <f t="shared" si="10"/>
        <v>0</v>
      </c>
      <c r="H182">
        <f t="shared" si="11"/>
        <v>5.5948600674320135</v>
      </c>
      <c r="I182" s="6">
        <f t="shared" si="12"/>
        <v>0.99628308058281301</v>
      </c>
      <c r="J182">
        <f t="shared" si="13"/>
        <v>1.0172472849876388</v>
      </c>
      <c r="K182" s="6">
        <f t="shared" si="14"/>
        <v>0.63841107727403168</v>
      </c>
    </row>
    <row r="183" spans="1:11" hidden="1" x14ac:dyDescent="0.45">
      <c r="A183">
        <v>5</v>
      </c>
      <c r="B183" t="s">
        <v>25</v>
      </c>
      <c r="C183">
        <v>1</v>
      </c>
      <c r="D183" s="3">
        <v>396302415.19999999</v>
      </c>
      <c r="E183" s="3">
        <v>85156505.200000003</v>
      </c>
      <c r="F183" s="2">
        <v>0.21487758321388101</v>
      </c>
      <c r="G183">
        <f t="shared" si="10"/>
        <v>0.2419156284074083</v>
      </c>
      <c r="H183">
        <f t="shared" si="11"/>
        <v>1.3727118667946854</v>
      </c>
      <c r="I183" s="6">
        <f t="shared" si="12"/>
        <v>0.74658121113774045</v>
      </c>
      <c r="J183">
        <f t="shared" si="13"/>
        <v>0.2495839757808519</v>
      </c>
      <c r="K183" s="6">
        <f t="shared" si="14"/>
        <v>0.22087514953567788</v>
      </c>
    </row>
    <row r="184" spans="1:11" hidden="1" x14ac:dyDescent="0.45">
      <c r="A184">
        <v>5</v>
      </c>
      <c r="B184" t="s">
        <v>25</v>
      </c>
      <c r="C184">
        <v>2</v>
      </c>
      <c r="D184" s="3">
        <v>135242702.72999999</v>
      </c>
      <c r="E184" s="3">
        <v>38450000</v>
      </c>
      <c r="F184" s="2">
        <v>0.28430369420198581</v>
      </c>
      <c r="G184">
        <f t="shared" si="10"/>
        <v>0.33449935591359475</v>
      </c>
      <c r="H184">
        <f t="shared" si="11"/>
        <v>10.353563940237015</v>
      </c>
      <c r="I184" s="6">
        <f t="shared" si="12"/>
        <v>0.9999681210276733</v>
      </c>
      <c r="J184">
        <f t="shared" si="13"/>
        <v>1.8824661709521846</v>
      </c>
      <c r="K184" s="6">
        <f t="shared" si="14"/>
        <v>0.84778574388429773</v>
      </c>
    </row>
    <row r="185" spans="1:11" hidden="1" x14ac:dyDescent="0.45">
      <c r="A185">
        <v>5</v>
      </c>
      <c r="B185" t="s">
        <v>25</v>
      </c>
      <c r="C185">
        <v>3</v>
      </c>
      <c r="D185" s="3">
        <v>81792500.640000001</v>
      </c>
      <c r="E185" s="3">
        <v>63576500.640000001</v>
      </c>
      <c r="F185" s="2">
        <v>0.77729009557764273</v>
      </c>
      <c r="G185">
        <f t="shared" si="10"/>
        <v>1.5018852314268629</v>
      </c>
      <c r="H185">
        <f t="shared" si="11"/>
        <v>33.529930618159852</v>
      </c>
      <c r="I185" s="6">
        <f t="shared" si="12"/>
        <v>0.99999999999999722</v>
      </c>
      <c r="J185">
        <f t="shared" si="13"/>
        <v>6.0963510214836099</v>
      </c>
      <c r="K185" s="6">
        <f t="shared" si="14"/>
        <v>0.9977489331542706</v>
      </c>
    </row>
    <row r="186" spans="1:11" hidden="1" x14ac:dyDescent="0.45">
      <c r="A186">
        <v>6</v>
      </c>
      <c r="B186" t="s">
        <v>6</v>
      </c>
      <c r="C186">
        <v>1</v>
      </c>
      <c r="D186" s="3">
        <v>164542413.28999999</v>
      </c>
      <c r="E186" s="3">
        <v>5233521.3999999994</v>
      </c>
      <c r="F186" s="2">
        <v>3.1806519032731753E-2</v>
      </c>
      <c r="G186">
        <f t="shared" si="10"/>
        <v>3.2323334646010837E-2</v>
      </c>
      <c r="H186">
        <f t="shared" si="11"/>
        <v>0.54476133518017889</v>
      </c>
      <c r="I186" s="6">
        <f t="shared" si="12"/>
        <v>0.42001981230994034</v>
      </c>
      <c r="J186">
        <f t="shared" si="13"/>
        <v>9.9047515487305254E-2</v>
      </c>
      <c r="K186" s="6">
        <f t="shared" si="14"/>
        <v>9.4300327760155178E-2</v>
      </c>
    </row>
    <row r="187" spans="1:11" hidden="1" x14ac:dyDescent="0.45">
      <c r="A187">
        <v>6</v>
      </c>
      <c r="B187" t="s">
        <v>6</v>
      </c>
      <c r="C187">
        <v>2</v>
      </c>
      <c r="D187" s="3">
        <v>12462966.17</v>
      </c>
      <c r="E187" s="3">
        <v>5890566.8199999984</v>
      </c>
      <c r="F187" s="2">
        <v>0.47264565590969582</v>
      </c>
      <c r="G187">
        <f t="shared" si="10"/>
        <v>0.63988257670871862</v>
      </c>
      <c r="H187">
        <f t="shared" si="11"/>
        <v>9.4628483519530953</v>
      </c>
      <c r="I187" s="6">
        <f t="shared" si="12"/>
        <v>0.99992231499864304</v>
      </c>
      <c r="J187">
        <f t="shared" si="13"/>
        <v>1.72051788217329</v>
      </c>
      <c r="K187" s="6">
        <f t="shared" si="14"/>
        <v>0.82102656324555001</v>
      </c>
    </row>
    <row r="188" spans="1:11" hidden="1" x14ac:dyDescent="0.45">
      <c r="A188">
        <v>6</v>
      </c>
      <c r="B188" t="s">
        <v>6</v>
      </c>
      <c r="C188">
        <v>3</v>
      </c>
      <c r="D188" s="3">
        <v>34114916.329999998</v>
      </c>
      <c r="E188" s="3">
        <v>20781480.93</v>
      </c>
      <c r="F188" s="2">
        <v>0.60916112849220627</v>
      </c>
      <c r="G188">
        <f t="shared" si="10"/>
        <v>0.9394598972610132</v>
      </c>
      <c r="H188">
        <f t="shared" si="11"/>
        <v>40.992374012129375</v>
      </c>
      <c r="I188" s="6">
        <f t="shared" si="12"/>
        <v>1</v>
      </c>
      <c r="J188">
        <f t="shared" si="13"/>
        <v>7.4531589112962502</v>
      </c>
      <c r="K188" s="6">
        <f t="shared" si="14"/>
        <v>0.99942039221231371</v>
      </c>
    </row>
    <row r="189" spans="1:11" hidden="1" x14ac:dyDescent="0.45">
      <c r="A189">
        <v>6</v>
      </c>
      <c r="B189" t="s">
        <v>7</v>
      </c>
      <c r="C189">
        <v>1</v>
      </c>
      <c r="D189" s="3">
        <v>54499211.690000013</v>
      </c>
      <c r="E189" s="3">
        <v>1455853.24</v>
      </c>
      <c r="F189" s="2">
        <v>2.6713289878046671E-2</v>
      </c>
      <c r="G189">
        <f t="shared" si="10"/>
        <v>2.7076574094824737E-2</v>
      </c>
      <c r="H189">
        <f t="shared" si="11"/>
        <v>1.0067615356408786</v>
      </c>
      <c r="I189" s="6">
        <f t="shared" si="12"/>
        <v>0.63459959827998669</v>
      </c>
      <c r="J189">
        <f t="shared" si="13"/>
        <v>0.1830475519347052</v>
      </c>
      <c r="K189" s="6">
        <f t="shared" si="14"/>
        <v>0.16727144305836805</v>
      </c>
    </row>
    <row r="190" spans="1:11" hidden="1" x14ac:dyDescent="0.45">
      <c r="A190">
        <v>6</v>
      </c>
      <c r="B190" t="s">
        <v>7</v>
      </c>
      <c r="C190">
        <v>2</v>
      </c>
      <c r="D190" s="3">
        <v>21383475.449999999</v>
      </c>
      <c r="E190" s="3">
        <v>15856703.710000001</v>
      </c>
      <c r="F190" s="2">
        <v>0.7415400619547089</v>
      </c>
      <c r="G190">
        <f t="shared" si="10"/>
        <v>1.3530145755922662</v>
      </c>
      <c r="H190">
        <f t="shared" si="11"/>
        <v>10.992546117026142</v>
      </c>
      <c r="I190" s="6">
        <f t="shared" si="12"/>
        <v>0.99998317334155529</v>
      </c>
      <c r="J190">
        <f t="shared" si="13"/>
        <v>1.9986447485502077</v>
      </c>
      <c r="K190" s="6">
        <f t="shared" si="14"/>
        <v>0.86448117908281108</v>
      </c>
    </row>
    <row r="191" spans="1:11" hidden="1" x14ac:dyDescent="0.45">
      <c r="A191">
        <v>6</v>
      </c>
      <c r="B191" t="s">
        <v>7</v>
      </c>
      <c r="C191">
        <v>3</v>
      </c>
      <c r="D191" s="3">
        <v>54482623.020000003</v>
      </c>
      <c r="E191" s="3">
        <v>44285824.549999997</v>
      </c>
      <c r="F191" s="2">
        <v>0.81284310657625913</v>
      </c>
      <c r="G191">
        <f t="shared" si="10"/>
        <v>1.6758080116272167</v>
      </c>
      <c r="H191">
        <f t="shared" si="11"/>
        <v>37.269675327413481</v>
      </c>
      <c r="I191" s="6">
        <f t="shared" si="12"/>
        <v>0.99999999999999989</v>
      </c>
      <c r="J191">
        <f t="shared" si="13"/>
        <v>6.7763046049842695</v>
      </c>
      <c r="K191" s="6">
        <f t="shared" si="14"/>
        <v>0.99885951834906539</v>
      </c>
    </row>
    <row r="192" spans="1:11" hidden="1" x14ac:dyDescent="0.45">
      <c r="A192">
        <v>6</v>
      </c>
      <c r="B192" t="s">
        <v>8</v>
      </c>
      <c r="C192">
        <v>1</v>
      </c>
      <c r="D192" s="3">
        <v>104557204.59</v>
      </c>
      <c r="E192" s="3">
        <v>1471952.13</v>
      </c>
      <c r="F192" s="2">
        <v>1.4077959866773061E-2</v>
      </c>
      <c r="G192">
        <f t="shared" si="10"/>
        <v>1.4177994307447084E-2</v>
      </c>
      <c r="H192">
        <f t="shared" si="11"/>
        <v>0.28362269888431729</v>
      </c>
      <c r="I192" s="6">
        <f t="shared" si="12"/>
        <v>0.24694928201169419</v>
      </c>
      <c r="J192">
        <f t="shared" si="13"/>
        <v>5.1567763433512236E-2</v>
      </c>
      <c r="K192" s="6">
        <f t="shared" si="14"/>
        <v>5.0260709813640059E-2</v>
      </c>
    </row>
    <row r="193" spans="1:11" hidden="1" x14ac:dyDescent="0.45">
      <c r="A193">
        <v>6</v>
      </c>
      <c r="B193" t="s">
        <v>8</v>
      </c>
      <c r="C193">
        <v>2</v>
      </c>
      <c r="D193" s="3">
        <v>9867430.6999999993</v>
      </c>
      <c r="E193" s="3">
        <v>8132006.9900000002</v>
      </c>
      <c r="F193" s="2">
        <v>0.82412608076386096</v>
      </c>
      <c r="G193">
        <f t="shared" si="10"/>
        <v>1.7379879086346153</v>
      </c>
      <c r="H193">
        <f t="shared" si="11"/>
        <v>9.6145571465465913</v>
      </c>
      <c r="I193" s="6">
        <f t="shared" si="12"/>
        <v>0.99993325005913136</v>
      </c>
      <c r="J193">
        <f t="shared" si="13"/>
        <v>1.7481012993721075</v>
      </c>
      <c r="K193" s="6">
        <f t="shared" si="14"/>
        <v>0.82589579842257443</v>
      </c>
    </row>
    <row r="194" spans="1:11" hidden="1" x14ac:dyDescent="0.45">
      <c r="A194">
        <v>6</v>
      </c>
      <c r="B194" t="s">
        <v>8</v>
      </c>
      <c r="C194">
        <v>3</v>
      </c>
      <c r="D194" s="3">
        <v>33718923.909999996</v>
      </c>
      <c r="E194" s="3">
        <v>18025956.600000001</v>
      </c>
      <c r="F194" s="2">
        <v>0.53459465812472307</v>
      </c>
      <c r="G194">
        <f t="shared" si="10"/>
        <v>0.76484655014957081</v>
      </c>
      <c r="H194">
        <f t="shared" si="11"/>
        <v>49.958427510827775</v>
      </c>
      <c r="I194" s="6">
        <f t="shared" si="12"/>
        <v>1</v>
      </c>
      <c r="J194">
        <f t="shared" si="13"/>
        <v>9.0833504565141414</v>
      </c>
      <c r="K194" s="6">
        <f t="shared" si="14"/>
        <v>0.99988645944323173</v>
      </c>
    </row>
    <row r="195" spans="1:11" hidden="1" x14ac:dyDescent="0.45">
      <c r="A195">
        <v>6</v>
      </c>
      <c r="B195" t="s">
        <v>9</v>
      </c>
      <c r="C195">
        <v>1</v>
      </c>
      <c r="D195" s="3">
        <v>15447644.9</v>
      </c>
      <c r="E195" s="3">
        <v>0</v>
      </c>
      <c r="F195" s="2">
        <v>0</v>
      </c>
      <c r="G195">
        <f t="shared" ref="G195:G258" si="15">IF(F195&gt;99.99%,-LN(1-99%),-LN(1-F195))</f>
        <v>0</v>
      </c>
      <c r="H195">
        <f t="shared" ref="H195:H258" si="16">SUMIFS(G:G,B:B,B195,C:C,C195,A:A,"&lt;&gt;"&amp;A195)</f>
        <v>0.3836694351256329</v>
      </c>
      <c r="I195" s="6">
        <f t="shared" ref="I195:I258" si="17">1-EXP(-H195)</f>
        <v>0.31864337747701521</v>
      </c>
      <c r="J195">
        <f t="shared" ref="J195:J258" si="18">H195*4/22</f>
        <v>6.9758079113751439E-2</v>
      </c>
      <c r="K195" s="6">
        <f t="shared" ref="K195:K258" si="19">1-EXP(-J195)</f>
        <v>6.7380587268099479E-2</v>
      </c>
    </row>
    <row r="196" spans="1:11" hidden="1" x14ac:dyDescent="0.45">
      <c r="A196">
        <v>6</v>
      </c>
      <c r="B196" t="s">
        <v>9</v>
      </c>
      <c r="C196">
        <v>2</v>
      </c>
      <c r="D196" s="3">
        <v>2047744.11</v>
      </c>
      <c r="E196" s="3">
        <v>0</v>
      </c>
      <c r="F196" s="2">
        <v>0</v>
      </c>
      <c r="G196">
        <f t="shared" si="15"/>
        <v>0</v>
      </c>
      <c r="H196">
        <f t="shared" si="16"/>
        <v>27.631021115928544</v>
      </c>
      <c r="I196" s="6">
        <f t="shared" si="17"/>
        <v>0.99999999999900002</v>
      </c>
      <c r="J196">
        <f t="shared" si="18"/>
        <v>5.0238220210779172</v>
      </c>
      <c r="K196" s="6">
        <f t="shared" si="19"/>
        <v>0.9934206677534243</v>
      </c>
    </row>
    <row r="197" spans="1:11" hidden="1" x14ac:dyDescent="0.45">
      <c r="A197">
        <v>6</v>
      </c>
      <c r="B197" t="s">
        <v>10</v>
      </c>
      <c r="C197">
        <v>1</v>
      </c>
      <c r="D197" s="3">
        <v>50627053.270000003</v>
      </c>
      <c r="E197" s="3">
        <v>8399802.25</v>
      </c>
      <c r="F197" s="2">
        <v>0.16591529049109119</v>
      </c>
      <c r="G197">
        <f t="shared" si="15"/>
        <v>0.18142031162672231</v>
      </c>
      <c r="H197">
        <f t="shared" si="16"/>
        <v>0.78925735324329405</v>
      </c>
      <c r="I197" s="6">
        <f t="shared" si="17"/>
        <v>0.54581803316819755</v>
      </c>
      <c r="J197">
        <f t="shared" si="18"/>
        <v>0.1435013369533262</v>
      </c>
      <c r="K197" s="6">
        <f t="shared" si="19"/>
        <v>0.13368035804245637</v>
      </c>
    </row>
    <row r="198" spans="1:11" hidden="1" x14ac:dyDescent="0.45">
      <c r="A198">
        <v>6</v>
      </c>
      <c r="B198" t="s">
        <v>10</v>
      </c>
      <c r="C198">
        <v>2</v>
      </c>
      <c r="D198" s="3">
        <v>3458006.56</v>
      </c>
      <c r="E198" s="3">
        <v>0</v>
      </c>
      <c r="F198" s="2">
        <v>0</v>
      </c>
      <c r="G198">
        <f t="shared" si="15"/>
        <v>0</v>
      </c>
      <c r="H198">
        <f t="shared" si="16"/>
        <v>14.102995523573091</v>
      </c>
      <c r="I198" s="6">
        <f t="shared" si="17"/>
        <v>0.99999924985215527</v>
      </c>
      <c r="J198">
        <f t="shared" si="18"/>
        <v>2.5641810042860165</v>
      </c>
      <c r="K198" s="6">
        <f t="shared" si="19"/>
        <v>0.92301779627427405</v>
      </c>
    </row>
    <row r="199" spans="1:11" hidden="1" x14ac:dyDescent="0.45">
      <c r="A199">
        <v>6</v>
      </c>
      <c r="B199" t="s">
        <v>10</v>
      </c>
      <c r="C199">
        <v>3</v>
      </c>
      <c r="D199" s="3">
        <v>13371171.48</v>
      </c>
      <c r="E199" s="3">
        <v>12200885.779999999</v>
      </c>
      <c r="F199" s="2">
        <v>0.91247695074807322</v>
      </c>
      <c r="G199">
        <f t="shared" si="15"/>
        <v>2.4358531002855104</v>
      </c>
      <c r="H199">
        <f t="shared" si="16"/>
        <v>42.069507071543399</v>
      </c>
      <c r="I199" s="6">
        <f t="shared" si="17"/>
        <v>1</v>
      </c>
      <c r="J199">
        <f t="shared" si="18"/>
        <v>7.6490012857351637</v>
      </c>
      <c r="K199" s="6">
        <f t="shared" si="19"/>
        <v>0.9995234802014259</v>
      </c>
    </row>
    <row r="200" spans="1:11" hidden="1" x14ac:dyDescent="0.45">
      <c r="A200">
        <v>6</v>
      </c>
      <c r="B200" t="s">
        <v>12</v>
      </c>
      <c r="C200">
        <v>1</v>
      </c>
      <c r="D200" s="3">
        <v>38377097.979999997</v>
      </c>
      <c r="E200" s="3">
        <v>2185761.0499999998</v>
      </c>
      <c r="F200" s="2">
        <v>5.6954828922684463E-2</v>
      </c>
      <c r="G200">
        <f t="shared" si="15"/>
        <v>5.8641096035349956E-2</v>
      </c>
      <c r="H200">
        <f t="shared" si="16"/>
        <v>1.2102638364852794</v>
      </c>
      <c r="I200" s="6">
        <f t="shared" si="17"/>
        <v>0.70188138551443968</v>
      </c>
      <c r="J200">
        <f t="shared" si="18"/>
        <v>0.2200479702700508</v>
      </c>
      <c r="K200" s="6">
        <f t="shared" si="19"/>
        <v>0.19751969815763859</v>
      </c>
    </row>
    <row r="201" spans="1:11" hidden="1" x14ac:dyDescent="0.45">
      <c r="A201">
        <v>6</v>
      </c>
      <c r="B201" t="s">
        <v>12</v>
      </c>
      <c r="C201">
        <v>2</v>
      </c>
      <c r="D201" s="3">
        <v>22205014.653000001</v>
      </c>
      <c r="E201" s="3">
        <v>12592419.039999999</v>
      </c>
      <c r="F201" s="2">
        <v>0.56709798380154219</v>
      </c>
      <c r="G201">
        <f t="shared" si="15"/>
        <v>0.83724386712195298</v>
      </c>
      <c r="H201">
        <f t="shared" si="16"/>
        <v>12.620860121315472</v>
      </c>
      <c r="I201" s="6">
        <f t="shared" si="17"/>
        <v>0.99999669759683041</v>
      </c>
      <c r="J201">
        <f t="shared" si="18"/>
        <v>2.2947018402391768</v>
      </c>
      <c r="K201" s="6">
        <f t="shared" si="19"/>
        <v>0.89920855925952825</v>
      </c>
    </row>
    <row r="202" spans="1:11" hidden="1" x14ac:dyDescent="0.45">
      <c r="A202">
        <v>6</v>
      </c>
      <c r="B202" t="s">
        <v>12</v>
      </c>
      <c r="C202">
        <v>3</v>
      </c>
      <c r="D202" s="3">
        <v>99057063.207000002</v>
      </c>
      <c r="E202" s="3">
        <v>91006601.307000011</v>
      </c>
      <c r="F202" s="2">
        <v>0.91872904728482707</v>
      </c>
      <c r="G202">
        <f t="shared" si="15"/>
        <v>2.5099666114461523</v>
      </c>
      <c r="H202">
        <f t="shared" si="16"/>
        <v>47.752578947098684</v>
      </c>
      <c r="I202" s="6">
        <f t="shared" si="17"/>
        <v>1</v>
      </c>
      <c r="J202">
        <f t="shared" si="18"/>
        <v>8.682287081290669</v>
      </c>
      <c r="K202" s="6">
        <f t="shared" si="19"/>
        <v>0.99983043718016162</v>
      </c>
    </row>
    <row r="203" spans="1:11" hidden="1" x14ac:dyDescent="0.45">
      <c r="A203">
        <v>6</v>
      </c>
      <c r="B203" t="s">
        <v>13</v>
      </c>
      <c r="C203">
        <v>1</v>
      </c>
      <c r="D203" s="3">
        <v>423971301.24000001</v>
      </c>
      <c r="E203" s="3">
        <v>16306777.85</v>
      </c>
      <c r="F203" s="2">
        <v>3.8461985050184139E-2</v>
      </c>
      <c r="G203">
        <f t="shared" si="15"/>
        <v>3.9221177605580686E-2</v>
      </c>
      <c r="H203">
        <f t="shared" si="16"/>
        <v>0.50826191599289672</v>
      </c>
      <c r="I203" s="6">
        <f t="shared" si="17"/>
        <v>0.39845980187077745</v>
      </c>
      <c r="J203">
        <f t="shared" si="18"/>
        <v>9.2411257453253945E-2</v>
      </c>
      <c r="K203" s="6">
        <f t="shared" si="19"/>
        <v>8.8269883372984026E-2</v>
      </c>
    </row>
    <row r="204" spans="1:11" hidden="1" x14ac:dyDescent="0.45">
      <c r="A204">
        <v>6</v>
      </c>
      <c r="B204" t="s">
        <v>13</v>
      </c>
      <c r="C204">
        <v>2</v>
      </c>
      <c r="D204" s="3">
        <v>49180435.520000003</v>
      </c>
      <c r="E204" s="3">
        <v>21805442.739999998</v>
      </c>
      <c r="F204" s="2">
        <v>0.44337636520385171</v>
      </c>
      <c r="G204">
        <f t="shared" si="15"/>
        <v>0.5858659679888687</v>
      </c>
      <c r="H204">
        <f t="shared" si="16"/>
        <v>8.9873570073983959</v>
      </c>
      <c r="I204" s="6">
        <f t="shared" si="17"/>
        <v>0.99987502002173845</v>
      </c>
      <c r="J204">
        <f t="shared" si="18"/>
        <v>1.634064910436072</v>
      </c>
      <c r="K204" s="6">
        <f t="shared" si="19"/>
        <v>0.80486524551393479</v>
      </c>
    </row>
    <row r="205" spans="1:11" hidden="1" x14ac:dyDescent="0.45">
      <c r="A205">
        <v>6</v>
      </c>
      <c r="B205" t="s">
        <v>13</v>
      </c>
      <c r="C205">
        <v>3</v>
      </c>
      <c r="D205" s="3">
        <v>140766150</v>
      </c>
      <c r="E205" s="3">
        <v>116043221.73</v>
      </c>
      <c r="F205" s="2">
        <v>0.82436879697285148</v>
      </c>
      <c r="G205">
        <f t="shared" si="15"/>
        <v>1.7393689197903177</v>
      </c>
      <c r="H205">
        <f t="shared" si="16"/>
        <v>36.225017851138411</v>
      </c>
      <c r="I205" s="6">
        <f t="shared" si="17"/>
        <v>0.99999999999999978</v>
      </c>
      <c r="J205">
        <f t="shared" si="18"/>
        <v>6.5863668820251657</v>
      </c>
      <c r="K205" s="6">
        <f t="shared" si="19"/>
        <v>0.99862095890774472</v>
      </c>
    </row>
    <row r="206" spans="1:11" hidden="1" x14ac:dyDescent="0.45">
      <c r="A206">
        <v>6</v>
      </c>
      <c r="B206" t="s">
        <v>14</v>
      </c>
      <c r="C206">
        <v>1</v>
      </c>
      <c r="D206" s="3">
        <v>7253645.2800000003</v>
      </c>
      <c r="E206" s="3">
        <v>0</v>
      </c>
      <c r="F206" s="2">
        <v>0</v>
      </c>
      <c r="G206">
        <f t="shared" si="15"/>
        <v>0</v>
      </c>
      <c r="H206">
        <f t="shared" si="16"/>
        <v>0</v>
      </c>
      <c r="I206" s="6">
        <f t="shared" si="17"/>
        <v>0</v>
      </c>
      <c r="J206">
        <f t="shared" si="18"/>
        <v>0</v>
      </c>
      <c r="K206" s="6">
        <f t="shared" si="19"/>
        <v>0</v>
      </c>
    </row>
    <row r="207" spans="1:11" hidden="1" x14ac:dyDescent="0.45">
      <c r="A207">
        <v>6</v>
      </c>
      <c r="B207" t="s">
        <v>15</v>
      </c>
      <c r="C207">
        <v>1</v>
      </c>
      <c r="D207" s="3">
        <v>210693.05</v>
      </c>
      <c r="E207" s="3">
        <v>0</v>
      </c>
      <c r="F207" s="2">
        <v>0</v>
      </c>
      <c r="G207">
        <f t="shared" si="15"/>
        <v>0</v>
      </c>
      <c r="H207">
        <f t="shared" si="16"/>
        <v>0</v>
      </c>
      <c r="I207" s="6">
        <f t="shared" si="17"/>
        <v>0</v>
      </c>
      <c r="J207">
        <f t="shared" si="18"/>
        <v>0</v>
      </c>
      <c r="K207" s="6">
        <f t="shared" si="19"/>
        <v>0</v>
      </c>
    </row>
    <row r="208" spans="1:11" hidden="1" x14ac:dyDescent="0.45">
      <c r="A208">
        <v>6</v>
      </c>
      <c r="B208" t="s">
        <v>16</v>
      </c>
      <c r="C208">
        <v>1</v>
      </c>
      <c r="D208" s="3">
        <v>2784648.28</v>
      </c>
      <c r="E208" s="3">
        <v>0</v>
      </c>
      <c r="F208" s="2">
        <v>0</v>
      </c>
      <c r="G208">
        <f t="shared" si="15"/>
        <v>0</v>
      </c>
      <c r="H208">
        <f t="shared" si="16"/>
        <v>4.4984326034066116E-2</v>
      </c>
      <c r="I208" s="6">
        <f t="shared" si="17"/>
        <v>4.3987533777504861E-2</v>
      </c>
      <c r="J208">
        <f t="shared" si="18"/>
        <v>8.1789683698302029E-3</v>
      </c>
      <c r="K208" s="6">
        <f t="shared" si="19"/>
        <v>8.1456116112739174E-3</v>
      </c>
    </row>
    <row r="209" spans="1:11" hidden="1" x14ac:dyDescent="0.45">
      <c r="A209">
        <v>6</v>
      </c>
      <c r="B209" t="s">
        <v>16</v>
      </c>
      <c r="C209">
        <v>3</v>
      </c>
      <c r="D209" s="3">
        <v>2081248.06</v>
      </c>
      <c r="E209" s="3">
        <v>1233614.6000000001</v>
      </c>
      <c r="F209" s="2">
        <v>0.59272828823681889</v>
      </c>
      <c r="G209">
        <f t="shared" si="15"/>
        <v>0.89827471981320317</v>
      </c>
      <c r="H209">
        <f t="shared" si="16"/>
        <v>55.865522291973797</v>
      </c>
      <c r="I209" s="6">
        <f t="shared" si="17"/>
        <v>1</v>
      </c>
      <c r="J209">
        <f t="shared" si="18"/>
        <v>10.157367689449782</v>
      </c>
      <c r="K209" s="6">
        <f t="shared" si="19"/>
        <v>0.99996121076077837</v>
      </c>
    </row>
    <row r="210" spans="1:11" hidden="1" x14ac:dyDescent="0.45">
      <c r="A210">
        <v>6</v>
      </c>
      <c r="B210" t="s">
        <v>17</v>
      </c>
      <c r="C210">
        <v>1</v>
      </c>
      <c r="D210" s="3">
        <v>491353771.93599999</v>
      </c>
      <c r="E210" s="3">
        <v>17841000</v>
      </c>
      <c r="F210" s="2">
        <v>3.630988713021182E-2</v>
      </c>
      <c r="G210">
        <f t="shared" si="15"/>
        <v>3.6985495729472344E-2</v>
      </c>
      <c r="H210">
        <f t="shared" si="16"/>
        <v>0.67676547586264513</v>
      </c>
      <c r="I210" s="6">
        <f t="shared" si="17"/>
        <v>0.49174168973400223</v>
      </c>
      <c r="J210">
        <f t="shared" si="18"/>
        <v>0.12304826833866275</v>
      </c>
      <c r="K210" s="6">
        <f t="shared" si="19"/>
        <v>0.11577901834703419</v>
      </c>
    </row>
    <row r="211" spans="1:11" hidden="1" x14ac:dyDescent="0.45">
      <c r="A211">
        <v>6</v>
      </c>
      <c r="B211" t="s">
        <v>17</v>
      </c>
      <c r="C211">
        <v>2</v>
      </c>
      <c r="D211" s="3">
        <v>80569617.120000005</v>
      </c>
      <c r="E211" s="3">
        <v>9869423.5399999991</v>
      </c>
      <c r="F211" s="2">
        <v>0.1224955993684384</v>
      </c>
      <c r="G211">
        <f t="shared" si="15"/>
        <v>0.13067330868994856</v>
      </c>
      <c r="H211">
        <f t="shared" si="16"/>
        <v>6.6099890989205532</v>
      </c>
      <c r="I211" s="6">
        <f t="shared" si="17"/>
        <v>0.99865315316858372</v>
      </c>
      <c r="J211">
        <f t="shared" si="18"/>
        <v>1.2018161998037369</v>
      </c>
      <c r="K211" s="6">
        <f t="shared" si="19"/>
        <v>0.69935232050009777</v>
      </c>
    </row>
    <row r="212" spans="1:11" hidden="1" x14ac:dyDescent="0.45">
      <c r="A212">
        <v>6</v>
      </c>
      <c r="B212" t="s">
        <v>17</v>
      </c>
      <c r="C212">
        <v>3</v>
      </c>
      <c r="D212" s="3">
        <v>170694428.44999999</v>
      </c>
      <c r="E212" s="3">
        <v>81400121.579999998</v>
      </c>
      <c r="F212" s="2">
        <v>0.47687626549476869</v>
      </c>
      <c r="G212">
        <f t="shared" si="15"/>
        <v>0.64793725684721326</v>
      </c>
      <c r="H212">
        <f t="shared" si="16"/>
        <v>27.932925796584612</v>
      </c>
      <c r="I212" s="6">
        <f t="shared" si="17"/>
        <v>0.99999999999926059</v>
      </c>
      <c r="J212">
        <f t="shared" si="18"/>
        <v>5.0787137811972025</v>
      </c>
      <c r="K212" s="6">
        <f t="shared" si="19"/>
        <v>0.99377208567294228</v>
      </c>
    </row>
    <row r="213" spans="1:11" hidden="1" x14ac:dyDescent="0.45">
      <c r="A213">
        <v>6</v>
      </c>
      <c r="B213" t="s">
        <v>18</v>
      </c>
      <c r="C213">
        <v>1</v>
      </c>
      <c r="D213" s="3">
        <v>716520.74</v>
      </c>
      <c r="E213" s="3">
        <v>0</v>
      </c>
      <c r="F213" s="2">
        <v>0</v>
      </c>
      <c r="G213">
        <f t="shared" si="15"/>
        <v>0</v>
      </c>
      <c r="H213">
        <f t="shared" si="16"/>
        <v>0.38687877731260734</v>
      </c>
      <c r="I213" s="6">
        <f t="shared" si="17"/>
        <v>0.3208265788360487</v>
      </c>
      <c r="J213">
        <f t="shared" si="18"/>
        <v>7.0341595875019522E-2</v>
      </c>
      <c r="K213" s="6">
        <f t="shared" si="19"/>
        <v>6.7924627583554331E-2</v>
      </c>
    </row>
    <row r="214" spans="1:11" hidden="1" x14ac:dyDescent="0.45">
      <c r="A214">
        <v>6</v>
      </c>
      <c r="B214" t="s">
        <v>19</v>
      </c>
      <c r="C214">
        <v>1</v>
      </c>
      <c r="D214" s="3">
        <v>89391317.339999989</v>
      </c>
      <c r="E214" s="3">
        <v>7306200.6200000001</v>
      </c>
      <c r="F214" s="2">
        <v>8.1732777157885003E-2</v>
      </c>
      <c r="G214">
        <f t="shared" si="15"/>
        <v>8.526683830022054E-2</v>
      </c>
      <c r="H214">
        <f t="shared" si="16"/>
        <v>0.58042522844837174</v>
      </c>
      <c r="I214" s="6">
        <f t="shared" si="17"/>
        <v>0.44033966753523601</v>
      </c>
      <c r="J214">
        <f t="shared" si="18"/>
        <v>0.10553185971788577</v>
      </c>
      <c r="K214" s="6">
        <f t="shared" si="19"/>
        <v>0.10015419644335399</v>
      </c>
    </row>
    <row r="215" spans="1:11" hidden="1" x14ac:dyDescent="0.45">
      <c r="A215">
        <v>6</v>
      </c>
      <c r="B215" t="s">
        <v>19</v>
      </c>
      <c r="C215">
        <v>2</v>
      </c>
      <c r="D215" s="3">
        <v>8565645.1999999993</v>
      </c>
      <c r="E215" s="3">
        <v>4294004.1399999997</v>
      </c>
      <c r="F215" s="2">
        <v>0.50130539378399652</v>
      </c>
      <c r="G215">
        <f t="shared" si="15"/>
        <v>0.69576138217733408</v>
      </c>
      <c r="H215">
        <f t="shared" si="16"/>
        <v>10.956814006357797</v>
      </c>
      <c r="I215" s="6">
        <f t="shared" si="17"/>
        <v>0.99998256121843576</v>
      </c>
      <c r="J215">
        <f t="shared" si="18"/>
        <v>1.9921480011559631</v>
      </c>
      <c r="K215" s="6">
        <f t="shared" si="19"/>
        <v>0.86359788136189308</v>
      </c>
    </row>
    <row r="216" spans="1:11" hidden="1" x14ac:dyDescent="0.45">
      <c r="A216">
        <v>6</v>
      </c>
      <c r="B216" t="s">
        <v>19</v>
      </c>
      <c r="C216">
        <v>3</v>
      </c>
      <c r="D216" s="3">
        <v>42464962.719999999</v>
      </c>
      <c r="E216" s="3">
        <v>34941344.75</v>
      </c>
      <c r="F216" s="2">
        <v>0.82282763275672088</v>
      </c>
      <c r="G216">
        <f t="shared" si="15"/>
        <v>1.7306321940362448</v>
      </c>
      <c r="H216">
        <f t="shared" si="16"/>
        <v>41.292667287791318</v>
      </c>
      <c r="I216" s="6">
        <f t="shared" si="17"/>
        <v>1</v>
      </c>
      <c r="J216">
        <f t="shared" si="18"/>
        <v>7.5077576886893302</v>
      </c>
      <c r="K216" s="6">
        <f t="shared" si="19"/>
        <v>0.99945118968637969</v>
      </c>
    </row>
    <row r="217" spans="1:11" hidden="1" x14ac:dyDescent="0.45">
      <c r="A217">
        <v>6</v>
      </c>
      <c r="B217" t="s">
        <v>20</v>
      </c>
      <c r="C217">
        <v>1</v>
      </c>
      <c r="D217" s="3">
        <v>85531239.540000007</v>
      </c>
      <c r="E217" s="3">
        <v>471000</v>
      </c>
      <c r="F217" s="2">
        <v>5.506759898875657E-3</v>
      </c>
      <c r="G217">
        <f t="shared" si="15"/>
        <v>5.521977995149069E-3</v>
      </c>
      <c r="H217">
        <f t="shared" si="16"/>
        <v>0.70462182496936798</v>
      </c>
      <c r="I217" s="6">
        <f t="shared" si="17"/>
        <v>0.50570453088139566</v>
      </c>
      <c r="J217">
        <f t="shared" si="18"/>
        <v>0.12811305908533963</v>
      </c>
      <c r="K217" s="6">
        <f t="shared" si="19"/>
        <v>0.12024609065054725</v>
      </c>
    </row>
    <row r="218" spans="1:11" hidden="1" x14ac:dyDescent="0.45">
      <c r="A218">
        <v>6</v>
      </c>
      <c r="B218" t="s">
        <v>20</v>
      </c>
      <c r="C218">
        <v>2</v>
      </c>
      <c r="D218" s="3">
        <v>9749996.3900000006</v>
      </c>
      <c r="E218" s="3">
        <v>5249996.3899999997</v>
      </c>
      <c r="F218" s="2">
        <v>0.53846136757390117</v>
      </c>
      <c r="G218">
        <f t="shared" si="15"/>
        <v>0.77318951797700286</v>
      </c>
      <c r="H218">
        <f t="shared" si="16"/>
        <v>18.300383038039492</v>
      </c>
      <c r="I218" s="6">
        <f t="shared" si="17"/>
        <v>0.99999998872167439</v>
      </c>
      <c r="J218">
        <f t="shared" si="18"/>
        <v>3.327342370552635</v>
      </c>
      <c r="K218" s="6">
        <f t="shared" si="19"/>
        <v>0.96411164360700397</v>
      </c>
    </row>
    <row r="219" spans="1:11" hidden="1" x14ac:dyDescent="0.45">
      <c r="A219">
        <v>6</v>
      </c>
      <c r="B219" t="s">
        <v>20</v>
      </c>
      <c r="C219">
        <v>3</v>
      </c>
      <c r="D219" s="3">
        <v>48790000</v>
      </c>
      <c r="E219" s="3">
        <v>48790000</v>
      </c>
      <c r="F219" s="2">
        <v>1</v>
      </c>
      <c r="G219">
        <f t="shared" si="15"/>
        <v>4.6051701859880909</v>
      </c>
      <c r="H219">
        <f t="shared" si="16"/>
        <v>42.466429397036919</v>
      </c>
      <c r="I219" s="6">
        <f t="shared" si="17"/>
        <v>1</v>
      </c>
      <c r="J219">
        <f t="shared" si="18"/>
        <v>7.7211689812794395</v>
      </c>
      <c r="K219" s="6">
        <f t="shared" si="19"/>
        <v>0.99955665795768034</v>
      </c>
    </row>
    <row r="220" spans="1:11" hidden="1" x14ac:dyDescent="0.45">
      <c r="A220">
        <v>6</v>
      </c>
      <c r="B220" t="s">
        <v>21</v>
      </c>
      <c r="C220">
        <v>1</v>
      </c>
      <c r="D220" s="3">
        <v>4923333.32</v>
      </c>
      <c r="E220" s="3">
        <v>1700000</v>
      </c>
      <c r="F220" s="2">
        <v>0.34529451684575357</v>
      </c>
      <c r="G220">
        <f t="shared" si="15"/>
        <v>0.4235697885063977</v>
      </c>
      <c r="H220">
        <f t="shared" si="16"/>
        <v>5.6276196119137065</v>
      </c>
      <c r="I220" s="6">
        <f t="shared" si="17"/>
        <v>0.99640287229576241</v>
      </c>
      <c r="J220">
        <f t="shared" si="18"/>
        <v>1.0232035658024921</v>
      </c>
      <c r="K220" s="6">
        <f t="shared" si="19"/>
        <v>0.64055840105717099</v>
      </c>
    </row>
    <row r="221" spans="1:11" hidden="1" x14ac:dyDescent="0.45">
      <c r="A221">
        <v>6</v>
      </c>
      <c r="B221" t="s">
        <v>21</v>
      </c>
      <c r="C221">
        <v>3</v>
      </c>
      <c r="D221" s="3">
        <v>2463870.7599999998</v>
      </c>
      <c r="E221" s="3">
        <v>1534870.76</v>
      </c>
      <c r="F221" s="2">
        <v>0.62295100251118685</v>
      </c>
      <c r="G221">
        <f t="shared" si="15"/>
        <v>0.97538013316525296</v>
      </c>
      <c r="H221">
        <f t="shared" si="16"/>
        <v>34.501148136769331</v>
      </c>
      <c r="I221" s="6">
        <f t="shared" si="17"/>
        <v>0.999999999999999</v>
      </c>
      <c r="J221">
        <f t="shared" si="18"/>
        <v>6.2729360248671506</v>
      </c>
      <c r="K221" s="6">
        <f t="shared" si="19"/>
        <v>0.99811331889920651</v>
      </c>
    </row>
    <row r="222" spans="1:11" hidden="1" x14ac:dyDescent="0.45">
      <c r="A222">
        <v>6</v>
      </c>
      <c r="B222" t="s">
        <v>22</v>
      </c>
      <c r="C222">
        <v>1</v>
      </c>
      <c r="D222" s="3">
        <v>1621351.46</v>
      </c>
      <c r="E222" s="3">
        <v>0</v>
      </c>
      <c r="F222" s="2">
        <v>0</v>
      </c>
      <c r="G222">
        <f t="shared" si="15"/>
        <v>0</v>
      </c>
      <c r="H222">
        <f t="shared" si="16"/>
        <v>0.1219392961198887</v>
      </c>
      <c r="I222" s="6">
        <f t="shared" si="17"/>
        <v>0.11479789792602901</v>
      </c>
      <c r="J222">
        <f t="shared" si="18"/>
        <v>2.2170781112707035E-2</v>
      </c>
      <c r="K222" s="6">
        <f t="shared" si="19"/>
        <v>2.1926815639669361E-2</v>
      </c>
    </row>
    <row r="223" spans="1:11" hidden="1" x14ac:dyDescent="0.45">
      <c r="A223">
        <v>6</v>
      </c>
      <c r="B223" t="s">
        <v>22</v>
      </c>
      <c r="C223">
        <v>2</v>
      </c>
      <c r="D223" s="3">
        <v>75561.240000000005</v>
      </c>
      <c r="E223" s="3">
        <v>75561.240000000005</v>
      </c>
      <c r="F223" s="2">
        <v>1</v>
      </c>
      <c r="G223">
        <f t="shared" si="15"/>
        <v>4.6051701859880909</v>
      </c>
      <c r="H223">
        <f t="shared" si="16"/>
        <v>4.7556430279622619</v>
      </c>
      <c r="I223" s="6">
        <f t="shared" si="17"/>
        <v>0.99139698906230522</v>
      </c>
      <c r="J223">
        <f t="shared" si="18"/>
        <v>0.86466236872041125</v>
      </c>
      <c r="K223" s="6">
        <f t="shared" si="19"/>
        <v>0.57880626319663042</v>
      </c>
    </row>
    <row r="224" spans="1:11" hidden="1" x14ac:dyDescent="0.45">
      <c r="A224">
        <v>6</v>
      </c>
      <c r="B224" t="s">
        <v>22</v>
      </c>
      <c r="C224">
        <v>3</v>
      </c>
      <c r="D224" s="3">
        <v>3941.93</v>
      </c>
      <c r="E224" s="3">
        <v>3941.93</v>
      </c>
      <c r="F224" s="2">
        <v>1</v>
      </c>
      <c r="G224">
        <f t="shared" si="15"/>
        <v>4.6051701859880909</v>
      </c>
      <c r="H224">
        <f t="shared" si="16"/>
        <v>13.815510557964274</v>
      </c>
      <c r="I224" s="6">
        <f t="shared" si="17"/>
        <v>0.99999899999999997</v>
      </c>
      <c r="J224">
        <f t="shared" si="18"/>
        <v>2.511911010538959</v>
      </c>
      <c r="K224" s="6">
        <f t="shared" si="19"/>
        <v>0.9188869169210313</v>
      </c>
    </row>
    <row r="225" spans="1:11" hidden="1" x14ac:dyDescent="0.45">
      <c r="A225">
        <v>6</v>
      </c>
      <c r="B225" t="s">
        <v>23</v>
      </c>
      <c r="C225">
        <v>1</v>
      </c>
      <c r="D225" s="3">
        <v>153981617.09</v>
      </c>
      <c r="E225" s="3">
        <v>13494974.41</v>
      </c>
      <c r="F225" s="2">
        <v>8.7640165527761577E-2</v>
      </c>
      <c r="G225">
        <f t="shared" si="15"/>
        <v>9.1720811381930098E-2</v>
      </c>
      <c r="H225">
        <f t="shared" si="16"/>
        <v>0.55036872473028509</v>
      </c>
      <c r="I225" s="6">
        <f t="shared" si="17"/>
        <v>0.42326288606710394</v>
      </c>
      <c r="J225">
        <f t="shared" si="18"/>
        <v>0.10006704086005183</v>
      </c>
      <c r="K225" s="6">
        <f t="shared" si="19"/>
        <v>9.5223241009412596E-2</v>
      </c>
    </row>
    <row r="226" spans="1:11" hidden="1" x14ac:dyDescent="0.45">
      <c r="A226">
        <v>6</v>
      </c>
      <c r="B226" t="s">
        <v>23</v>
      </c>
      <c r="C226">
        <v>2</v>
      </c>
      <c r="D226" s="3">
        <v>25060823.710000001</v>
      </c>
      <c r="E226" s="3">
        <v>12928036.74</v>
      </c>
      <c r="F226" s="2">
        <v>0.5158663932838462</v>
      </c>
      <c r="G226">
        <f t="shared" si="15"/>
        <v>0.72539436342524788</v>
      </c>
      <c r="H226">
        <f t="shared" si="16"/>
        <v>7.257708365031645</v>
      </c>
      <c r="I226" s="6">
        <f t="shared" si="17"/>
        <v>0.99929527884980363</v>
      </c>
      <c r="J226">
        <f t="shared" si="18"/>
        <v>1.3195833390966627</v>
      </c>
      <c r="K226" s="6">
        <f t="shared" si="19"/>
        <v>0.73275337000651164</v>
      </c>
    </row>
    <row r="227" spans="1:11" hidden="1" x14ac:dyDescent="0.45">
      <c r="A227">
        <v>6</v>
      </c>
      <c r="B227" t="s">
        <v>23</v>
      </c>
      <c r="C227">
        <v>3</v>
      </c>
      <c r="D227" s="3">
        <v>60346757.75</v>
      </c>
      <c r="E227" s="3">
        <v>51951698.659999989</v>
      </c>
      <c r="F227" s="2">
        <v>0.86088632756744898</v>
      </c>
      <c r="G227">
        <f t="shared" si="15"/>
        <v>1.9724638927727332</v>
      </c>
      <c r="H227">
        <f t="shared" si="16"/>
        <v>30.356820736904943</v>
      </c>
      <c r="I227" s="6">
        <f t="shared" si="17"/>
        <v>0.9999999999999345</v>
      </c>
      <c r="J227">
        <f t="shared" si="18"/>
        <v>5.5194219521645351</v>
      </c>
      <c r="K227" s="6">
        <f t="shared" si="19"/>
        <v>0.99599183581679285</v>
      </c>
    </row>
    <row r="228" spans="1:11" hidden="1" x14ac:dyDescent="0.45">
      <c r="A228">
        <v>6</v>
      </c>
      <c r="B228" t="s">
        <v>24</v>
      </c>
      <c r="C228">
        <v>1</v>
      </c>
      <c r="D228" s="3">
        <v>14252000</v>
      </c>
      <c r="E228" s="3">
        <v>0</v>
      </c>
      <c r="F228" s="2">
        <v>0</v>
      </c>
      <c r="G228">
        <f t="shared" si="15"/>
        <v>0</v>
      </c>
      <c r="H228">
        <f t="shared" si="16"/>
        <v>5.4808236494995027E-2</v>
      </c>
      <c r="I228" s="6">
        <f t="shared" si="17"/>
        <v>5.3333333333333344E-2</v>
      </c>
      <c r="J228">
        <f t="shared" si="18"/>
        <v>9.9651339081809134E-3</v>
      </c>
      <c r="K228" s="6">
        <f t="shared" si="19"/>
        <v>9.9156464806416933E-3</v>
      </c>
    </row>
    <row r="229" spans="1:11" hidden="1" x14ac:dyDescent="0.45">
      <c r="A229">
        <v>6</v>
      </c>
      <c r="B229" t="s">
        <v>25</v>
      </c>
      <c r="C229">
        <v>1</v>
      </c>
      <c r="D229" s="3">
        <v>409160288.07999998</v>
      </c>
      <c r="E229" s="3">
        <v>17932052.960000001</v>
      </c>
      <c r="F229" s="2">
        <v>4.3826474568553153E-2</v>
      </c>
      <c r="G229">
        <f t="shared" si="15"/>
        <v>4.4815870444457624E-2</v>
      </c>
      <c r="H229">
        <f t="shared" si="16"/>
        <v>1.5698116247576361</v>
      </c>
      <c r="I229" s="6">
        <f t="shared" si="17"/>
        <v>0.79191562338983279</v>
      </c>
      <c r="J229">
        <f t="shared" si="18"/>
        <v>0.28542029541047931</v>
      </c>
      <c r="K229" s="6">
        <f t="shared" si="19"/>
        <v>0.24830174740863309</v>
      </c>
    </row>
    <row r="230" spans="1:11" hidden="1" x14ac:dyDescent="0.45">
      <c r="A230">
        <v>6</v>
      </c>
      <c r="B230" t="s">
        <v>25</v>
      </c>
      <c r="C230">
        <v>2</v>
      </c>
      <c r="D230" s="3">
        <v>31944105.059999999</v>
      </c>
      <c r="E230" s="3">
        <v>13064211.32</v>
      </c>
      <c r="F230" s="2">
        <v>0.40897096022761448</v>
      </c>
      <c r="G230">
        <f t="shared" si="15"/>
        <v>0.52589012611250241</v>
      </c>
      <c r="H230">
        <f t="shared" si="16"/>
        <v>10.162173170038107</v>
      </c>
      <c r="I230" s="6">
        <f t="shared" si="17"/>
        <v>0.99996139671455797</v>
      </c>
      <c r="J230">
        <f t="shared" si="18"/>
        <v>1.8476678490978378</v>
      </c>
      <c r="K230" s="6">
        <f t="shared" si="19"/>
        <v>0.84239570495369698</v>
      </c>
    </row>
    <row r="231" spans="1:11" hidden="1" x14ac:dyDescent="0.45">
      <c r="A231">
        <v>6</v>
      </c>
      <c r="B231" t="s">
        <v>25</v>
      </c>
      <c r="C231">
        <v>3</v>
      </c>
      <c r="D231" s="3">
        <v>189654673.03999999</v>
      </c>
      <c r="E231" s="3">
        <v>81815000</v>
      </c>
      <c r="F231" s="2">
        <v>0.43138931769292288</v>
      </c>
      <c r="G231">
        <f t="shared" si="15"/>
        <v>0.56455929290851248</v>
      </c>
      <c r="H231">
        <f t="shared" si="16"/>
        <v>34.467256556678201</v>
      </c>
      <c r="I231" s="6">
        <f t="shared" si="17"/>
        <v>0.99999999999999889</v>
      </c>
      <c r="J231">
        <f t="shared" si="18"/>
        <v>6.2667739193960363</v>
      </c>
      <c r="K231" s="6">
        <f t="shared" si="19"/>
        <v>0.99810165707748677</v>
      </c>
    </row>
    <row r="232" spans="1:11" hidden="1" x14ac:dyDescent="0.45">
      <c r="A232">
        <v>7</v>
      </c>
      <c r="B232" t="s">
        <v>6</v>
      </c>
      <c r="C232">
        <v>1</v>
      </c>
      <c r="D232" s="3">
        <v>101529965.52</v>
      </c>
      <c r="E232" s="3">
        <v>785312.14</v>
      </c>
      <c r="F232" s="2">
        <v>7.7347819038242893E-3</v>
      </c>
      <c r="G232">
        <f t="shared" si="15"/>
        <v>7.7648504789751107E-3</v>
      </c>
      <c r="H232">
        <f t="shared" si="16"/>
        <v>0.56931981934721465</v>
      </c>
      <c r="I232" s="6">
        <f t="shared" si="17"/>
        <v>0.4340897709897743</v>
      </c>
      <c r="J232">
        <f t="shared" si="18"/>
        <v>0.10351269442676631</v>
      </c>
      <c r="K232" s="6">
        <f t="shared" si="19"/>
        <v>9.8335423445730652E-2</v>
      </c>
    </row>
    <row r="233" spans="1:11" hidden="1" x14ac:dyDescent="0.45">
      <c r="A233">
        <v>7</v>
      </c>
      <c r="B233" t="s">
        <v>6</v>
      </c>
      <c r="C233">
        <v>2</v>
      </c>
      <c r="D233" s="3">
        <v>49209118.549999997</v>
      </c>
      <c r="E233" s="3">
        <v>10717631.779999999</v>
      </c>
      <c r="F233" s="2">
        <v>0.21779767847518169</v>
      </c>
      <c r="G233">
        <f t="shared" si="15"/>
        <v>0.24564184872237863</v>
      </c>
      <c r="H233">
        <f t="shared" si="16"/>
        <v>9.8570890799394366</v>
      </c>
      <c r="I233" s="6">
        <f t="shared" si="17"/>
        <v>0.99994762541377225</v>
      </c>
      <c r="J233">
        <f t="shared" si="18"/>
        <v>1.7921980145344429</v>
      </c>
      <c r="K233" s="6">
        <f t="shared" si="19"/>
        <v>0.83340640819324174</v>
      </c>
    </row>
    <row r="234" spans="1:11" hidden="1" x14ac:dyDescent="0.45">
      <c r="A234">
        <v>7</v>
      </c>
      <c r="B234" t="s">
        <v>6</v>
      </c>
      <c r="C234">
        <v>3</v>
      </c>
      <c r="D234" s="3">
        <v>31370793.800000001</v>
      </c>
      <c r="E234" s="3">
        <v>14773510.77</v>
      </c>
      <c r="F234" s="2">
        <v>0.47093200332087221</v>
      </c>
      <c r="G234">
        <f t="shared" si="15"/>
        <v>0.63663831723835795</v>
      </c>
      <c r="H234">
        <f t="shared" si="16"/>
        <v>41.295195592152027</v>
      </c>
      <c r="I234" s="6">
        <f t="shared" si="17"/>
        <v>1</v>
      </c>
      <c r="J234">
        <f t="shared" si="18"/>
        <v>7.5082173803912777</v>
      </c>
      <c r="K234" s="6">
        <f t="shared" si="19"/>
        <v>0.99945144191194935</v>
      </c>
    </row>
    <row r="235" spans="1:11" hidden="1" x14ac:dyDescent="0.45">
      <c r="A235">
        <v>7</v>
      </c>
      <c r="B235" t="s">
        <v>7</v>
      </c>
      <c r="C235">
        <v>1</v>
      </c>
      <c r="D235" s="3">
        <v>77774898.649999991</v>
      </c>
      <c r="E235" s="3">
        <v>0</v>
      </c>
      <c r="F235" s="2">
        <v>0</v>
      </c>
      <c r="G235">
        <f t="shared" si="15"/>
        <v>0</v>
      </c>
      <c r="H235">
        <f t="shared" si="16"/>
        <v>1.0338381097357032</v>
      </c>
      <c r="I235" s="6">
        <f t="shared" si="17"/>
        <v>0.64436064513268809</v>
      </c>
      <c r="J235">
        <f t="shared" si="18"/>
        <v>0.18797056540649149</v>
      </c>
      <c r="K235" s="6">
        <f t="shared" si="19"/>
        <v>0.17136090247127933</v>
      </c>
    </row>
    <row r="236" spans="1:11" hidden="1" x14ac:dyDescent="0.45">
      <c r="A236">
        <v>7</v>
      </c>
      <c r="B236" t="s">
        <v>7</v>
      </c>
      <c r="C236">
        <v>2</v>
      </c>
      <c r="D236" s="3">
        <v>24986424.760000002</v>
      </c>
      <c r="E236" s="3">
        <v>2354957.98</v>
      </c>
      <c r="F236" s="2">
        <v>9.4249497581982186E-2</v>
      </c>
      <c r="G236">
        <f t="shared" si="15"/>
        <v>9.8991394508768316E-2</v>
      </c>
      <c r="H236">
        <f t="shared" si="16"/>
        <v>12.246569298109639</v>
      </c>
      <c r="I236" s="6">
        <f t="shared" si="17"/>
        <v>0.99999519843810458</v>
      </c>
      <c r="J236">
        <f t="shared" si="18"/>
        <v>2.2266489632926616</v>
      </c>
      <c r="K236" s="6">
        <f t="shared" si="19"/>
        <v>0.89211063373038013</v>
      </c>
    </row>
    <row r="237" spans="1:11" hidden="1" x14ac:dyDescent="0.45">
      <c r="A237">
        <v>7</v>
      </c>
      <c r="B237" t="s">
        <v>7</v>
      </c>
      <c r="C237">
        <v>3</v>
      </c>
      <c r="D237" s="3">
        <v>57113196.350000001</v>
      </c>
      <c r="E237" s="3">
        <v>16787732.309999999</v>
      </c>
      <c r="F237" s="2">
        <v>0.29393788796413589</v>
      </c>
      <c r="G237">
        <f t="shared" si="15"/>
        <v>0.34805206797076887</v>
      </c>
      <c r="H237">
        <f t="shared" si="16"/>
        <v>38.597431271069929</v>
      </c>
      <c r="I237" s="6">
        <f t="shared" si="17"/>
        <v>1</v>
      </c>
      <c r="J237">
        <f t="shared" si="18"/>
        <v>7.0177147765581687</v>
      </c>
      <c r="K237" s="6">
        <f t="shared" si="19"/>
        <v>0.99910412958051475</v>
      </c>
    </row>
    <row r="238" spans="1:11" hidden="1" x14ac:dyDescent="0.45">
      <c r="A238">
        <v>7</v>
      </c>
      <c r="B238" t="s">
        <v>8</v>
      </c>
      <c r="C238">
        <v>1</v>
      </c>
      <c r="D238" s="3">
        <v>110847078.02</v>
      </c>
      <c r="E238" s="3">
        <v>0</v>
      </c>
      <c r="F238" s="2">
        <v>0</v>
      </c>
      <c r="G238">
        <f t="shared" si="15"/>
        <v>0</v>
      </c>
      <c r="H238">
        <f t="shared" si="16"/>
        <v>0.29780069319176439</v>
      </c>
      <c r="I238" s="6">
        <f t="shared" si="17"/>
        <v>0.25755069979717826</v>
      </c>
      <c r="J238">
        <f t="shared" si="18"/>
        <v>5.4145580580320797E-2</v>
      </c>
      <c r="K238" s="6">
        <f t="shared" si="19"/>
        <v>5.2705811174769468E-2</v>
      </c>
    </row>
    <row r="239" spans="1:11" hidden="1" x14ac:dyDescent="0.45">
      <c r="A239">
        <v>7</v>
      </c>
      <c r="B239" t="s">
        <v>8</v>
      </c>
      <c r="C239">
        <v>2</v>
      </c>
      <c r="D239" s="3">
        <v>4654816.3499999996</v>
      </c>
      <c r="E239" s="3">
        <v>815137.1</v>
      </c>
      <c r="F239" s="2">
        <v>0.17511691948920821</v>
      </c>
      <c r="G239">
        <f t="shared" si="15"/>
        <v>0.1925136232837478</v>
      </c>
      <c r="H239">
        <f t="shared" si="16"/>
        <v>11.160031431897458</v>
      </c>
      <c r="I239" s="6">
        <f t="shared" si="17"/>
        <v>0.99998576819674601</v>
      </c>
      <c r="J239">
        <f t="shared" si="18"/>
        <v>2.0290966239813559</v>
      </c>
      <c r="K239" s="6">
        <f t="shared" si="19"/>
        <v>0.86854577988447756</v>
      </c>
    </row>
    <row r="240" spans="1:11" hidden="1" x14ac:dyDescent="0.45">
      <c r="A240">
        <v>7</v>
      </c>
      <c r="B240" t="s">
        <v>8</v>
      </c>
      <c r="C240">
        <v>3</v>
      </c>
      <c r="D240" s="3">
        <v>23518260.93</v>
      </c>
      <c r="E240" s="3">
        <v>10669974.83</v>
      </c>
      <c r="F240" s="2">
        <v>0.45368893821521178</v>
      </c>
      <c r="G240">
        <f t="shared" si="15"/>
        <v>0.60456675523194392</v>
      </c>
      <c r="H240">
        <f t="shared" si="16"/>
        <v>50.118707305745403</v>
      </c>
      <c r="I240" s="6">
        <f t="shared" si="17"/>
        <v>1</v>
      </c>
      <c r="J240">
        <f t="shared" si="18"/>
        <v>9.1124922374082544</v>
      </c>
      <c r="K240" s="6">
        <f t="shared" si="19"/>
        <v>0.99988972047040936</v>
      </c>
    </row>
    <row r="241" spans="1:11" hidden="1" x14ac:dyDescent="0.45">
      <c r="A241">
        <v>7</v>
      </c>
      <c r="B241" t="s">
        <v>9</v>
      </c>
      <c r="C241">
        <v>2</v>
      </c>
      <c r="D241" s="3">
        <v>16875005.940000001</v>
      </c>
      <c r="E241" s="3">
        <v>16875005.940000001</v>
      </c>
      <c r="F241" s="2">
        <v>1</v>
      </c>
      <c r="G241">
        <f t="shared" si="15"/>
        <v>4.6051701859880909</v>
      </c>
      <c r="H241">
        <f t="shared" si="16"/>
        <v>23.025850929940454</v>
      </c>
      <c r="I241" s="6">
        <f t="shared" si="17"/>
        <v>0.99999999989999999</v>
      </c>
      <c r="J241">
        <f t="shared" si="18"/>
        <v>4.1865183508982646</v>
      </c>
      <c r="K241" s="6">
        <f t="shared" si="19"/>
        <v>0.98480088917047071</v>
      </c>
    </row>
    <row r="242" spans="1:11" hidden="1" x14ac:dyDescent="0.45">
      <c r="A242">
        <v>7</v>
      </c>
      <c r="B242" t="s">
        <v>10</v>
      </c>
      <c r="C242">
        <v>1</v>
      </c>
      <c r="D242" s="3">
        <v>27962132.199999999</v>
      </c>
      <c r="E242" s="3">
        <v>0</v>
      </c>
      <c r="F242" s="2">
        <v>0</v>
      </c>
      <c r="G242">
        <f t="shared" si="15"/>
        <v>0</v>
      </c>
      <c r="H242">
        <f t="shared" si="16"/>
        <v>0.97067766487001639</v>
      </c>
      <c r="I242" s="6">
        <f t="shared" si="17"/>
        <v>0.62117376613091124</v>
      </c>
      <c r="J242">
        <f t="shared" si="18"/>
        <v>0.1764868481581848</v>
      </c>
      <c r="K242" s="6">
        <f t="shared" si="19"/>
        <v>0.16179019691457019</v>
      </c>
    </row>
    <row r="243" spans="1:11" hidden="1" x14ac:dyDescent="0.45">
      <c r="A243">
        <v>7</v>
      </c>
      <c r="B243" t="s">
        <v>10</v>
      </c>
      <c r="C243">
        <v>2</v>
      </c>
      <c r="D243" s="3">
        <v>15291862.99</v>
      </c>
      <c r="E243" s="3">
        <v>0</v>
      </c>
      <c r="F243" s="2">
        <v>0</v>
      </c>
      <c r="G243">
        <f t="shared" si="15"/>
        <v>0</v>
      </c>
      <c r="H243">
        <f t="shared" si="16"/>
        <v>14.102995523573091</v>
      </c>
      <c r="I243" s="6">
        <f t="shared" si="17"/>
        <v>0.99999924985215527</v>
      </c>
      <c r="J243">
        <f t="shared" si="18"/>
        <v>2.5641810042860165</v>
      </c>
      <c r="K243" s="6">
        <f t="shared" si="19"/>
        <v>0.92301779627427405</v>
      </c>
    </row>
    <row r="244" spans="1:11" hidden="1" x14ac:dyDescent="0.45">
      <c r="A244">
        <v>7</v>
      </c>
      <c r="B244" t="s">
        <v>10</v>
      </c>
      <c r="C244">
        <v>3</v>
      </c>
      <c r="D244" s="3">
        <v>18892333.41</v>
      </c>
      <c r="E244" s="3">
        <v>2597000</v>
      </c>
      <c r="F244" s="2">
        <v>0.1374631679232047</v>
      </c>
      <c r="G244">
        <f t="shared" si="15"/>
        <v>0.14787742713125199</v>
      </c>
      <c r="H244">
        <f t="shared" si="16"/>
        <v>44.357482744697656</v>
      </c>
      <c r="I244" s="6">
        <f t="shared" si="17"/>
        <v>1</v>
      </c>
      <c r="J244">
        <f t="shared" si="18"/>
        <v>8.0649968626723005</v>
      </c>
      <c r="K244" s="6">
        <f t="shared" si="19"/>
        <v>0.99968564789998948</v>
      </c>
    </row>
    <row r="245" spans="1:11" hidden="1" x14ac:dyDescent="0.45">
      <c r="A245">
        <v>7</v>
      </c>
      <c r="B245" t="s">
        <v>12</v>
      </c>
      <c r="C245">
        <v>1</v>
      </c>
      <c r="D245" s="3">
        <v>26577877.623</v>
      </c>
      <c r="E245" s="3">
        <v>110600.29</v>
      </c>
      <c r="F245" s="2">
        <v>4.16136651574799E-3</v>
      </c>
      <c r="G245">
        <f t="shared" si="15"/>
        <v>4.1700490973617709E-3</v>
      </c>
      <c r="H245">
        <f t="shared" si="16"/>
        <v>1.2647348834232675</v>
      </c>
      <c r="I245" s="6">
        <f t="shared" si="17"/>
        <v>0.71768586762373954</v>
      </c>
      <c r="J245">
        <f t="shared" si="18"/>
        <v>0.22995179698604862</v>
      </c>
      <c r="K245" s="6">
        <f t="shared" si="19"/>
        <v>0.20542809765926329</v>
      </c>
    </row>
    <row r="246" spans="1:11" hidden="1" x14ac:dyDescent="0.45">
      <c r="A246">
        <v>7</v>
      </c>
      <c r="B246" t="s">
        <v>12</v>
      </c>
      <c r="C246">
        <v>2</v>
      </c>
      <c r="D246" s="3">
        <v>17331397.440000001</v>
      </c>
      <c r="E246" s="3">
        <v>2089089.19</v>
      </c>
      <c r="F246" s="2">
        <v>0.1205378387537572</v>
      </c>
      <c r="G246">
        <f t="shared" si="15"/>
        <v>0.12844473875875895</v>
      </c>
      <c r="H246">
        <f t="shared" si="16"/>
        <v>13.329659249678667</v>
      </c>
      <c r="I246" s="6">
        <f t="shared" si="17"/>
        <v>0.99999837444172879</v>
      </c>
      <c r="J246">
        <f t="shared" si="18"/>
        <v>2.4235744090324847</v>
      </c>
      <c r="K246" s="6">
        <f t="shared" si="19"/>
        <v>0.91139565740037887</v>
      </c>
    </row>
    <row r="247" spans="1:11" hidden="1" x14ac:dyDescent="0.45">
      <c r="A247">
        <v>7</v>
      </c>
      <c r="B247" t="s">
        <v>12</v>
      </c>
      <c r="C247">
        <v>3</v>
      </c>
      <c r="D247" s="3">
        <v>86232936.890000015</v>
      </c>
      <c r="E247" s="3">
        <v>29003062.640000001</v>
      </c>
      <c r="F247" s="2">
        <v>0.3363339309317126</v>
      </c>
      <c r="G247">
        <f t="shared" si="15"/>
        <v>0.40997616403604792</v>
      </c>
      <c r="H247">
        <f t="shared" si="16"/>
        <v>49.852569394508791</v>
      </c>
      <c r="I247" s="6">
        <f t="shared" si="17"/>
        <v>1</v>
      </c>
      <c r="J247">
        <f t="shared" si="18"/>
        <v>9.0641035262743248</v>
      </c>
      <c r="K247" s="6">
        <f t="shared" si="19"/>
        <v>0.99988425297025463</v>
      </c>
    </row>
    <row r="248" spans="1:11" hidden="1" x14ac:dyDescent="0.45">
      <c r="A248">
        <v>7</v>
      </c>
      <c r="B248" t="s">
        <v>13</v>
      </c>
      <c r="C248">
        <v>1</v>
      </c>
      <c r="D248" s="3">
        <v>314476948.5</v>
      </c>
      <c r="E248" s="3">
        <v>4220756.1000000006</v>
      </c>
      <c r="F248" s="2">
        <v>1.342151187911314E-2</v>
      </c>
      <c r="G248">
        <f t="shared" si="15"/>
        <v>1.3512394473640067E-2</v>
      </c>
      <c r="H248">
        <f t="shared" si="16"/>
        <v>0.53397069912483741</v>
      </c>
      <c r="I248" s="6">
        <f t="shared" si="17"/>
        <v>0.41372756958915269</v>
      </c>
      <c r="J248">
        <f t="shared" si="18"/>
        <v>9.7085581659061351E-2</v>
      </c>
      <c r="K248" s="6">
        <f t="shared" si="19"/>
        <v>9.2521660691948004E-2</v>
      </c>
    </row>
    <row r="249" spans="1:11" hidden="1" x14ac:dyDescent="0.45">
      <c r="A249">
        <v>7</v>
      </c>
      <c r="B249" t="s">
        <v>13</v>
      </c>
      <c r="C249">
        <v>2</v>
      </c>
      <c r="D249" s="3">
        <v>84085637.179999992</v>
      </c>
      <c r="E249" s="3">
        <v>11476855.92</v>
      </c>
      <c r="F249" s="2">
        <v>0.13649008683173541</v>
      </c>
      <c r="G249">
        <f t="shared" si="15"/>
        <v>0.14674990124327589</v>
      </c>
      <c r="H249">
        <f t="shared" si="16"/>
        <v>9.4264730741439884</v>
      </c>
      <c r="I249" s="6">
        <f t="shared" si="17"/>
        <v>0.99991943716138532</v>
      </c>
      <c r="J249">
        <f t="shared" si="18"/>
        <v>1.7139041952989069</v>
      </c>
      <c r="K249" s="6">
        <f t="shared" si="19"/>
        <v>0.8198389661070935</v>
      </c>
    </row>
    <row r="250" spans="1:11" hidden="1" x14ac:dyDescent="0.45">
      <c r="A250">
        <v>7</v>
      </c>
      <c r="B250" t="s">
        <v>13</v>
      </c>
      <c r="C250">
        <v>3</v>
      </c>
      <c r="D250" s="3">
        <v>103251353.25</v>
      </c>
      <c r="E250" s="3">
        <v>51852073.560000002</v>
      </c>
      <c r="F250" s="2">
        <v>0.5021926776538399</v>
      </c>
      <c r="G250">
        <f t="shared" si="15"/>
        <v>0.69754217974308719</v>
      </c>
      <c r="H250">
        <f t="shared" si="16"/>
        <v>37.266844591185645</v>
      </c>
      <c r="I250" s="6">
        <f t="shared" si="17"/>
        <v>0.99999999999999989</v>
      </c>
      <c r="J250">
        <f t="shared" si="18"/>
        <v>6.7757899256701171</v>
      </c>
      <c r="K250" s="6">
        <f t="shared" si="19"/>
        <v>0.99885893121567182</v>
      </c>
    </row>
    <row r="251" spans="1:11" hidden="1" x14ac:dyDescent="0.45">
      <c r="A251">
        <v>7</v>
      </c>
      <c r="B251" t="s">
        <v>14</v>
      </c>
      <c r="C251">
        <v>1</v>
      </c>
      <c r="D251" s="3">
        <v>5486511.2800000003</v>
      </c>
      <c r="E251" s="3">
        <v>0</v>
      </c>
      <c r="F251" s="2">
        <v>0</v>
      </c>
      <c r="G251">
        <f t="shared" si="15"/>
        <v>0</v>
      </c>
      <c r="H251">
        <f t="shared" si="16"/>
        <v>0</v>
      </c>
      <c r="I251" s="6">
        <f t="shared" si="17"/>
        <v>0</v>
      </c>
      <c r="J251">
        <f t="shared" si="18"/>
        <v>0</v>
      </c>
      <c r="K251" s="6">
        <f t="shared" si="19"/>
        <v>0</v>
      </c>
    </row>
    <row r="252" spans="1:11" hidden="1" x14ac:dyDescent="0.45">
      <c r="A252">
        <v>7</v>
      </c>
      <c r="B252" t="s">
        <v>15</v>
      </c>
      <c r="C252">
        <v>1</v>
      </c>
      <c r="D252" s="3">
        <v>210693.05</v>
      </c>
      <c r="E252" s="3">
        <v>0</v>
      </c>
      <c r="F252" s="2">
        <v>0</v>
      </c>
      <c r="G252">
        <f t="shared" si="15"/>
        <v>0</v>
      </c>
      <c r="H252">
        <f t="shared" si="16"/>
        <v>0</v>
      </c>
      <c r="I252" s="6">
        <f t="shared" si="17"/>
        <v>0</v>
      </c>
      <c r="J252">
        <f t="shared" si="18"/>
        <v>0</v>
      </c>
      <c r="K252" s="6">
        <f t="shared" si="19"/>
        <v>0</v>
      </c>
    </row>
    <row r="253" spans="1:11" hidden="1" x14ac:dyDescent="0.45">
      <c r="A253">
        <v>7</v>
      </c>
      <c r="B253" t="s">
        <v>16</v>
      </c>
      <c r="C253">
        <v>1</v>
      </c>
      <c r="D253" s="3">
        <v>2956648.28</v>
      </c>
      <c r="E253" s="3">
        <v>0</v>
      </c>
      <c r="F253" s="2">
        <v>0</v>
      </c>
      <c r="G253">
        <f t="shared" si="15"/>
        <v>0</v>
      </c>
      <c r="H253">
        <f t="shared" si="16"/>
        <v>4.4984326034066116E-2</v>
      </c>
      <c r="I253" s="6">
        <f t="shared" si="17"/>
        <v>4.3987533777504861E-2</v>
      </c>
      <c r="J253">
        <f t="shared" si="18"/>
        <v>8.1789683698302029E-3</v>
      </c>
      <c r="K253" s="6">
        <f t="shared" si="19"/>
        <v>8.1456116112739174E-3</v>
      </c>
    </row>
    <row r="254" spans="1:11" hidden="1" x14ac:dyDescent="0.45">
      <c r="A254">
        <v>7</v>
      </c>
      <c r="B254" t="s">
        <v>16</v>
      </c>
      <c r="C254">
        <v>2</v>
      </c>
      <c r="D254" s="3">
        <v>243000</v>
      </c>
      <c r="E254" s="3">
        <v>0</v>
      </c>
      <c r="F254" s="2">
        <v>0</v>
      </c>
      <c r="G254">
        <f t="shared" si="15"/>
        <v>0</v>
      </c>
      <c r="H254">
        <f t="shared" si="16"/>
        <v>4.1954524646256193</v>
      </c>
      <c r="I254" s="6">
        <f t="shared" si="17"/>
        <v>0.98493607497331637</v>
      </c>
      <c r="J254">
        <f t="shared" si="18"/>
        <v>0.76280953902283988</v>
      </c>
      <c r="K254" s="6">
        <f t="shared" si="19"/>
        <v>0.53364565602911929</v>
      </c>
    </row>
    <row r="255" spans="1:11" hidden="1" x14ac:dyDescent="0.45">
      <c r="A255">
        <v>7</v>
      </c>
      <c r="B255" t="s">
        <v>16</v>
      </c>
      <c r="C255">
        <v>3</v>
      </c>
      <c r="D255" s="3">
        <v>208614.6</v>
      </c>
      <c r="E255" s="3">
        <v>208614.6</v>
      </c>
      <c r="F255" s="2">
        <v>1</v>
      </c>
      <c r="G255">
        <f t="shared" si="15"/>
        <v>4.6051701859880909</v>
      </c>
      <c r="H255">
        <f t="shared" si="16"/>
        <v>52.158626825798905</v>
      </c>
      <c r="I255" s="6">
        <f t="shared" si="17"/>
        <v>1</v>
      </c>
      <c r="J255">
        <f t="shared" si="18"/>
        <v>9.4833866955998012</v>
      </c>
      <c r="K255" s="6">
        <f t="shared" si="19"/>
        <v>0.99992389424681305</v>
      </c>
    </row>
    <row r="256" spans="1:11" hidden="1" x14ac:dyDescent="0.45">
      <c r="A256">
        <v>7</v>
      </c>
      <c r="B256" t="s">
        <v>17</v>
      </c>
      <c r="C256">
        <v>1</v>
      </c>
      <c r="D256" s="3">
        <v>481095142.426</v>
      </c>
      <c r="E256" s="3">
        <v>1650000</v>
      </c>
      <c r="F256" s="2">
        <v>3.4296750361677078E-3</v>
      </c>
      <c r="G256">
        <f t="shared" si="15"/>
        <v>3.435569853659426E-3</v>
      </c>
      <c r="H256">
        <f t="shared" si="16"/>
        <v>0.71031540173845809</v>
      </c>
      <c r="I256" s="6">
        <f t="shared" si="17"/>
        <v>0.50851084352223386</v>
      </c>
      <c r="J256">
        <f t="shared" si="18"/>
        <v>0.12914825486153783</v>
      </c>
      <c r="K256" s="6">
        <f t="shared" si="19"/>
        <v>0.12115633695874561</v>
      </c>
    </row>
    <row r="257" spans="1:11" hidden="1" x14ac:dyDescent="0.45">
      <c r="A257">
        <v>7</v>
      </c>
      <c r="B257" t="s">
        <v>17</v>
      </c>
      <c r="C257">
        <v>2</v>
      </c>
      <c r="D257" s="3">
        <v>138312986.19999999</v>
      </c>
      <c r="E257" s="3">
        <v>13892433.76</v>
      </c>
      <c r="F257" s="2">
        <v>0.1004420057847034</v>
      </c>
      <c r="G257">
        <f t="shared" si="15"/>
        <v>0.10585175383410381</v>
      </c>
      <c r="H257">
        <f t="shared" si="16"/>
        <v>6.6348106537763982</v>
      </c>
      <c r="I257" s="6">
        <f t="shared" si="17"/>
        <v>0.9986861725101166</v>
      </c>
      <c r="J257">
        <f t="shared" si="18"/>
        <v>1.2063292097775269</v>
      </c>
      <c r="K257" s="6">
        <f t="shared" si="19"/>
        <v>0.7007060893923085</v>
      </c>
    </row>
    <row r="258" spans="1:11" hidden="1" x14ac:dyDescent="0.45">
      <c r="A258">
        <v>7</v>
      </c>
      <c r="B258" t="s">
        <v>17</v>
      </c>
      <c r="C258">
        <v>3</v>
      </c>
      <c r="D258" s="3">
        <v>100151655.90000001</v>
      </c>
      <c r="E258" s="3">
        <v>53326192.829999998</v>
      </c>
      <c r="F258" s="2">
        <v>0.53245442974248414</v>
      </c>
      <c r="G258">
        <f t="shared" si="15"/>
        <v>0.76025845851725449</v>
      </c>
      <c r="H258">
        <f t="shared" si="16"/>
        <v>27.82060459491457</v>
      </c>
      <c r="I258" s="6">
        <f t="shared" si="17"/>
        <v>0.99999999999917266</v>
      </c>
      <c r="J258">
        <f t="shared" si="18"/>
        <v>5.0582917445299218</v>
      </c>
      <c r="K258" s="6">
        <f t="shared" si="19"/>
        <v>0.99364359138646274</v>
      </c>
    </row>
    <row r="259" spans="1:11" hidden="1" x14ac:dyDescent="0.45">
      <c r="A259">
        <v>7</v>
      </c>
      <c r="B259" t="s">
        <v>18</v>
      </c>
      <c r="C259">
        <v>1</v>
      </c>
      <c r="D259" s="3">
        <v>366461.16</v>
      </c>
      <c r="E259" s="3">
        <v>0</v>
      </c>
      <c r="F259" s="2">
        <v>0</v>
      </c>
      <c r="G259">
        <f t="shared" ref="G259:G322" si="20">IF(F259&gt;99.99%,-LN(1-99%),-LN(1-F259))</f>
        <v>0</v>
      </c>
      <c r="H259">
        <f t="shared" ref="H259:H322" si="21">SUMIFS(G:G,B:B,B259,C:C,C259,A:A,"&lt;&gt;"&amp;A259)</f>
        <v>0.38687877731260734</v>
      </c>
      <c r="I259" s="6">
        <f t="shared" ref="I259:I322" si="22">1-EXP(-H259)</f>
        <v>0.3208265788360487</v>
      </c>
      <c r="J259">
        <f t="shared" ref="J259:J322" si="23">H259*4/22</f>
        <v>7.0341595875019522E-2</v>
      </c>
      <c r="K259" s="6">
        <f t="shared" ref="K259:K322" si="24">1-EXP(-J259)</f>
        <v>6.7924627583554331E-2</v>
      </c>
    </row>
    <row r="260" spans="1:11" hidden="1" x14ac:dyDescent="0.45">
      <c r="A260">
        <v>7</v>
      </c>
      <c r="B260" t="s">
        <v>19</v>
      </c>
      <c r="C260">
        <v>1</v>
      </c>
      <c r="D260" s="3">
        <v>83951214.469999999</v>
      </c>
      <c r="E260" s="3">
        <v>0</v>
      </c>
      <c r="F260" s="2">
        <v>0</v>
      </c>
      <c r="G260">
        <f t="shared" si="20"/>
        <v>0</v>
      </c>
      <c r="H260">
        <f t="shared" si="21"/>
        <v>0.66569206674859227</v>
      </c>
      <c r="I260" s="6">
        <f t="shared" si="22"/>
        <v>0.48608226077268635</v>
      </c>
      <c r="J260">
        <f t="shared" si="23"/>
        <v>0.12103492122701677</v>
      </c>
      <c r="K260" s="6">
        <f t="shared" si="24"/>
        <v>0.11399698125992253</v>
      </c>
    </row>
    <row r="261" spans="1:11" hidden="1" x14ac:dyDescent="0.45">
      <c r="A261">
        <v>7</v>
      </c>
      <c r="B261" t="s">
        <v>19</v>
      </c>
      <c r="C261">
        <v>2</v>
      </c>
      <c r="D261" s="3">
        <v>27026318.359999999</v>
      </c>
      <c r="E261" s="3">
        <v>2455157.0099999998</v>
      </c>
      <c r="F261" s="2">
        <v>9.0843191340250304E-2</v>
      </c>
      <c r="G261">
        <f t="shared" si="20"/>
        <v>9.5237692905838917E-2</v>
      </c>
      <c r="H261">
        <f t="shared" si="21"/>
        <v>11.557337695629293</v>
      </c>
      <c r="I261" s="6">
        <f t="shared" si="22"/>
        <v>0.99999043440446989</v>
      </c>
      <c r="J261">
        <f t="shared" si="23"/>
        <v>2.1013341264780534</v>
      </c>
      <c r="K261" s="6">
        <f t="shared" si="24"/>
        <v>0.87770683517910841</v>
      </c>
    </row>
    <row r="262" spans="1:11" hidden="1" x14ac:dyDescent="0.45">
      <c r="A262">
        <v>7</v>
      </c>
      <c r="B262" t="s">
        <v>19</v>
      </c>
      <c r="C262">
        <v>3</v>
      </c>
      <c r="D262" s="3">
        <v>29242470.600000001</v>
      </c>
      <c r="E262" s="3">
        <v>24870466.460000001</v>
      </c>
      <c r="F262" s="2">
        <v>0.85049128714863098</v>
      </c>
      <c r="G262">
        <f t="shared" si="20"/>
        <v>1.9004006079073381</v>
      </c>
      <c r="H262">
        <f t="shared" si="21"/>
        <v>41.122898873920228</v>
      </c>
      <c r="I262" s="6">
        <f t="shared" si="22"/>
        <v>1</v>
      </c>
      <c r="J262">
        <f t="shared" si="23"/>
        <v>7.4768907043491319</v>
      </c>
      <c r="K262" s="6">
        <f t="shared" si="24"/>
        <v>0.99943398541092876</v>
      </c>
    </row>
    <row r="263" spans="1:11" hidden="1" x14ac:dyDescent="0.45">
      <c r="A263">
        <v>7</v>
      </c>
      <c r="B263" t="s">
        <v>20</v>
      </c>
      <c r="C263">
        <v>1</v>
      </c>
      <c r="D263" s="3">
        <v>33217080.079999998</v>
      </c>
      <c r="E263" s="3">
        <v>0</v>
      </c>
      <c r="F263" s="2">
        <v>0</v>
      </c>
      <c r="G263">
        <f t="shared" si="20"/>
        <v>0</v>
      </c>
      <c r="H263">
        <f t="shared" si="21"/>
        <v>0.71014380296451696</v>
      </c>
      <c r="I263" s="6">
        <f t="shared" si="22"/>
        <v>0.50842649734893386</v>
      </c>
      <c r="J263">
        <f t="shared" si="23"/>
        <v>0.12911705508445762</v>
      </c>
      <c r="K263" s="6">
        <f t="shared" si="24"/>
        <v>0.12112891680462123</v>
      </c>
    </row>
    <row r="264" spans="1:11" hidden="1" x14ac:dyDescent="0.45">
      <c r="A264">
        <v>7</v>
      </c>
      <c r="B264" t="s">
        <v>20</v>
      </c>
      <c r="C264">
        <v>2</v>
      </c>
      <c r="D264" s="3">
        <v>4967920.51</v>
      </c>
      <c r="E264" s="3">
        <v>0</v>
      </c>
      <c r="F264" s="2">
        <v>0</v>
      </c>
      <c r="G264">
        <f t="shared" si="20"/>
        <v>0</v>
      </c>
      <c r="H264">
        <f t="shared" si="21"/>
        <v>19.073572556016497</v>
      </c>
      <c r="I264" s="6">
        <f t="shared" si="22"/>
        <v>0.99999999479461699</v>
      </c>
      <c r="J264">
        <f t="shared" si="23"/>
        <v>3.4679222829120904</v>
      </c>
      <c r="K264" s="6">
        <f t="shared" si="24"/>
        <v>0.96881824974138508</v>
      </c>
    </row>
    <row r="265" spans="1:11" hidden="1" x14ac:dyDescent="0.45">
      <c r="A265">
        <v>7</v>
      </c>
      <c r="B265" t="s">
        <v>20</v>
      </c>
      <c r="C265">
        <v>3</v>
      </c>
      <c r="D265" s="3">
        <v>33812000</v>
      </c>
      <c r="E265" s="3">
        <v>22012000</v>
      </c>
      <c r="F265" s="2">
        <v>0.65101147521589964</v>
      </c>
      <c r="G265">
        <f t="shared" si="20"/>
        <v>1.0527162375950621</v>
      </c>
      <c r="H265">
        <f t="shared" si="21"/>
        <v>46.018883345429948</v>
      </c>
      <c r="I265" s="6">
        <f t="shared" si="22"/>
        <v>1</v>
      </c>
      <c r="J265">
        <f t="shared" si="23"/>
        <v>8.3670696991690807</v>
      </c>
      <c r="K265" s="6">
        <f t="shared" si="24"/>
        <v>0.99976760445417812</v>
      </c>
    </row>
    <row r="266" spans="1:11" hidden="1" x14ac:dyDescent="0.45">
      <c r="A266">
        <v>7</v>
      </c>
      <c r="B266" t="s">
        <v>21</v>
      </c>
      <c r="C266">
        <v>1</v>
      </c>
      <c r="D266" s="3">
        <v>4076666.65</v>
      </c>
      <c r="E266" s="3">
        <v>929000</v>
      </c>
      <c r="F266" s="2">
        <v>0.22788225767736001</v>
      </c>
      <c r="G266">
        <f t="shared" si="20"/>
        <v>0.25861822462476891</v>
      </c>
      <c r="H266">
        <f t="shared" si="21"/>
        <v>5.7925711757953362</v>
      </c>
      <c r="I266" s="6">
        <f t="shared" si="22"/>
        <v>0.99694987033391302</v>
      </c>
      <c r="J266">
        <f t="shared" si="23"/>
        <v>1.0531947592355158</v>
      </c>
      <c r="K266" s="6">
        <f t="shared" si="24"/>
        <v>0.65117843382743867</v>
      </c>
    </row>
    <row r="267" spans="1:11" hidden="1" x14ac:dyDescent="0.45">
      <c r="A267">
        <v>7</v>
      </c>
      <c r="B267" t="s">
        <v>21</v>
      </c>
      <c r="C267">
        <v>3</v>
      </c>
      <c r="D267" s="3">
        <v>3234870.76</v>
      </c>
      <c r="E267" s="3">
        <v>1534870.76</v>
      </c>
      <c r="F267" s="2">
        <v>0.47447668666676501</v>
      </c>
      <c r="G267">
        <f t="shared" si="20"/>
        <v>0.6433607255516911</v>
      </c>
      <c r="H267">
        <f t="shared" si="21"/>
        <v>34.833167544382896</v>
      </c>
      <c r="I267" s="6">
        <f t="shared" si="22"/>
        <v>0.99999999999999922</v>
      </c>
      <c r="J267">
        <f t="shared" si="23"/>
        <v>6.3333031898877996</v>
      </c>
      <c r="K267" s="6">
        <f t="shared" si="24"/>
        <v>0.9982238429155782</v>
      </c>
    </row>
    <row r="268" spans="1:11" hidden="1" x14ac:dyDescent="0.45">
      <c r="A268">
        <v>7</v>
      </c>
      <c r="B268" t="s">
        <v>22</v>
      </c>
      <c r="C268">
        <v>1</v>
      </c>
      <c r="D268" s="3">
        <v>1734021.07</v>
      </c>
      <c r="E268" s="3">
        <v>0</v>
      </c>
      <c r="F268" s="2">
        <v>0</v>
      </c>
      <c r="G268">
        <f t="shared" si="20"/>
        <v>0</v>
      </c>
      <c r="H268">
        <f t="shared" si="21"/>
        <v>0.1219392961198887</v>
      </c>
      <c r="I268" s="6">
        <f t="shared" si="22"/>
        <v>0.11479789792602901</v>
      </c>
      <c r="J268">
        <f t="shared" si="23"/>
        <v>2.2170781112707035E-2</v>
      </c>
      <c r="K268" s="6">
        <f t="shared" si="24"/>
        <v>2.1926815639669361E-2</v>
      </c>
    </row>
    <row r="269" spans="1:11" hidden="1" x14ac:dyDescent="0.45">
      <c r="A269">
        <v>7</v>
      </c>
      <c r="B269" t="s">
        <v>22</v>
      </c>
      <c r="C269">
        <v>2</v>
      </c>
      <c r="D269" s="3">
        <v>70941.36</v>
      </c>
      <c r="E269" s="3">
        <v>0</v>
      </c>
      <c r="F269" s="2">
        <v>0</v>
      </c>
      <c r="G269">
        <f t="shared" si="20"/>
        <v>0</v>
      </c>
      <c r="H269">
        <f t="shared" si="21"/>
        <v>9.3608132139503528</v>
      </c>
      <c r="I269" s="6">
        <f t="shared" si="22"/>
        <v>0.99991396989062309</v>
      </c>
      <c r="J269">
        <f t="shared" si="23"/>
        <v>1.7019660389000641</v>
      </c>
      <c r="K269" s="6">
        <f t="shared" si="24"/>
        <v>0.81767528602908857</v>
      </c>
    </row>
    <row r="270" spans="1:11" hidden="1" x14ac:dyDescent="0.45">
      <c r="A270">
        <v>7</v>
      </c>
      <c r="B270" t="s">
        <v>22</v>
      </c>
      <c r="C270">
        <v>3</v>
      </c>
      <c r="D270" s="3">
        <v>75105.67</v>
      </c>
      <c r="E270" s="3">
        <v>75105.67</v>
      </c>
      <c r="F270" s="2">
        <v>1</v>
      </c>
      <c r="G270">
        <f t="shared" si="20"/>
        <v>4.6051701859880909</v>
      </c>
      <c r="H270">
        <f t="shared" si="21"/>
        <v>13.815510557964274</v>
      </c>
      <c r="I270" s="6">
        <f t="shared" si="22"/>
        <v>0.99999899999999997</v>
      </c>
      <c r="J270">
        <f t="shared" si="23"/>
        <v>2.511911010538959</v>
      </c>
      <c r="K270" s="6">
        <f t="shared" si="24"/>
        <v>0.9188869169210313</v>
      </c>
    </row>
    <row r="271" spans="1:11" hidden="1" x14ac:dyDescent="0.45">
      <c r="A271">
        <v>7</v>
      </c>
      <c r="B271" t="s">
        <v>23</v>
      </c>
      <c r="C271">
        <v>1</v>
      </c>
      <c r="D271" s="3">
        <v>133231663.86</v>
      </c>
      <c r="E271" s="3">
        <v>469981.39</v>
      </c>
      <c r="F271" s="2">
        <v>3.527550256325381E-3</v>
      </c>
      <c r="G271">
        <f t="shared" si="20"/>
        <v>3.5337867323720542E-3</v>
      </c>
      <c r="H271">
        <f t="shared" si="21"/>
        <v>0.63855574937984305</v>
      </c>
      <c r="I271" s="6">
        <f t="shared" si="22"/>
        <v>0.4719454833526332</v>
      </c>
      <c r="J271">
        <f t="shared" si="23"/>
        <v>0.11610104534178965</v>
      </c>
      <c r="K271" s="6">
        <f t="shared" si="24"/>
        <v>0.10961475053002612</v>
      </c>
    </row>
    <row r="272" spans="1:11" hidden="1" x14ac:dyDescent="0.45">
      <c r="A272">
        <v>7</v>
      </c>
      <c r="B272" t="s">
        <v>23</v>
      </c>
      <c r="C272">
        <v>2</v>
      </c>
      <c r="D272" s="3">
        <v>38472012.289999999</v>
      </c>
      <c r="E272" s="3">
        <v>10014895.810000001</v>
      </c>
      <c r="F272" s="2">
        <v>0.26031640181720272</v>
      </c>
      <c r="G272">
        <f t="shared" si="20"/>
        <v>0.30153275424129483</v>
      </c>
      <c r="H272">
        <f t="shared" si="21"/>
        <v>7.6815699742155985</v>
      </c>
      <c r="I272" s="6">
        <f t="shared" si="22"/>
        <v>0.99953874982085322</v>
      </c>
      <c r="J272">
        <f t="shared" si="23"/>
        <v>1.3966490862210179</v>
      </c>
      <c r="K272" s="6">
        <f t="shared" si="24"/>
        <v>0.7525753248741649</v>
      </c>
    </row>
    <row r="273" spans="1:11" hidden="1" x14ac:dyDescent="0.45">
      <c r="A273">
        <v>7</v>
      </c>
      <c r="B273" t="s">
        <v>23</v>
      </c>
      <c r="C273">
        <v>3</v>
      </c>
      <c r="D273" s="3">
        <v>65335494.719999999</v>
      </c>
      <c r="E273" s="3">
        <v>28007327.25</v>
      </c>
      <c r="F273" s="2">
        <v>0.42866939892362388</v>
      </c>
      <c r="G273">
        <f t="shared" si="20"/>
        <v>0.55978725075067282</v>
      </c>
      <c r="H273">
        <f t="shared" si="21"/>
        <v>31.769497378926999</v>
      </c>
      <c r="I273" s="6">
        <f t="shared" si="22"/>
        <v>0.99999999999998401</v>
      </c>
      <c r="J273">
        <f t="shared" si="23"/>
        <v>5.7762722507140003</v>
      </c>
      <c r="K273" s="6">
        <f t="shared" si="24"/>
        <v>0.9968997491478423</v>
      </c>
    </row>
    <row r="274" spans="1:11" hidden="1" x14ac:dyDescent="0.45">
      <c r="A274">
        <v>7</v>
      </c>
      <c r="B274" t="s">
        <v>24</v>
      </c>
      <c r="C274">
        <v>1</v>
      </c>
      <c r="D274" s="3">
        <v>800000</v>
      </c>
      <c r="E274" s="3">
        <v>0</v>
      </c>
      <c r="F274" s="2">
        <v>0</v>
      </c>
      <c r="G274">
        <f t="shared" si="20"/>
        <v>0</v>
      </c>
      <c r="H274">
        <f t="shared" si="21"/>
        <v>5.4808236494995027E-2</v>
      </c>
      <c r="I274" s="6">
        <f t="shared" si="22"/>
        <v>5.3333333333333344E-2</v>
      </c>
      <c r="J274">
        <f t="shared" si="23"/>
        <v>9.9651339081809134E-3</v>
      </c>
      <c r="K274" s="6">
        <f t="shared" si="24"/>
        <v>9.9156464806416933E-3</v>
      </c>
    </row>
    <row r="275" spans="1:11" hidden="1" x14ac:dyDescent="0.45">
      <c r="A275">
        <v>7</v>
      </c>
      <c r="B275" t="s">
        <v>24</v>
      </c>
      <c r="C275">
        <v>2</v>
      </c>
      <c r="D275" s="3">
        <v>13452000</v>
      </c>
      <c r="E275" s="3">
        <v>8452000</v>
      </c>
      <c r="F275" s="2">
        <v>0.62830805828129643</v>
      </c>
      <c r="G275">
        <f t="shared" si="20"/>
        <v>0.98968988144392267</v>
      </c>
      <c r="H275">
        <f t="shared" si="21"/>
        <v>4.6051701859880909</v>
      </c>
      <c r="I275" s="6">
        <f t="shared" si="22"/>
        <v>0.99</v>
      </c>
      <c r="J275">
        <f t="shared" si="23"/>
        <v>0.8373036701796529</v>
      </c>
      <c r="K275" s="6">
        <f t="shared" si="24"/>
        <v>0.56712387189169411</v>
      </c>
    </row>
    <row r="276" spans="1:11" hidden="1" x14ac:dyDescent="0.45">
      <c r="A276">
        <v>7</v>
      </c>
      <c r="B276" t="s">
        <v>25</v>
      </c>
      <c r="C276">
        <v>1</v>
      </c>
      <c r="D276" s="3">
        <v>457263007.20999998</v>
      </c>
      <c r="E276" s="3">
        <v>4000000</v>
      </c>
      <c r="F276" s="2">
        <v>8.7477008569008998E-3</v>
      </c>
      <c r="G276">
        <f t="shared" si="20"/>
        <v>8.7861865975860098E-3</v>
      </c>
      <c r="H276">
        <f t="shared" si="21"/>
        <v>1.6058413086045076</v>
      </c>
      <c r="I276" s="6">
        <f t="shared" si="22"/>
        <v>0.79927938412597266</v>
      </c>
      <c r="J276">
        <f t="shared" si="23"/>
        <v>0.2919711470190014</v>
      </c>
      <c r="K276" s="6">
        <f t="shared" si="24"/>
        <v>0.2532099172174207</v>
      </c>
    </row>
    <row r="277" spans="1:11" hidden="1" x14ac:dyDescent="0.45">
      <c r="A277">
        <v>7</v>
      </c>
      <c r="B277" t="s">
        <v>25</v>
      </c>
      <c r="C277">
        <v>2</v>
      </c>
      <c r="D277" s="3">
        <v>99428894.489999995</v>
      </c>
      <c r="E277" s="3">
        <v>15933000</v>
      </c>
      <c r="F277" s="2">
        <v>0.1602451689896085</v>
      </c>
      <c r="G277">
        <f t="shared" si="20"/>
        <v>0.17464529759125877</v>
      </c>
      <c r="H277">
        <f t="shared" si="21"/>
        <v>10.513417998559351</v>
      </c>
      <c r="I277" s="6">
        <f t="shared" si="22"/>
        <v>0.99997283056686992</v>
      </c>
      <c r="J277">
        <f t="shared" si="23"/>
        <v>1.9115305451926092</v>
      </c>
      <c r="K277" s="6">
        <f t="shared" si="24"/>
        <v>0.85214608377258427</v>
      </c>
    </row>
    <row r="278" spans="1:11" hidden="1" x14ac:dyDescent="0.45">
      <c r="A278">
        <v>7</v>
      </c>
      <c r="B278" t="s">
        <v>25</v>
      </c>
      <c r="C278">
        <v>3</v>
      </c>
      <c r="D278" s="3">
        <v>101267391.67</v>
      </c>
      <c r="E278" s="3">
        <v>65804386.039999999</v>
      </c>
      <c r="F278" s="2">
        <v>0.64980824483400079</v>
      </c>
      <c r="G278">
        <f t="shared" si="20"/>
        <v>1.0492744026228393</v>
      </c>
      <c r="H278">
        <f t="shared" si="21"/>
        <v>33.982541446963879</v>
      </c>
      <c r="I278" s="6">
        <f t="shared" si="22"/>
        <v>0.99999999999999822</v>
      </c>
      <c r="J278">
        <f t="shared" si="23"/>
        <v>6.1786438994479775</v>
      </c>
      <c r="K278" s="6">
        <f t="shared" si="24"/>
        <v>0.99792676253237489</v>
      </c>
    </row>
    <row r="279" spans="1:11" hidden="1" x14ac:dyDescent="0.45">
      <c r="A279">
        <v>8</v>
      </c>
      <c r="B279" t="s">
        <v>6</v>
      </c>
      <c r="C279">
        <v>1</v>
      </c>
      <c r="D279" s="3">
        <v>173637879.69999999</v>
      </c>
      <c r="E279" s="3">
        <v>0</v>
      </c>
      <c r="F279" s="2">
        <v>0</v>
      </c>
      <c r="G279">
        <f t="shared" si="20"/>
        <v>0</v>
      </c>
      <c r="H279">
        <f t="shared" si="21"/>
        <v>0.57708466982618978</v>
      </c>
      <c r="I279" s="6">
        <f t="shared" si="22"/>
        <v>0.43846696318831169</v>
      </c>
      <c r="J279">
        <f t="shared" si="23"/>
        <v>0.10492448542294359</v>
      </c>
      <c r="K279" s="6">
        <f t="shared" si="24"/>
        <v>9.9607487221104796E-2</v>
      </c>
    </row>
    <row r="280" spans="1:11" hidden="1" x14ac:dyDescent="0.45">
      <c r="A280">
        <v>8</v>
      </c>
      <c r="B280" t="s">
        <v>6</v>
      </c>
      <c r="C280">
        <v>2</v>
      </c>
      <c r="D280" s="3">
        <v>3747732.04</v>
      </c>
      <c r="E280" s="3">
        <v>0</v>
      </c>
      <c r="F280" s="2">
        <v>0</v>
      </c>
      <c r="G280">
        <f t="shared" si="20"/>
        <v>0</v>
      </c>
      <c r="H280">
        <f t="shared" si="21"/>
        <v>10.102730928661815</v>
      </c>
      <c r="I280" s="6">
        <f t="shared" si="22"/>
        <v>0.99995903247706375</v>
      </c>
      <c r="J280">
        <f t="shared" si="23"/>
        <v>1.8368601688476027</v>
      </c>
      <c r="K280" s="6">
        <f t="shared" si="24"/>
        <v>0.84068313031711117</v>
      </c>
    </row>
    <row r="281" spans="1:11" hidden="1" x14ac:dyDescent="0.45">
      <c r="A281">
        <v>8</v>
      </c>
      <c r="B281" t="s">
        <v>6</v>
      </c>
      <c r="C281">
        <v>3</v>
      </c>
      <c r="D281" s="3">
        <v>19141738.75</v>
      </c>
      <c r="E281" s="3">
        <v>14808716.91</v>
      </c>
      <c r="F281" s="2">
        <v>0.77363488779199852</v>
      </c>
      <c r="G281">
        <f t="shared" si="20"/>
        <v>1.4856060425486239</v>
      </c>
      <c r="H281">
        <f t="shared" si="21"/>
        <v>40.44622786684176</v>
      </c>
      <c r="I281" s="6">
        <f t="shared" si="22"/>
        <v>1</v>
      </c>
      <c r="J281">
        <f t="shared" si="23"/>
        <v>7.3538596121530473</v>
      </c>
      <c r="K281" s="6">
        <f t="shared" si="24"/>
        <v>0.99935988301685708</v>
      </c>
    </row>
    <row r="282" spans="1:11" hidden="1" x14ac:dyDescent="0.45">
      <c r="A282">
        <v>8</v>
      </c>
      <c r="B282" t="s">
        <v>7</v>
      </c>
      <c r="C282">
        <v>1</v>
      </c>
      <c r="D282" s="3">
        <v>149746750.80000001</v>
      </c>
      <c r="E282" s="3">
        <v>2876074.49</v>
      </c>
      <c r="F282" s="2">
        <v>1.920625639377813E-2</v>
      </c>
      <c r="G282">
        <f t="shared" si="20"/>
        <v>1.9393092688579774E-2</v>
      </c>
      <c r="H282">
        <f t="shared" si="21"/>
        <v>1.0144450170471235</v>
      </c>
      <c r="I282" s="6">
        <f t="shared" si="22"/>
        <v>0.63739638717546998</v>
      </c>
      <c r="J282">
        <f t="shared" si="23"/>
        <v>0.18444454855402245</v>
      </c>
      <c r="K282" s="6">
        <f t="shared" si="24"/>
        <v>0.16843394983914084</v>
      </c>
    </row>
    <row r="283" spans="1:11" hidden="1" x14ac:dyDescent="0.45">
      <c r="A283">
        <v>8</v>
      </c>
      <c r="B283" t="s">
        <v>7</v>
      </c>
      <c r="C283">
        <v>2</v>
      </c>
      <c r="D283" s="3">
        <v>8714653.8100000005</v>
      </c>
      <c r="E283" s="3">
        <v>0</v>
      </c>
      <c r="F283" s="2">
        <v>0</v>
      </c>
      <c r="G283">
        <f t="shared" si="20"/>
        <v>0</v>
      </c>
      <c r="H283">
        <f t="shared" si="21"/>
        <v>12.345560692618408</v>
      </c>
      <c r="I283" s="6">
        <f t="shared" si="22"/>
        <v>0.99999565098290089</v>
      </c>
      <c r="J283">
        <f t="shared" si="23"/>
        <v>2.2446473986578925</v>
      </c>
      <c r="K283" s="6">
        <f t="shared" si="24"/>
        <v>0.89403510284791465</v>
      </c>
    </row>
    <row r="284" spans="1:11" hidden="1" x14ac:dyDescent="0.45">
      <c r="A284">
        <v>8</v>
      </c>
      <c r="B284" t="s">
        <v>7</v>
      </c>
      <c r="C284">
        <v>3</v>
      </c>
      <c r="D284" s="3">
        <v>17465690.739999998</v>
      </c>
      <c r="E284" s="3">
        <v>3175198.03</v>
      </c>
      <c r="F284" s="2">
        <v>0.1817963043813749</v>
      </c>
      <c r="G284">
        <f t="shared" si="20"/>
        <v>0.20064395673020349</v>
      </c>
      <c r="H284">
        <f t="shared" si="21"/>
        <v>38.744839382310495</v>
      </c>
      <c r="I284" s="6">
        <f t="shared" si="22"/>
        <v>1</v>
      </c>
      <c r="J284">
        <f t="shared" si="23"/>
        <v>7.0445162513291812</v>
      </c>
      <c r="K284" s="6">
        <f t="shared" si="24"/>
        <v>0.99912782132395961</v>
      </c>
    </row>
    <row r="285" spans="1:11" hidden="1" x14ac:dyDescent="0.45">
      <c r="A285">
        <v>8</v>
      </c>
      <c r="B285" t="s">
        <v>8</v>
      </c>
      <c r="C285">
        <v>1</v>
      </c>
      <c r="D285" s="3">
        <v>134235639.30000001</v>
      </c>
      <c r="E285" s="3">
        <v>0</v>
      </c>
      <c r="F285" s="2">
        <v>0</v>
      </c>
      <c r="G285">
        <f t="shared" si="20"/>
        <v>0</v>
      </c>
      <c r="H285">
        <f t="shared" si="21"/>
        <v>0.29780069319176439</v>
      </c>
      <c r="I285" s="6">
        <f t="shared" si="22"/>
        <v>0.25755069979717826</v>
      </c>
      <c r="J285">
        <f t="shared" si="23"/>
        <v>5.4145580580320797E-2</v>
      </c>
      <c r="K285" s="6">
        <f t="shared" si="24"/>
        <v>5.2705811174769468E-2</v>
      </c>
    </row>
    <row r="286" spans="1:11" hidden="1" x14ac:dyDescent="0.45">
      <c r="A286">
        <v>8</v>
      </c>
      <c r="B286" t="s">
        <v>8</v>
      </c>
      <c r="C286">
        <v>2</v>
      </c>
      <c r="D286" s="3">
        <v>1658220.18</v>
      </c>
      <c r="E286" s="3">
        <v>228400.44</v>
      </c>
      <c r="F286" s="2">
        <v>0.13773830686344679</v>
      </c>
      <c r="G286">
        <f t="shared" si="20"/>
        <v>0.14819646606658718</v>
      </c>
      <c r="H286">
        <f t="shared" si="21"/>
        <v>11.20434858911462</v>
      </c>
      <c r="I286" s="6">
        <f t="shared" si="22"/>
        <v>0.99998638513829063</v>
      </c>
      <c r="J286">
        <f t="shared" si="23"/>
        <v>2.0371542889299308</v>
      </c>
      <c r="K286" s="6">
        <f t="shared" si="24"/>
        <v>0.86960073798893289</v>
      </c>
    </row>
    <row r="287" spans="1:11" hidden="1" x14ac:dyDescent="0.45">
      <c r="A287">
        <v>8</v>
      </c>
      <c r="B287" t="s">
        <v>8</v>
      </c>
      <c r="C287">
        <v>3</v>
      </c>
      <c r="D287" s="3">
        <v>8400819.9600000009</v>
      </c>
      <c r="E287" s="3">
        <v>6110296.5200000023</v>
      </c>
      <c r="F287" s="2">
        <v>0.7273452530936042</v>
      </c>
      <c r="G287">
        <f t="shared" si="20"/>
        <v>1.299548947505266</v>
      </c>
      <c r="H287">
        <f t="shared" si="21"/>
        <v>49.423725113472081</v>
      </c>
      <c r="I287" s="6">
        <f t="shared" si="22"/>
        <v>1</v>
      </c>
      <c r="J287">
        <f t="shared" si="23"/>
        <v>8.9861318388131064</v>
      </c>
      <c r="K287" s="6">
        <f t="shared" si="24"/>
        <v>0.99987486680635707</v>
      </c>
    </row>
    <row r="288" spans="1:11" hidden="1" x14ac:dyDescent="0.45">
      <c r="A288">
        <v>8</v>
      </c>
      <c r="B288" t="s">
        <v>9</v>
      </c>
      <c r="C288">
        <v>3</v>
      </c>
      <c r="D288" s="3">
        <v>16182455.130000001</v>
      </c>
      <c r="E288" s="3">
        <v>16182455.130000001</v>
      </c>
      <c r="F288" s="2">
        <v>1</v>
      </c>
      <c r="G288">
        <f t="shared" si="20"/>
        <v>4.6051701859880909</v>
      </c>
      <c r="H288">
        <f t="shared" si="21"/>
        <v>23.025850929940454</v>
      </c>
      <c r="I288" s="6">
        <f t="shared" si="22"/>
        <v>0.99999999989999999</v>
      </c>
      <c r="J288">
        <f t="shared" si="23"/>
        <v>4.1865183508982646</v>
      </c>
      <c r="K288" s="6">
        <f t="shared" si="24"/>
        <v>0.98480088917047071</v>
      </c>
    </row>
    <row r="289" spans="1:11" hidden="1" x14ac:dyDescent="0.45">
      <c r="A289">
        <v>8</v>
      </c>
      <c r="B289" t="s">
        <v>10</v>
      </c>
      <c r="C289">
        <v>1</v>
      </c>
      <c r="D289" s="3">
        <v>52565637.609999999</v>
      </c>
      <c r="E289" s="3">
        <v>0</v>
      </c>
      <c r="F289" s="2">
        <v>0</v>
      </c>
      <c r="G289">
        <f t="shared" si="20"/>
        <v>0</v>
      </c>
      <c r="H289">
        <f t="shared" si="21"/>
        <v>0.97067766487001639</v>
      </c>
      <c r="I289" s="6">
        <f t="shared" si="22"/>
        <v>0.62117376613091124</v>
      </c>
      <c r="J289">
        <f t="shared" si="23"/>
        <v>0.1764868481581848</v>
      </c>
      <c r="K289" s="6">
        <f t="shared" si="24"/>
        <v>0.16179019691457019</v>
      </c>
    </row>
    <row r="290" spans="1:11" hidden="1" x14ac:dyDescent="0.45">
      <c r="A290">
        <v>8</v>
      </c>
      <c r="B290" t="s">
        <v>10</v>
      </c>
      <c r="C290">
        <v>2</v>
      </c>
      <c r="D290" s="3">
        <v>359266.29</v>
      </c>
      <c r="E290" s="3">
        <v>359266.29</v>
      </c>
      <c r="F290" s="2">
        <v>1</v>
      </c>
      <c r="G290">
        <f t="shared" si="20"/>
        <v>4.6051701859880909</v>
      </c>
      <c r="H290">
        <f t="shared" si="21"/>
        <v>9.4978253375849988</v>
      </c>
      <c r="I290" s="6">
        <f t="shared" si="22"/>
        <v>0.99992498521552975</v>
      </c>
      <c r="J290">
        <f t="shared" si="23"/>
        <v>1.7268773341063635</v>
      </c>
      <c r="K290" s="6">
        <f t="shared" si="24"/>
        <v>0.82216112479534798</v>
      </c>
    </row>
    <row r="291" spans="1:11" hidden="1" x14ac:dyDescent="0.45">
      <c r="A291">
        <v>8</v>
      </c>
      <c r="B291" t="s">
        <v>10</v>
      </c>
      <c r="C291">
        <v>3</v>
      </c>
      <c r="D291" s="3">
        <v>97000</v>
      </c>
      <c r="E291" s="3">
        <v>97000</v>
      </c>
      <c r="F291" s="2">
        <v>1</v>
      </c>
      <c r="G291">
        <f t="shared" si="20"/>
        <v>4.6051701859880909</v>
      </c>
      <c r="H291">
        <f t="shared" si="21"/>
        <v>39.900189985840818</v>
      </c>
      <c r="I291" s="6">
        <f t="shared" si="22"/>
        <v>1</v>
      </c>
      <c r="J291">
        <f t="shared" si="23"/>
        <v>7.2545799974256031</v>
      </c>
      <c r="K291" s="6">
        <f t="shared" si="24"/>
        <v>0.99929307077094576</v>
      </c>
    </row>
    <row r="292" spans="1:11" hidden="1" x14ac:dyDescent="0.45">
      <c r="A292">
        <v>8</v>
      </c>
      <c r="B292" t="s">
        <v>12</v>
      </c>
      <c r="C292">
        <v>1</v>
      </c>
      <c r="D292" s="3">
        <v>82729013.082999989</v>
      </c>
      <c r="E292" s="3">
        <v>6153695.9699999997</v>
      </c>
      <c r="F292" s="2">
        <v>7.4383771069843993E-2</v>
      </c>
      <c r="G292">
        <f t="shared" si="20"/>
        <v>7.7295569840047706E-2</v>
      </c>
      <c r="H292">
        <f t="shared" si="21"/>
        <v>1.1916093626805815</v>
      </c>
      <c r="I292" s="6">
        <f t="shared" si="22"/>
        <v>0.69626794451971374</v>
      </c>
      <c r="J292">
        <f t="shared" si="23"/>
        <v>0.21665624776010572</v>
      </c>
      <c r="K292" s="6">
        <f t="shared" si="24"/>
        <v>0.1947932866521247</v>
      </c>
    </row>
    <row r="293" spans="1:11" hidden="1" x14ac:dyDescent="0.45">
      <c r="A293">
        <v>8</v>
      </c>
      <c r="B293" t="s">
        <v>12</v>
      </c>
      <c r="C293">
        <v>2</v>
      </c>
      <c r="D293" s="3">
        <v>5159198.4499999993</v>
      </c>
      <c r="E293" s="3">
        <v>2556405.0699999998</v>
      </c>
      <c r="F293" s="2">
        <v>0.4955043103643359</v>
      </c>
      <c r="G293">
        <f t="shared" si="20"/>
        <v>0.68419598305913654</v>
      </c>
      <c r="H293">
        <f t="shared" si="21"/>
        <v>12.773908005378289</v>
      </c>
      <c r="I293" s="6">
        <f t="shared" si="22"/>
        <v>0.99999716624538171</v>
      </c>
      <c r="J293">
        <f t="shared" si="23"/>
        <v>2.3225287282505978</v>
      </c>
      <c r="K293" s="6">
        <f t="shared" si="24"/>
        <v>0.90197460764894288</v>
      </c>
    </row>
    <row r="294" spans="1:11" hidden="1" x14ac:dyDescent="0.45">
      <c r="A294">
        <v>8</v>
      </c>
      <c r="B294" t="s">
        <v>12</v>
      </c>
      <c r="C294">
        <v>3</v>
      </c>
      <c r="D294" s="3">
        <v>24073322.359999999</v>
      </c>
      <c r="E294" s="3">
        <v>12255844.140000001</v>
      </c>
      <c r="F294" s="2">
        <v>0.50910480725187279</v>
      </c>
      <c r="G294">
        <f t="shared" si="20"/>
        <v>0.71152463069753746</v>
      </c>
      <c r="H294">
        <f t="shared" si="21"/>
        <v>49.551020927847304</v>
      </c>
      <c r="I294" s="6">
        <f t="shared" si="22"/>
        <v>1</v>
      </c>
      <c r="J294">
        <f t="shared" si="23"/>
        <v>9.009276532335873</v>
      </c>
      <c r="K294" s="6">
        <f t="shared" si="24"/>
        <v>0.99987772971737598</v>
      </c>
    </row>
    <row r="295" spans="1:11" hidden="1" x14ac:dyDescent="0.45">
      <c r="A295">
        <v>8</v>
      </c>
      <c r="B295" t="s">
        <v>13</v>
      </c>
      <c r="C295">
        <v>1</v>
      </c>
      <c r="D295" s="3">
        <v>341965796.07000011</v>
      </c>
      <c r="E295" s="3">
        <v>3887680.95</v>
      </c>
      <c r="F295" s="2">
        <v>1.136862515104931E-2</v>
      </c>
      <c r="G295">
        <f t="shared" si="20"/>
        <v>1.1433741966151508E-2</v>
      </c>
      <c r="H295">
        <f t="shared" si="21"/>
        <v>0.53604935163232592</v>
      </c>
      <c r="I295" s="6">
        <f t="shared" si="22"/>
        <v>0.41494496054197783</v>
      </c>
      <c r="J295">
        <f t="shared" si="23"/>
        <v>9.746351847860471E-2</v>
      </c>
      <c r="K295" s="6">
        <f t="shared" si="24"/>
        <v>9.2864565367077878E-2</v>
      </c>
    </row>
    <row r="296" spans="1:11" hidden="1" x14ac:dyDescent="0.45">
      <c r="A296">
        <v>8</v>
      </c>
      <c r="B296" t="s">
        <v>13</v>
      </c>
      <c r="C296">
        <v>2</v>
      </c>
      <c r="D296" s="3">
        <v>24499919.93</v>
      </c>
      <c r="E296" s="3">
        <v>4227849.3599999994</v>
      </c>
      <c r="F296" s="2">
        <v>0.17256584397335209</v>
      </c>
      <c r="G296">
        <f t="shared" si="20"/>
        <v>0.18942574465307677</v>
      </c>
      <c r="H296">
        <f t="shared" si="21"/>
        <v>9.3837972307341886</v>
      </c>
      <c r="I296" s="6">
        <f t="shared" si="22"/>
        <v>0.9999159246578474</v>
      </c>
      <c r="J296">
        <f t="shared" si="23"/>
        <v>1.7061449510425797</v>
      </c>
      <c r="K296" s="6">
        <f t="shared" si="24"/>
        <v>0.81843561520927244</v>
      </c>
    </row>
    <row r="297" spans="1:11" hidden="1" x14ac:dyDescent="0.45">
      <c r="A297">
        <v>8</v>
      </c>
      <c r="B297" t="s">
        <v>13</v>
      </c>
      <c r="C297">
        <v>3</v>
      </c>
      <c r="D297" s="3">
        <v>37526353.859999999</v>
      </c>
      <c r="E297" s="3">
        <v>23070514.050000001</v>
      </c>
      <c r="F297" s="2">
        <v>0.6147816581400215</v>
      </c>
      <c r="G297">
        <f t="shared" si="20"/>
        <v>0.95394498373286762</v>
      </c>
      <c r="H297">
        <f t="shared" si="21"/>
        <v>37.010441787195859</v>
      </c>
      <c r="I297" s="6">
        <f t="shared" si="22"/>
        <v>0.99999999999999989</v>
      </c>
      <c r="J297">
        <f t="shared" si="23"/>
        <v>6.7291712340356105</v>
      </c>
      <c r="K297" s="6">
        <f t="shared" si="24"/>
        <v>0.99880447664325211</v>
      </c>
    </row>
    <row r="298" spans="1:11" hidden="1" x14ac:dyDescent="0.45">
      <c r="A298">
        <v>8</v>
      </c>
      <c r="B298" t="s">
        <v>14</v>
      </c>
      <c r="C298">
        <v>1</v>
      </c>
      <c r="D298" s="3">
        <v>18896000.199999999</v>
      </c>
      <c r="E298" s="3">
        <v>0</v>
      </c>
      <c r="F298" s="2">
        <v>0</v>
      </c>
      <c r="G298">
        <f t="shared" si="20"/>
        <v>0</v>
      </c>
      <c r="H298">
        <f t="shared" si="21"/>
        <v>0</v>
      </c>
      <c r="I298" s="6">
        <f t="shared" si="22"/>
        <v>0</v>
      </c>
      <c r="J298">
        <f t="shared" si="23"/>
        <v>0</v>
      </c>
      <c r="K298" s="6">
        <f t="shared" si="24"/>
        <v>0</v>
      </c>
    </row>
    <row r="299" spans="1:11" hidden="1" x14ac:dyDescent="0.45">
      <c r="A299">
        <v>8</v>
      </c>
      <c r="B299" t="s">
        <v>15</v>
      </c>
      <c r="C299">
        <v>1</v>
      </c>
      <c r="D299" s="3">
        <v>210693.05</v>
      </c>
      <c r="E299" s="3">
        <v>0</v>
      </c>
      <c r="F299" s="2">
        <v>0</v>
      </c>
      <c r="G299">
        <f t="shared" si="20"/>
        <v>0</v>
      </c>
      <c r="H299">
        <f t="shared" si="21"/>
        <v>0</v>
      </c>
      <c r="I299" s="6">
        <f t="shared" si="22"/>
        <v>0</v>
      </c>
      <c r="J299">
        <f t="shared" si="23"/>
        <v>0</v>
      </c>
      <c r="K299" s="6">
        <f t="shared" si="24"/>
        <v>0</v>
      </c>
    </row>
    <row r="300" spans="1:11" hidden="1" x14ac:dyDescent="0.45">
      <c r="A300">
        <v>8</v>
      </c>
      <c r="B300" t="s">
        <v>16</v>
      </c>
      <c r="C300">
        <v>1</v>
      </c>
      <c r="D300" s="3">
        <v>2656000.81</v>
      </c>
      <c r="E300" s="3">
        <v>0</v>
      </c>
      <c r="F300" s="2">
        <v>0</v>
      </c>
      <c r="G300">
        <f t="shared" si="20"/>
        <v>0</v>
      </c>
      <c r="H300">
        <f t="shared" si="21"/>
        <v>4.4984326034066116E-2</v>
      </c>
      <c r="I300" s="6">
        <f t="shared" si="22"/>
        <v>4.3987533777504861E-2</v>
      </c>
      <c r="J300">
        <f t="shared" si="23"/>
        <v>8.1789683698302029E-3</v>
      </c>
      <c r="K300" s="6">
        <f t="shared" si="24"/>
        <v>8.1456116112739174E-3</v>
      </c>
    </row>
    <row r="301" spans="1:11" hidden="1" x14ac:dyDescent="0.45">
      <c r="A301">
        <v>8</v>
      </c>
      <c r="B301" t="s">
        <v>16</v>
      </c>
      <c r="C301">
        <v>3</v>
      </c>
      <c r="D301" s="3">
        <v>208614.6</v>
      </c>
      <c r="E301" s="3">
        <v>208614.6</v>
      </c>
      <c r="F301" s="2">
        <v>1</v>
      </c>
      <c r="G301">
        <f t="shared" si="20"/>
        <v>4.6051701859880909</v>
      </c>
      <c r="H301">
        <f t="shared" si="21"/>
        <v>52.158626825798905</v>
      </c>
      <c r="I301" s="6">
        <f t="shared" si="22"/>
        <v>1</v>
      </c>
      <c r="J301">
        <f t="shared" si="23"/>
        <v>9.4833866955998012</v>
      </c>
      <c r="K301" s="6">
        <f t="shared" si="24"/>
        <v>0.99992389424681305</v>
      </c>
    </row>
    <row r="302" spans="1:11" hidden="1" x14ac:dyDescent="0.45">
      <c r="A302">
        <v>8</v>
      </c>
      <c r="B302" t="s">
        <v>17</v>
      </c>
      <c r="C302">
        <v>1</v>
      </c>
      <c r="D302" s="3">
        <v>623128943.52600002</v>
      </c>
      <c r="E302" s="3">
        <v>7985000</v>
      </c>
      <c r="F302" s="2">
        <v>1.281436223266497E-2</v>
      </c>
      <c r="G302">
        <f t="shared" si="20"/>
        <v>1.2897174389705047E-2</v>
      </c>
      <c r="H302">
        <f t="shared" si="21"/>
        <v>0.70085379720241248</v>
      </c>
      <c r="I302" s="6">
        <f t="shared" si="22"/>
        <v>0.50383849840541683</v>
      </c>
      <c r="J302">
        <f t="shared" si="23"/>
        <v>0.12742796312771135</v>
      </c>
      <c r="K302" s="6">
        <f t="shared" si="24"/>
        <v>0.11964316829729293</v>
      </c>
    </row>
    <row r="303" spans="1:11" hidden="1" x14ac:dyDescent="0.45">
      <c r="A303">
        <v>8</v>
      </c>
      <c r="B303" t="s">
        <v>17</v>
      </c>
      <c r="C303">
        <v>2</v>
      </c>
      <c r="D303" s="3">
        <v>62185181.5</v>
      </c>
      <c r="E303" s="3">
        <v>8202000</v>
      </c>
      <c r="F303" s="2">
        <v>0.13189637470142301</v>
      </c>
      <c r="G303">
        <f t="shared" si="20"/>
        <v>0.14144418746295195</v>
      </c>
      <c r="H303">
        <f t="shared" si="21"/>
        <v>6.5992182201475496</v>
      </c>
      <c r="I303" s="6">
        <f t="shared" si="22"/>
        <v>0.99863856803830542</v>
      </c>
      <c r="J303">
        <f t="shared" si="23"/>
        <v>1.1998578582086454</v>
      </c>
      <c r="K303" s="6">
        <f t="shared" si="24"/>
        <v>0.69876297276011945</v>
      </c>
    </row>
    <row r="304" spans="1:11" hidden="1" x14ac:dyDescent="0.45">
      <c r="A304">
        <v>8</v>
      </c>
      <c r="B304" t="s">
        <v>17</v>
      </c>
      <c r="C304">
        <v>3</v>
      </c>
      <c r="D304" s="3">
        <v>54739088.359999999</v>
      </c>
      <c r="E304" s="3">
        <v>29771354.600000001</v>
      </c>
      <c r="F304" s="2">
        <v>0.54387742821371321</v>
      </c>
      <c r="G304">
        <f t="shared" si="20"/>
        <v>0.7849937078104563</v>
      </c>
      <c r="H304">
        <f t="shared" si="21"/>
        <v>27.795869345621369</v>
      </c>
      <c r="I304" s="6">
        <f t="shared" si="22"/>
        <v>0.99999999999915201</v>
      </c>
      <c r="J304">
        <f t="shared" si="23"/>
        <v>5.053794426476613</v>
      </c>
      <c r="K304" s="6">
        <f t="shared" si="24"/>
        <v>0.99361494021683094</v>
      </c>
    </row>
    <row r="305" spans="1:11" hidden="1" x14ac:dyDescent="0.45">
      <c r="A305">
        <v>8</v>
      </c>
      <c r="B305" t="s">
        <v>18</v>
      </c>
      <c r="C305">
        <v>1</v>
      </c>
      <c r="D305" s="3">
        <v>163779.39000000001</v>
      </c>
      <c r="E305" s="3">
        <v>0</v>
      </c>
      <c r="F305" s="2">
        <v>0</v>
      </c>
      <c r="G305">
        <f t="shared" si="20"/>
        <v>0</v>
      </c>
      <c r="H305">
        <f t="shared" si="21"/>
        <v>0.38687877731260734</v>
      </c>
      <c r="I305" s="6">
        <f t="shared" si="22"/>
        <v>0.3208265788360487</v>
      </c>
      <c r="J305">
        <f t="shared" si="23"/>
        <v>7.0341595875019522E-2</v>
      </c>
      <c r="K305" s="6">
        <f t="shared" si="24"/>
        <v>6.7924627583554331E-2</v>
      </c>
    </row>
    <row r="306" spans="1:11" hidden="1" x14ac:dyDescent="0.45">
      <c r="A306">
        <v>8</v>
      </c>
      <c r="B306" t="s">
        <v>18</v>
      </c>
      <c r="C306">
        <v>2</v>
      </c>
      <c r="D306" s="3">
        <v>113551.3</v>
      </c>
      <c r="E306" s="3">
        <v>113551.3</v>
      </c>
      <c r="F306" s="2">
        <v>1</v>
      </c>
      <c r="G306">
        <f t="shared" si="20"/>
        <v>4.6051701859880909</v>
      </c>
      <c r="H306">
        <f t="shared" si="21"/>
        <v>18.420680743952364</v>
      </c>
      <c r="I306" s="6">
        <f t="shared" si="22"/>
        <v>0.99999998999999995</v>
      </c>
      <c r="J306">
        <f t="shared" si="23"/>
        <v>3.3492146807186116</v>
      </c>
      <c r="K306" s="6">
        <f t="shared" si="24"/>
        <v>0.96488808265784864</v>
      </c>
    </row>
    <row r="307" spans="1:11" hidden="1" x14ac:dyDescent="0.45">
      <c r="A307">
        <v>8</v>
      </c>
      <c r="B307" t="s">
        <v>19</v>
      </c>
      <c r="C307">
        <v>1</v>
      </c>
      <c r="D307" s="3">
        <v>113717891.41</v>
      </c>
      <c r="E307" s="3">
        <v>0</v>
      </c>
      <c r="F307" s="2">
        <v>0</v>
      </c>
      <c r="G307">
        <f t="shared" si="20"/>
        <v>0</v>
      </c>
      <c r="H307">
        <f t="shared" si="21"/>
        <v>0.66569206674859227</v>
      </c>
      <c r="I307" s="6">
        <f t="shared" si="22"/>
        <v>0.48608226077268635</v>
      </c>
      <c r="J307">
        <f t="shared" si="23"/>
        <v>0.12103492122701677</v>
      </c>
      <c r="K307" s="6">
        <f t="shared" si="24"/>
        <v>0.11399698125992253</v>
      </c>
    </row>
    <row r="308" spans="1:11" hidden="1" x14ac:dyDescent="0.45">
      <c r="A308">
        <v>8</v>
      </c>
      <c r="B308" t="s">
        <v>19</v>
      </c>
      <c r="C308">
        <v>2</v>
      </c>
      <c r="D308" s="3">
        <v>11459542.560000001</v>
      </c>
      <c r="E308" s="3">
        <v>0</v>
      </c>
      <c r="F308" s="2">
        <v>0</v>
      </c>
      <c r="G308">
        <f t="shared" si="20"/>
        <v>0</v>
      </c>
      <c r="H308">
        <f t="shared" si="21"/>
        <v>11.652575388535132</v>
      </c>
      <c r="I308" s="6">
        <f t="shared" si="22"/>
        <v>0.99999130337369491</v>
      </c>
      <c r="J308">
        <f t="shared" si="23"/>
        <v>2.1186500706427513</v>
      </c>
      <c r="K308" s="6">
        <f t="shared" si="24"/>
        <v>0.87980622785281326</v>
      </c>
    </row>
    <row r="309" spans="1:11" hidden="1" x14ac:dyDescent="0.45">
      <c r="A309">
        <v>8</v>
      </c>
      <c r="B309" t="s">
        <v>19</v>
      </c>
      <c r="C309">
        <v>3</v>
      </c>
      <c r="D309" s="3">
        <v>21877558.5</v>
      </c>
      <c r="E309" s="3">
        <v>15706228.630000001</v>
      </c>
      <c r="F309" s="2">
        <v>0.71791505574079484</v>
      </c>
      <c r="G309">
        <f t="shared" si="20"/>
        <v>1.2655470326245704</v>
      </c>
      <c r="H309">
        <f t="shared" si="21"/>
        <v>41.757752449202989</v>
      </c>
      <c r="I309" s="6">
        <f t="shared" si="22"/>
        <v>1</v>
      </c>
      <c r="J309">
        <f t="shared" si="23"/>
        <v>7.592318627127816</v>
      </c>
      <c r="K309" s="6">
        <f t="shared" si="24"/>
        <v>0.99949568961042856</v>
      </c>
    </row>
    <row r="310" spans="1:11" hidden="1" x14ac:dyDescent="0.45">
      <c r="A310">
        <v>8</v>
      </c>
      <c r="B310" t="s">
        <v>20</v>
      </c>
      <c r="C310">
        <v>1</v>
      </c>
      <c r="D310" s="3">
        <v>65923375.189999998</v>
      </c>
      <c r="E310" s="3">
        <v>0</v>
      </c>
      <c r="F310" s="2">
        <v>0</v>
      </c>
      <c r="G310">
        <f t="shared" si="20"/>
        <v>0</v>
      </c>
      <c r="H310">
        <f t="shared" si="21"/>
        <v>0.71014380296451696</v>
      </c>
      <c r="I310" s="6">
        <f t="shared" si="22"/>
        <v>0.50842649734893386</v>
      </c>
      <c r="J310">
        <f t="shared" si="23"/>
        <v>0.12911705508445762</v>
      </c>
      <c r="K310" s="6">
        <f t="shared" si="24"/>
        <v>0.12112891680462123</v>
      </c>
    </row>
    <row r="311" spans="1:11" hidden="1" x14ac:dyDescent="0.45">
      <c r="A311">
        <v>8</v>
      </c>
      <c r="B311" t="s">
        <v>20</v>
      </c>
      <c r="C311">
        <v>3</v>
      </c>
      <c r="D311" s="3">
        <v>21541000</v>
      </c>
      <c r="E311" s="3">
        <v>14451000</v>
      </c>
      <c r="F311" s="2">
        <v>0.67086022004549462</v>
      </c>
      <c r="G311">
        <f t="shared" si="20"/>
        <v>1.1112727553619264</v>
      </c>
      <c r="H311">
        <f t="shared" si="21"/>
        <v>45.960326827663081</v>
      </c>
      <c r="I311" s="6">
        <f t="shared" si="22"/>
        <v>1</v>
      </c>
      <c r="J311">
        <f t="shared" si="23"/>
        <v>8.3564230595751052</v>
      </c>
      <c r="K311" s="6">
        <f t="shared" si="24"/>
        <v>0.99976511700456494</v>
      </c>
    </row>
    <row r="312" spans="1:11" hidden="1" x14ac:dyDescent="0.45">
      <c r="A312">
        <v>8</v>
      </c>
      <c r="B312" t="s">
        <v>21</v>
      </c>
      <c r="C312">
        <v>1</v>
      </c>
      <c r="D312" s="3">
        <v>3098333.31</v>
      </c>
      <c r="E312" s="3">
        <v>0</v>
      </c>
      <c r="F312" s="2">
        <v>0</v>
      </c>
      <c r="G312">
        <f t="shared" si="20"/>
        <v>0</v>
      </c>
      <c r="H312">
        <f t="shared" si="21"/>
        <v>6.051189400420105</v>
      </c>
      <c r="I312" s="6">
        <f t="shared" si="22"/>
        <v>0.99764494076842958</v>
      </c>
      <c r="J312">
        <f t="shared" si="23"/>
        <v>1.1002162546218373</v>
      </c>
      <c r="K312" s="6">
        <f t="shared" si="24"/>
        <v>0.66720089342927236</v>
      </c>
    </row>
    <row r="313" spans="1:11" hidden="1" x14ac:dyDescent="0.45">
      <c r="A313">
        <v>8</v>
      </c>
      <c r="B313" t="s">
        <v>21</v>
      </c>
      <c r="C313">
        <v>3</v>
      </c>
      <c r="D313" s="3">
        <v>1975132.19</v>
      </c>
      <c r="E313" s="3">
        <v>1505132.19</v>
      </c>
      <c r="F313" s="2">
        <v>0.7620412434268512</v>
      </c>
      <c r="G313">
        <f t="shared" si="20"/>
        <v>1.4356579120368644</v>
      </c>
      <c r="H313">
        <f t="shared" si="21"/>
        <v>34.040870357897724</v>
      </c>
      <c r="I313" s="6">
        <f t="shared" si="22"/>
        <v>0.99999999999999833</v>
      </c>
      <c r="J313">
        <f t="shared" si="23"/>
        <v>6.189249155981404</v>
      </c>
      <c r="K313" s="6">
        <f t="shared" si="24"/>
        <v>0.99794863356861019</v>
      </c>
    </row>
    <row r="314" spans="1:11" hidden="1" x14ac:dyDescent="0.45">
      <c r="A314">
        <v>8</v>
      </c>
      <c r="B314" t="s">
        <v>22</v>
      </c>
      <c r="C314">
        <v>1</v>
      </c>
      <c r="D314" s="3">
        <v>1431165.57</v>
      </c>
      <c r="E314" s="3">
        <v>0</v>
      </c>
      <c r="F314" s="2">
        <v>0</v>
      </c>
      <c r="G314">
        <f t="shared" si="20"/>
        <v>0</v>
      </c>
      <c r="H314">
        <f t="shared" si="21"/>
        <v>0.1219392961198887</v>
      </c>
      <c r="I314" s="6">
        <f t="shared" si="22"/>
        <v>0.11479789792602901</v>
      </c>
      <c r="J314">
        <f t="shared" si="23"/>
        <v>2.2170781112707035E-2</v>
      </c>
      <c r="K314" s="6">
        <f t="shared" si="24"/>
        <v>2.1926815639669361E-2</v>
      </c>
    </row>
    <row r="315" spans="1:11" hidden="1" x14ac:dyDescent="0.45">
      <c r="A315">
        <v>8</v>
      </c>
      <c r="B315" t="s">
        <v>22</v>
      </c>
      <c r="C315">
        <v>2</v>
      </c>
      <c r="D315" s="3">
        <v>62499.360000000001</v>
      </c>
      <c r="E315" s="3">
        <v>0</v>
      </c>
      <c r="F315" s="2">
        <v>0</v>
      </c>
      <c r="G315">
        <f t="shared" si="20"/>
        <v>0</v>
      </c>
      <c r="H315">
        <f t="shared" si="21"/>
        <v>9.3608132139503528</v>
      </c>
      <c r="I315" s="6">
        <f t="shared" si="22"/>
        <v>0.99991396989062309</v>
      </c>
      <c r="J315">
        <f t="shared" si="23"/>
        <v>1.7019660389000641</v>
      </c>
      <c r="K315" s="6">
        <f t="shared" si="24"/>
        <v>0.81767528602908857</v>
      </c>
    </row>
    <row r="316" spans="1:11" hidden="1" x14ac:dyDescent="0.45">
      <c r="A316">
        <v>8</v>
      </c>
      <c r="B316" t="s">
        <v>23</v>
      </c>
      <c r="C316">
        <v>1</v>
      </c>
      <c r="D316" s="3">
        <v>271235981.27999997</v>
      </c>
      <c r="E316" s="3">
        <v>2864098.560000001</v>
      </c>
      <c r="F316" s="2">
        <v>1.055943443227526E-2</v>
      </c>
      <c r="G316">
        <f t="shared" si="20"/>
        <v>1.0615580859491131E-2</v>
      </c>
      <c r="H316">
        <f t="shared" si="21"/>
        <v>0.63147395525272398</v>
      </c>
      <c r="I316" s="6">
        <f t="shared" si="22"/>
        <v>0.46819263722031301</v>
      </c>
      <c r="J316">
        <f t="shared" si="23"/>
        <v>0.11481344640958618</v>
      </c>
      <c r="K316" s="6">
        <f t="shared" si="24"/>
        <v>0.1084675530269148</v>
      </c>
    </row>
    <row r="317" spans="1:11" hidden="1" x14ac:dyDescent="0.45">
      <c r="A317">
        <v>8</v>
      </c>
      <c r="B317" t="s">
        <v>23</v>
      </c>
      <c r="C317">
        <v>2</v>
      </c>
      <c r="D317" s="3">
        <v>14105105.800000001</v>
      </c>
      <c r="E317" s="3">
        <v>1788521.56</v>
      </c>
      <c r="F317" s="2">
        <v>0.12679958487089121</v>
      </c>
      <c r="G317">
        <f t="shared" si="20"/>
        <v>0.13559017889520511</v>
      </c>
      <c r="H317">
        <f t="shared" si="21"/>
        <v>7.8475125495616878</v>
      </c>
      <c r="I317" s="6">
        <f t="shared" si="22"/>
        <v>0.99960927733626503</v>
      </c>
      <c r="J317">
        <f t="shared" si="23"/>
        <v>1.4268204635566706</v>
      </c>
      <c r="K317" s="6">
        <f t="shared" si="24"/>
        <v>0.75992897539267468</v>
      </c>
    </row>
    <row r="318" spans="1:11" hidden="1" x14ac:dyDescent="0.45">
      <c r="A318">
        <v>8</v>
      </c>
      <c r="B318" t="s">
        <v>23</v>
      </c>
      <c r="C318">
        <v>3</v>
      </c>
      <c r="D318" s="3">
        <v>31895640.07</v>
      </c>
      <c r="E318" s="3">
        <v>16141562.23</v>
      </c>
      <c r="F318" s="2">
        <v>0.50607425323883759</v>
      </c>
      <c r="G318">
        <f t="shared" si="20"/>
        <v>0.7053700832920009</v>
      </c>
      <c r="H318">
        <f t="shared" si="21"/>
        <v>31.62391454638567</v>
      </c>
      <c r="I318" s="6">
        <f t="shared" si="22"/>
        <v>0.99999999999998157</v>
      </c>
      <c r="J318">
        <f t="shared" si="23"/>
        <v>5.7498026447973949</v>
      </c>
      <c r="K318" s="6">
        <f t="shared" si="24"/>
        <v>0.99681659100315412</v>
      </c>
    </row>
    <row r="319" spans="1:11" hidden="1" x14ac:dyDescent="0.45">
      <c r="A319">
        <v>8</v>
      </c>
      <c r="B319" t="s">
        <v>24</v>
      </c>
      <c r="C319">
        <v>1</v>
      </c>
      <c r="D319" s="3">
        <v>5800000</v>
      </c>
      <c r="E319" s="3">
        <v>0</v>
      </c>
      <c r="F319" s="2">
        <v>0</v>
      </c>
      <c r="G319">
        <f t="shared" si="20"/>
        <v>0</v>
      </c>
      <c r="H319">
        <f t="shared" si="21"/>
        <v>5.4808236494995027E-2</v>
      </c>
      <c r="I319" s="6">
        <f t="shared" si="22"/>
        <v>5.3333333333333344E-2</v>
      </c>
      <c r="J319">
        <f t="shared" si="23"/>
        <v>9.9651339081809134E-3</v>
      </c>
      <c r="K319" s="6">
        <f t="shared" si="24"/>
        <v>9.9156464806416933E-3</v>
      </c>
    </row>
    <row r="320" spans="1:11" hidden="1" x14ac:dyDescent="0.45">
      <c r="A320">
        <v>8</v>
      </c>
      <c r="B320" t="s">
        <v>24</v>
      </c>
      <c r="C320">
        <v>3</v>
      </c>
      <c r="D320" s="3">
        <v>9200000</v>
      </c>
      <c r="E320" s="3">
        <v>0</v>
      </c>
      <c r="F320" s="2">
        <v>0</v>
      </c>
      <c r="G320">
        <f t="shared" si="20"/>
        <v>0</v>
      </c>
      <c r="H320">
        <f t="shared" si="21"/>
        <v>0</v>
      </c>
      <c r="I320" s="6">
        <f t="shared" si="22"/>
        <v>0</v>
      </c>
      <c r="J320">
        <f t="shared" si="23"/>
        <v>0</v>
      </c>
      <c r="K320" s="6">
        <f t="shared" si="24"/>
        <v>0</v>
      </c>
    </row>
    <row r="321" spans="1:11" hidden="1" x14ac:dyDescent="0.45">
      <c r="A321">
        <v>8</v>
      </c>
      <c r="B321" t="s">
        <v>25</v>
      </c>
      <c r="C321">
        <v>1</v>
      </c>
      <c r="D321" s="3">
        <v>564308123.40999997</v>
      </c>
      <c r="E321" s="3">
        <v>0</v>
      </c>
      <c r="F321" s="2">
        <v>0</v>
      </c>
      <c r="G321">
        <f t="shared" si="20"/>
        <v>0</v>
      </c>
      <c r="H321">
        <f t="shared" si="21"/>
        <v>1.6146274952020936</v>
      </c>
      <c r="I321" s="6">
        <f t="shared" si="22"/>
        <v>0.80103522802945148</v>
      </c>
      <c r="J321">
        <f t="shared" si="23"/>
        <v>0.29356863549128975</v>
      </c>
      <c r="K321" s="6">
        <f t="shared" si="24"/>
        <v>0.25440195338036742</v>
      </c>
    </row>
    <row r="322" spans="1:11" hidden="1" x14ac:dyDescent="0.45">
      <c r="A322">
        <v>8</v>
      </c>
      <c r="B322" t="s">
        <v>25</v>
      </c>
      <c r="C322">
        <v>2</v>
      </c>
      <c r="D322" s="3">
        <v>31527115.059999991</v>
      </c>
      <c r="E322" s="3">
        <v>3791000</v>
      </c>
      <c r="F322" s="2">
        <v>0.1202456993856006</v>
      </c>
      <c r="G322">
        <f t="shared" si="20"/>
        <v>0.12811261434180907</v>
      </c>
      <c r="H322">
        <f t="shared" si="21"/>
        <v>10.5599506818088</v>
      </c>
      <c r="I322" s="6">
        <f t="shared" si="22"/>
        <v>0.99997406586962867</v>
      </c>
      <c r="J322">
        <f t="shared" si="23"/>
        <v>1.9199910330561456</v>
      </c>
      <c r="K322" s="6">
        <f t="shared" si="24"/>
        <v>0.85339172324735768</v>
      </c>
    </row>
    <row r="323" spans="1:11" hidden="1" x14ac:dyDescent="0.45">
      <c r="A323">
        <v>8</v>
      </c>
      <c r="B323" t="s">
        <v>25</v>
      </c>
      <c r="C323">
        <v>3</v>
      </c>
      <c r="D323" s="3">
        <v>66393300</v>
      </c>
      <c r="E323" s="3">
        <v>41542000</v>
      </c>
      <c r="F323" s="2">
        <v>0.62569566507463859</v>
      </c>
      <c r="G323">
        <f t="shared" ref="G323:G386" si="25">IF(F323&gt;99.99%,-LN(1-99%),-LN(1-F323))</f>
        <v>0.98268608271920421</v>
      </c>
      <c r="H323">
        <f t="shared" ref="H323:H386" si="26">SUMIFS(G:G,B:B,B323,C:C,C323,A:A,"&lt;&gt;"&amp;A323)</f>
        <v>34.049129766867516</v>
      </c>
      <c r="I323" s="6">
        <f t="shared" ref="I323:I386" si="27">1-EXP(-H323)</f>
        <v>0.99999999999999833</v>
      </c>
      <c r="J323">
        <f t="shared" ref="J323:J386" si="28">H323*4/22</f>
        <v>6.1907508667031843</v>
      </c>
      <c r="K323" s="6">
        <f t="shared" ref="K323:K386" si="29">1-EXP(-J323)</f>
        <v>0.99795171181567766</v>
      </c>
    </row>
    <row r="324" spans="1:11" hidden="1" x14ac:dyDescent="0.45">
      <c r="A324">
        <v>9</v>
      </c>
      <c r="B324" t="s">
        <v>6</v>
      </c>
      <c r="C324">
        <v>1</v>
      </c>
      <c r="D324" s="3">
        <v>188460972.34999999</v>
      </c>
      <c r="E324" s="3">
        <v>5599032.8899999997</v>
      </c>
      <c r="F324" s="2">
        <v>2.9709243352526931E-2</v>
      </c>
      <c r="G324">
        <f t="shared" si="25"/>
        <v>3.015950327939463E-2</v>
      </c>
      <c r="H324">
        <f t="shared" si="26"/>
        <v>0.54692516654679513</v>
      </c>
      <c r="I324" s="6">
        <f t="shared" si="27"/>
        <v>0.42127343482907664</v>
      </c>
      <c r="J324">
        <f t="shared" si="28"/>
        <v>9.9440939372144571E-2</v>
      </c>
      <c r="K324" s="6">
        <f t="shared" si="29"/>
        <v>9.4656581559733444E-2</v>
      </c>
    </row>
    <row r="325" spans="1:11" hidden="1" x14ac:dyDescent="0.45">
      <c r="A325">
        <v>9</v>
      </c>
      <c r="B325" t="s">
        <v>6</v>
      </c>
      <c r="C325">
        <v>2</v>
      </c>
      <c r="D325" s="3">
        <v>25286167.18</v>
      </c>
      <c r="E325" s="3">
        <v>1648272.97</v>
      </c>
      <c r="F325" s="2">
        <v>6.5184769137479059E-2</v>
      </c>
      <c r="G325">
        <f t="shared" si="25"/>
        <v>6.7406383272459069E-2</v>
      </c>
      <c r="H325">
        <f t="shared" si="26"/>
        <v>10.035324545389356</v>
      </c>
      <c r="I325" s="6">
        <f t="shared" si="27"/>
        <v>0.99995617580717155</v>
      </c>
      <c r="J325">
        <f t="shared" si="28"/>
        <v>1.8246044627980647</v>
      </c>
      <c r="K325" s="6">
        <f t="shared" si="29"/>
        <v>0.83871857568147434</v>
      </c>
    </row>
    <row r="326" spans="1:11" hidden="1" x14ac:dyDescent="0.45">
      <c r="A326">
        <v>9</v>
      </c>
      <c r="B326" t="s">
        <v>6</v>
      </c>
      <c r="C326">
        <v>3</v>
      </c>
      <c r="D326" s="3">
        <v>14613236.24</v>
      </c>
      <c r="E326" s="3">
        <v>11500859.449999999</v>
      </c>
      <c r="F326" s="2">
        <v>0.7870165965372774</v>
      </c>
      <c r="G326">
        <f t="shared" si="25"/>
        <v>1.546541034323865</v>
      </c>
      <c r="H326">
        <f t="shared" si="26"/>
        <v>40.385292875066519</v>
      </c>
      <c r="I326" s="6">
        <f t="shared" si="27"/>
        <v>1</v>
      </c>
      <c r="J326">
        <f t="shared" si="28"/>
        <v>7.3427805227393668</v>
      </c>
      <c r="K326" s="6">
        <f t="shared" si="29"/>
        <v>0.9993527516721078</v>
      </c>
    </row>
    <row r="327" spans="1:11" hidden="1" x14ac:dyDescent="0.45">
      <c r="A327">
        <v>9</v>
      </c>
      <c r="B327" t="s">
        <v>7</v>
      </c>
      <c r="C327">
        <v>1</v>
      </c>
      <c r="D327" s="3">
        <v>179254880.99000001</v>
      </c>
      <c r="E327" s="3">
        <v>7624719.459999999</v>
      </c>
      <c r="F327" s="2">
        <v>4.2535630928930493E-2</v>
      </c>
      <c r="G327">
        <f t="shared" si="25"/>
        <v>4.3466771078149793E-2</v>
      </c>
      <c r="H327">
        <f t="shared" si="26"/>
        <v>0.99037133865755356</v>
      </c>
      <c r="I327" s="6">
        <f t="shared" si="27"/>
        <v>0.62856126415194691</v>
      </c>
      <c r="J327">
        <f t="shared" si="28"/>
        <v>0.18006751611955518</v>
      </c>
      <c r="K327" s="6">
        <f t="shared" si="29"/>
        <v>0.16478618088846642</v>
      </c>
    </row>
    <row r="328" spans="1:11" hidden="1" x14ac:dyDescent="0.45">
      <c r="A328">
        <v>9</v>
      </c>
      <c r="B328" t="s">
        <v>7</v>
      </c>
      <c r="C328">
        <v>2</v>
      </c>
      <c r="D328" s="3">
        <v>29875510.98</v>
      </c>
      <c r="E328" s="3">
        <v>12605975.43</v>
      </c>
      <c r="F328" s="2">
        <v>0.42195011956244027</v>
      </c>
      <c r="G328">
        <f t="shared" si="25"/>
        <v>0.54809511569836811</v>
      </c>
      <c r="H328">
        <f t="shared" si="26"/>
        <v>11.79746557692004</v>
      </c>
      <c r="I328" s="6">
        <f t="shared" si="27"/>
        <v>0.99999247639823774</v>
      </c>
      <c r="J328">
        <f t="shared" si="28"/>
        <v>2.144993741258189</v>
      </c>
      <c r="K328" s="6">
        <f t="shared" si="29"/>
        <v>0.88293123025496256</v>
      </c>
    </row>
    <row r="329" spans="1:11" hidden="1" x14ac:dyDescent="0.45">
      <c r="A329">
        <v>9</v>
      </c>
      <c r="B329" t="s">
        <v>7</v>
      </c>
      <c r="C329">
        <v>3</v>
      </c>
      <c r="D329" s="3">
        <v>5762976.1299999999</v>
      </c>
      <c r="E329" s="3">
        <v>4395974.25</v>
      </c>
      <c r="F329" s="2">
        <v>0.76279584555558455</v>
      </c>
      <c r="G329">
        <f t="shared" si="25"/>
        <v>1.4388340974907996</v>
      </c>
      <c r="H329">
        <f t="shared" si="26"/>
        <v>37.506649241549894</v>
      </c>
      <c r="I329" s="6">
        <f t="shared" si="27"/>
        <v>1</v>
      </c>
      <c r="J329">
        <f t="shared" si="28"/>
        <v>6.8193907711908901</v>
      </c>
      <c r="K329" s="6">
        <f t="shared" si="29"/>
        <v>0.99890761376724058</v>
      </c>
    </row>
    <row r="330" spans="1:11" hidden="1" x14ac:dyDescent="0.45">
      <c r="A330">
        <v>9</v>
      </c>
      <c r="B330" t="s">
        <v>8</v>
      </c>
      <c r="C330">
        <v>1</v>
      </c>
      <c r="D330" s="3">
        <v>123913397.09</v>
      </c>
      <c r="E330" s="3">
        <v>1426848.78</v>
      </c>
      <c r="F330" s="2">
        <v>1.151488711881299E-2</v>
      </c>
      <c r="G330">
        <f t="shared" si="25"/>
        <v>1.1581696797278747E-2</v>
      </c>
      <c r="H330">
        <f t="shared" si="26"/>
        <v>0.28621899639448561</v>
      </c>
      <c r="I330" s="6">
        <f t="shared" si="27"/>
        <v>0.2489018898435732</v>
      </c>
      <c r="J330">
        <f t="shared" si="28"/>
        <v>5.2039817526270113E-2</v>
      </c>
      <c r="K330" s="6">
        <f t="shared" si="29"/>
        <v>5.0708932331665069E-2</v>
      </c>
    </row>
    <row r="331" spans="1:11" hidden="1" x14ac:dyDescent="0.45">
      <c r="A331">
        <v>9</v>
      </c>
      <c r="B331" t="s">
        <v>8</v>
      </c>
      <c r="C331">
        <v>2</v>
      </c>
      <c r="D331" s="3">
        <v>14523977.699999999</v>
      </c>
      <c r="E331" s="3">
        <v>1206183.55</v>
      </c>
      <c r="F331" s="2">
        <v>8.3047741804230399E-2</v>
      </c>
      <c r="G331">
        <f t="shared" si="25"/>
        <v>8.6699871117237232E-2</v>
      </c>
      <c r="H331">
        <f t="shared" si="26"/>
        <v>11.265845184063966</v>
      </c>
      <c r="I331" s="6">
        <f t="shared" si="27"/>
        <v>0.99998719718109152</v>
      </c>
      <c r="J331">
        <f t="shared" si="28"/>
        <v>2.0483354880116305</v>
      </c>
      <c r="K331" s="6">
        <f t="shared" si="29"/>
        <v>0.8710506371863912</v>
      </c>
    </row>
    <row r="332" spans="1:11" hidden="1" x14ac:dyDescent="0.45">
      <c r="A332">
        <v>9</v>
      </c>
      <c r="B332" t="s">
        <v>8</v>
      </c>
      <c r="C332">
        <v>3</v>
      </c>
      <c r="D332" s="3">
        <v>5718098.2800000003</v>
      </c>
      <c r="E332" s="3">
        <v>4240049.5500000007</v>
      </c>
      <c r="F332" s="2">
        <v>0.74151393389481945</v>
      </c>
      <c r="G332">
        <f t="shared" si="25"/>
        <v>1.352913489367779</v>
      </c>
      <c r="H332">
        <f t="shared" si="26"/>
        <v>49.370360571609567</v>
      </c>
      <c r="I332" s="6">
        <f t="shared" si="27"/>
        <v>1</v>
      </c>
      <c r="J332">
        <f t="shared" si="28"/>
        <v>8.9764291948381025</v>
      </c>
      <c r="K332" s="6">
        <f t="shared" si="29"/>
        <v>0.99987364677433277</v>
      </c>
    </row>
    <row r="333" spans="1:11" hidden="1" x14ac:dyDescent="0.45">
      <c r="A333">
        <v>9</v>
      </c>
      <c r="B333" t="s">
        <v>9</v>
      </c>
      <c r="C333">
        <v>3</v>
      </c>
      <c r="D333" s="3">
        <v>15419260.279999999</v>
      </c>
      <c r="E333" s="3">
        <v>0</v>
      </c>
      <c r="F333" s="2">
        <v>0</v>
      </c>
      <c r="G333">
        <f t="shared" si="25"/>
        <v>0</v>
      </c>
      <c r="H333">
        <f t="shared" si="26"/>
        <v>27.631021115928544</v>
      </c>
      <c r="I333" s="6">
        <f t="shared" si="27"/>
        <v>0.99999999999900002</v>
      </c>
      <c r="J333">
        <f t="shared" si="28"/>
        <v>5.0238220210779172</v>
      </c>
      <c r="K333" s="6">
        <f t="shared" si="29"/>
        <v>0.9934206677534243</v>
      </c>
    </row>
    <row r="334" spans="1:11" hidden="1" x14ac:dyDescent="0.45">
      <c r="A334">
        <v>9</v>
      </c>
      <c r="B334" t="s">
        <v>10</v>
      </c>
      <c r="C334">
        <v>1</v>
      </c>
      <c r="D334" s="3">
        <v>34735591.200000003</v>
      </c>
      <c r="E334" s="3">
        <v>0</v>
      </c>
      <c r="F334" s="2">
        <v>0</v>
      </c>
      <c r="G334">
        <f t="shared" si="25"/>
        <v>0</v>
      </c>
      <c r="H334">
        <f t="shared" si="26"/>
        <v>0.97067766487001639</v>
      </c>
      <c r="I334" s="6">
        <f t="shared" si="27"/>
        <v>0.62117376613091124</v>
      </c>
      <c r="J334">
        <f t="shared" si="28"/>
        <v>0.1764868481581848</v>
      </c>
      <c r="K334" s="6">
        <f t="shared" si="29"/>
        <v>0.16179019691457019</v>
      </c>
    </row>
    <row r="335" spans="1:11" hidden="1" x14ac:dyDescent="0.45">
      <c r="A335">
        <v>9</v>
      </c>
      <c r="B335" t="s">
        <v>10</v>
      </c>
      <c r="C335">
        <v>2</v>
      </c>
      <c r="D335" s="3">
        <v>14100000</v>
      </c>
      <c r="E335" s="3">
        <v>8800000</v>
      </c>
      <c r="F335" s="2">
        <v>0.62411347517730498</v>
      </c>
      <c r="G335">
        <f t="shared" si="25"/>
        <v>0.97846797682604647</v>
      </c>
      <c r="H335">
        <f t="shared" si="26"/>
        <v>13.124527546747045</v>
      </c>
      <c r="I335" s="6">
        <f t="shared" si="27"/>
        <v>0.99999800432365848</v>
      </c>
      <c r="J335">
        <f t="shared" si="28"/>
        <v>2.38627773577219</v>
      </c>
      <c r="K335" s="6">
        <f t="shared" si="29"/>
        <v>0.90802861066352369</v>
      </c>
    </row>
    <row r="336" spans="1:11" hidden="1" x14ac:dyDescent="0.45">
      <c r="A336">
        <v>9</v>
      </c>
      <c r="B336" t="s">
        <v>10</v>
      </c>
      <c r="C336">
        <v>3</v>
      </c>
      <c r="D336" s="3">
        <v>378617.83</v>
      </c>
      <c r="E336" s="3">
        <v>97000</v>
      </c>
      <c r="F336" s="2">
        <v>0.25619501331989569</v>
      </c>
      <c r="G336">
        <f t="shared" si="25"/>
        <v>0.29597639318438035</v>
      </c>
      <c r="H336">
        <f t="shared" si="26"/>
        <v>44.209383778644529</v>
      </c>
      <c r="I336" s="6">
        <f t="shared" si="27"/>
        <v>1</v>
      </c>
      <c r="J336">
        <f t="shared" si="28"/>
        <v>8.0380697779353696</v>
      </c>
      <c r="K336" s="6">
        <f t="shared" si="29"/>
        <v>0.99967706832122494</v>
      </c>
    </row>
    <row r="337" spans="1:11" hidden="1" x14ac:dyDescent="0.45">
      <c r="A337">
        <v>9</v>
      </c>
      <c r="B337" t="s">
        <v>12</v>
      </c>
      <c r="C337">
        <v>1</v>
      </c>
      <c r="D337" s="3">
        <v>52371825.373000003</v>
      </c>
      <c r="E337" s="3">
        <v>1797874.89</v>
      </c>
      <c r="F337" s="2">
        <v>3.4329047673921337E-2</v>
      </c>
      <c r="G337">
        <f t="shared" si="25"/>
        <v>3.4932131858905903E-2</v>
      </c>
      <c r="H337">
        <f t="shared" si="26"/>
        <v>1.2339728006617234</v>
      </c>
      <c r="I337" s="6">
        <f t="shared" si="27"/>
        <v>0.70886633886867201</v>
      </c>
      <c r="J337">
        <f t="shared" si="28"/>
        <v>0.22435869102940426</v>
      </c>
      <c r="K337" s="6">
        <f t="shared" si="29"/>
        <v>0.20097152138550289</v>
      </c>
    </row>
    <row r="338" spans="1:11" hidden="1" x14ac:dyDescent="0.45">
      <c r="A338">
        <v>9</v>
      </c>
      <c r="B338" t="s">
        <v>12</v>
      </c>
      <c r="C338">
        <v>2</v>
      </c>
      <c r="D338" s="3">
        <v>22774329.379999999</v>
      </c>
      <c r="E338" s="3">
        <v>14269531.4</v>
      </c>
      <c r="F338" s="2">
        <v>0.62656208935536173</v>
      </c>
      <c r="G338">
        <f t="shared" si="25"/>
        <v>0.98500352478863362</v>
      </c>
      <c r="H338">
        <f t="shared" si="26"/>
        <v>12.473100463648791</v>
      </c>
      <c r="I338" s="6">
        <f t="shared" si="27"/>
        <v>0.99999617174113908</v>
      </c>
      <c r="J338">
        <f t="shared" si="28"/>
        <v>2.2678364479361437</v>
      </c>
      <c r="K338" s="6">
        <f t="shared" si="29"/>
        <v>0.89646405666201912</v>
      </c>
    </row>
    <row r="339" spans="1:11" hidden="1" x14ac:dyDescent="0.45">
      <c r="A339">
        <v>9</v>
      </c>
      <c r="B339" t="s">
        <v>12</v>
      </c>
      <c r="C339">
        <v>3</v>
      </c>
      <c r="D339" s="3">
        <v>13344069.300000001</v>
      </c>
      <c r="E339" s="3">
        <v>11849399.4</v>
      </c>
      <c r="F339" s="2">
        <v>0.88798994771407536</v>
      </c>
      <c r="G339">
        <f t="shared" si="25"/>
        <v>2.1891666591616632</v>
      </c>
      <c r="H339">
        <f t="shared" si="26"/>
        <v>48.073378899383172</v>
      </c>
      <c r="I339" s="6">
        <f t="shared" si="27"/>
        <v>1</v>
      </c>
      <c r="J339">
        <f t="shared" si="28"/>
        <v>8.7406143453423955</v>
      </c>
      <c r="K339" s="6">
        <f t="shared" si="29"/>
        <v>0.99984004441025343</v>
      </c>
    </row>
    <row r="340" spans="1:11" hidden="1" x14ac:dyDescent="0.45">
      <c r="A340">
        <v>9</v>
      </c>
      <c r="B340" t="s">
        <v>13</v>
      </c>
      <c r="C340">
        <v>1</v>
      </c>
      <c r="D340" s="3">
        <v>341756867.37</v>
      </c>
      <c r="E340" s="3">
        <v>18584471.870000001</v>
      </c>
      <c r="F340" s="2">
        <v>5.4379219978862019E-2</v>
      </c>
      <c r="G340">
        <f t="shared" si="25"/>
        <v>5.5913657084093668E-2</v>
      </c>
      <c r="H340">
        <f t="shared" si="26"/>
        <v>0.49156943651438378</v>
      </c>
      <c r="I340" s="6">
        <f t="shared" si="27"/>
        <v>0.38833432995332207</v>
      </c>
      <c r="J340">
        <f t="shared" si="28"/>
        <v>8.9376261184433411E-2</v>
      </c>
      <c r="K340" s="6">
        <f t="shared" si="29"/>
        <v>8.5498582554278224E-2</v>
      </c>
    </row>
    <row r="341" spans="1:11" hidden="1" x14ac:dyDescent="0.45">
      <c r="A341">
        <v>9</v>
      </c>
      <c r="B341" t="s">
        <v>13</v>
      </c>
      <c r="C341">
        <v>2</v>
      </c>
      <c r="D341" s="3">
        <v>34884131.369999997</v>
      </c>
      <c r="E341" s="3">
        <v>14395940.93</v>
      </c>
      <c r="F341" s="2">
        <v>0.41267878443951639</v>
      </c>
      <c r="G341">
        <f t="shared" si="25"/>
        <v>0.53218339321630825</v>
      </c>
      <c r="H341">
        <f t="shared" si="26"/>
        <v>9.0410395821709564</v>
      </c>
      <c r="I341" s="6">
        <f t="shared" si="27"/>
        <v>0.99988155236362386</v>
      </c>
      <c r="J341">
        <f t="shared" si="28"/>
        <v>1.6438253785765375</v>
      </c>
      <c r="K341" s="6">
        <f t="shared" si="29"/>
        <v>0.80676058730969191</v>
      </c>
    </row>
    <row r="342" spans="1:11" hidden="1" x14ac:dyDescent="0.45">
      <c r="A342">
        <v>9</v>
      </c>
      <c r="B342" t="s">
        <v>13</v>
      </c>
      <c r="C342">
        <v>3</v>
      </c>
      <c r="D342" s="3">
        <v>25590301.859999999</v>
      </c>
      <c r="E342" s="3">
        <v>12902990.25</v>
      </c>
      <c r="F342" s="2">
        <v>0.50421406986873274</v>
      </c>
      <c r="G342">
        <f t="shared" si="25"/>
        <v>0.70161103789733315</v>
      </c>
      <c r="H342">
        <f t="shared" si="26"/>
        <v>37.262775733031397</v>
      </c>
      <c r="I342" s="6">
        <f t="shared" si="27"/>
        <v>0.99999999999999989</v>
      </c>
      <c r="J342">
        <f t="shared" si="28"/>
        <v>6.7750501332784356</v>
      </c>
      <c r="K342" s="6">
        <f t="shared" si="29"/>
        <v>0.9988580867493404</v>
      </c>
    </row>
    <row r="343" spans="1:11" hidden="1" x14ac:dyDescent="0.45">
      <c r="A343">
        <v>9</v>
      </c>
      <c r="B343" t="s">
        <v>14</v>
      </c>
      <c r="C343">
        <v>1</v>
      </c>
      <c r="D343" s="3">
        <v>14009000</v>
      </c>
      <c r="E343" s="3">
        <v>0</v>
      </c>
      <c r="F343" s="2">
        <v>0</v>
      </c>
      <c r="G343">
        <f t="shared" si="25"/>
        <v>0</v>
      </c>
      <c r="H343">
        <f t="shared" si="26"/>
        <v>0</v>
      </c>
      <c r="I343" s="6">
        <f t="shared" si="27"/>
        <v>0</v>
      </c>
      <c r="J343">
        <f t="shared" si="28"/>
        <v>0</v>
      </c>
      <c r="K343" s="6">
        <f t="shared" si="29"/>
        <v>0</v>
      </c>
    </row>
    <row r="344" spans="1:11" hidden="1" x14ac:dyDescent="0.45">
      <c r="A344">
        <v>9</v>
      </c>
      <c r="B344" t="s">
        <v>15</v>
      </c>
      <c r="C344">
        <v>1</v>
      </c>
      <c r="D344" s="3">
        <v>210693.05</v>
      </c>
      <c r="E344" s="3">
        <v>0</v>
      </c>
      <c r="F344" s="2">
        <v>0</v>
      </c>
      <c r="G344">
        <f t="shared" si="25"/>
        <v>0</v>
      </c>
      <c r="H344">
        <f t="shared" si="26"/>
        <v>0</v>
      </c>
      <c r="I344" s="6">
        <f t="shared" si="27"/>
        <v>0</v>
      </c>
      <c r="J344">
        <f t="shared" si="28"/>
        <v>0</v>
      </c>
      <c r="K344" s="6">
        <f t="shared" si="29"/>
        <v>0</v>
      </c>
    </row>
    <row r="345" spans="1:11" hidden="1" x14ac:dyDescent="0.45">
      <c r="A345">
        <v>9</v>
      </c>
      <c r="B345" t="s">
        <v>16</v>
      </c>
      <c r="C345">
        <v>1</v>
      </c>
      <c r="D345" s="3">
        <v>2687801.33</v>
      </c>
      <c r="E345" s="3">
        <v>0</v>
      </c>
      <c r="F345" s="2">
        <v>0</v>
      </c>
      <c r="G345">
        <f t="shared" si="25"/>
        <v>0</v>
      </c>
      <c r="H345">
        <f t="shared" si="26"/>
        <v>4.4984326034066116E-2</v>
      </c>
      <c r="I345" s="6">
        <f t="shared" si="27"/>
        <v>4.3987533777504861E-2</v>
      </c>
      <c r="J345">
        <f t="shared" si="28"/>
        <v>8.1789683698302029E-3</v>
      </c>
      <c r="K345" s="6">
        <f t="shared" si="29"/>
        <v>8.1456116112739174E-3</v>
      </c>
    </row>
    <row r="346" spans="1:11" hidden="1" x14ac:dyDescent="0.45">
      <c r="A346">
        <v>9</v>
      </c>
      <c r="B346" t="s">
        <v>16</v>
      </c>
      <c r="C346">
        <v>3</v>
      </c>
      <c r="D346" s="3">
        <v>190221.36</v>
      </c>
      <c r="E346" s="3">
        <v>190221.36</v>
      </c>
      <c r="F346" s="2">
        <v>1</v>
      </c>
      <c r="G346">
        <f t="shared" si="25"/>
        <v>4.6051701859880909</v>
      </c>
      <c r="H346">
        <f t="shared" si="26"/>
        <v>52.158626825798905</v>
      </c>
      <c r="I346" s="6">
        <f t="shared" si="27"/>
        <v>1</v>
      </c>
      <c r="J346">
        <f t="shared" si="28"/>
        <v>9.4833866955998012</v>
      </c>
      <c r="K346" s="6">
        <f t="shared" si="29"/>
        <v>0.99992389424681305</v>
      </c>
    </row>
    <row r="347" spans="1:11" hidden="1" x14ac:dyDescent="0.45">
      <c r="A347">
        <v>9</v>
      </c>
      <c r="B347" t="s">
        <v>26</v>
      </c>
      <c r="C347">
        <v>1</v>
      </c>
      <c r="D347" s="3">
        <v>677090.75</v>
      </c>
      <c r="E347" s="3">
        <v>0</v>
      </c>
      <c r="F347" s="2">
        <v>0</v>
      </c>
      <c r="G347">
        <f t="shared" si="25"/>
        <v>0</v>
      </c>
      <c r="H347">
        <f t="shared" si="26"/>
        <v>0.31368909112467458</v>
      </c>
      <c r="I347" s="6">
        <f t="shared" si="27"/>
        <v>0.26925381167990103</v>
      </c>
      <c r="J347">
        <f t="shared" si="28"/>
        <v>5.7034380204486285E-2</v>
      </c>
      <c r="K347" s="6">
        <f t="shared" si="29"/>
        <v>5.5438405412490011E-2</v>
      </c>
    </row>
    <row r="348" spans="1:11" hidden="1" x14ac:dyDescent="0.45">
      <c r="A348">
        <v>9</v>
      </c>
      <c r="B348" t="s">
        <v>27</v>
      </c>
      <c r="C348">
        <v>1</v>
      </c>
      <c r="D348" s="3">
        <v>2185469.17</v>
      </c>
      <c r="E348" s="3">
        <v>0</v>
      </c>
      <c r="F348" s="2">
        <v>0</v>
      </c>
      <c r="G348">
        <f t="shared" si="25"/>
        <v>0</v>
      </c>
      <c r="H348">
        <f t="shared" si="26"/>
        <v>0.37288637786937273</v>
      </c>
      <c r="I348" s="6">
        <f t="shared" si="27"/>
        <v>0.31125651509950103</v>
      </c>
      <c r="J348">
        <f t="shared" si="28"/>
        <v>6.7797523248976865E-2</v>
      </c>
      <c r="K348" s="6">
        <f t="shared" si="29"/>
        <v>6.5550341245333543E-2</v>
      </c>
    </row>
    <row r="349" spans="1:11" hidden="1" x14ac:dyDescent="0.45">
      <c r="A349">
        <v>9</v>
      </c>
      <c r="B349" t="s">
        <v>17</v>
      </c>
      <c r="C349">
        <v>1</v>
      </c>
      <c r="D349" s="3">
        <v>721175271.38599992</v>
      </c>
      <c r="E349" s="3">
        <v>4916000</v>
      </c>
      <c r="F349" s="2">
        <v>6.8166508129876976E-3</v>
      </c>
      <c r="G349">
        <f t="shared" si="25"/>
        <v>6.8399903023775282E-3</v>
      </c>
      <c r="H349">
        <f t="shared" si="26"/>
        <v>0.70691098128973995</v>
      </c>
      <c r="I349" s="6">
        <f t="shared" si="27"/>
        <v>0.50683475635371411</v>
      </c>
      <c r="J349">
        <f t="shared" si="28"/>
        <v>0.12852926932540726</v>
      </c>
      <c r="K349" s="6">
        <f t="shared" si="29"/>
        <v>0.12061217704661986</v>
      </c>
    </row>
    <row r="350" spans="1:11" hidden="1" x14ac:dyDescent="0.45">
      <c r="A350">
        <v>9</v>
      </c>
      <c r="B350" t="s">
        <v>17</v>
      </c>
      <c r="C350">
        <v>2</v>
      </c>
      <c r="D350" s="3">
        <v>114840346.53</v>
      </c>
      <c r="E350" s="3">
        <v>25476000</v>
      </c>
      <c r="F350" s="2">
        <v>0.2218384110617852</v>
      </c>
      <c r="G350">
        <f t="shared" si="25"/>
        <v>0.25082107850593144</v>
      </c>
      <c r="H350">
        <f t="shared" si="26"/>
        <v>6.4898413291045705</v>
      </c>
      <c r="I350" s="6">
        <f t="shared" si="27"/>
        <v>0.99848121002328438</v>
      </c>
      <c r="J350">
        <f t="shared" si="28"/>
        <v>1.1799711507462856</v>
      </c>
      <c r="K350" s="6">
        <f t="shared" si="29"/>
        <v>0.69271239650870564</v>
      </c>
    </row>
    <row r="351" spans="1:11" hidden="1" x14ac:dyDescent="0.45">
      <c r="A351">
        <v>9</v>
      </c>
      <c r="B351" t="s">
        <v>17</v>
      </c>
      <c r="C351">
        <v>3</v>
      </c>
      <c r="D351" s="3">
        <v>43541744.469999999</v>
      </c>
      <c r="E351" s="3">
        <v>34176744.469999999</v>
      </c>
      <c r="F351" s="2">
        <v>0.784919044608963</v>
      </c>
      <c r="G351">
        <f t="shared" si="25"/>
        <v>1.5367407850241306</v>
      </c>
      <c r="H351">
        <f t="shared" si="26"/>
        <v>27.044122268407691</v>
      </c>
      <c r="I351" s="6">
        <f t="shared" si="27"/>
        <v>0.99999999999820155</v>
      </c>
      <c r="J351">
        <f t="shared" si="28"/>
        <v>4.917113139710489</v>
      </c>
      <c r="K351" s="6">
        <f t="shared" si="29"/>
        <v>0.99267976713759165</v>
      </c>
    </row>
    <row r="352" spans="1:11" hidden="1" x14ac:dyDescent="0.45">
      <c r="A352">
        <v>9</v>
      </c>
      <c r="B352" t="s">
        <v>18</v>
      </c>
      <c r="C352">
        <v>1</v>
      </c>
      <c r="D352" s="3">
        <v>62842.39</v>
      </c>
      <c r="E352" s="3">
        <v>0</v>
      </c>
      <c r="F352" s="2">
        <v>0</v>
      </c>
      <c r="G352">
        <f t="shared" si="25"/>
        <v>0</v>
      </c>
      <c r="H352">
        <f t="shared" si="26"/>
        <v>0.38687877731260734</v>
      </c>
      <c r="I352" s="6">
        <f t="shared" si="27"/>
        <v>0.3208265788360487</v>
      </c>
      <c r="J352">
        <f t="shared" si="28"/>
        <v>7.0341595875019522E-2</v>
      </c>
      <c r="K352" s="6">
        <f t="shared" si="29"/>
        <v>6.7924627583554331E-2</v>
      </c>
    </row>
    <row r="353" spans="1:11" hidden="1" x14ac:dyDescent="0.45">
      <c r="A353">
        <v>9</v>
      </c>
      <c r="B353" t="s">
        <v>18</v>
      </c>
      <c r="C353">
        <v>2</v>
      </c>
      <c r="D353" s="3">
        <v>89068.26</v>
      </c>
      <c r="E353" s="3">
        <v>89068.26</v>
      </c>
      <c r="F353" s="2">
        <v>1</v>
      </c>
      <c r="G353">
        <f t="shared" si="25"/>
        <v>4.6051701859880909</v>
      </c>
      <c r="H353">
        <f t="shared" si="26"/>
        <v>18.420680743952364</v>
      </c>
      <c r="I353" s="6">
        <f t="shared" si="27"/>
        <v>0.99999998999999995</v>
      </c>
      <c r="J353">
        <f t="shared" si="28"/>
        <v>3.3492146807186116</v>
      </c>
      <c r="K353" s="6">
        <f t="shared" si="29"/>
        <v>0.96488808265784864</v>
      </c>
    </row>
    <row r="354" spans="1:11" hidden="1" x14ac:dyDescent="0.45">
      <c r="A354">
        <v>9</v>
      </c>
      <c r="B354" t="s">
        <v>18</v>
      </c>
      <c r="C354">
        <v>3</v>
      </c>
      <c r="D354" s="3">
        <v>113551.3</v>
      </c>
      <c r="E354" s="3">
        <v>113551.3</v>
      </c>
      <c r="F354" s="2">
        <v>1</v>
      </c>
      <c r="G354">
        <f t="shared" si="25"/>
        <v>4.6051701859880909</v>
      </c>
      <c r="H354">
        <f t="shared" si="26"/>
        <v>37.207119848580959</v>
      </c>
      <c r="I354" s="6">
        <f t="shared" si="27"/>
        <v>0.99999999999999989</v>
      </c>
      <c r="J354">
        <f t="shared" si="28"/>
        <v>6.7649308815601747</v>
      </c>
      <c r="K354" s="6">
        <f t="shared" si="29"/>
        <v>0.99884647277847416</v>
      </c>
    </row>
    <row r="355" spans="1:11" hidden="1" x14ac:dyDescent="0.45">
      <c r="A355">
        <v>9</v>
      </c>
      <c r="B355" t="s">
        <v>19</v>
      </c>
      <c r="C355">
        <v>1</v>
      </c>
      <c r="D355" s="3">
        <v>203863649.62</v>
      </c>
      <c r="E355" s="3">
        <v>0</v>
      </c>
      <c r="F355" s="2">
        <v>0</v>
      </c>
      <c r="G355">
        <f t="shared" si="25"/>
        <v>0</v>
      </c>
      <c r="H355">
        <f t="shared" si="26"/>
        <v>0.66569206674859227</v>
      </c>
      <c r="I355" s="6">
        <f t="shared" si="27"/>
        <v>0.48608226077268635</v>
      </c>
      <c r="J355">
        <f t="shared" si="28"/>
        <v>0.12103492122701677</v>
      </c>
      <c r="K355" s="6">
        <f t="shared" si="29"/>
        <v>0.11399698125992253</v>
      </c>
    </row>
    <row r="356" spans="1:11" hidden="1" x14ac:dyDescent="0.45">
      <c r="A356">
        <v>9</v>
      </c>
      <c r="B356" t="s">
        <v>19</v>
      </c>
      <c r="C356">
        <v>2</v>
      </c>
      <c r="D356" s="3">
        <v>14108793.25</v>
      </c>
      <c r="E356" s="3">
        <v>4591940.0599999996</v>
      </c>
      <c r="F356" s="2">
        <v>0.32546653555930438</v>
      </c>
      <c r="G356">
        <f t="shared" si="25"/>
        <v>0.39373399086497773</v>
      </c>
      <c r="H356">
        <f t="shared" si="26"/>
        <v>11.258841397670153</v>
      </c>
      <c r="I356" s="6">
        <f t="shared" si="27"/>
        <v>0.99998710719813988</v>
      </c>
      <c r="J356">
        <f t="shared" si="28"/>
        <v>2.0470620723036643</v>
      </c>
      <c r="K356" s="6">
        <f t="shared" si="29"/>
        <v>0.8708863264465172</v>
      </c>
    </row>
    <row r="357" spans="1:11" hidden="1" x14ac:dyDescent="0.45">
      <c r="A357">
        <v>9</v>
      </c>
      <c r="B357" t="s">
        <v>19</v>
      </c>
      <c r="C357">
        <v>3</v>
      </c>
      <c r="D357" s="3">
        <v>10699586.77</v>
      </c>
      <c r="E357" s="3">
        <v>10699586.77</v>
      </c>
      <c r="F357" s="2">
        <v>1</v>
      </c>
      <c r="G357">
        <f t="shared" si="25"/>
        <v>4.6051701859880909</v>
      </c>
      <c r="H357">
        <f t="shared" si="26"/>
        <v>38.418129295839478</v>
      </c>
      <c r="I357" s="6">
        <f t="shared" si="27"/>
        <v>1</v>
      </c>
      <c r="J357">
        <f t="shared" si="28"/>
        <v>6.9851144174253594</v>
      </c>
      <c r="K357" s="6">
        <f t="shared" si="29"/>
        <v>0.99907444260933043</v>
      </c>
    </row>
    <row r="358" spans="1:11" hidden="1" x14ac:dyDescent="0.45">
      <c r="A358">
        <v>9</v>
      </c>
      <c r="B358" t="s">
        <v>20</v>
      </c>
      <c r="C358">
        <v>1</v>
      </c>
      <c r="D358" s="3">
        <v>85630617.080000013</v>
      </c>
      <c r="E358" s="3">
        <v>18890000</v>
      </c>
      <c r="F358" s="2">
        <v>0.2205986672074558</v>
      </c>
      <c r="G358">
        <f t="shared" si="25"/>
        <v>0.24922917605519737</v>
      </c>
      <c r="H358">
        <f t="shared" si="26"/>
        <v>0.46091462690931961</v>
      </c>
      <c r="I358" s="6">
        <f t="shared" si="27"/>
        <v>0.36929347953538871</v>
      </c>
      <c r="J358">
        <f t="shared" si="28"/>
        <v>8.3802659438058105E-2</v>
      </c>
      <c r="K358" s="6">
        <f t="shared" si="29"/>
        <v>8.0387284920110491E-2</v>
      </c>
    </row>
    <row r="359" spans="1:11" hidden="1" x14ac:dyDescent="0.45">
      <c r="A359">
        <v>9</v>
      </c>
      <c r="B359" t="s">
        <v>20</v>
      </c>
      <c r="C359">
        <v>2</v>
      </c>
      <c r="D359" s="3">
        <v>6400000</v>
      </c>
      <c r="E359" s="3">
        <v>6400000</v>
      </c>
      <c r="F359" s="2">
        <v>1</v>
      </c>
      <c r="G359">
        <f t="shared" si="25"/>
        <v>4.6051701859880909</v>
      </c>
      <c r="H359">
        <f t="shared" si="26"/>
        <v>14.468402370028404</v>
      </c>
      <c r="I359" s="6">
        <f t="shared" si="27"/>
        <v>0.99999947946170076</v>
      </c>
      <c r="J359">
        <f t="shared" si="28"/>
        <v>2.6306186127324369</v>
      </c>
      <c r="K359" s="6">
        <f t="shared" si="29"/>
        <v>0.92796611262699802</v>
      </c>
    </row>
    <row r="360" spans="1:11" hidden="1" x14ac:dyDescent="0.45">
      <c r="A360">
        <v>9</v>
      </c>
      <c r="B360" t="s">
        <v>20</v>
      </c>
      <c r="C360">
        <v>3</v>
      </c>
      <c r="D360" s="3">
        <v>10906000</v>
      </c>
      <c r="E360" s="3">
        <v>1006000</v>
      </c>
      <c r="F360" s="2">
        <v>9.2242802127269388E-2</v>
      </c>
      <c r="G360">
        <f t="shared" si="25"/>
        <v>9.6778339363325624E-2</v>
      </c>
      <c r="H360">
        <f t="shared" si="26"/>
        <v>46.974821243661687</v>
      </c>
      <c r="I360" s="6">
        <f t="shared" si="27"/>
        <v>1</v>
      </c>
      <c r="J360">
        <f t="shared" si="28"/>
        <v>8.540876589756671</v>
      </c>
      <c r="K360" s="6">
        <f t="shared" si="29"/>
        <v>0.99980468102952624</v>
      </c>
    </row>
    <row r="361" spans="1:11" hidden="1" x14ac:dyDescent="0.45">
      <c r="A361">
        <v>9</v>
      </c>
      <c r="B361" t="s">
        <v>21</v>
      </c>
      <c r="C361">
        <v>1</v>
      </c>
      <c r="D361" s="3">
        <v>3526666.64</v>
      </c>
      <c r="E361" s="3">
        <v>0</v>
      </c>
      <c r="F361" s="2">
        <v>0</v>
      </c>
      <c r="G361">
        <f t="shared" si="25"/>
        <v>0</v>
      </c>
      <c r="H361">
        <f t="shared" si="26"/>
        <v>6.051189400420105</v>
      </c>
      <c r="I361" s="6">
        <f t="shared" si="27"/>
        <v>0.99764494076842958</v>
      </c>
      <c r="J361">
        <f t="shared" si="28"/>
        <v>1.1002162546218373</v>
      </c>
      <c r="K361" s="6">
        <f t="shared" si="29"/>
        <v>0.66720089342927236</v>
      </c>
    </row>
    <row r="362" spans="1:11" hidden="1" x14ac:dyDescent="0.45">
      <c r="A362">
        <v>9</v>
      </c>
      <c r="B362" t="s">
        <v>21</v>
      </c>
      <c r="C362">
        <v>3</v>
      </c>
      <c r="D362" s="3">
        <v>1440132.19</v>
      </c>
      <c r="E362" s="3">
        <v>1440132.19</v>
      </c>
      <c r="F362" s="2">
        <v>1</v>
      </c>
      <c r="G362">
        <f t="shared" si="25"/>
        <v>4.6051701859880909</v>
      </c>
      <c r="H362">
        <f t="shared" si="26"/>
        <v>30.871358083946493</v>
      </c>
      <c r="I362" s="6">
        <f t="shared" si="27"/>
        <v>0.99999999999996081</v>
      </c>
      <c r="J362">
        <f t="shared" si="28"/>
        <v>5.6129741970811802</v>
      </c>
      <c r="K362" s="6">
        <f t="shared" si="29"/>
        <v>0.99634980320747613</v>
      </c>
    </row>
    <row r="363" spans="1:11" hidden="1" x14ac:dyDescent="0.45">
      <c r="A363">
        <v>9</v>
      </c>
      <c r="B363" t="s">
        <v>22</v>
      </c>
      <c r="C363">
        <v>1</v>
      </c>
      <c r="D363" s="3">
        <v>3617031.71</v>
      </c>
      <c r="E363" s="3">
        <v>170246.99</v>
      </c>
      <c r="F363" s="2">
        <v>4.7068149701126057E-2</v>
      </c>
      <c r="G363">
        <f t="shared" si="25"/>
        <v>4.8211888589171858E-2</v>
      </c>
      <c r="H363">
        <f t="shared" si="26"/>
        <v>7.372740753071684E-2</v>
      </c>
      <c r="I363" s="6">
        <f t="shared" si="27"/>
        <v>7.107512274215666E-2</v>
      </c>
      <c r="J363">
        <f t="shared" si="28"/>
        <v>1.3404983187403062E-2</v>
      </c>
      <c r="K363" s="6">
        <f t="shared" si="29"/>
        <v>1.3315536523357596E-2</v>
      </c>
    </row>
    <row r="364" spans="1:11" hidden="1" x14ac:dyDescent="0.45">
      <c r="A364">
        <v>9</v>
      </c>
      <c r="B364" t="s">
        <v>23</v>
      </c>
      <c r="C364">
        <v>1</v>
      </c>
      <c r="D364" s="3">
        <v>441058277.66000003</v>
      </c>
      <c r="E364" s="3">
        <v>1443822.24</v>
      </c>
      <c r="F364" s="2">
        <v>3.2735407385619999E-3</v>
      </c>
      <c r="G364">
        <f t="shared" si="25"/>
        <v>3.2789104949922168E-3</v>
      </c>
      <c r="H364">
        <f t="shared" si="26"/>
        <v>0.63881062561722279</v>
      </c>
      <c r="I364" s="6">
        <f t="shared" si="27"/>
        <v>0.47208005475071335</v>
      </c>
      <c r="J364">
        <f t="shared" si="28"/>
        <v>0.11614738647585869</v>
      </c>
      <c r="K364" s="6">
        <f t="shared" si="29"/>
        <v>0.10965601103620815</v>
      </c>
    </row>
    <row r="365" spans="1:11" hidden="1" x14ac:dyDescent="0.45">
      <c r="A365">
        <v>9</v>
      </c>
      <c r="B365" t="s">
        <v>23</v>
      </c>
      <c r="C365">
        <v>2</v>
      </c>
      <c r="D365" s="3">
        <v>24247939.16</v>
      </c>
      <c r="E365" s="3">
        <v>8496648.4800000004</v>
      </c>
      <c r="F365" s="2">
        <v>0.35040703558083319</v>
      </c>
      <c r="G365">
        <f t="shared" si="25"/>
        <v>0.4314093208288397</v>
      </c>
      <c r="H365">
        <f t="shared" si="26"/>
        <v>7.5516934076280533</v>
      </c>
      <c r="I365" s="6">
        <f t="shared" si="27"/>
        <v>0.99947478003786761</v>
      </c>
      <c r="J365">
        <f t="shared" si="28"/>
        <v>1.3730351650232824</v>
      </c>
      <c r="K365" s="6">
        <f t="shared" si="29"/>
        <v>0.74666312774081289</v>
      </c>
    </row>
    <row r="366" spans="1:11" hidden="1" x14ac:dyDescent="0.45">
      <c r="A366">
        <v>9</v>
      </c>
      <c r="B366" t="s">
        <v>23</v>
      </c>
      <c r="C366">
        <v>3</v>
      </c>
      <c r="D366" s="3">
        <v>16314187.33</v>
      </c>
      <c r="E366" s="3">
        <v>10256357.52</v>
      </c>
      <c r="F366" s="2">
        <v>0.62867719442817016</v>
      </c>
      <c r="G366">
        <f t="shared" si="25"/>
        <v>0.99068349880774953</v>
      </c>
      <c r="H366">
        <f t="shared" si="26"/>
        <v>31.338601130869925</v>
      </c>
      <c r="I366" s="6">
        <f t="shared" si="27"/>
        <v>0.99999999999997546</v>
      </c>
      <c r="J366">
        <f t="shared" si="28"/>
        <v>5.6979274783399863</v>
      </c>
      <c r="K366" s="6">
        <f t="shared" si="29"/>
        <v>0.99664709276563779</v>
      </c>
    </row>
    <row r="367" spans="1:11" hidden="1" x14ac:dyDescent="0.45">
      <c r="A367">
        <v>9</v>
      </c>
      <c r="B367" t="s">
        <v>24</v>
      </c>
      <c r="C367">
        <v>1</v>
      </c>
      <c r="D367" s="3">
        <v>15000000</v>
      </c>
      <c r="E367" s="3">
        <v>800000</v>
      </c>
      <c r="F367" s="2">
        <v>5.3333333333333337E-2</v>
      </c>
      <c r="G367">
        <f t="shared" si="25"/>
        <v>5.4808236494995027E-2</v>
      </c>
      <c r="H367">
        <f t="shared" si="26"/>
        <v>0</v>
      </c>
      <c r="I367" s="6">
        <f t="shared" si="27"/>
        <v>0</v>
      </c>
      <c r="J367">
        <f t="shared" si="28"/>
        <v>0</v>
      </c>
      <c r="K367" s="6">
        <f t="shared" si="29"/>
        <v>0</v>
      </c>
    </row>
    <row r="368" spans="1:11" hidden="1" x14ac:dyDescent="0.45">
      <c r="A368">
        <v>9</v>
      </c>
      <c r="B368" t="s">
        <v>25</v>
      </c>
      <c r="C368">
        <v>1</v>
      </c>
      <c r="D368" s="3">
        <v>664162987.88</v>
      </c>
      <c r="E368" s="3">
        <v>5500000</v>
      </c>
      <c r="F368" s="2">
        <v>8.28109982092789E-3</v>
      </c>
      <c r="G368">
        <f t="shared" si="25"/>
        <v>8.3155786081768358E-3</v>
      </c>
      <c r="H368">
        <f t="shared" si="26"/>
        <v>1.606311916593917</v>
      </c>
      <c r="I368" s="6">
        <f t="shared" si="27"/>
        <v>0.79937382262794243</v>
      </c>
      <c r="J368">
        <f t="shared" si="28"/>
        <v>0.29205671210798489</v>
      </c>
      <c r="K368" s="6">
        <f t="shared" si="29"/>
        <v>0.25327381364361534</v>
      </c>
    </row>
    <row r="369" spans="1:11" hidden="1" x14ac:dyDescent="0.45">
      <c r="A369">
        <v>9</v>
      </c>
      <c r="B369" t="s">
        <v>25</v>
      </c>
      <c r="C369">
        <v>2</v>
      </c>
      <c r="D369" s="3">
        <v>44637113.159999996</v>
      </c>
      <c r="E369" s="3">
        <v>9075999.4000000004</v>
      </c>
      <c r="F369" s="2">
        <v>0.2033285478715309</v>
      </c>
      <c r="G369">
        <f t="shared" si="25"/>
        <v>0.22731291588691249</v>
      </c>
      <c r="H369">
        <f t="shared" si="26"/>
        <v>10.460750380263697</v>
      </c>
      <c r="I369" s="6">
        <f t="shared" si="27"/>
        <v>0.99997136126484021</v>
      </c>
      <c r="J369">
        <f t="shared" si="28"/>
        <v>1.9019546145933994</v>
      </c>
      <c r="K369" s="6">
        <f t="shared" si="29"/>
        <v>0.85072344425445867</v>
      </c>
    </row>
    <row r="370" spans="1:11" hidden="1" x14ac:dyDescent="0.45">
      <c r="A370">
        <v>9</v>
      </c>
      <c r="B370" t="s">
        <v>25</v>
      </c>
      <c r="C370">
        <v>3</v>
      </c>
      <c r="D370" s="3">
        <v>39327435.909999996</v>
      </c>
      <c r="E370" s="3">
        <v>32918435.91</v>
      </c>
      <c r="F370" s="2">
        <v>0.83703488794268566</v>
      </c>
      <c r="G370">
        <f t="shared" si="25"/>
        <v>1.8142191375426406</v>
      </c>
      <c r="H370">
        <f t="shared" si="26"/>
        <v>33.21759671204407</v>
      </c>
      <c r="I370" s="6">
        <f t="shared" si="27"/>
        <v>0.99999999999999623</v>
      </c>
      <c r="J370">
        <f t="shared" si="28"/>
        <v>6.0395630385534673</v>
      </c>
      <c r="K370" s="6">
        <f t="shared" si="29"/>
        <v>0.99761740020956025</v>
      </c>
    </row>
    <row r="371" spans="1:11" hidden="1" x14ac:dyDescent="0.45">
      <c r="A371">
        <v>10</v>
      </c>
      <c r="B371" t="s">
        <v>6</v>
      </c>
      <c r="C371">
        <v>1</v>
      </c>
      <c r="D371" s="3">
        <v>209106779.25999999</v>
      </c>
      <c r="E371" s="3">
        <v>3500000</v>
      </c>
      <c r="F371" s="2">
        <v>1.6737860017671431E-2</v>
      </c>
      <c r="G371">
        <f t="shared" si="25"/>
        <v>1.6879520955359974E-2</v>
      </c>
      <c r="H371">
        <f t="shared" si="26"/>
        <v>0.56020514887082984</v>
      </c>
      <c r="I371" s="6">
        <f t="shared" si="27"/>
        <v>0.42890810702649418</v>
      </c>
      <c r="J371">
        <f t="shared" si="28"/>
        <v>0.10185548161287815</v>
      </c>
      <c r="K371" s="6">
        <f t="shared" si="29"/>
        <v>9.6839934526197435E-2</v>
      </c>
    </row>
    <row r="372" spans="1:11" hidden="1" x14ac:dyDescent="0.45">
      <c r="A372">
        <v>10</v>
      </c>
      <c r="B372" t="s">
        <v>6</v>
      </c>
      <c r="C372">
        <v>2</v>
      </c>
      <c r="D372" s="3">
        <v>18457648.219999999</v>
      </c>
      <c r="E372" s="3">
        <v>6785000</v>
      </c>
      <c r="F372" s="2">
        <v>0.36759829416664441</v>
      </c>
      <c r="G372">
        <f t="shared" si="25"/>
        <v>0.45823047625426022</v>
      </c>
      <c r="H372">
        <f t="shared" si="26"/>
        <v>9.6445004524075557</v>
      </c>
      <c r="I372" s="6">
        <f t="shared" si="27"/>
        <v>0.99993521914542871</v>
      </c>
      <c r="J372">
        <f t="shared" si="28"/>
        <v>1.7535455368013737</v>
      </c>
      <c r="K372" s="6">
        <f t="shared" si="29"/>
        <v>0.82684108750943974</v>
      </c>
    </row>
    <row r="373" spans="1:11" hidden="1" x14ac:dyDescent="0.45">
      <c r="A373">
        <v>10</v>
      </c>
      <c r="B373" t="s">
        <v>6</v>
      </c>
      <c r="C373">
        <v>3</v>
      </c>
      <c r="D373" s="3">
        <v>16562140.51</v>
      </c>
      <c r="E373" s="3">
        <v>15237163.050000001</v>
      </c>
      <c r="F373" s="2">
        <v>0.91999962449298167</v>
      </c>
      <c r="G373">
        <f t="shared" si="25"/>
        <v>2.5257239504815425</v>
      </c>
      <c r="H373">
        <f t="shared" si="26"/>
        <v>39.406109958908843</v>
      </c>
      <c r="I373" s="6">
        <f t="shared" si="27"/>
        <v>1</v>
      </c>
      <c r="J373">
        <f t="shared" si="28"/>
        <v>7.1647472652561532</v>
      </c>
      <c r="K373" s="6">
        <f t="shared" si="29"/>
        <v>0.99922662558864872</v>
      </c>
    </row>
    <row r="374" spans="1:11" hidden="1" x14ac:dyDescent="0.45">
      <c r="A374">
        <v>10</v>
      </c>
      <c r="B374" t="s">
        <v>7</v>
      </c>
      <c r="C374">
        <v>1</v>
      </c>
      <c r="D374" s="3">
        <v>171131772.12</v>
      </c>
      <c r="E374" s="3">
        <v>3505613.61</v>
      </c>
      <c r="F374" s="2">
        <v>2.0484878795866229E-2</v>
      </c>
      <c r="G374">
        <f t="shared" si="25"/>
        <v>2.0697604040199265E-2</v>
      </c>
      <c r="H374">
        <f t="shared" si="26"/>
        <v>1.0131405056955041</v>
      </c>
      <c r="I374" s="6">
        <f t="shared" si="27"/>
        <v>0.63692305798187299</v>
      </c>
      <c r="J374">
        <f t="shared" si="28"/>
        <v>0.18420736467190982</v>
      </c>
      <c r="K374" s="6">
        <f t="shared" si="29"/>
        <v>0.16823669238291072</v>
      </c>
    </row>
    <row r="375" spans="1:11" hidden="1" x14ac:dyDescent="0.45">
      <c r="A375">
        <v>10</v>
      </c>
      <c r="B375" t="s">
        <v>7</v>
      </c>
      <c r="C375">
        <v>2</v>
      </c>
      <c r="D375" s="3">
        <v>46488427.200000003</v>
      </c>
      <c r="E375" s="3">
        <v>20966581.25</v>
      </c>
      <c r="F375" s="2">
        <v>0.45100646575541697</v>
      </c>
      <c r="G375">
        <f t="shared" si="25"/>
        <v>0.59966861487423095</v>
      </c>
      <c r="H375">
        <f t="shared" si="26"/>
        <v>11.745892077744177</v>
      </c>
      <c r="I375" s="6">
        <f t="shared" si="27"/>
        <v>0.9999920781997822</v>
      </c>
      <c r="J375">
        <f t="shared" si="28"/>
        <v>2.135616741408032</v>
      </c>
      <c r="K375" s="6">
        <f t="shared" si="29"/>
        <v>0.88182831347480273</v>
      </c>
    </row>
    <row r="376" spans="1:11" hidden="1" x14ac:dyDescent="0.45">
      <c r="A376">
        <v>10</v>
      </c>
      <c r="B376" t="s">
        <v>7</v>
      </c>
      <c r="C376">
        <v>3</v>
      </c>
      <c r="D376" s="3">
        <v>21851826.940000001</v>
      </c>
      <c r="E376" s="3">
        <v>14268594.310000001</v>
      </c>
      <c r="F376" s="2">
        <v>0.65297031452693721</v>
      </c>
      <c r="G376">
        <f t="shared" si="25"/>
        <v>1.058344953780652</v>
      </c>
      <c r="H376">
        <f t="shared" si="26"/>
        <v>37.887138385260045</v>
      </c>
      <c r="I376" s="6">
        <f t="shared" si="27"/>
        <v>1</v>
      </c>
      <c r="J376">
        <f t="shared" si="28"/>
        <v>6.888570615501826</v>
      </c>
      <c r="K376" s="6">
        <f t="shared" si="29"/>
        <v>0.9989806301283739</v>
      </c>
    </row>
    <row r="377" spans="1:11" hidden="1" x14ac:dyDescent="0.45">
      <c r="A377">
        <v>10</v>
      </c>
      <c r="B377" t="s">
        <v>8</v>
      </c>
      <c r="C377">
        <v>1</v>
      </c>
      <c r="D377" s="3">
        <v>156761454.77000001</v>
      </c>
      <c r="E377" s="3">
        <v>371573.54</v>
      </c>
      <c r="F377" s="2">
        <v>2.370311889138639E-3</v>
      </c>
      <c r="G377">
        <f t="shared" si="25"/>
        <v>2.3731255253741246E-3</v>
      </c>
      <c r="H377">
        <f t="shared" si="26"/>
        <v>0.29542756766639028</v>
      </c>
      <c r="I377" s="6">
        <f t="shared" si="27"/>
        <v>0.25578668212175615</v>
      </c>
      <c r="J377">
        <f t="shared" si="28"/>
        <v>5.3714103212070957E-2</v>
      </c>
      <c r="K377" s="6">
        <f t="shared" si="29"/>
        <v>5.2296986978365267E-2</v>
      </c>
    </row>
    <row r="378" spans="1:11" hidden="1" x14ac:dyDescent="0.45">
      <c r="A378">
        <v>10</v>
      </c>
      <c r="B378" t="s">
        <v>8</v>
      </c>
      <c r="C378">
        <v>2</v>
      </c>
      <c r="D378" s="3">
        <v>5921702.8800000008</v>
      </c>
      <c r="E378" s="3">
        <v>2313048.58</v>
      </c>
      <c r="F378" s="2">
        <v>0.39060530845140939</v>
      </c>
      <c r="G378">
        <f t="shared" si="25"/>
        <v>0.49528912341597364</v>
      </c>
      <c r="H378">
        <f t="shared" si="26"/>
        <v>10.857255931765231</v>
      </c>
      <c r="I378" s="6">
        <f t="shared" si="27"/>
        <v>0.99998073568104195</v>
      </c>
      <c r="J378">
        <f t="shared" si="28"/>
        <v>1.9740465330482238</v>
      </c>
      <c r="K378" s="6">
        <f t="shared" si="29"/>
        <v>0.86110632033768397</v>
      </c>
    </row>
    <row r="379" spans="1:11" hidden="1" x14ac:dyDescent="0.45">
      <c r="A379">
        <v>10</v>
      </c>
      <c r="B379" t="s">
        <v>8</v>
      </c>
      <c r="C379">
        <v>3</v>
      </c>
      <c r="D379" s="3">
        <v>6048793.4299999997</v>
      </c>
      <c r="E379" s="3">
        <v>5666502.5300000003</v>
      </c>
      <c r="F379" s="2">
        <v>0.93679881708243429</v>
      </c>
      <c r="G379">
        <f t="shared" si="25"/>
        <v>2.7614322609543969</v>
      </c>
      <c r="H379">
        <f t="shared" si="26"/>
        <v>47.961841800022952</v>
      </c>
      <c r="I379" s="6">
        <f t="shared" si="27"/>
        <v>1</v>
      </c>
      <c r="J379">
        <f t="shared" si="28"/>
        <v>8.7203348727314456</v>
      </c>
      <c r="K379" s="6">
        <f t="shared" si="29"/>
        <v>0.99983676748035133</v>
      </c>
    </row>
    <row r="380" spans="1:11" hidden="1" x14ac:dyDescent="0.45">
      <c r="A380">
        <v>10</v>
      </c>
      <c r="B380" t="s">
        <v>9</v>
      </c>
      <c r="C380">
        <v>1</v>
      </c>
      <c r="D380" s="3">
        <v>14673149.6</v>
      </c>
      <c r="E380" s="3">
        <v>0</v>
      </c>
      <c r="F380" s="2">
        <v>0</v>
      </c>
      <c r="G380">
        <f t="shared" si="25"/>
        <v>0</v>
      </c>
      <c r="H380">
        <f t="shared" si="26"/>
        <v>0.3836694351256329</v>
      </c>
      <c r="I380" s="6">
        <f t="shared" si="27"/>
        <v>0.31864337747701521</v>
      </c>
      <c r="J380">
        <f t="shared" si="28"/>
        <v>6.9758079113751439E-2</v>
      </c>
      <c r="K380" s="6">
        <f t="shared" si="29"/>
        <v>6.7380587268099479E-2</v>
      </c>
    </row>
    <row r="381" spans="1:11" hidden="1" x14ac:dyDescent="0.45">
      <c r="A381">
        <v>10</v>
      </c>
      <c r="B381" t="s">
        <v>10</v>
      </c>
      <c r="C381">
        <v>1</v>
      </c>
      <c r="D381" s="3">
        <v>45170653.539999992</v>
      </c>
      <c r="E381" s="3">
        <v>4280617.83</v>
      </c>
      <c r="F381" s="2">
        <v>9.4765461522698186E-2</v>
      </c>
      <c r="G381">
        <f t="shared" si="25"/>
        <v>9.9561210319529039E-2</v>
      </c>
      <c r="H381">
        <f t="shared" si="26"/>
        <v>0.87111645455048747</v>
      </c>
      <c r="I381" s="6">
        <f t="shared" si="27"/>
        <v>0.58151593010766733</v>
      </c>
      <c r="J381">
        <f t="shared" si="28"/>
        <v>0.15838480991827045</v>
      </c>
      <c r="K381" s="6">
        <f t="shared" si="29"/>
        <v>0.14647872468596967</v>
      </c>
    </row>
    <row r="382" spans="1:11" hidden="1" x14ac:dyDescent="0.45">
      <c r="A382">
        <v>10</v>
      </c>
      <c r="B382" t="s">
        <v>10</v>
      </c>
      <c r="C382">
        <v>3</v>
      </c>
      <c r="D382" s="3">
        <v>8896547.5700000003</v>
      </c>
      <c r="E382" s="3">
        <v>96547.57</v>
      </c>
      <c r="F382" s="2">
        <v>1.0852251307638431E-2</v>
      </c>
      <c r="G382">
        <f t="shared" si="25"/>
        <v>1.0911566512889116E-2</v>
      </c>
      <c r="H382">
        <f t="shared" si="26"/>
        <v>44.494448605316023</v>
      </c>
      <c r="I382" s="6">
        <f t="shared" si="27"/>
        <v>1</v>
      </c>
      <c r="J382">
        <f t="shared" si="28"/>
        <v>8.0898997464210947</v>
      </c>
      <c r="K382" s="6">
        <f t="shared" si="29"/>
        <v>0.99969337950460568</v>
      </c>
    </row>
    <row r="383" spans="1:11" hidden="1" x14ac:dyDescent="0.45">
      <c r="A383">
        <v>10</v>
      </c>
      <c r="B383" t="s">
        <v>12</v>
      </c>
      <c r="C383">
        <v>1</v>
      </c>
      <c r="D383" s="3">
        <v>40362889.682999998</v>
      </c>
      <c r="E383" s="3">
        <v>1903378.43</v>
      </c>
      <c r="F383" s="2">
        <v>4.715664425784815E-2</v>
      </c>
      <c r="G383">
        <f t="shared" si="25"/>
        <v>4.8304758468583862E-2</v>
      </c>
      <c r="H383">
        <f t="shared" si="26"/>
        <v>1.2206001740520454</v>
      </c>
      <c r="I383" s="6">
        <f t="shared" si="27"/>
        <v>0.70494696939992485</v>
      </c>
      <c r="J383">
        <f t="shared" si="28"/>
        <v>0.22192730437309915</v>
      </c>
      <c r="K383" s="6">
        <f t="shared" si="29"/>
        <v>0.19902641050450431</v>
      </c>
    </row>
    <row r="384" spans="1:11" hidden="1" x14ac:dyDescent="0.45">
      <c r="A384">
        <v>10</v>
      </c>
      <c r="B384" t="s">
        <v>12</v>
      </c>
      <c r="C384">
        <v>2</v>
      </c>
      <c r="D384" s="3">
        <v>10447983.82</v>
      </c>
      <c r="E384" s="3">
        <v>4547900.28</v>
      </c>
      <c r="F384" s="2">
        <v>0.4352897514345499</v>
      </c>
      <c r="G384">
        <f t="shared" si="25"/>
        <v>0.57144251377766486</v>
      </c>
      <c r="H384">
        <f t="shared" si="26"/>
        <v>12.886661474659761</v>
      </c>
      <c r="I384" s="6">
        <f t="shared" si="27"/>
        <v>0.99999746840615333</v>
      </c>
      <c r="J384">
        <f t="shared" si="28"/>
        <v>2.3430293590290474</v>
      </c>
      <c r="K384" s="6">
        <f t="shared" si="29"/>
        <v>0.90396373121597051</v>
      </c>
    </row>
    <row r="385" spans="1:11" hidden="1" x14ac:dyDescent="0.45">
      <c r="A385">
        <v>10</v>
      </c>
      <c r="B385" t="s">
        <v>12</v>
      </c>
      <c r="C385">
        <v>3</v>
      </c>
      <c r="D385" s="3">
        <v>25385557.969999999</v>
      </c>
      <c r="E385" s="3">
        <v>23369735.16</v>
      </c>
      <c r="F385" s="2">
        <v>0.92059174699322177</v>
      </c>
      <c r="G385">
        <f t="shared" si="25"/>
        <v>2.5331529739797989</v>
      </c>
      <c r="H385">
        <f t="shared" si="26"/>
        <v>47.729392584565041</v>
      </c>
      <c r="I385" s="6">
        <f t="shared" si="27"/>
        <v>1</v>
      </c>
      <c r="J385">
        <f t="shared" si="28"/>
        <v>8.6780713790118256</v>
      </c>
      <c r="K385" s="6">
        <f t="shared" si="29"/>
        <v>0.99982972084492849</v>
      </c>
    </row>
    <row r="386" spans="1:11" hidden="1" x14ac:dyDescent="0.45">
      <c r="A386">
        <v>10</v>
      </c>
      <c r="B386" t="s">
        <v>13</v>
      </c>
      <c r="C386">
        <v>1</v>
      </c>
      <c r="D386" s="3">
        <v>286141485.19999999</v>
      </c>
      <c r="E386" s="3">
        <v>13131273.09</v>
      </c>
      <c r="F386" s="2">
        <v>4.5890839913764463E-2</v>
      </c>
      <c r="G386">
        <f t="shared" si="25"/>
        <v>4.697719050925038E-2</v>
      </c>
      <c r="H386">
        <f t="shared" si="26"/>
        <v>0.50050590308922704</v>
      </c>
      <c r="I386" s="6">
        <f t="shared" si="27"/>
        <v>0.39377610841781086</v>
      </c>
      <c r="J386">
        <f t="shared" si="28"/>
        <v>9.1001073288950365E-2</v>
      </c>
      <c r="K386" s="6">
        <f t="shared" si="29"/>
        <v>8.6983269032028909E-2</v>
      </c>
    </row>
    <row r="387" spans="1:11" hidden="1" x14ac:dyDescent="0.45">
      <c r="A387">
        <v>10</v>
      </c>
      <c r="B387" t="s">
        <v>13</v>
      </c>
      <c r="C387">
        <v>2</v>
      </c>
      <c r="D387" s="3">
        <v>23617319</v>
      </c>
      <c r="E387" s="3">
        <v>13655786.689999999</v>
      </c>
      <c r="F387" s="2">
        <v>0.5782107058807141</v>
      </c>
      <c r="G387">
        <f t="shared" ref="G387:G450" si="30">IF(F387&gt;99.99%,-LN(1-99%),-LN(1-F387))</f>
        <v>0.86324939267426137</v>
      </c>
      <c r="H387">
        <f t="shared" ref="H387:H450" si="31">SUMIFS(G:G,B:B,B387,C:C,C387,A:A,"&lt;&gt;"&amp;A387)</f>
        <v>8.7099735827130029</v>
      </c>
      <c r="I387" s="6">
        <f t="shared" ref="I387:I450" si="32">1-EXP(-H387)</f>
        <v>0.99983506738851213</v>
      </c>
      <c r="J387">
        <f t="shared" ref="J387:J450" si="33">H387*4/22</f>
        <v>1.5836315604932734</v>
      </c>
      <c r="K387" s="6">
        <f t="shared" ref="K387:K450" si="34">1-EXP(-J387)</f>
        <v>0.79477155624336981</v>
      </c>
    </row>
    <row r="388" spans="1:11" hidden="1" x14ac:dyDescent="0.45">
      <c r="A388">
        <v>10</v>
      </c>
      <c r="B388" t="s">
        <v>13</v>
      </c>
      <c r="C388">
        <v>3</v>
      </c>
      <c r="D388" s="3">
        <v>41154520.030000001</v>
      </c>
      <c r="E388" s="3">
        <v>35489461.25</v>
      </c>
      <c r="F388" s="2">
        <v>0.86234662010708907</v>
      </c>
      <c r="G388">
        <f t="shared" si="30"/>
        <v>1.9830164934420769</v>
      </c>
      <c r="H388">
        <f t="shared" si="31"/>
        <v>35.981370277486654</v>
      </c>
      <c r="I388" s="6">
        <f t="shared" si="32"/>
        <v>0.99999999999999978</v>
      </c>
      <c r="J388">
        <f t="shared" si="33"/>
        <v>6.542067323179392</v>
      </c>
      <c r="K388" s="6">
        <f t="shared" si="34"/>
        <v>0.99855849464091617</v>
      </c>
    </row>
    <row r="389" spans="1:11" hidden="1" x14ac:dyDescent="0.45">
      <c r="A389">
        <v>10</v>
      </c>
      <c r="B389" t="s">
        <v>14</v>
      </c>
      <c r="C389">
        <v>1</v>
      </c>
      <c r="D389" s="3">
        <v>6269000</v>
      </c>
      <c r="E389" s="3">
        <v>0</v>
      </c>
      <c r="F389" s="2">
        <v>0</v>
      </c>
      <c r="G389">
        <f t="shared" si="30"/>
        <v>0</v>
      </c>
      <c r="H389">
        <f t="shared" si="31"/>
        <v>0</v>
      </c>
      <c r="I389" s="6">
        <f t="shared" si="32"/>
        <v>0</v>
      </c>
      <c r="J389">
        <f t="shared" si="33"/>
        <v>0</v>
      </c>
      <c r="K389" s="6">
        <f t="shared" si="34"/>
        <v>0</v>
      </c>
    </row>
    <row r="390" spans="1:11" hidden="1" x14ac:dyDescent="0.45">
      <c r="A390">
        <v>10</v>
      </c>
      <c r="B390" t="s">
        <v>15</v>
      </c>
      <c r="C390">
        <v>1</v>
      </c>
      <c r="D390" s="3">
        <v>210693.05</v>
      </c>
      <c r="E390" s="3">
        <v>0</v>
      </c>
      <c r="F390" s="2">
        <v>0</v>
      </c>
      <c r="G390">
        <f t="shared" si="30"/>
        <v>0</v>
      </c>
      <c r="H390">
        <f t="shared" si="31"/>
        <v>0</v>
      </c>
      <c r="I390" s="6">
        <f t="shared" si="32"/>
        <v>0</v>
      </c>
      <c r="J390">
        <f t="shared" si="33"/>
        <v>0</v>
      </c>
      <c r="K390" s="6">
        <f t="shared" si="34"/>
        <v>0</v>
      </c>
    </row>
    <row r="391" spans="1:11" hidden="1" x14ac:dyDescent="0.45">
      <c r="A391">
        <v>10</v>
      </c>
      <c r="B391" t="s">
        <v>16</v>
      </c>
      <c r="C391">
        <v>1</v>
      </c>
      <c r="D391" s="3">
        <v>2254000.81</v>
      </c>
      <c r="E391" s="3">
        <v>0</v>
      </c>
      <c r="F391" s="2">
        <v>0</v>
      </c>
      <c r="G391">
        <f t="shared" si="30"/>
        <v>0</v>
      </c>
      <c r="H391">
        <f t="shared" si="31"/>
        <v>4.4984326034066116E-2</v>
      </c>
      <c r="I391" s="6">
        <f t="shared" si="32"/>
        <v>4.3987533777504861E-2</v>
      </c>
      <c r="J391">
        <f t="shared" si="33"/>
        <v>8.1789683698302029E-3</v>
      </c>
      <c r="K391" s="6">
        <f t="shared" si="34"/>
        <v>8.1456116112739174E-3</v>
      </c>
    </row>
    <row r="392" spans="1:11" hidden="1" x14ac:dyDescent="0.45">
      <c r="A392">
        <v>10</v>
      </c>
      <c r="B392" t="s">
        <v>16</v>
      </c>
      <c r="C392">
        <v>3</v>
      </c>
      <c r="D392" s="3">
        <v>174221.36</v>
      </c>
      <c r="E392" s="3">
        <v>74221.36</v>
      </c>
      <c r="F392" s="2">
        <v>0.42601756753592102</v>
      </c>
      <c r="G392">
        <f t="shared" si="30"/>
        <v>0.55515648859420441</v>
      </c>
      <c r="H392">
        <f t="shared" si="31"/>
        <v>56.208640523192798</v>
      </c>
      <c r="I392" s="6">
        <f t="shared" si="32"/>
        <v>1</v>
      </c>
      <c r="J392">
        <f t="shared" si="33"/>
        <v>10.219752822398691</v>
      </c>
      <c r="K392" s="6">
        <f t="shared" si="34"/>
        <v>0.99996355669608417</v>
      </c>
    </row>
    <row r="393" spans="1:11" hidden="1" x14ac:dyDescent="0.45">
      <c r="A393">
        <v>10</v>
      </c>
      <c r="B393" t="s">
        <v>28</v>
      </c>
      <c r="C393">
        <v>1</v>
      </c>
      <c r="D393" s="3">
        <v>11204957.640000001</v>
      </c>
      <c r="E393" s="3">
        <v>0</v>
      </c>
      <c r="F393" s="2">
        <v>0</v>
      </c>
      <c r="G393">
        <f t="shared" si="30"/>
        <v>0</v>
      </c>
      <c r="H393">
        <f t="shared" si="31"/>
        <v>0.33728004980735216</v>
      </c>
      <c r="I393" s="6">
        <f t="shared" si="32"/>
        <v>0.28629106213779121</v>
      </c>
      <c r="J393">
        <f t="shared" si="33"/>
        <v>6.1323645419518576E-2</v>
      </c>
      <c r="K393" s="6">
        <f t="shared" si="34"/>
        <v>5.9481204087531991E-2</v>
      </c>
    </row>
    <row r="394" spans="1:11" hidden="1" x14ac:dyDescent="0.45">
      <c r="A394">
        <v>10</v>
      </c>
      <c r="B394" t="s">
        <v>28</v>
      </c>
      <c r="C394">
        <v>2</v>
      </c>
      <c r="D394" s="3">
        <v>3250000</v>
      </c>
      <c r="E394" s="3">
        <v>0</v>
      </c>
      <c r="F394" s="2">
        <v>0</v>
      </c>
      <c r="G394">
        <f t="shared" si="30"/>
        <v>0</v>
      </c>
      <c r="H394">
        <f t="shared" si="31"/>
        <v>4.1667846794771775</v>
      </c>
      <c r="I394" s="6">
        <f t="shared" si="32"/>
        <v>0.98449797594637067</v>
      </c>
      <c r="J394">
        <f t="shared" si="33"/>
        <v>0.75759721445039585</v>
      </c>
      <c r="K394" s="6">
        <f t="shared" si="34"/>
        <v>0.53120851976770345</v>
      </c>
    </row>
    <row r="395" spans="1:11" hidden="1" x14ac:dyDescent="0.45">
      <c r="A395">
        <v>10</v>
      </c>
      <c r="B395" t="s">
        <v>26</v>
      </c>
      <c r="C395">
        <v>1</v>
      </c>
      <c r="D395" s="3">
        <v>41067703.979999997</v>
      </c>
      <c r="E395" s="3">
        <v>0</v>
      </c>
      <c r="F395" s="2">
        <v>0</v>
      </c>
      <c r="G395">
        <f t="shared" si="30"/>
        <v>0</v>
      </c>
      <c r="H395">
        <f t="shared" si="31"/>
        <v>0.31368909112467458</v>
      </c>
      <c r="I395" s="6">
        <f t="shared" si="32"/>
        <v>0.26925381167990103</v>
      </c>
      <c r="J395">
        <f t="shared" si="33"/>
        <v>5.7034380204486285E-2</v>
      </c>
      <c r="K395" s="6">
        <f t="shared" si="34"/>
        <v>5.5438405412490011E-2</v>
      </c>
    </row>
    <row r="396" spans="1:11" hidden="1" x14ac:dyDescent="0.45">
      <c r="A396">
        <v>10</v>
      </c>
      <c r="B396" t="s">
        <v>27</v>
      </c>
      <c r="C396">
        <v>1</v>
      </c>
      <c r="D396" s="3">
        <v>70521756.329999998</v>
      </c>
      <c r="E396" s="3">
        <v>1485439.13</v>
      </c>
      <c r="F396" s="2">
        <v>2.1063558358487638E-2</v>
      </c>
      <c r="G396">
        <f t="shared" si="30"/>
        <v>2.1288560273624333E-2</v>
      </c>
      <c r="H396">
        <f t="shared" si="31"/>
        <v>0.35159781759574843</v>
      </c>
      <c r="I396" s="6">
        <f t="shared" si="32"/>
        <v>0.29643697424769322</v>
      </c>
      <c r="J396">
        <f t="shared" si="33"/>
        <v>6.3926875926499718E-2</v>
      </c>
      <c r="K396" s="6">
        <f t="shared" si="34"/>
        <v>6.1926407214862644E-2</v>
      </c>
    </row>
    <row r="397" spans="1:11" hidden="1" x14ac:dyDescent="0.45">
      <c r="A397">
        <v>10</v>
      </c>
      <c r="B397" t="s">
        <v>17</v>
      </c>
      <c r="C397">
        <v>1</v>
      </c>
      <c r="D397" s="3">
        <v>706513972.36599994</v>
      </c>
      <c r="E397" s="3">
        <v>27865015.510000002</v>
      </c>
      <c r="F397" s="2">
        <v>3.9440147824231428E-2</v>
      </c>
      <c r="G397">
        <f t="shared" si="30"/>
        <v>4.0238985153489372E-2</v>
      </c>
      <c r="H397">
        <f t="shared" si="31"/>
        <v>0.67351198643862809</v>
      </c>
      <c r="I397" s="6">
        <f t="shared" si="32"/>
        <v>0.49008538377094246</v>
      </c>
      <c r="J397">
        <f t="shared" si="33"/>
        <v>0.12245672480702328</v>
      </c>
      <c r="K397" s="6">
        <f t="shared" si="34"/>
        <v>0.11525580840932736</v>
      </c>
    </row>
    <row r="398" spans="1:11" hidden="1" x14ac:dyDescent="0.45">
      <c r="A398">
        <v>10</v>
      </c>
      <c r="B398" t="s">
        <v>17</v>
      </c>
      <c r="C398">
        <v>2</v>
      </c>
      <c r="D398" s="3">
        <v>91304094.730000004</v>
      </c>
      <c r="E398" s="3">
        <v>17954726.07</v>
      </c>
      <c r="F398" s="2">
        <v>0.19664754492221659</v>
      </c>
      <c r="G398">
        <f t="shared" si="30"/>
        <v>0.21896173844744288</v>
      </c>
      <c r="H398">
        <f t="shared" si="31"/>
        <v>6.5217006691630592</v>
      </c>
      <c r="I398" s="6">
        <f t="shared" si="32"/>
        <v>0.99852883499132394</v>
      </c>
      <c r="J398">
        <f t="shared" si="33"/>
        <v>1.1857637580296472</v>
      </c>
      <c r="K398" s="6">
        <f t="shared" si="34"/>
        <v>0.6944872474487146</v>
      </c>
    </row>
    <row r="399" spans="1:11" hidden="1" x14ac:dyDescent="0.45">
      <c r="A399">
        <v>10</v>
      </c>
      <c r="B399" t="s">
        <v>17</v>
      </c>
      <c r="C399">
        <v>3</v>
      </c>
      <c r="D399" s="3">
        <v>57190244.469999999</v>
      </c>
      <c r="E399" s="3">
        <v>35716244.469999999</v>
      </c>
      <c r="F399" s="2">
        <v>0.62451638038958712</v>
      </c>
      <c r="G399">
        <f t="shared" si="30"/>
        <v>0.97954043160451842</v>
      </c>
      <c r="H399">
        <f t="shared" si="31"/>
        <v>27.601322621827308</v>
      </c>
      <c r="I399" s="6">
        <f t="shared" si="32"/>
        <v>0.99999999999896982</v>
      </c>
      <c r="J399">
        <f t="shared" si="33"/>
        <v>5.0184222948776922</v>
      </c>
      <c r="K399" s="6">
        <f t="shared" si="34"/>
        <v>0.99338504507090075</v>
      </c>
    </row>
    <row r="400" spans="1:11" hidden="1" x14ac:dyDescent="0.45">
      <c r="A400">
        <v>10</v>
      </c>
      <c r="B400" t="s">
        <v>18</v>
      </c>
      <c r="C400">
        <v>1</v>
      </c>
      <c r="D400" s="3">
        <v>261553.52</v>
      </c>
      <c r="E400" s="3">
        <v>74492.990000000005</v>
      </c>
      <c r="F400" s="2">
        <v>0.28480973989568181</v>
      </c>
      <c r="G400">
        <f t="shared" si="30"/>
        <v>0.3352066736379381</v>
      </c>
      <c r="H400">
        <f t="shared" si="31"/>
        <v>5.1672103674669234E-2</v>
      </c>
      <c r="I400" s="6">
        <f t="shared" si="32"/>
        <v>5.0359800670542465E-2</v>
      </c>
      <c r="J400">
        <f t="shared" si="33"/>
        <v>9.3949279408489517E-3</v>
      </c>
      <c r="K400" s="6">
        <f t="shared" si="34"/>
        <v>9.3509334880444994E-3</v>
      </c>
    </row>
    <row r="401" spans="1:11" hidden="1" x14ac:dyDescent="0.45">
      <c r="A401">
        <v>10</v>
      </c>
      <c r="B401" t="s">
        <v>18</v>
      </c>
      <c r="C401">
        <v>3</v>
      </c>
      <c r="D401" s="3">
        <v>202619.56</v>
      </c>
      <c r="E401" s="3">
        <v>202619.56</v>
      </c>
      <c r="F401" s="2">
        <v>1</v>
      </c>
      <c r="G401">
        <f t="shared" si="30"/>
        <v>4.6051701859880909</v>
      </c>
      <c r="H401">
        <f t="shared" si="31"/>
        <v>37.207119848580959</v>
      </c>
      <c r="I401" s="6">
        <f t="shared" si="32"/>
        <v>0.99999999999999989</v>
      </c>
      <c r="J401">
        <f t="shared" si="33"/>
        <v>6.7649308815601747</v>
      </c>
      <c r="K401" s="6">
        <f t="shared" si="34"/>
        <v>0.99884647277847416</v>
      </c>
    </row>
    <row r="402" spans="1:11" hidden="1" x14ac:dyDescent="0.45">
      <c r="A402">
        <v>10</v>
      </c>
      <c r="B402" t="s">
        <v>19</v>
      </c>
      <c r="C402">
        <v>1</v>
      </c>
      <c r="D402" s="3">
        <v>209865740.61000001</v>
      </c>
      <c r="E402" s="3">
        <v>2602121.14</v>
      </c>
      <c r="F402" s="2">
        <v>1.2398980092875669E-2</v>
      </c>
      <c r="G402">
        <f t="shared" si="30"/>
        <v>1.2476488798883261E-2</v>
      </c>
      <c r="H402">
        <f t="shared" si="31"/>
        <v>0.65321557794970908</v>
      </c>
      <c r="I402" s="6">
        <f t="shared" si="32"/>
        <v>0.47963020605664897</v>
      </c>
      <c r="J402">
        <f t="shared" si="33"/>
        <v>0.11876646871812892</v>
      </c>
      <c r="K402" s="6">
        <f t="shared" si="34"/>
        <v>0.11198484413327348</v>
      </c>
    </row>
    <row r="403" spans="1:11" hidden="1" x14ac:dyDescent="0.45">
      <c r="A403">
        <v>10</v>
      </c>
      <c r="B403" t="s">
        <v>19</v>
      </c>
      <c r="C403">
        <v>2</v>
      </c>
      <c r="D403" s="3">
        <v>16730061.49</v>
      </c>
      <c r="E403" s="3">
        <v>7142585.1500000004</v>
      </c>
      <c r="F403" s="2">
        <v>0.42693119533776441</v>
      </c>
      <c r="G403">
        <f t="shared" si="30"/>
        <v>0.55674949153161202</v>
      </c>
      <c r="H403">
        <f t="shared" si="31"/>
        <v>11.09582589700352</v>
      </c>
      <c r="I403" s="6">
        <f t="shared" si="32"/>
        <v>0.99998482446394865</v>
      </c>
      <c r="J403">
        <f t="shared" si="33"/>
        <v>2.0174228903642764</v>
      </c>
      <c r="K403" s="6">
        <f t="shared" si="34"/>
        <v>0.86700222634868362</v>
      </c>
    </row>
    <row r="404" spans="1:11" hidden="1" x14ac:dyDescent="0.45">
      <c r="A404">
        <v>10</v>
      </c>
      <c r="B404" t="s">
        <v>19</v>
      </c>
      <c r="C404">
        <v>3</v>
      </c>
      <c r="D404" s="3">
        <v>10391526.83</v>
      </c>
      <c r="E404" s="3">
        <v>10391526.83</v>
      </c>
      <c r="F404" s="2">
        <v>1</v>
      </c>
      <c r="G404">
        <f t="shared" si="30"/>
        <v>4.6051701859880909</v>
      </c>
      <c r="H404">
        <f t="shared" si="31"/>
        <v>38.418129295839478</v>
      </c>
      <c r="I404" s="6">
        <f t="shared" si="32"/>
        <v>1</v>
      </c>
      <c r="J404">
        <f t="shared" si="33"/>
        <v>6.9851144174253594</v>
      </c>
      <c r="K404" s="6">
        <f t="shared" si="34"/>
        <v>0.99907444260933043</v>
      </c>
    </row>
    <row r="405" spans="1:11" hidden="1" x14ac:dyDescent="0.45">
      <c r="A405">
        <v>10</v>
      </c>
      <c r="B405" t="s">
        <v>20</v>
      </c>
      <c r="C405">
        <v>1</v>
      </c>
      <c r="D405" s="3">
        <v>82248267.489999995</v>
      </c>
      <c r="E405" s="3">
        <v>9900000</v>
      </c>
      <c r="F405" s="2">
        <v>0.1203672770518075</v>
      </c>
      <c r="G405">
        <f t="shared" si="30"/>
        <v>0.12825081891507487</v>
      </c>
      <c r="H405">
        <f t="shared" si="31"/>
        <v>0.58189298404944212</v>
      </c>
      <c r="I405" s="6">
        <f t="shared" si="32"/>
        <v>0.44116050957779318</v>
      </c>
      <c r="J405">
        <f t="shared" si="33"/>
        <v>0.10579872437262584</v>
      </c>
      <c r="K405" s="6">
        <f t="shared" si="34"/>
        <v>0.10039430144384542</v>
      </c>
    </row>
    <row r="406" spans="1:11" hidden="1" x14ac:dyDescent="0.45">
      <c r="A406">
        <v>10</v>
      </c>
      <c r="B406" t="s">
        <v>20</v>
      </c>
      <c r="C406">
        <v>3</v>
      </c>
      <c r="D406" s="3">
        <v>26296000</v>
      </c>
      <c r="E406" s="3">
        <v>8096000</v>
      </c>
      <c r="F406" s="2">
        <v>0.30787952540310309</v>
      </c>
      <c r="G406">
        <f t="shared" si="30"/>
        <v>0.36799524227916847</v>
      </c>
      <c r="H406">
        <f t="shared" si="31"/>
        <v>46.703604340745841</v>
      </c>
      <c r="I406" s="6">
        <f t="shared" si="32"/>
        <v>1</v>
      </c>
      <c r="J406">
        <f t="shared" si="33"/>
        <v>8.4915644255901537</v>
      </c>
      <c r="K406" s="6">
        <f t="shared" si="34"/>
        <v>0.99979480799872944</v>
      </c>
    </row>
    <row r="407" spans="1:11" hidden="1" x14ac:dyDescent="0.45">
      <c r="A407">
        <v>10</v>
      </c>
      <c r="B407" t="s">
        <v>21</v>
      </c>
      <c r="C407">
        <v>1</v>
      </c>
      <c r="D407" s="3">
        <v>3484999.97</v>
      </c>
      <c r="E407" s="3">
        <v>0</v>
      </c>
      <c r="F407" s="2">
        <v>0</v>
      </c>
      <c r="G407">
        <f t="shared" si="30"/>
        <v>0</v>
      </c>
      <c r="H407">
        <f t="shared" si="31"/>
        <v>6.051189400420105</v>
      </c>
      <c r="I407" s="6">
        <f t="shared" si="32"/>
        <v>0.99764494076842958</v>
      </c>
      <c r="J407">
        <f t="shared" si="33"/>
        <v>1.1002162546218373</v>
      </c>
      <c r="K407" s="6">
        <f t="shared" si="34"/>
        <v>0.66720089342927236</v>
      </c>
    </row>
    <row r="408" spans="1:11" hidden="1" x14ac:dyDescent="0.45">
      <c r="A408">
        <v>10</v>
      </c>
      <c r="B408" t="s">
        <v>22</v>
      </c>
      <c r="C408">
        <v>1</v>
      </c>
      <c r="D408" s="3">
        <v>4728632.3900000006</v>
      </c>
      <c r="E408" s="3">
        <v>0</v>
      </c>
      <c r="F408" s="2">
        <v>0</v>
      </c>
      <c r="G408">
        <f t="shared" si="30"/>
        <v>0</v>
      </c>
      <c r="H408">
        <f t="shared" si="31"/>
        <v>0.1219392961198887</v>
      </c>
      <c r="I408" s="6">
        <f t="shared" si="32"/>
        <v>0.11479789792602901</v>
      </c>
      <c r="J408">
        <f t="shared" si="33"/>
        <v>2.2170781112707035E-2</v>
      </c>
      <c r="K408" s="6">
        <f t="shared" si="34"/>
        <v>2.1926815639669361E-2</v>
      </c>
    </row>
    <row r="409" spans="1:11" hidden="1" x14ac:dyDescent="0.45">
      <c r="A409">
        <v>10</v>
      </c>
      <c r="B409" t="s">
        <v>23</v>
      </c>
      <c r="C409">
        <v>1</v>
      </c>
      <c r="D409" s="3">
        <v>525058640.8900001</v>
      </c>
      <c r="E409" s="3">
        <v>8411755.2800000012</v>
      </c>
      <c r="F409" s="2">
        <v>1.6020601557459681E-2</v>
      </c>
      <c r="G409">
        <f t="shared" si="30"/>
        <v>1.6150318691189883E-2</v>
      </c>
      <c r="H409">
        <f t="shared" si="31"/>
        <v>0.62593921742102521</v>
      </c>
      <c r="I409" s="6">
        <f t="shared" si="32"/>
        <v>0.46524106232846019</v>
      </c>
      <c r="J409">
        <f t="shared" si="33"/>
        <v>0.11380713044018641</v>
      </c>
      <c r="K409" s="6">
        <f t="shared" si="34"/>
        <v>0.10756993812193016</v>
      </c>
    </row>
    <row r="410" spans="1:11" hidden="1" x14ac:dyDescent="0.45">
      <c r="A410">
        <v>10</v>
      </c>
      <c r="B410" t="s">
        <v>23</v>
      </c>
      <c r="C410">
        <v>2</v>
      </c>
      <c r="D410" s="3">
        <v>47346821.68999999</v>
      </c>
      <c r="E410" s="3">
        <v>12314344.060000001</v>
      </c>
      <c r="F410" s="2">
        <v>0.26008808237704539</v>
      </c>
      <c r="G410">
        <f t="shared" si="30"/>
        <v>0.30122413010783328</v>
      </c>
      <c r="H410">
        <f t="shared" si="31"/>
        <v>7.6818785983490603</v>
      </c>
      <c r="I410" s="6">
        <f t="shared" si="32"/>
        <v>0.99953889215182556</v>
      </c>
      <c r="J410">
        <f t="shared" si="33"/>
        <v>1.3967051996998292</v>
      </c>
      <c r="K410" s="6">
        <f t="shared" si="34"/>
        <v>0.75258920834390142</v>
      </c>
    </row>
    <row r="411" spans="1:11" hidden="1" x14ac:dyDescent="0.45">
      <c r="A411">
        <v>10</v>
      </c>
      <c r="B411" t="s">
        <v>23</v>
      </c>
      <c r="C411">
        <v>3</v>
      </c>
      <c r="D411" s="3">
        <v>13971745.560000001</v>
      </c>
      <c r="E411" s="3">
        <v>9780054.8400000017</v>
      </c>
      <c r="F411" s="2">
        <v>0.69998804358415467</v>
      </c>
      <c r="G411">
        <f t="shared" si="30"/>
        <v>1.2039329504006298</v>
      </c>
      <c r="H411">
        <f t="shared" si="31"/>
        <v>31.125351679277045</v>
      </c>
      <c r="I411" s="6">
        <f t="shared" si="32"/>
        <v>0.99999999999996958</v>
      </c>
      <c r="J411">
        <f t="shared" si="33"/>
        <v>5.6591548507776448</v>
      </c>
      <c r="K411" s="6">
        <f t="shared" si="34"/>
        <v>0.99651453861124828</v>
      </c>
    </row>
    <row r="412" spans="1:11" hidden="1" x14ac:dyDescent="0.45">
      <c r="A412">
        <v>10</v>
      </c>
      <c r="B412" t="s">
        <v>24</v>
      </c>
      <c r="C412">
        <v>1</v>
      </c>
      <c r="D412" s="3">
        <v>9200000</v>
      </c>
      <c r="E412" s="3">
        <v>0</v>
      </c>
      <c r="F412" s="2">
        <v>0</v>
      </c>
      <c r="G412">
        <f t="shared" si="30"/>
        <v>0</v>
      </c>
      <c r="H412">
        <f t="shared" si="31"/>
        <v>5.4808236494995027E-2</v>
      </c>
      <c r="I412" s="6">
        <f t="shared" si="32"/>
        <v>5.3333333333333344E-2</v>
      </c>
      <c r="J412">
        <f t="shared" si="33"/>
        <v>9.9651339081809134E-3</v>
      </c>
      <c r="K412" s="6">
        <f t="shared" si="34"/>
        <v>9.9156464806416933E-3</v>
      </c>
    </row>
    <row r="413" spans="1:11" hidden="1" x14ac:dyDescent="0.45">
      <c r="A413">
        <v>10</v>
      </c>
      <c r="B413" t="s">
        <v>24</v>
      </c>
      <c r="C413">
        <v>2</v>
      </c>
      <c r="D413" s="3">
        <v>5000000</v>
      </c>
      <c r="E413" s="3">
        <v>5000000</v>
      </c>
      <c r="F413" s="2">
        <v>1</v>
      </c>
      <c r="G413">
        <f t="shared" si="30"/>
        <v>4.6051701859880909</v>
      </c>
      <c r="H413">
        <f t="shared" si="31"/>
        <v>0.98968988144392267</v>
      </c>
      <c r="I413" s="6">
        <f t="shared" si="32"/>
        <v>0.62830805828129643</v>
      </c>
      <c r="J413">
        <f t="shared" si="33"/>
        <v>0.17994361480798593</v>
      </c>
      <c r="K413" s="6">
        <f t="shared" si="34"/>
        <v>0.16468269038966588</v>
      </c>
    </row>
    <row r="414" spans="1:11" hidden="1" x14ac:dyDescent="0.45">
      <c r="A414">
        <v>10</v>
      </c>
      <c r="B414" t="s">
        <v>24</v>
      </c>
      <c r="C414">
        <v>3</v>
      </c>
      <c r="D414" s="3">
        <v>800000</v>
      </c>
      <c r="E414" s="3">
        <v>0</v>
      </c>
      <c r="F414" s="2">
        <v>0</v>
      </c>
      <c r="G414">
        <f t="shared" si="30"/>
        <v>0</v>
      </c>
      <c r="H414">
        <f t="shared" si="31"/>
        <v>0</v>
      </c>
      <c r="I414" s="6">
        <f t="shared" si="32"/>
        <v>0</v>
      </c>
      <c r="J414">
        <f t="shared" si="33"/>
        <v>0</v>
      </c>
      <c r="K414" s="6">
        <f t="shared" si="34"/>
        <v>0</v>
      </c>
    </row>
    <row r="415" spans="1:11" hidden="1" x14ac:dyDescent="0.45">
      <c r="A415">
        <v>10</v>
      </c>
      <c r="B415" t="s">
        <v>25</v>
      </c>
      <c r="C415">
        <v>1</v>
      </c>
      <c r="D415" s="3">
        <v>762981245.27999997</v>
      </c>
      <c r="E415" s="3">
        <v>21849934.27</v>
      </c>
      <c r="F415" s="2">
        <v>2.8637577142517419E-2</v>
      </c>
      <c r="G415">
        <f t="shared" si="30"/>
        <v>2.9055633309059341E-2</v>
      </c>
      <c r="H415">
        <f t="shared" si="31"/>
        <v>1.5855718618930343</v>
      </c>
      <c r="I415" s="6">
        <f t="shared" si="32"/>
        <v>0.7951693752109037</v>
      </c>
      <c r="J415">
        <f t="shared" si="33"/>
        <v>0.28828579307146079</v>
      </c>
      <c r="K415" s="6">
        <f t="shared" si="34"/>
        <v>0.25045265381279114</v>
      </c>
    </row>
    <row r="416" spans="1:11" hidden="1" x14ac:dyDescent="0.45">
      <c r="A416">
        <v>10</v>
      </c>
      <c r="B416" t="s">
        <v>25</v>
      </c>
      <c r="C416">
        <v>2</v>
      </c>
      <c r="D416" s="3">
        <v>47896743.189999998</v>
      </c>
      <c r="E416" s="3">
        <v>7000000</v>
      </c>
      <c r="F416" s="2">
        <v>0.1461477239116642</v>
      </c>
      <c r="G416">
        <f t="shared" si="30"/>
        <v>0.15799707897540757</v>
      </c>
      <c r="H416">
        <f t="shared" si="31"/>
        <v>10.530066217175202</v>
      </c>
      <c r="I416" s="6">
        <f t="shared" si="32"/>
        <v>0.99997327914515688</v>
      </c>
      <c r="J416">
        <f t="shared" si="33"/>
        <v>1.9145574940318548</v>
      </c>
      <c r="K416" s="6">
        <f t="shared" si="34"/>
        <v>0.85259295334581819</v>
      </c>
    </row>
    <row r="417" spans="1:11" hidden="1" x14ac:dyDescent="0.45">
      <c r="A417">
        <v>10</v>
      </c>
      <c r="B417" t="s">
        <v>25</v>
      </c>
      <c r="C417">
        <v>3</v>
      </c>
      <c r="D417" s="3">
        <v>34114999.399999999</v>
      </c>
      <c r="E417" s="3">
        <v>27225000</v>
      </c>
      <c r="F417" s="2">
        <v>0.79803606855698794</v>
      </c>
      <c r="G417">
        <f t="shared" si="30"/>
        <v>1.5996661547369808</v>
      </c>
      <c r="H417">
        <f t="shared" si="31"/>
        <v>33.432149694849734</v>
      </c>
      <c r="I417" s="6">
        <f t="shared" si="32"/>
        <v>0.999999999999997</v>
      </c>
      <c r="J417">
        <f t="shared" si="33"/>
        <v>6.0785726717908606</v>
      </c>
      <c r="K417" s="6">
        <f t="shared" si="34"/>
        <v>0.99770855503607225</v>
      </c>
    </row>
    <row r="418" spans="1:11" hidden="1" x14ac:dyDescent="0.45">
      <c r="A418">
        <v>11</v>
      </c>
      <c r="B418" t="s">
        <v>6</v>
      </c>
      <c r="C418">
        <v>1</v>
      </c>
      <c r="D418" s="3">
        <v>205391306</v>
      </c>
      <c r="E418" s="3">
        <v>0</v>
      </c>
      <c r="F418" s="2">
        <v>0</v>
      </c>
      <c r="G418">
        <f t="shared" si="30"/>
        <v>0</v>
      </c>
      <c r="H418">
        <f t="shared" si="31"/>
        <v>0.57708466982618978</v>
      </c>
      <c r="I418" s="6">
        <f t="shared" si="32"/>
        <v>0.43846696318831169</v>
      </c>
      <c r="J418">
        <f t="shared" si="33"/>
        <v>0.10492448542294359</v>
      </c>
      <c r="K418" s="6">
        <f t="shared" si="34"/>
        <v>9.9607487221104796E-2</v>
      </c>
    </row>
    <row r="419" spans="1:11" hidden="1" x14ac:dyDescent="0.45">
      <c r="A419">
        <v>11</v>
      </c>
      <c r="B419" t="s">
        <v>6</v>
      </c>
      <c r="C419">
        <v>2</v>
      </c>
      <c r="D419" s="3">
        <v>54448432.340000004</v>
      </c>
      <c r="E419" s="3">
        <v>3038844.92</v>
      </c>
      <c r="F419" s="2">
        <v>5.5811430915478223E-2</v>
      </c>
      <c r="G419">
        <f t="shared" si="30"/>
        <v>5.7429377398941085E-2</v>
      </c>
      <c r="H419">
        <f t="shared" si="31"/>
        <v>10.045301551262874</v>
      </c>
      <c r="I419" s="6">
        <f t="shared" si="32"/>
        <v>0.99995661086749232</v>
      </c>
      <c r="J419">
        <f t="shared" si="33"/>
        <v>1.8264184638659771</v>
      </c>
      <c r="K419" s="6">
        <f t="shared" si="34"/>
        <v>0.83901087516148476</v>
      </c>
    </row>
    <row r="420" spans="1:11" hidden="1" x14ac:dyDescent="0.45">
      <c r="A420">
        <v>11</v>
      </c>
      <c r="B420" t="s">
        <v>6</v>
      </c>
      <c r="C420">
        <v>3</v>
      </c>
      <c r="D420" s="3">
        <v>24995817.379999999</v>
      </c>
      <c r="E420" s="3">
        <v>20923863.219999999</v>
      </c>
      <c r="F420" s="2">
        <v>0.83709457874107718</v>
      </c>
      <c r="G420">
        <f t="shared" si="30"/>
        <v>1.8145854842537203</v>
      </c>
      <c r="H420">
        <f t="shared" si="31"/>
        <v>40.117248425136658</v>
      </c>
      <c r="I420" s="6">
        <f t="shared" si="32"/>
        <v>1</v>
      </c>
      <c r="J420">
        <f t="shared" si="33"/>
        <v>7.2940451682066652</v>
      </c>
      <c r="K420" s="6">
        <f t="shared" si="34"/>
        <v>0.99932042650391051</v>
      </c>
    </row>
    <row r="421" spans="1:11" hidden="1" x14ac:dyDescent="0.45">
      <c r="A421">
        <v>11</v>
      </c>
      <c r="B421" t="s">
        <v>7</v>
      </c>
      <c r="C421">
        <v>1</v>
      </c>
      <c r="D421" s="3">
        <v>201085373.50999999</v>
      </c>
      <c r="E421" s="3">
        <v>1785092.59</v>
      </c>
      <c r="F421" s="2">
        <v>8.8772870887659436E-3</v>
      </c>
      <c r="G421">
        <f t="shared" si="30"/>
        <v>8.9169249606722914E-3</v>
      </c>
      <c r="H421">
        <f t="shared" si="31"/>
        <v>1.024921184775031</v>
      </c>
      <c r="I421" s="6">
        <f t="shared" si="32"/>
        <v>0.64117525485548699</v>
      </c>
      <c r="J421">
        <f t="shared" si="33"/>
        <v>0.18634930632273292</v>
      </c>
      <c r="K421" s="6">
        <f t="shared" si="34"/>
        <v>0.17001637418741222</v>
      </c>
    </row>
    <row r="422" spans="1:11" hidden="1" x14ac:dyDescent="0.45">
      <c r="A422">
        <v>11</v>
      </c>
      <c r="B422" t="s">
        <v>7</v>
      </c>
      <c r="C422">
        <v>2</v>
      </c>
      <c r="D422" s="3">
        <v>52123925.369999997</v>
      </c>
      <c r="E422" s="3">
        <v>3642640.24</v>
      </c>
      <c r="F422" s="2">
        <v>6.9884227140278407E-2</v>
      </c>
      <c r="G422">
        <f t="shared" si="30"/>
        <v>7.2446213636755102E-2</v>
      </c>
      <c r="H422">
        <f t="shared" si="31"/>
        <v>12.273114478981652</v>
      </c>
      <c r="I422" s="6">
        <f t="shared" si="32"/>
        <v>0.99999532421960147</v>
      </c>
      <c r="J422">
        <f t="shared" si="33"/>
        <v>2.231475359814846</v>
      </c>
      <c r="K422" s="6">
        <f t="shared" si="34"/>
        <v>0.89263009601866683</v>
      </c>
    </row>
    <row r="423" spans="1:11" hidden="1" x14ac:dyDescent="0.45">
      <c r="A423">
        <v>11</v>
      </c>
      <c r="B423" t="s">
        <v>7</v>
      </c>
      <c r="C423">
        <v>3</v>
      </c>
      <c r="D423" s="3">
        <v>32468219.27</v>
      </c>
      <c r="E423" s="3">
        <v>9909813.3000000007</v>
      </c>
      <c r="F423" s="2">
        <v>0.30521579325283399</v>
      </c>
      <c r="G423">
        <f t="shared" si="30"/>
        <v>0.36415397551952244</v>
      </c>
      <c r="H423">
        <f t="shared" si="31"/>
        <v>38.581329363521171</v>
      </c>
      <c r="I423" s="6">
        <f t="shared" si="32"/>
        <v>1</v>
      </c>
      <c r="J423">
        <f t="shared" si="33"/>
        <v>7.0147871570038491</v>
      </c>
      <c r="K423" s="6">
        <f t="shared" si="34"/>
        <v>0.99910150296977407</v>
      </c>
    </row>
    <row r="424" spans="1:11" hidden="1" x14ac:dyDescent="0.45">
      <c r="A424">
        <v>11</v>
      </c>
      <c r="B424" t="s">
        <v>8</v>
      </c>
      <c r="C424">
        <v>1</v>
      </c>
      <c r="D424" s="3">
        <v>146313559.91</v>
      </c>
      <c r="E424" s="3">
        <v>75000</v>
      </c>
      <c r="F424" s="2">
        <v>5.1259773903480866E-4</v>
      </c>
      <c r="G424">
        <f t="shared" si="30"/>
        <v>5.127291621691998E-4</v>
      </c>
      <c r="H424">
        <f t="shared" si="31"/>
        <v>0.29728796402959518</v>
      </c>
      <c r="I424" s="6">
        <f t="shared" si="32"/>
        <v>0.25716992678115924</v>
      </c>
      <c r="J424">
        <f t="shared" si="33"/>
        <v>5.4052357096290034E-2</v>
      </c>
      <c r="K424" s="6">
        <f t="shared" si="34"/>
        <v>5.2617496993671242E-2</v>
      </c>
    </row>
    <row r="425" spans="1:11" hidden="1" x14ac:dyDescent="0.45">
      <c r="A425">
        <v>11</v>
      </c>
      <c r="B425" t="s">
        <v>8</v>
      </c>
      <c r="C425">
        <v>2</v>
      </c>
      <c r="D425" s="3">
        <v>5112165.51</v>
      </c>
      <c r="E425" s="3">
        <v>756761</v>
      </c>
      <c r="F425" s="2">
        <v>0.1480313965812895</v>
      </c>
      <c r="G425">
        <f t="shared" si="30"/>
        <v>0.16020560327933864</v>
      </c>
      <c r="H425">
        <f t="shared" si="31"/>
        <v>11.192339451901866</v>
      </c>
      <c r="I425" s="6">
        <f t="shared" si="32"/>
        <v>0.99998622064984288</v>
      </c>
      <c r="J425">
        <f t="shared" si="33"/>
        <v>2.0349708094367029</v>
      </c>
      <c r="K425" s="6">
        <f t="shared" si="34"/>
        <v>0.86931570280340242</v>
      </c>
    </row>
    <row r="426" spans="1:11" hidden="1" x14ac:dyDescent="0.45">
      <c r="A426">
        <v>11</v>
      </c>
      <c r="B426" t="s">
        <v>8</v>
      </c>
      <c r="C426">
        <v>3</v>
      </c>
      <c r="D426" s="3">
        <v>5873800.54</v>
      </c>
      <c r="E426" s="3">
        <v>3282702.78</v>
      </c>
      <c r="F426" s="2">
        <v>0.55887202121439428</v>
      </c>
      <c r="G426">
        <f t="shared" si="30"/>
        <v>0.81842024430764748</v>
      </c>
      <c r="H426">
        <f t="shared" si="31"/>
        <v>49.9048538166697</v>
      </c>
      <c r="I426" s="6">
        <f t="shared" si="32"/>
        <v>1</v>
      </c>
      <c r="J426">
        <f t="shared" si="33"/>
        <v>9.0736097848490367</v>
      </c>
      <c r="K426" s="6">
        <f t="shared" si="34"/>
        <v>0.99988534807801288</v>
      </c>
    </row>
    <row r="427" spans="1:11" hidden="1" x14ac:dyDescent="0.45">
      <c r="A427">
        <v>11</v>
      </c>
      <c r="B427" t="s">
        <v>9</v>
      </c>
      <c r="C427">
        <v>2</v>
      </c>
      <c r="D427" s="3">
        <v>14065449.539999999</v>
      </c>
      <c r="E427" s="3">
        <v>14065449.539999999</v>
      </c>
      <c r="F427" s="2">
        <v>1</v>
      </c>
      <c r="G427">
        <f t="shared" si="30"/>
        <v>4.6051701859880909</v>
      </c>
      <c r="H427">
        <f t="shared" si="31"/>
        <v>23.025850929940454</v>
      </c>
      <c r="I427" s="6">
        <f t="shared" si="32"/>
        <v>0.99999999989999999</v>
      </c>
      <c r="J427">
        <f t="shared" si="33"/>
        <v>4.1865183508982646</v>
      </c>
      <c r="K427" s="6">
        <f t="shared" si="34"/>
        <v>0.98480088917047071</v>
      </c>
    </row>
    <row r="428" spans="1:11" hidden="1" x14ac:dyDescent="0.45">
      <c r="A428">
        <v>11</v>
      </c>
      <c r="B428" t="s">
        <v>10</v>
      </c>
      <c r="C428">
        <v>1</v>
      </c>
      <c r="D428" s="3">
        <v>34199960.57</v>
      </c>
      <c r="E428" s="3">
        <v>0</v>
      </c>
      <c r="F428" s="2">
        <v>0</v>
      </c>
      <c r="G428">
        <f t="shared" si="30"/>
        <v>0</v>
      </c>
      <c r="H428">
        <f t="shared" si="31"/>
        <v>0.97067766487001639</v>
      </c>
      <c r="I428" s="6">
        <f t="shared" si="32"/>
        <v>0.62117376613091124</v>
      </c>
      <c r="J428">
        <f t="shared" si="33"/>
        <v>0.1764868481581848</v>
      </c>
      <c r="K428" s="6">
        <f t="shared" si="34"/>
        <v>0.16179019691457019</v>
      </c>
    </row>
    <row r="429" spans="1:11" hidden="1" x14ac:dyDescent="0.45">
      <c r="A429">
        <v>11</v>
      </c>
      <c r="B429" t="s">
        <v>10</v>
      </c>
      <c r="C429">
        <v>2</v>
      </c>
      <c r="D429" s="3">
        <v>13637373.890000001</v>
      </c>
      <c r="E429" s="3">
        <v>3417194</v>
      </c>
      <c r="F429" s="2">
        <v>0.2505756627018752</v>
      </c>
      <c r="G429">
        <f t="shared" si="30"/>
        <v>0.28844991743847231</v>
      </c>
      <c r="H429">
        <f t="shared" si="31"/>
        <v>13.814545606134617</v>
      </c>
      <c r="I429" s="6">
        <f t="shared" si="32"/>
        <v>0.99999899903458245</v>
      </c>
      <c r="J429">
        <f t="shared" si="33"/>
        <v>2.5117355647517488</v>
      </c>
      <c r="K429" s="6">
        <f t="shared" si="34"/>
        <v>0.91887268472386441</v>
      </c>
    </row>
    <row r="430" spans="1:11" hidden="1" x14ac:dyDescent="0.45">
      <c r="A430">
        <v>11</v>
      </c>
      <c r="B430" t="s">
        <v>10</v>
      </c>
      <c r="C430">
        <v>3</v>
      </c>
      <c r="D430" s="3">
        <v>198490.25</v>
      </c>
      <c r="E430" s="3">
        <v>0</v>
      </c>
      <c r="F430" s="2">
        <v>0</v>
      </c>
      <c r="G430">
        <f t="shared" si="30"/>
        <v>0</v>
      </c>
      <c r="H430">
        <f t="shared" si="31"/>
        <v>44.505360171828912</v>
      </c>
      <c r="I430" s="6">
        <f t="shared" si="32"/>
        <v>1</v>
      </c>
      <c r="J430">
        <f t="shared" si="33"/>
        <v>8.0918836676052575</v>
      </c>
      <c r="K430" s="6">
        <f t="shared" si="34"/>
        <v>0.99969398721248037</v>
      </c>
    </row>
    <row r="431" spans="1:11" hidden="1" x14ac:dyDescent="0.45">
      <c r="A431">
        <v>11</v>
      </c>
      <c r="B431" t="s">
        <v>12</v>
      </c>
      <c r="C431">
        <v>1</v>
      </c>
      <c r="D431" s="3">
        <v>24907407.633000001</v>
      </c>
      <c r="E431" s="3">
        <v>1025589.51</v>
      </c>
      <c r="F431" s="2">
        <v>4.1176084043414843E-2</v>
      </c>
      <c r="G431">
        <f t="shared" si="30"/>
        <v>4.204783309867597E-2</v>
      </c>
      <c r="H431">
        <f t="shared" si="31"/>
        <v>1.2268570994219532</v>
      </c>
      <c r="I431" s="6">
        <f t="shared" si="32"/>
        <v>0.70678733068690236</v>
      </c>
      <c r="J431">
        <f t="shared" si="33"/>
        <v>0.22306492716762785</v>
      </c>
      <c r="K431" s="6">
        <f t="shared" si="34"/>
        <v>0.19993709820996708</v>
      </c>
    </row>
    <row r="432" spans="1:11" hidden="1" x14ac:dyDescent="0.45">
      <c r="A432">
        <v>11</v>
      </c>
      <c r="B432" t="s">
        <v>12</v>
      </c>
      <c r="C432">
        <v>2</v>
      </c>
      <c r="D432" s="3">
        <v>12952641.859999999</v>
      </c>
      <c r="E432" s="3">
        <v>2828273.51</v>
      </c>
      <c r="F432" s="2">
        <v>0.21835495341951811</v>
      </c>
      <c r="G432">
        <f t="shared" si="30"/>
        <v>0.2463545461112549</v>
      </c>
      <c r="H432">
        <f t="shared" si="31"/>
        <v>13.21174944232617</v>
      </c>
      <c r="I432" s="6">
        <f t="shared" si="32"/>
        <v>0.99999817101509614</v>
      </c>
      <c r="J432">
        <f t="shared" si="33"/>
        <v>2.4021362622411218</v>
      </c>
      <c r="K432" s="6">
        <f t="shared" si="34"/>
        <v>0.90947563719514757</v>
      </c>
    </row>
    <row r="433" spans="1:11" hidden="1" x14ac:dyDescent="0.45">
      <c r="A433">
        <v>11</v>
      </c>
      <c r="B433" t="s">
        <v>12</v>
      </c>
      <c r="C433">
        <v>3</v>
      </c>
      <c r="D433" s="3">
        <v>22696186.969999999</v>
      </c>
      <c r="E433" s="3">
        <v>17520383.34</v>
      </c>
      <c r="F433" s="2">
        <v>0.77195272329922993</v>
      </c>
      <c r="G433">
        <f t="shared" si="30"/>
        <v>1.4782023175718095</v>
      </c>
      <c r="H433">
        <f t="shared" si="31"/>
        <v>48.78434324097303</v>
      </c>
      <c r="I433" s="6">
        <f t="shared" si="32"/>
        <v>1</v>
      </c>
      <c r="J433">
        <f t="shared" si="33"/>
        <v>8.8698805892678241</v>
      </c>
      <c r="K433" s="6">
        <f t="shared" si="34"/>
        <v>0.99985944062903021</v>
      </c>
    </row>
    <row r="434" spans="1:11" hidden="1" x14ac:dyDescent="0.45">
      <c r="A434">
        <v>11</v>
      </c>
      <c r="B434" t="s">
        <v>13</v>
      </c>
      <c r="C434">
        <v>1</v>
      </c>
      <c r="D434" s="3">
        <v>273725758.56</v>
      </c>
      <c r="E434" s="3">
        <v>297296.7</v>
      </c>
      <c r="F434" s="2">
        <v>1.0861115211224571E-3</v>
      </c>
      <c r="G434">
        <f t="shared" si="30"/>
        <v>1.0867017676617189E-3</v>
      </c>
      <c r="H434">
        <f t="shared" si="31"/>
        <v>0.54639639183081568</v>
      </c>
      <c r="I434" s="6">
        <f t="shared" si="32"/>
        <v>0.42096733793293106</v>
      </c>
      <c r="J434">
        <f t="shared" si="33"/>
        <v>9.9344798514693758E-2</v>
      </c>
      <c r="K434" s="6">
        <f t="shared" si="34"/>
        <v>9.4569536882989302E-2</v>
      </c>
    </row>
    <row r="435" spans="1:11" hidden="1" x14ac:dyDescent="0.45">
      <c r="A435">
        <v>11</v>
      </c>
      <c r="B435" t="s">
        <v>13</v>
      </c>
      <c r="C435">
        <v>2</v>
      </c>
      <c r="D435" s="3">
        <v>49642732.590000004</v>
      </c>
      <c r="E435" s="3">
        <v>3178767.32</v>
      </c>
      <c r="F435" s="2">
        <v>6.4032883649928846E-2</v>
      </c>
      <c r="G435">
        <f t="shared" si="30"/>
        <v>6.6174935226316706E-2</v>
      </c>
      <c r="H435">
        <f t="shared" si="31"/>
        <v>9.5070480401609476</v>
      </c>
      <c r="I435" s="6">
        <f t="shared" si="32"/>
        <v>0.99992567387404807</v>
      </c>
      <c r="J435">
        <f t="shared" si="33"/>
        <v>1.7285541891201723</v>
      </c>
      <c r="K435" s="6">
        <f t="shared" si="34"/>
        <v>0.82245908491710484</v>
      </c>
    </row>
    <row r="436" spans="1:11" hidden="1" x14ac:dyDescent="0.45">
      <c r="A436">
        <v>11</v>
      </c>
      <c r="B436" t="s">
        <v>13</v>
      </c>
      <c r="C436">
        <v>3</v>
      </c>
      <c r="D436" s="3">
        <v>58157939.590000004</v>
      </c>
      <c r="E436" s="3">
        <v>17114719.870000001</v>
      </c>
      <c r="F436" s="2">
        <v>0.2942800242005616</v>
      </c>
      <c r="G436">
        <f t="shared" si="30"/>
        <v>0.34853675501428888</v>
      </c>
      <c r="H436">
        <f t="shared" si="31"/>
        <v>37.61585001591444</v>
      </c>
      <c r="I436" s="6">
        <f t="shared" si="32"/>
        <v>1</v>
      </c>
      <c r="J436">
        <f t="shared" si="33"/>
        <v>6.8392454574389889</v>
      </c>
      <c r="K436" s="6">
        <f t="shared" si="34"/>
        <v>0.99892908885710063</v>
      </c>
    </row>
    <row r="437" spans="1:11" hidden="1" x14ac:dyDescent="0.45">
      <c r="A437">
        <v>11</v>
      </c>
      <c r="B437" t="s">
        <v>14</v>
      </c>
      <c r="C437">
        <v>1</v>
      </c>
      <c r="D437" s="3">
        <v>23177000</v>
      </c>
      <c r="E437" s="3">
        <v>0</v>
      </c>
      <c r="F437" s="2">
        <v>0</v>
      </c>
      <c r="G437">
        <f t="shared" si="30"/>
        <v>0</v>
      </c>
      <c r="H437">
        <f t="shared" si="31"/>
        <v>0</v>
      </c>
      <c r="I437" s="6">
        <f t="shared" si="32"/>
        <v>0</v>
      </c>
      <c r="J437">
        <f t="shared" si="33"/>
        <v>0</v>
      </c>
      <c r="K437" s="6">
        <f t="shared" si="34"/>
        <v>0</v>
      </c>
    </row>
    <row r="438" spans="1:11" hidden="1" x14ac:dyDescent="0.45">
      <c r="A438">
        <v>11</v>
      </c>
      <c r="B438" t="s">
        <v>15</v>
      </c>
      <c r="C438">
        <v>1</v>
      </c>
      <c r="D438" s="3">
        <v>210693.05</v>
      </c>
      <c r="E438" s="3">
        <v>0</v>
      </c>
      <c r="F438" s="2">
        <v>0</v>
      </c>
      <c r="G438">
        <f t="shared" si="30"/>
        <v>0</v>
      </c>
      <c r="H438">
        <f t="shared" si="31"/>
        <v>0</v>
      </c>
      <c r="I438" s="6">
        <f t="shared" si="32"/>
        <v>0</v>
      </c>
      <c r="J438">
        <f t="shared" si="33"/>
        <v>0</v>
      </c>
      <c r="K438" s="6">
        <f t="shared" si="34"/>
        <v>0</v>
      </c>
    </row>
    <row r="439" spans="1:11" hidden="1" x14ac:dyDescent="0.45">
      <c r="A439">
        <v>11</v>
      </c>
      <c r="B439" t="s">
        <v>16</v>
      </c>
      <c r="C439">
        <v>1</v>
      </c>
      <c r="D439" s="3">
        <v>3559900.81</v>
      </c>
      <c r="E439" s="3">
        <v>0</v>
      </c>
      <c r="F439" s="2">
        <v>0</v>
      </c>
      <c r="G439">
        <f t="shared" si="30"/>
        <v>0</v>
      </c>
      <c r="H439">
        <f t="shared" si="31"/>
        <v>4.4984326034066116E-2</v>
      </c>
      <c r="I439" s="6">
        <f t="shared" si="32"/>
        <v>4.3987533777504861E-2</v>
      </c>
      <c r="J439">
        <f t="shared" si="33"/>
        <v>8.1789683698302029E-3</v>
      </c>
      <c r="K439" s="6">
        <f t="shared" si="34"/>
        <v>8.1456116112739174E-3</v>
      </c>
    </row>
    <row r="440" spans="1:11" hidden="1" x14ac:dyDescent="0.45">
      <c r="A440">
        <v>11</v>
      </c>
      <c r="B440" t="s">
        <v>16</v>
      </c>
      <c r="C440">
        <v>3</v>
      </c>
      <c r="D440" s="3">
        <v>74221.36</v>
      </c>
      <c r="E440" s="3">
        <v>74221.36</v>
      </c>
      <c r="F440" s="2">
        <v>1</v>
      </c>
      <c r="G440">
        <f t="shared" si="30"/>
        <v>4.6051701859880909</v>
      </c>
      <c r="H440">
        <f t="shared" si="31"/>
        <v>52.158626825798905</v>
      </c>
      <c r="I440" s="6">
        <f t="shared" si="32"/>
        <v>1</v>
      </c>
      <c r="J440">
        <f t="shared" si="33"/>
        <v>9.4833866955998012</v>
      </c>
      <c r="K440" s="6">
        <f t="shared" si="34"/>
        <v>0.99992389424681305</v>
      </c>
    </row>
    <row r="441" spans="1:11" hidden="1" x14ac:dyDescent="0.45">
      <c r="A441">
        <v>11</v>
      </c>
      <c r="B441" t="s">
        <v>28</v>
      </c>
      <c r="C441">
        <v>1</v>
      </c>
      <c r="D441" s="3">
        <v>38140000</v>
      </c>
      <c r="E441" s="3">
        <v>0</v>
      </c>
      <c r="F441" s="2">
        <v>0</v>
      </c>
      <c r="G441">
        <f t="shared" si="30"/>
        <v>0</v>
      </c>
      <c r="H441">
        <f t="shared" si="31"/>
        <v>0.33728004980735216</v>
      </c>
      <c r="I441" s="6">
        <f t="shared" si="32"/>
        <v>0.28629106213779121</v>
      </c>
      <c r="J441">
        <f t="shared" si="33"/>
        <v>6.1323645419518576E-2</v>
      </c>
      <c r="K441" s="6">
        <f t="shared" si="34"/>
        <v>5.9481204087531991E-2</v>
      </c>
    </row>
    <row r="442" spans="1:11" hidden="1" x14ac:dyDescent="0.45">
      <c r="A442">
        <v>11</v>
      </c>
      <c r="B442" t="s">
        <v>26</v>
      </c>
      <c r="C442">
        <v>1</v>
      </c>
      <c r="D442" s="3">
        <v>50593903.170000009</v>
      </c>
      <c r="E442" s="3">
        <v>0</v>
      </c>
      <c r="F442" s="2">
        <v>0</v>
      </c>
      <c r="G442">
        <f t="shared" si="30"/>
        <v>0</v>
      </c>
      <c r="H442">
        <f t="shared" si="31"/>
        <v>0.31368909112467458</v>
      </c>
      <c r="I442" s="6">
        <f t="shared" si="32"/>
        <v>0.26925381167990103</v>
      </c>
      <c r="J442">
        <f t="shared" si="33"/>
        <v>5.7034380204486285E-2</v>
      </c>
      <c r="K442" s="6">
        <f t="shared" si="34"/>
        <v>5.5438405412490011E-2</v>
      </c>
    </row>
    <row r="443" spans="1:11" hidden="1" x14ac:dyDescent="0.45">
      <c r="A443">
        <v>11</v>
      </c>
      <c r="B443" t="s">
        <v>27</v>
      </c>
      <c r="C443">
        <v>1</v>
      </c>
      <c r="D443" s="3">
        <v>112248624.67</v>
      </c>
      <c r="E443" s="3">
        <v>0</v>
      </c>
      <c r="F443" s="2">
        <v>0</v>
      </c>
      <c r="G443">
        <f t="shared" si="30"/>
        <v>0</v>
      </c>
      <c r="H443">
        <f t="shared" si="31"/>
        <v>0.37288637786937273</v>
      </c>
      <c r="I443" s="6">
        <f t="shared" si="32"/>
        <v>0.31125651509950103</v>
      </c>
      <c r="J443">
        <f t="shared" si="33"/>
        <v>6.7797523248976865E-2</v>
      </c>
      <c r="K443" s="6">
        <f t="shared" si="34"/>
        <v>6.5550341245333543E-2</v>
      </c>
    </row>
    <row r="444" spans="1:11" hidden="1" x14ac:dyDescent="0.45">
      <c r="A444">
        <v>11</v>
      </c>
      <c r="B444" t="s">
        <v>27</v>
      </c>
      <c r="C444">
        <v>3</v>
      </c>
      <c r="D444" s="3">
        <v>1499221.22</v>
      </c>
      <c r="E444" s="3">
        <v>0</v>
      </c>
      <c r="F444" s="2">
        <v>0</v>
      </c>
      <c r="G444">
        <f t="shared" si="30"/>
        <v>0</v>
      </c>
      <c r="H444">
        <f t="shared" si="31"/>
        <v>12.226758212044492</v>
      </c>
      <c r="I444" s="6">
        <f t="shared" si="32"/>
        <v>0.99999510236543898</v>
      </c>
      <c r="J444">
        <f t="shared" si="33"/>
        <v>2.2230469476444532</v>
      </c>
      <c r="K444" s="6">
        <f t="shared" si="34"/>
        <v>0.89172131379749286</v>
      </c>
    </row>
    <row r="445" spans="1:11" hidden="1" x14ac:dyDescent="0.45">
      <c r="A445">
        <v>11</v>
      </c>
      <c r="B445" t="s">
        <v>17</v>
      </c>
      <c r="C445">
        <v>1</v>
      </c>
      <c r="D445" s="3">
        <v>595921668.66600001</v>
      </c>
      <c r="E445" s="3">
        <v>0</v>
      </c>
      <c r="F445" s="2">
        <v>0</v>
      </c>
      <c r="G445">
        <f t="shared" si="30"/>
        <v>0</v>
      </c>
      <c r="H445">
        <f t="shared" si="31"/>
        <v>0.71375097159211753</v>
      </c>
      <c r="I445" s="6">
        <f t="shared" si="32"/>
        <v>0.51019649161275282</v>
      </c>
      <c r="J445">
        <f t="shared" si="33"/>
        <v>0.12977290392583954</v>
      </c>
      <c r="K445" s="6">
        <f t="shared" si="34"/>
        <v>0.12170513440978026</v>
      </c>
    </row>
    <row r="446" spans="1:11" hidden="1" x14ac:dyDescent="0.45">
      <c r="A446">
        <v>11</v>
      </c>
      <c r="B446" t="s">
        <v>17</v>
      </c>
      <c r="C446">
        <v>2</v>
      </c>
      <c r="D446" s="3">
        <v>236886130</v>
      </c>
      <c r="E446" s="3">
        <v>15727010.470000001</v>
      </c>
      <c r="F446" s="2">
        <v>6.6390592264730736E-2</v>
      </c>
      <c r="G446">
        <f t="shared" si="30"/>
        <v>6.8697121223298269E-2</v>
      </c>
      <c r="H446">
        <f t="shared" si="31"/>
        <v>6.6719652863872039</v>
      </c>
      <c r="I446" s="6">
        <f t="shared" si="32"/>
        <v>0.99873409156789517</v>
      </c>
      <c r="J446">
        <f t="shared" si="33"/>
        <v>1.2130845975249462</v>
      </c>
      <c r="K446" s="6">
        <f t="shared" si="34"/>
        <v>0.70272112198262993</v>
      </c>
    </row>
    <row r="447" spans="1:11" hidden="1" x14ac:dyDescent="0.45">
      <c r="A447">
        <v>11</v>
      </c>
      <c r="B447" t="s">
        <v>17</v>
      </c>
      <c r="C447">
        <v>3</v>
      </c>
      <c r="D447" s="3">
        <v>76823685.459999993</v>
      </c>
      <c r="E447" s="3">
        <v>26635015.510000002</v>
      </c>
      <c r="F447" s="2">
        <v>0.34670317299302339</v>
      </c>
      <c r="G447">
        <f t="shared" si="30"/>
        <v>0.42572369401700116</v>
      </c>
      <c r="H447">
        <f t="shared" si="31"/>
        <v>28.155139359414825</v>
      </c>
      <c r="I447" s="6">
        <f t="shared" si="32"/>
        <v>0.99999999999940792</v>
      </c>
      <c r="J447">
        <f t="shared" si="33"/>
        <v>5.1191162471663318</v>
      </c>
      <c r="K447" s="6">
        <f t="shared" si="34"/>
        <v>0.99401869344344496</v>
      </c>
    </row>
    <row r="448" spans="1:11" hidden="1" x14ac:dyDescent="0.45">
      <c r="A448">
        <v>11</v>
      </c>
      <c r="B448" t="s">
        <v>18</v>
      </c>
      <c r="C448">
        <v>1</v>
      </c>
      <c r="D448" s="3">
        <v>125001.48</v>
      </c>
      <c r="E448" s="3">
        <v>0</v>
      </c>
      <c r="F448" s="2">
        <v>0</v>
      </c>
      <c r="G448">
        <f t="shared" si="30"/>
        <v>0</v>
      </c>
      <c r="H448">
        <f t="shared" si="31"/>
        <v>0.38687877731260734</v>
      </c>
      <c r="I448" s="6">
        <f t="shared" si="32"/>
        <v>0.3208265788360487</v>
      </c>
      <c r="J448">
        <f t="shared" si="33"/>
        <v>7.0341595875019522E-2</v>
      </c>
      <c r="K448" s="6">
        <f t="shared" si="34"/>
        <v>6.7924627583554331E-2</v>
      </c>
    </row>
    <row r="449" spans="1:11" hidden="1" x14ac:dyDescent="0.45">
      <c r="A449">
        <v>11</v>
      </c>
      <c r="B449" t="s">
        <v>18</v>
      </c>
      <c r="C449">
        <v>3</v>
      </c>
      <c r="D449" s="3">
        <v>202619.56</v>
      </c>
      <c r="E449" s="3">
        <v>202619.56</v>
      </c>
      <c r="F449" s="2">
        <v>1</v>
      </c>
      <c r="G449">
        <f t="shared" si="30"/>
        <v>4.6051701859880909</v>
      </c>
      <c r="H449">
        <f t="shared" si="31"/>
        <v>37.207119848580959</v>
      </c>
      <c r="I449" s="6">
        <f t="shared" si="32"/>
        <v>0.99999999999999989</v>
      </c>
      <c r="J449">
        <f t="shared" si="33"/>
        <v>6.7649308815601747</v>
      </c>
      <c r="K449" s="6">
        <f t="shared" si="34"/>
        <v>0.99884647277847416</v>
      </c>
    </row>
    <row r="450" spans="1:11" hidden="1" x14ac:dyDescent="0.45">
      <c r="A450">
        <v>11</v>
      </c>
      <c r="B450" t="s">
        <v>19</v>
      </c>
      <c r="C450">
        <v>1</v>
      </c>
      <c r="D450" s="3">
        <v>242930001.41</v>
      </c>
      <c r="E450" s="3">
        <v>2094160.25</v>
      </c>
      <c r="F450" s="2">
        <v>8.6204266160836377E-3</v>
      </c>
      <c r="G450">
        <f t="shared" si="30"/>
        <v>8.6577974167645847E-3</v>
      </c>
      <c r="H450">
        <f t="shared" si="31"/>
        <v>0.65703426933182774</v>
      </c>
      <c r="I450" s="6">
        <f t="shared" si="32"/>
        <v>0.48161354840796533</v>
      </c>
      <c r="J450">
        <f t="shared" si="33"/>
        <v>0.1194607762421505</v>
      </c>
      <c r="K450" s="6">
        <f t="shared" si="34"/>
        <v>0.11260118574736733</v>
      </c>
    </row>
    <row r="451" spans="1:11" hidden="1" x14ac:dyDescent="0.45">
      <c r="A451">
        <v>11</v>
      </c>
      <c r="B451" t="s">
        <v>19</v>
      </c>
      <c r="C451">
        <v>2</v>
      </c>
      <c r="D451" s="3">
        <v>33321758.510000002</v>
      </c>
      <c r="E451" s="3">
        <v>0</v>
      </c>
      <c r="F451" s="2">
        <v>0</v>
      </c>
      <c r="G451">
        <f t="shared" ref="G451:G514" si="35">IF(F451&gt;99.99%,-LN(1-99%),-LN(1-F451))</f>
        <v>0</v>
      </c>
      <c r="H451">
        <f t="shared" ref="H451:H514" si="36">SUMIFS(G:G,B:B,B451,C:C,C451,A:A,"&lt;&gt;"&amp;A451)</f>
        <v>11.652575388535132</v>
      </c>
      <c r="I451" s="6">
        <f t="shared" ref="I451:I514" si="37">1-EXP(-H451)</f>
        <v>0.99999130337369491</v>
      </c>
      <c r="J451">
        <f t="shared" ref="J451:J514" si="38">H451*4/22</f>
        <v>2.1186500706427513</v>
      </c>
      <c r="K451" s="6">
        <f t="shared" ref="K451:K514" si="39">1-EXP(-J451)</f>
        <v>0.87980622785281326</v>
      </c>
    </row>
    <row r="452" spans="1:11" hidden="1" x14ac:dyDescent="0.45">
      <c r="A452">
        <v>11</v>
      </c>
      <c r="B452" t="s">
        <v>19</v>
      </c>
      <c r="C452">
        <v>3</v>
      </c>
      <c r="D452" s="3">
        <v>14788436.109999999</v>
      </c>
      <c r="E452" s="3">
        <v>3316468.27</v>
      </c>
      <c r="F452" s="2">
        <v>0.2242609188240933</v>
      </c>
      <c r="G452">
        <f t="shared" si="35"/>
        <v>0.25393905093683949</v>
      </c>
      <c r="H452">
        <f t="shared" si="36"/>
        <v>42.769360430890721</v>
      </c>
      <c r="I452" s="6">
        <f t="shared" si="37"/>
        <v>1</v>
      </c>
      <c r="J452">
        <f t="shared" si="38"/>
        <v>7.7762473510710404</v>
      </c>
      <c r="K452" s="6">
        <f t="shared" si="39"/>
        <v>0.99958041622546256</v>
      </c>
    </row>
    <row r="453" spans="1:11" hidden="1" x14ac:dyDescent="0.45">
      <c r="A453">
        <v>11</v>
      </c>
      <c r="B453" t="s">
        <v>20</v>
      </c>
      <c r="C453">
        <v>1</v>
      </c>
      <c r="D453" s="3">
        <v>88046503.900000006</v>
      </c>
      <c r="E453" s="3">
        <v>0</v>
      </c>
      <c r="F453" s="2">
        <v>0</v>
      </c>
      <c r="G453">
        <f t="shared" si="35"/>
        <v>0</v>
      </c>
      <c r="H453">
        <f t="shared" si="36"/>
        <v>0.71014380296451696</v>
      </c>
      <c r="I453" s="6">
        <f t="shared" si="37"/>
        <v>0.50842649734893386</v>
      </c>
      <c r="J453">
        <f t="shared" si="38"/>
        <v>0.12911705508445762</v>
      </c>
      <c r="K453" s="6">
        <f t="shared" si="39"/>
        <v>0.12112891680462123</v>
      </c>
    </row>
    <row r="454" spans="1:11" hidden="1" x14ac:dyDescent="0.45">
      <c r="A454">
        <v>11</v>
      </c>
      <c r="B454" t="s">
        <v>20</v>
      </c>
      <c r="C454">
        <v>2</v>
      </c>
      <c r="D454" s="3">
        <v>14156718.07</v>
      </c>
      <c r="E454" s="3">
        <v>0</v>
      </c>
      <c r="F454" s="2">
        <v>0</v>
      </c>
      <c r="G454">
        <f t="shared" si="35"/>
        <v>0</v>
      </c>
      <c r="H454">
        <f t="shared" si="36"/>
        <v>19.073572556016497</v>
      </c>
      <c r="I454" s="6">
        <f t="shared" si="37"/>
        <v>0.99999999479461699</v>
      </c>
      <c r="J454">
        <f t="shared" si="38"/>
        <v>3.4679222829120904</v>
      </c>
      <c r="K454" s="6">
        <f t="shared" si="39"/>
        <v>0.96881824974138508</v>
      </c>
    </row>
    <row r="455" spans="1:11" hidden="1" x14ac:dyDescent="0.45">
      <c r="A455">
        <v>11</v>
      </c>
      <c r="B455" t="s">
        <v>20</v>
      </c>
      <c r="C455">
        <v>3</v>
      </c>
      <c r="D455" s="3">
        <v>18490000</v>
      </c>
      <c r="E455" s="3">
        <v>7590000</v>
      </c>
      <c r="F455" s="2">
        <v>0.41049215792320171</v>
      </c>
      <c r="G455">
        <f t="shared" si="35"/>
        <v>0.52846725616393542</v>
      </c>
      <c r="H455">
        <f t="shared" si="36"/>
        <v>46.543132326861077</v>
      </c>
      <c r="I455" s="6">
        <f t="shared" si="37"/>
        <v>1</v>
      </c>
      <c r="J455">
        <f t="shared" si="38"/>
        <v>8.4623876957929234</v>
      </c>
      <c r="K455" s="6">
        <f t="shared" si="39"/>
        <v>0.99978873297342286</v>
      </c>
    </row>
    <row r="456" spans="1:11" hidden="1" x14ac:dyDescent="0.45">
      <c r="A456">
        <v>11</v>
      </c>
      <c r="B456" t="s">
        <v>21</v>
      </c>
      <c r="C456">
        <v>1</v>
      </c>
      <c r="D456" s="3">
        <v>2973333.3</v>
      </c>
      <c r="E456" s="3">
        <v>0</v>
      </c>
      <c r="F456" s="2">
        <v>0</v>
      </c>
      <c r="G456">
        <f t="shared" si="35"/>
        <v>0</v>
      </c>
      <c r="H456">
        <f t="shared" si="36"/>
        <v>6.051189400420105</v>
      </c>
      <c r="I456" s="6">
        <f t="shared" si="37"/>
        <v>0.99764494076842958</v>
      </c>
      <c r="J456">
        <f t="shared" si="38"/>
        <v>1.1002162546218373</v>
      </c>
      <c r="K456" s="6">
        <f t="shared" si="39"/>
        <v>0.66720089342927236</v>
      </c>
    </row>
    <row r="457" spans="1:11" hidden="1" x14ac:dyDescent="0.45">
      <c r="A457">
        <v>11</v>
      </c>
      <c r="B457" t="s">
        <v>21</v>
      </c>
      <c r="C457">
        <v>2</v>
      </c>
      <c r="D457" s="3">
        <v>470000</v>
      </c>
      <c r="E457" s="3">
        <v>470000</v>
      </c>
      <c r="F457" s="2">
        <v>1</v>
      </c>
      <c r="G457">
        <f t="shared" si="35"/>
        <v>4.6051701859880909</v>
      </c>
      <c r="H457">
        <f t="shared" si="36"/>
        <v>4.6051701859880909</v>
      </c>
      <c r="I457" s="6">
        <f t="shared" si="37"/>
        <v>0.99</v>
      </c>
      <c r="J457">
        <f t="shared" si="38"/>
        <v>0.8373036701796529</v>
      </c>
      <c r="K457" s="6">
        <f t="shared" si="39"/>
        <v>0.56712387189169411</v>
      </c>
    </row>
    <row r="458" spans="1:11" hidden="1" x14ac:dyDescent="0.45">
      <c r="A458">
        <v>11</v>
      </c>
      <c r="B458" t="s">
        <v>22</v>
      </c>
      <c r="C458">
        <v>1</v>
      </c>
      <c r="D458" s="3">
        <v>4608165.8</v>
      </c>
      <c r="E458" s="3">
        <v>0</v>
      </c>
      <c r="F458" s="2">
        <v>0</v>
      </c>
      <c r="G458">
        <f t="shared" si="35"/>
        <v>0</v>
      </c>
      <c r="H458">
        <f t="shared" si="36"/>
        <v>0.1219392961198887</v>
      </c>
      <c r="I458" s="6">
        <f t="shared" si="37"/>
        <v>0.11479789792602901</v>
      </c>
      <c r="J458">
        <f t="shared" si="38"/>
        <v>2.2170781112707035E-2</v>
      </c>
      <c r="K458" s="6">
        <f t="shared" si="39"/>
        <v>2.1926815639669361E-2</v>
      </c>
    </row>
    <row r="459" spans="1:11" hidden="1" x14ac:dyDescent="0.45">
      <c r="A459">
        <v>11</v>
      </c>
      <c r="B459" t="s">
        <v>23</v>
      </c>
      <c r="C459">
        <v>1</v>
      </c>
      <c r="D459" s="3">
        <v>624155664</v>
      </c>
      <c r="E459" s="3">
        <v>696173.78</v>
      </c>
      <c r="F459" s="2">
        <v>1.1153848633503711E-3</v>
      </c>
      <c r="G459">
        <f t="shared" si="35"/>
        <v>1.1160073679782939E-3</v>
      </c>
      <c r="H459">
        <f t="shared" si="36"/>
        <v>0.64097352874423674</v>
      </c>
      <c r="I459" s="6">
        <f t="shared" si="37"/>
        <v>0.47322066049657852</v>
      </c>
      <c r="J459">
        <f t="shared" si="38"/>
        <v>0.11654064158986123</v>
      </c>
      <c r="K459" s="6">
        <f t="shared" si="39"/>
        <v>0.11000607452644928</v>
      </c>
    </row>
    <row r="460" spans="1:11" hidden="1" x14ac:dyDescent="0.45">
      <c r="A460">
        <v>11</v>
      </c>
      <c r="B460" t="s">
        <v>23</v>
      </c>
      <c r="C460">
        <v>2</v>
      </c>
      <c r="D460" s="3">
        <v>79718300.469999999</v>
      </c>
      <c r="E460" s="3">
        <v>20447644.579999998</v>
      </c>
      <c r="F460" s="2">
        <v>0.25649875197345628</v>
      </c>
      <c r="G460">
        <f t="shared" si="35"/>
        <v>0.29638483450022418</v>
      </c>
      <c r="H460">
        <f t="shared" si="36"/>
        <v>7.6867178939566694</v>
      </c>
      <c r="I460" s="6">
        <f t="shared" si="37"/>
        <v>0.99954111819841684</v>
      </c>
      <c r="J460">
        <f t="shared" si="38"/>
        <v>1.3975850716284854</v>
      </c>
      <c r="K460" s="6">
        <f t="shared" si="39"/>
        <v>0.75280680241283171</v>
      </c>
    </row>
    <row r="461" spans="1:11" hidden="1" x14ac:dyDescent="0.45">
      <c r="A461">
        <v>11</v>
      </c>
      <c r="B461" t="s">
        <v>23</v>
      </c>
      <c r="C461">
        <v>3</v>
      </c>
      <c r="D461" s="3">
        <v>28966262.440000001</v>
      </c>
      <c r="E461" s="3">
        <v>15425372.08</v>
      </c>
      <c r="F461" s="2">
        <v>0.53252890710189948</v>
      </c>
      <c r="G461">
        <f t="shared" si="35"/>
        <v>0.76041776553820417</v>
      </c>
      <c r="H461">
        <f t="shared" si="36"/>
        <v>31.568866864139466</v>
      </c>
      <c r="I461" s="6">
        <f t="shared" si="37"/>
        <v>0.99999999999998046</v>
      </c>
      <c r="J461">
        <f t="shared" si="38"/>
        <v>5.7397939752980847</v>
      </c>
      <c r="K461" s="6">
        <f t="shared" si="39"/>
        <v>0.99678456933478543</v>
      </c>
    </row>
    <row r="462" spans="1:11" hidden="1" x14ac:dyDescent="0.45">
      <c r="A462">
        <v>11</v>
      </c>
      <c r="B462" t="s">
        <v>24</v>
      </c>
      <c r="C462">
        <v>2</v>
      </c>
      <c r="D462" s="3">
        <v>10000000</v>
      </c>
      <c r="E462" s="3">
        <v>0</v>
      </c>
      <c r="F462" s="2">
        <v>0</v>
      </c>
      <c r="G462">
        <f t="shared" si="35"/>
        <v>0</v>
      </c>
      <c r="H462">
        <f t="shared" si="36"/>
        <v>5.5948600674320135</v>
      </c>
      <c r="I462" s="6">
        <f t="shared" si="37"/>
        <v>0.99628308058281301</v>
      </c>
      <c r="J462">
        <f t="shared" si="38"/>
        <v>1.0172472849876388</v>
      </c>
      <c r="K462" s="6">
        <f t="shared" si="39"/>
        <v>0.63841107727403168</v>
      </c>
    </row>
    <row r="463" spans="1:11" hidden="1" x14ac:dyDescent="0.45">
      <c r="A463">
        <v>11</v>
      </c>
      <c r="B463" t="s">
        <v>24</v>
      </c>
      <c r="C463">
        <v>3</v>
      </c>
      <c r="D463" s="3">
        <v>5000000</v>
      </c>
      <c r="E463" s="3">
        <v>0</v>
      </c>
      <c r="F463" s="2">
        <v>0</v>
      </c>
      <c r="G463">
        <f t="shared" si="35"/>
        <v>0</v>
      </c>
      <c r="H463">
        <f t="shared" si="36"/>
        <v>0</v>
      </c>
      <c r="I463" s="6">
        <f t="shared" si="37"/>
        <v>0</v>
      </c>
      <c r="J463">
        <f t="shared" si="38"/>
        <v>0</v>
      </c>
      <c r="K463" s="6">
        <f t="shared" si="39"/>
        <v>0</v>
      </c>
    </row>
    <row r="464" spans="1:11" hidden="1" x14ac:dyDescent="0.45">
      <c r="A464">
        <v>11</v>
      </c>
      <c r="B464" t="s">
        <v>25</v>
      </c>
      <c r="C464">
        <v>1</v>
      </c>
      <c r="D464" s="3">
        <v>782342932.84000003</v>
      </c>
      <c r="E464" s="3">
        <v>0</v>
      </c>
      <c r="F464" s="2">
        <v>0</v>
      </c>
      <c r="G464">
        <f t="shared" si="35"/>
        <v>0</v>
      </c>
      <c r="H464">
        <f t="shared" si="36"/>
        <v>1.6146274952020936</v>
      </c>
      <c r="I464" s="6">
        <f t="shared" si="37"/>
        <v>0.80103522802945148</v>
      </c>
      <c r="J464">
        <f t="shared" si="38"/>
        <v>0.29356863549128975</v>
      </c>
      <c r="K464" s="6">
        <f t="shared" si="39"/>
        <v>0.25440195338036742</v>
      </c>
    </row>
    <row r="465" spans="1:11" hidden="1" x14ac:dyDescent="0.45">
      <c r="A465">
        <v>11</v>
      </c>
      <c r="B465" t="s">
        <v>25</v>
      </c>
      <c r="C465">
        <v>2</v>
      </c>
      <c r="D465" s="3">
        <v>100035880.95</v>
      </c>
      <c r="E465" s="3">
        <v>4000000</v>
      </c>
      <c r="F465" s="2">
        <v>3.9985652767923173E-2</v>
      </c>
      <c r="G465">
        <f t="shared" si="35"/>
        <v>4.0807049598517706E-2</v>
      </c>
      <c r="H465">
        <f t="shared" si="36"/>
        <v>10.647256246552091</v>
      </c>
      <c r="I465" s="6">
        <f t="shared" si="37"/>
        <v>0.99997623403984259</v>
      </c>
      <c r="J465">
        <f t="shared" si="38"/>
        <v>1.9358647721003803</v>
      </c>
      <c r="K465" s="6">
        <f t="shared" si="39"/>
        <v>0.85570057126786048</v>
      </c>
    </row>
    <row r="466" spans="1:11" hidden="1" x14ac:dyDescent="0.45">
      <c r="A466">
        <v>11</v>
      </c>
      <c r="B466" t="s">
        <v>25</v>
      </c>
      <c r="C466">
        <v>3</v>
      </c>
      <c r="D466" s="3">
        <v>56074934.270000003</v>
      </c>
      <c r="E466" s="3">
        <v>22675000</v>
      </c>
      <c r="F466" s="2">
        <v>0.40436962245591229</v>
      </c>
      <c r="G466">
        <f t="shared" si="35"/>
        <v>0.51813497620882265</v>
      </c>
      <c r="H466">
        <f t="shared" si="36"/>
        <v>34.513680873377893</v>
      </c>
      <c r="I466" s="6">
        <f t="shared" si="37"/>
        <v>0.999999999999999</v>
      </c>
      <c r="J466">
        <f t="shared" si="38"/>
        <v>6.2752147042505264</v>
      </c>
      <c r="K466" s="6">
        <f t="shared" si="39"/>
        <v>0.99811761314606984</v>
      </c>
    </row>
    <row r="467" spans="1:11" hidden="1" x14ac:dyDescent="0.45">
      <c r="A467">
        <v>12</v>
      </c>
      <c r="B467" t="s">
        <v>6</v>
      </c>
      <c r="C467">
        <v>1</v>
      </c>
      <c r="D467" s="3">
        <v>242649114.5</v>
      </c>
      <c r="E467" s="3">
        <v>5000000</v>
      </c>
      <c r="F467" s="2">
        <v>2.0605886035491801E-2</v>
      </c>
      <c r="G467">
        <f t="shared" si="35"/>
        <v>2.0821149570137105E-2</v>
      </c>
      <c r="H467">
        <f t="shared" si="36"/>
        <v>0.55626352025605263</v>
      </c>
      <c r="I467" s="6">
        <f t="shared" si="37"/>
        <v>0.42665263267853626</v>
      </c>
      <c r="J467">
        <f t="shared" si="38"/>
        <v>0.10113882186473684</v>
      </c>
      <c r="K467" s="6">
        <f t="shared" si="39"/>
        <v>9.6192444073684102E-2</v>
      </c>
    </row>
    <row r="468" spans="1:11" hidden="1" x14ac:dyDescent="0.45">
      <c r="A468">
        <v>12</v>
      </c>
      <c r="B468" t="s">
        <v>6</v>
      </c>
      <c r="C468">
        <v>2</v>
      </c>
      <c r="D468" s="3">
        <v>18078677.199999999</v>
      </c>
      <c r="E468" s="3">
        <v>0</v>
      </c>
      <c r="F468" s="2">
        <v>0</v>
      </c>
      <c r="G468">
        <f t="shared" si="35"/>
        <v>0</v>
      </c>
      <c r="H468">
        <f t="shared" si="36"/>
        <v>10.102730928661815</v>
      </c>
      <c r="I468" s="6">
        <f t="shared" si="37"/>
        <v>0.99995903247706375</v>
      </c>
      <c r="J468">
        <f t="shared" si="38"/>
        <v>1.8368601688476027</v>
      </c>
      <c r="K468" s="6">
        <f t="shared" si="39"/>
        <v>0.84068313031711117</v>
      </c>
    </row>
    <row r="469" spans="1:11" hidden="1" x14ac:dyDescent="0.45">
      <c r="A469">
        <v>12</v>
      </c>
      <c r="B469" t="s">
        <v>6</v>
      </c>
      <c r="C469">
        <v>3</v>
      </c>
      <c r="D469" s="3">
        <v>21248623.210000001</v>
      </c>
      <c r="E469" s="3">
        <v>20197186.079999998</v>
      </c>
      <c r="F469" s="2">
        <v>0.95051739966356164</v>
      </c>
      <c r="G469">
        <f t="shared" si="35"/>
        <v>3.0061341795558159</v>
      </c>
      <c r="H469">
        <f t="shared" si="36"/>
        <v>38.925699729834562</v>
      </c>
      <c r="I469" s="6">
        <f t="shared" si="37"/>
        <v>1</v>
      </c>
      <c r="J469">
        <f t="shared" si="38"/>
        <v>7.0773999508790117</v>
      </c>
      <c r="K469" s="6">
        <f t="shared" si="39"/>
        <v>0.99915603535231856</v>
      </c>
    </row>
    <row r="470" spans="1:11" hidden="1" x14ac:dyDescent="0.45">
      <c r="A470">
        <v>12</v>
      </c>
      <c r="B470" t="s">
        <v>7</v>
      </c>
      <c r="C470">
        <v>1</v>
      </c>
      <c r="D470" s="3">
        <v>201561045.16999999</v>
      </c>
      <c r="E470" s="3">
        <v>3400351.96</v>
      </c>
      <c r="F470" s="2">
        <v>1.6870084976648561E-2</v>
      </c>
      <c r="G470">
        <f t="shared" si="35"/>
        <v>1.7014005794067318E-2</v>
      </c>
      <c r="H470">
        <f t="shared" si="36"/>
        <v>1.0168241039416359</v>
      </c>
      <c r="I470" s="6">
        <f t="shared" si="37"/>
        <v>0.63825802731385228</v>
      </c>
      <c r="J470">
        <f t="shared" si="38"/>
        <v>0.18487710980757016</v>
      </c>
      <c r="K470" s="6">
        <f t="shared" si="39"/>
        <v>0.16879357530657724</v>
      </c>
    </row>
    <row r="471" spans="1:11" hidden="1" x14ac:dyDescent="0.45">
      <c r="A471">
        <v>12</v>
      </c>
      <c r="B471" t="s">
        <v>7</v>
      </c>
      <c r="C471">
        <v>2</v>
      </c>
      <c r="D471" s="3">
        <v>44708938.830000013</v>
      </c>
      <c r="E471" s="3">
        <v>18998922.539999999</v>
      </c>
      <c r="F471" s="2">
        <v>0.42494684591466059</v>
      </c>
      <c r="G471">
        <f t="shared" si="35"/>
        <v>0.55329280056972774</v>
      </c>
      <c r="H471">
        <f t="shared" si="36"/>
        <v>11.792267892048679</v>
      </c>
      <c r="I471" s="6">
        <f t="shared" si="37"/>
        <v>0.99999243719112185</v>
      </c>
      <c r="J471">
        <f t="shared" si="38"/>
        <v>2.1440487076452146</v>
      </c>
      <c r="K471" s="6">
        <f t="shared" si="39"/>
        <v>0.8828205440396647</v>
      </c>
    </row>
    <row r="472" spans="1:11" hidden="1" x14ac:dyDescent="0.45">
      <c r="A472">
        <v>12</v>
      </c>
      <c r="B472" t="s">
        <v>7</v>
      </c>
      <c r="C472">
        <v>3</v>
      </c>
      <c r="D472" s="3">
        <v>12066483.949999999</v>
      </c>
      <c r="E472" s="3">
        <v>7288179.5700000003</v>
      </c>
      <c r="F472" s="2">
        <v>0.60400192800156993</v>
      </c>
      <c r="G472">
        <f t="shared" si="35"/>
        <v>0.9263459364303418</v>
      </c>
      <c r="H472">
        <f t="shared" si="36"/>
        <v>38.019137402610355</v>
      </c>
      <c r="I472" s="6">
        <f t="shared" si="37"/>
        <v>1</v>
      </c>
      <c r="J472">
        <f t="shared" si="38"/>
        <v>6.9125704368382461</v>
      </c>
      <c r="K472" s="6">
        <f t="shared" si="39"/>
        <v>0.99900480358356836</v>
      </c>
    </row>
    <row r="473" spans="1:11" hidden="1" x14ac:dyDescent="0.45">
      <c r="A473">
        <v>12</v>
      </c>
      <c r="B473" t="s">
        <v>8</v>
      </c>
      <c r="C473">
        <v>1</v>
      </c>
      <c r="D473" s="3">
        <v>165264194.56</v>
      </c>
      <c r="E473" s="3">
        <v>359155.21</v>
      </c>
      <c r="F473" s="2">
        <v>2.1732185302219651E-3</v>
      </c>
      <c r="G473">
        <f t="shared" si="35"/>
        <v>2.1755833964807289E-3</v>
      </c>
      <c r="H473">
        <f t="shared" si="36"/>
        <v>0.29562510979528367</v>
      </c>
      <c r="I473" s="6">
        <f t="shared" si="37"/>
        <v>0.25593368108519854</v>
      </c>
      <c r="J473">
        <f t="shared" si="38"/>
        <v>5.3750019962778846E-2</v>
      </c>
      <c r="K473" s="6">
        <f t="shared" si="39"/>
        <v>5.2331024779961877E-2</v>
      </c>
    </row>
    <row r="474" spans="1:11" hidden="1" x14ac:dyDescent="0.45">
      <c r="A474">
        <v>12</v>
      </c>
      <c r="B474" t="s">
        <v>8</v>
      </c>
      <c r="C474">
        <v>2</v>
      </c>
      <c r="D474" s="3">
        <v>1704909</v>
      </c>
      <c r="E474" s="3">
        <v>10726.68</v>
      </c>
      <c r="F474" s="2">
        <v>6.2916437182277763E-3</v>
      </c>
      <c r="G474">
        <f t="shared" si="35"/>
        <v>6.3115195200660742E-3</v>
      </c>
      <c r="H474">
        <f t="shared" si="36"/>
        <v>11.346233535661138</v>
      </c>
      <c r="I474" s="6">
        <f t="shared" si="37"/>
        <v>0.99998818609742468</v>
      </c>
      <c r="J474">
        <f t="shared" si="38"/>
        <v>2.0629515519383888</v>
      </c>
      <c r="K474" s="6">
        <f t="shared" si="39"/>
        <v>0.87292166249512493</v>
      </c>
    </row>
    <row r="475" spans="1:11" hidden="1" x14ac:dyDescent="0.45">
      <c r="A475">
        <v>12</v>
      </c>
      <c r="B475" t="s">
        <v>8</v>
      </c>
      <c r="C475">
        <v>3</v>
      </c>
      <c r="D475" s="3">
        <v>1976232.33</v>
      </c>
      <c r="E475" s="3">
        <v>1636510.41</v>
      </c>
      <c r="F475" s="2">
        <v>0.82809616316721224</v>
      </c>
      <c r="G475">
        <f t="shared" si="35"/>
        <v>1.7608200466982256</v>
      </c>
      <c r="H475">
        <f t="shared" si="36"/>
        <v>48.962454014279125</v>
      </c>
      <c r="I475" s="6">
        <f t="shared" si="37"/>
        <v>1</v>
      </c>
      <c r="J475">
        <f t="shared" si="38"/>
        <v>8.9022643662325684</v>
      </c>
      <c r="K475" s="6">
        <f t="shared" si="39"/>
        <v>0.99986391955860421</v>
      </c>
    </row>
    <row r="476" spans="1:11" hidden="1" x14ac:dyDescent="0.45">
      <c r="A476">
        <v>12</v>
      </c>
      <c r="B476" t="s">
        <v>9</v>
      </c>
      <c r="C476">
        <v>3</v>
      </c>
      <c r="D476" s="3">
        <v>12586674.619999999</v>
      </c>
      <c r="E476" s="3">
        <v>12586674.619999999</v>
      </c>
      <c r="F476" s="2">
        <v>1</v>
      </c>
      <c r="G476">
        <f t="shared" si="35"/>
        <v>4.6051701859880909</v>
      </c>
      <c r="H476">
        <f t="shared" si="36"/>
        <v>23.025850929940454</v>
      </c>
      <c r="I476" s="6">
        <f t="shared" si="37"/>
        <v>0.99999999989999999</v>
      </c>
      <c r="J476">
        <f t="shared" si="38"/>
        <v>4.1865183508982646</v>
      </c>
      <c r="K476" s="6">
        <f t="shared" si="39"/>
        <v>0.98480088917047071</v>
      </c>
    </row>
    <row r="477" spans="1:11" hidden="1" x14ac:dyDescent="0.45">
      <c r="A477">
        <v>12</v>
      </c>
      <c r="B477" t="s">
        <v>10</v>
      </c>
      <c r="C477">
        <v>1</v>
      </c>
      <c r="D477" s="3">
        <v>34070564.009999998</v>
      </c>
      <c r="E477" s="3">
        <v>0</v>
      </c>
      <c r="F477" s="2">
        <v>0</v>
      </c>
      <c r="G477">
        <f t="shared" si="35"/>
        <v>0</v>
      </c>
      <c r="H477">
        <f t="shared" si="36"/>
        <v>0.97067766487001639</v>
      </c>
      <c r="I477" s="6">
        <f t="shared" si="37"/>
        <v>0.62117376613091124</v>
      </c>
      <c r="J477">
        <f t="shared" si="38"/>
        <v>0.1764868481581848</v>
      </c>
      <c r="K477" s="6">
        <f t="shared" si="39"/>
        <v>0.16179019691457019</v>
      </c>
    </row>
    <row r="478" spans="1:11" hidden="1" x14ac:dyDescent="0.45">
      <c r="A478">
        <v>12</v>
      </c>
      <c r="B478" t="s">
        <v>10</v>
      </c>
      <c r="C478">
        <v>2</v>
      </c>
      <c r="D478" s="3">
        <v>8800000</v>
      </c>
      <c r="E478" s="3">
        <v>8800000</v>
      </c>
      <c r="F478" s="2">
        <v>1</v>
      </c>
      <c r="G478">
        <f t="shared" si="35"/>
        <v>4.6051701859880909</v>
      </c>
      <c r="H478">
        <f t="shared" si="36"/>
        <v>9.4978253375849988</v>
      </c>
      <c r="I478" s="6">
        <f t="shared" si="37"/>
        <v>0.99992498521552975</v>
      </c>
      <c r="J478">
        <f t="shared" si="38"/>
        <v>1.7268773341063635</v>
      </c>
      <c r="K478" s="6">
        <f t="shared" si="39"/>
        <v>0.82216112479534798</v>
      </c>
    </row>
    <row r="479" spans="1:11" hidden="1" x14ac:dyDescent="0.45">
      <c r="A479">
        <v>12</v>
      </c>
      <c r="B479" t="s">
        <v>10</v>
      </c>
      <c r="C479">
        <v>3</v>
      </c>
      <c r="D479" s="3">
        <v>801889.92</v>
      </c>
      <c r="E479" s="3">
        <v>0</v>
      </c>
      <c r="F479" s="2">
        <v>0</v>
      </c>
      <c r="G479">
        <f t="shared" si="35"/>
        <v>0</v>
      </c>
      <c r="H479">
        <f t="shared" si="36"/>
        <v>44.505360171828912</v>
      </c>
      <c r="I479" s="6">
        <f t="shared" si="37"/>
        <v>1</v>
      </c>
      <c r="J479">
        <f t="shared" si="38"/>
        <v>8.0918836676052575</v>
      </c>
      <c r="K479" s="6">
        <f t="shared" si="39"/>
        <v>0.99969398721248037</v>
      </c>
    </row>
    <row r="480" spans="1:11" hidden="1" x14ac:dyDescent="0.45">
      <c r="A480">
        <v>12</v>
      </c>
      <c r="B480" t="s">
        <v>12</v>
      </c>
      <c r="C480">
        <v>1</v>
      </c>
      <c r="D480" s="3">
        <v>22116485.949999999</v>
      </c>
      <c r="E480" s="3">
        <v>602847.93000000005</v>
      </c>
      <c r="F480" s="2">
        <v>2.725785332095219E-2</v>
      </c>
      <c r="G480">
        <f t="shared" si="35"/>
        <v>2.7636240468955527E-2</v>
      </c>
      <c r="H480">
        <f t="shared" si="36"/>
        <v>1.2412686920516738</v>
      </c>
      <c r="I480" s="6">
        <f t="shared" si="37"/>
        <v>0.71098268872313164</v>
      </c>
      <c r="J480">
        <f t="shared" si="38"/>
        <v>0.22568521673666797</v>
      </c>
      <c r="K480" s="6">
        <f t="shared" si="39"/>
        <v>0.20203075050057084</v>
      </c>
    </row>
    <row r="481" spans="1:11" hidden="1" x14ac:dyDescent="0.45">
      <c r="A481">
        <v>12</v>
      </c>
      <c r="B481" t="s">
        <v>12</v>
      </c>
      <c r="C481">
        <v>2</v>
      </c>
      <c r="D481" s="3">
        <v>3242792.94</v>
      </c>
      <c r="E481" s="3">
        <v>1718088.61</v>
      </c>
      <c r="F481" s="2">
        <v>0.52981754980630991</v>
      </c>
      <c r="G481">
        <f t="shared" si="35"/>
        <v>0.75463446770354714</v>
      </c>
      <c r="H481">
        <f t="shared" si="36"/>
        <v>12.703469520733877</v>
      </c>
      <c r="I481" s="6">
        <f t="shared" si="37"/>
        <v>0.99999695944204248</v>
      </c>
      <c r="J481">
        <f t="shared" si="38"/>
        <v>2.3097217310425231</v>
      </c>
      <c r="K481" s="6">
        <f t="shared" si="39"/>
        <v>0.90071112327192981</v>
      </c>
    </row>
    <row r="482" spans="1:11" hidden="1" x14ac:dyDescent="0.45">
      <c r="A482">
        <v>12</v>
      </c>
      <c r="B482" t="s">
        <v>12</v>
      </c>
      <c r="C482">
        <v>3</v>
      </c>
      <c r="D482" s="3">
        <v>15804261.800000001</v>
      </c>
      <c r="E482" s="3">
        <v>14672994.23</v>
      </c>
      <c r="F482" s="2">
        <v>0.92842009425584193</v>
      </c>
      <c r="G482">
        <f t="shared" si="35"/>
        <v>2.6369408904353162</v>
      </c>
      <c r="H482">
        <f t="shared" si="36"/>
        <v>47.625604668109524</v>
      </c>
      <c r="I482" s="6">
        <f t="shared" si="37"/>
        <v>1</v>
      </c>
      <c r="J482">
        <f t="shared" si="38"/>
        <v>8.6592008487471865</v>
      </c>
      <c r="K482" s="6">
        <f t="shared" si="39"/>
        <v>0.99982647707743033</v>
      </c>
    </row>
    <row r="483" spans="1:11" hidden="1" x14ac:dyDescent="0.45">
      <c r="A483">
        <v>12</v>
      </c>
      <c r="B483" t="s">
        <v>13</v>
      </c>
      <c r="C483">
        <v>1</v>
      </c>
      <c r="D483" s="3">
        <v>257464692.02000001</v>
      </c>
      <c r="E483" s="3">
        <v>11565945.560000001</v>
      </c>
      <c r="F483" s="2">
        <v>4.4922453130394883E-2</v>
      </c>
      <c r="G483">
        <f t="shared" si="35"/>
        <v>4.5962740887441018E-2</v>
      </c>
      <c r="H483">
        <f t="shared" si="36"/>
        <v>0.50152035271103645</v>
      </c>
      <c r="I483" s="6">
        <f t="shared" si="37"/>
        <v>0.39439078018587326</v>
      </c>
      <c r="J483">
        <f t="shared" si="38"/>
        <v>9.1185518674733901E-2</v>
      </c>
      <c r="K483" s="6">
        <f t="shared" si="39"/>
        <v>8.7151655225693569E-2</v>
      </c>
    </row>
    <row r="484" spans="1:11" hidden="1" x14ac:dyDescent="0.45">
      <c r="A484">
        <v>12</v>
      </c>
      <c r="B484" t="s">
        <v>13</v>
      </c>
      <c r="C484">
        <v>2</v>
      </c>
      <c r="D484" s="3">
        <v>20422597.93</v>
      </c>
      <c r="E484" s="3">
        <v>434313.21</v>
      </c>
      <c r="F484" s="2">
        <v>2.1266305662415799E-2</v>
      </c>
      <c r="G484">
        <f t="shared" si="35"/>
        <v>2.1495691496527417E-2</v>
      </c>
      <c r="H484">
        <f t="shared" si="36"/>
        <v>9.5517272838907381</v>
      </c>
      <c r="I484" s="6">
        <f t="shared" si="37"/>
        <v>0.99992892161557412</v>
      </c>
      <c r="J484">
        <f t="shared" si="38"/>
        <v>1.7366776879801342</v>
      </c>
      <c r="K484" s="6">
        <f t="shared" si="39"/>
        <v>0.82389549609688317</v>
      </c>
    </row>
    <row r="485" spans="1:11" hidden="1" x14ac:dyDescent="0.45">
      <c r="A485">
        <v>12</v>
      </c>
      <c r="B485" t="s">
        <v>13</v>
      </c>
      <c r="C485">
        <v>3</v>
      </c>
      <c r="D485" s="3">
        <v>16606606.369999999</v>
      </c>
      <c r="E485" s="3">
        <v>10886979.970000001</v>
      </c>
      <c r="F485" s="2">
        <v>0.6555812625069164</v>
      </c>
      <c r="G485">
        <f t="shared" si="35"/>
        <v>1.0658971017149022</v>
      </c>
      <c r="H485">
        <f t="shared" si="36"/>
        <v>36.898489669213824</v>
      </c>
      <c r="I485" s="6">
        <f t="shared" si="37"/>
        <v>0.99999999999999989</v>
      </c>
      <c r="J485">
        <f t="shared" si="38"/>
        <v>6.7088163034934221</v>
      </c>
      <c r="K485" s="6">
        <f t="shared" si="39"/>
        <v>0.99877989249283639</v>
      </c>
    </row>
    <row r="486" spans="1:11" hidden="1" x14ac:dyDescent="0.45">
      <c r="A486">
        <v>12</v>
      </c>
      <c r="B486" t="s">
        <v>14</v>
      </c>
      <c r="C486">
        <v>1</v>
      </c>
      <c r="D486" s="3">
        <v>57515000</v>
      </c>
      <c r="E486" s="3">
        <v>0</v>
      </c>
      <c r="F486" s="2">
        <v>0</v>
      </c>
      <c r="G486">
        <f t="shared" si="35"/>
        <v>0</v>
      </c>
      <c r="H486">
        <f t="shared" si="36"/>
        <v>0</v>
      </c>
      <c r="I486" s="6">
        <f t="shared" si="37"/>
        <v>0</v>
      </c>
      <c r="J486">
        <f t="shared" si="38"/>
        <v>0</v>
      </c>
      <c r="K486" s="6">
        <f t="shared" si="39"/>
        <v>0</v>
      </c>
    </row>
    <row r="487" spans="1:11" hidden="1" x14ac:dyDescent="0.45">
      <c r="A487">
        <v>12</v>
      </c>
      <c r="B487" t="s">
        <v>16</v>
      </c>
      <c r="C487">
        <v>1</v>
      </c>
      <c r="D487" s="3">
        <v>3559900.81</v>
      </c>
      <c r="E487" s="3">
        <v>0</v>
      </c>
      <c r="F487" s="2">
        <v>0</v>
      </c>
      <c r="G487">
        <f t="shared" si="35"/>
        <v>0</v>
      </c>
      <c r="H487">
        <f t="shared" si="36"/>
        <v>4.4984326034066116E-2</v>
      </c>
      <c r="I487" s="6">
        <f t="shared" si="37"/>
        <v>4.3987533777504861E-2</v>
      </c>
      <c r="J487">
        <f t="shared" si="38"/>
        <v>8.1789683698302029E-3</v>
      </c>
      <c r="K487" s="6">
        <f t="shared" si="39"/>
        <v>8.1456116112739174E-3</v>
      </c>
    </row>
    <row r="488" spans="1:11" hidden="1" x14ac:dyDescent="0.45">
      <c r="A488">
        <v>12</v>
      </c>
      <c r="B488" t="s">
        <v>16</v>
      </c>
      <c r="C488">
        <v>3</v>
      </c>
      <c r="D488" s="3">
        <v>74221.36</v>
      </c>
      <c r="E488" s="3">
        <v>74221.36</v>
      </c>
      <c r="F488" s="2">
        <v>1</v>
      </c>
      <c r="G488">
        <f t="shared" si="35"/>
        <v>4.6051701859880909</v>
      </c>
      <c r="H488">
        <f t="shared" si="36"/>
        <v>52.158626825798905</v>
      </c>
      <c r="I488" s="6">
        <f t="shared" si="37"/>
        <v>1</v>
      </c>
      <c r="J488">
        <f t="shared" si="38"/>
        <v>9.4833866955998012</v>
      </c>
      <c r="K488" s="6">
        <f t="shared" si="39"/>
        <v>0.99992389424681305</v>
      </c>
    </row>
    <row r="489" spans="1:11" hidden="1" x14ac:dyDescent="0.45">
      <c r="A489">
        <v>12</v>
      </c>
      <c r="B489" t="s">
        <v>28</v>
      </c>
      <c r="C489">
        <v>1</v>
      </c>
      <c r="D489" s="3">
        <v>29565170.359999999</v>
      </c>
      <c r="E489" s="3">
        <v>0</v>
      </c>
      <c r="F489" s="2">
        <v>0</v>
      </c>
      <c r="G489">
        <f t="shared" si="35"/>
        <v>0</v>
      </c>
      <c r="H489">
        <f t="shared" si="36"/>
        <v>0.33728004980735216</v>
      </c>
      <c r="I489" s="6">
        <f t="shared" si="37"/>
        <v>0.28629106213779121</v>
      </c>
      <c r="J489">
        <f t="shared" si="38"/>
        <v>6.1323645419518576E-2</v>
      </c>
      <c r="K489" s="6">
        <f t="shared" si="39"/>
        <v>5.9481204087531991E-2</v>
      </c>
    </row>
    <row r="490" spans="1:11" hidden="1" x14ac:dyDescent="0.45">
      <c r="A490">
        <v>12</v>
      </c>
      <c r="B490" t="s">
        <v>28</v>
      </c>
      <c r="C490">
        <v>2</v>
      </c>
      <c r="D490" s="3">
        <v>5740000</v>
      </c>
      <c r="E490" s="3">
        <v>0</v>
      </c>
      <c r="F490" s="2">
        <v>0</v>
      </c>
      <c r="G490">
        <f t="shared" si="35"/>
        <v>0</v>
      </c>
      <c r="H490">
        <f t="shared" si="36"/>
        <v>4.1667846794771775</v>
      </c>
      <c r="I490" s="6">
        <f t="shared" si="37"/>
        <v>0.98449797594637067</v>
      </c>
      <c r="J490">
        <f t="shared" si="38"/>
        <v>0.75759721445039585</v>
      </c>
      <c r="K490" s="6">
        <f t="shared" si="39"/>
        <v>0.53120851976770345</v>
      </c>
    </row>
    <row r="491" spans="1:11" hidden="1" x14ac:dyDescent="0.45">
      <c r="A491">
        <v>12</v>
      </c>
      <c r="B491" t="s">
        <v>26</v>
      </c>
      <c r="C491">
        <v>1</v>
      </c>
      <c r="D491" s="3">
        <v>76559746.989999995</v>
      </c>
      <c r="E491" s="3">
        <v>0</v>
      </c>
      <c r="F491" s="2">
        <v>0</v>
      </c>
      <c r="G491">
        <f t="shared" si="35"/>
        <v>0</v>
      </c>
      <c r="H491">
        <f t="shared" si="36"/>
        <v>0.31368909112467458</v>
      </c>
      <c r="I491" s="6">
        <f t="shared" si="37"/>
        <v>0.26925381167990103</v>
      </c>
      <c r="J491">
        <f t="shared" si="38"/>
        <v>5.7034380204486285E-2</v>
      </c>
      <c r="K491" s="6">
        <f t="shared" si="39"/>
        <v>5.5438405412490011E-2</v>
      </c>
    </row>
    <row r="492" spans="1:11" hidden="1" x14ac:dyDescent="0.45">
      <c r="A492">
        <v>12</v>
      </c>
      <c r="B492" t="s">
        <v>27</v>
      </c>
      <c r="C492">
        <v>1</v>
      </c>
      <c r="D492" s="3">
        <v>135109037.00999999</v>
      </c>
      <c r="E492" s="3">
        <v>0</v>
      </c>
      <c r="F492" s="2">
        <v>0</v>
      </c>
      <c r="G492">
        <f t="shared" si="35"/>
        <v>0</v>
      </c>
      <c r="H492">
        <f t="shared" si="36"/>
        <v>0.37288637786937273</v>
      </c>
      <c r="I492" s="6">
        <f t="shared" si="37"/>
        <v>0.31125651509950103</v>
      </c>
      <c r="J492">
        <f t="shared" si="38"/>
        <v>6.7797523248976865E-2</v>
      </c>
      <c r="K492" s="6">
        <f t="shared" si="39"/>
        <v>6.5550341245333543E-2</v>
      </c>
    </row>
    <row r="493" spans="1:11" hidden="1" x14ac:dyDescent="0.45">
      <c r="A493">
        <v>12</v>
      </c>
      <c r="B493" t="s">
        <v>17</v>
      </c>
      <c r="C493">
        <v>1</v>
      </c>
      <c r="D493" s="3">
        <v>851959774.47599995</v>
      </c>
      <c r="E493" s="3">
        <v>35439243.039999999</v>
      </c>
      <c r="F493" s="2">
        <v>4.1597319617345779E-2</v>
      </c>
      <c r="G493">
        <f t="shared" si="35"/>
        <v>4.2487254898387408E-2</v>
      </c>
      <c r="H493">
        <f t="shared" si="36"/>
        <v>0.67126371669373008</v>
      </c>
      <c r="I493" s="6">
        <f t="shared" si="37"/>
        <v>0.48893766846344056</v>
      </c>
      <c r="J493">
        <f t="shared" si="38"/>
        <v>0.1220479484897691</v>
      </c>
      <c r="K493" s="6">
        <f t="shared" si="39"/>
        <v>0.11489407200737689</v>
      </c>
    </row>
    <row r="494" spans="1:11" hidden="1" x14ac:dyDescent="0.45">
      <c r="A494">
        <v>12</v>
      </c>
      <c r="B494" t="s">
        <v>17</v>
      </c>
      <c r="C494">
        <v>2</v>
      </c>
      <c r="D494" s="3">
        <v>63711552.289999999</v>
      </c>
      <c r="E494" s="3">
        <v>1600000</v>
      </c>
      <c r="F494" s="2">
        <v>2.5113185011050691E-2</v>
      </c>
      <c r="G494">
        <f t="shared" si="35"/>
        <v>2.5433901913750501E-2</v>
      </c>
      <c r="H494">
        <f t="shared" si="36"/>
        <v>6.7152285056967509</v>
      </c>
      <c r="I494" s="6">
        <f t="shared" si="37"/>
        <v>0.99878769103923326</v>
      </c>
      <c r="J494">
        <f t="shared" si="38"/>
        <v>1.2209506373994092</v>
      </c>
      <c r="K494" s="6">
        <f t="shared" si="39"/>
        <v>0.70505035655491632</v>
      </c>
    </row>
    <row r="495" spans="1:11" hidden="1" x14ac:dyDescent="0.45">
      <c r="A495">
        <v>12</v>
      </c>
      <c r="B495" t="s">
        <v>17</v>
      </c>
      <c r="C495">
        <v>3</v>
      </c>
      <c r="D495" s="3">
        <v>37107486.780000001</v>
      </c>
      <c r="E495" s="3">
        <v>18339553.02</v>
      </c>
      <c r="F495" s="2">
        <v>0.49422783948506471</v>
      </c>
      <c r="G495">
        <f t="shared" si="35"/>
        <v>0.68166898676138199</v>
      </c>
      <c r="H495">
        <f t="shared" si="36"/>
        <v>27.899194066670439</v>
      </c>
      <c r="I495" s="6">
        <f t="shared" si="37"/>
        <v>0.99999999999923528</v>
      </c>
      <c r="J495">
        <f t="shared" si="38"/>
        <v>5.0725807393946249</v>
      </c>
      <c r="K495" s="6">
        <f t="shared" si="39"/>
        <v>0.99373377224519854</v>
      </c>
    </row>
    <row r="496" spans="1:11" hidden="1" x14ac:dyDescent="0.45">
      <c r="A496">
        <v>12</v>
      </c>
      <c r="B496" t="s">
        <v>18</v>
      </c>
      <c r="C496">
        <v>1</v>
      </c>
      <c r="D496" s="3">
        <v>87471.91</v>
      </c>
      <c r="E496" s="3">
        <v>0</v>
      </c>
      <c r="F496" s="2">
        <v>0</v>
      </c>
      <c r="G496">
        <f t="shared" si="35"/>
        <v>0</v>
      </c>
      <c r="H496">
        <f t="shared" si="36"/>
        <v>0.38687877731260734</v>
      </c>
      <c r="I496" s="6">
        <f t="shared" si="37"/>
        <v>0.3208265788360487</v>
      </c>
      <c r="J496">
        <f t="shared" si="38"/>
        <v>7.0341595875019522E-2</v>
      </c>
      <c r="K496" s="6">
        <f t="shared" si="39"/>
        <v>6.7924627583554331E-2</v>
      </c>
    </row>
    <row r="497" spans="1:11" hidden="1" x14ac:dyDescent="0.45">
      <c r="A497">
        <v>12</v>
      </c>
      <c r="B497" t="s">
        <v>18</v>
      </c>
      <c r="C497">
        <v>3</v>
      </c>
      <c r="D497" s="3">
        <v>290759.56</v>
      </c>
      <c r="E497" s="3">
        <v>89068.26</v>
      </c>
      <c r="F497" s="2">
        <v>0.30632960099403089</v>
      </c>
      <c r="G497">
        <f t="shared" si="35"/>
        <v>0.3657583606762258</v>
      </c>
      <c r="H497">
        <f t="shared" si="36"/>
        <v>41.446531673892821</v>
      </c>
      <c r="I497" s="6">
        <f t="shared" si="37"/>
        <v>1</v>
      </c>
      <c r="J497">
        <f t="shared" si="38"/>
        <v>7.5357330316168767</v>
      </c>
      <c r="K497" s="6">
        <f t="shared" si="39"/>
        <v>0.99946633007687935</v>
      </c>
    </row>
    <row r="498" spans="1:11" hidden="1" x14ac:dyDescent="0.45">
      <c r="A498">
        <v>12</v>
      </c>
      <c r="B498" t="s">
        <v>19</v>
      </c>
      <c r="C498">
        <v>1</v>
      </c>
      <c r="D498" s="3">
        <v>272730105.37</v>
      </c>
      <c r="E498" s="3">
        <v>0</v>
      </c>
      <c r="F498" s="2">
        <v>0</v>
      </c>
      <c r="G498">
        <f t="shared" si="35"/>
        <v>0</v>
      </c>
      <c r="H498">
        <f t="shared" si="36"/>
        <v>0.66569206674859227</v>
      </c>
      <c r="I498" s="6">
        <f t="shared" si="37"/>
        <v>0.48608226077268635</v>
      </c>
      <c r="J498">
        <f t="shared" si="38"/>
        <v>0.12103492122701677</v>
      </c>
      <c r="K498" s="6">
        <f t="shared" si="39"/>
        <v>0.11399698125992253</v>
      </c>
    </row>
    <row r="499" spans="1:11" hidden="1" x14ac:dyDescent="0.45">
      <c r="A499">
        <v>12</v>
      </c>
      <c r="B499" t="s">
        <v>19</v>
      </c>
      <c r="C499">
        <v>2</v>
      </c>
      <c r="D499" s="3">
        <v>24246190.030000001</v>
      </c>
      <c r="E499" s="3">
        <v>4523372.74</v>
      </c>
      <c r="F499" s="2">
        <v>0.18656014550752911</v>
      </c>
      <c r="G499">
        <f t="shared" si="35"/>
        <v>0.20648328930035864</v>
      </c>
      <c r="H499">
        <f t="shared" si="36"/>
        <v>11.446092099234773</v>
      </c>
      <c r="I499" s="6">
        <f t="shared" si="37"/>
        <v>0.99998930882688242</v>
      </c>
      <c r="J499">
        <f t="shared" si="38"/>
        <v>2.0811076544063223</v>
      </c>
      <c r="K499" s="6">
        <f t="shared" si="39"/>
        <v>0.87520809069139904</v>
      </c>
    </row>
    <row r="500" spans="1:11" hidden="1" x14ac:dyDescent="0.45">
      <c r="A500">
        <v>12</v>
      </c>
      <c r="B500" t="s">
        <v>19</v>
      </c>
      <c r="C500">
        <v>3</v>
      </c>
      <c r="D500" s="3">
        <v>5323086.4000000004</v>
      </c>
      <c r="E500" s="3">
        <v>3251701.37</v>
      </c>
      <c r="F500" s="2">
        <v>0.61086766692346006</v>
      </c>
      <c r="G500">
        <f t="shared" si="35"/>
        <v>0.94383580535703104</v>
      </c>
      <c r="H500">
        <f t="shared" si="36"/>
        <v>42.079463676470532</v>
      </c>
      <c r="I500" s="6">
        <f t="shared" si="37"/>
        <v>1</v>
      </c>
      <c r="J500">
        <f t="shared" si="38"/>
        <v>7.6508115775400967</v>
      </c>
      <c r="K500" s="6">
        <f t="shared" si="39"/>
        <v>0.99952434206096819</v>
      </c>
    </row>
    <row r="501" spans="1:11" hidden="1" x14ac:dyDescent="0.45">
      <c r="A501">
        <v>12</v>
      </c>
      <c r="B501" t="s">
        <v>20</v>
      </c>
      <c r="C501">
        <v>1</v>
      </c>
      <c r="D501" s="3">
        <v>100455842.53</v>
      </c>
      <c r="E501" s="3">
        <v>0</v>
      </c>
      <c r="F501" s="2">
        <v>0</v>
      </c>
      <c r="G501">
        <f t="shared" si="35"/>
        <v>0</v>
      </c>
      <c r="H501">
        <f t="shared" si="36"/>
        <v>0.71014380296451696</v>
      </c>
      <c r="I501" s="6">
        <f t="shared" si="37"/>
        <v>0.50842649734893386</v>
      </c>
      <c r="J501">
        <f t="shared" si="38"/>
        <v>0.12911705508445762</v>
      </c>
      <c r="K501" s="6">
        <f t="shared" si="39"/>
        <v>0.12112891680462123</v>
      </c>
    </row>
    <row r="502" spans="1:11" hidden="1" x14ac:dyDescent="0.45">
      <c r="A502">
        <v>12</v>
      </c>
      <c r="B502" t="s">
        <v>20</v>
      </c>
      <c r="C502">
        <v>2</v>
      </c>
      <c r="D502" s="3">
        <v>6400000</v>
      </c>
      <c r="E502" s="3">
        <v>6400000</v>
      </c>
      <c r="F502" s="2">
        <v>1</v>
      </c>
      <c r="G502">
        <f t="shared" si="35"/>
        <v>4.6051701859880909</v>
      </c>
      <c r="H502">
        <f t="shared" si="36"/>
        <v>14.468402370028404</v>
      </c>
      <c r="I502" s="6">
        <f t="shared" si="37"/>
        <v>0.99999947946170076</v>
      </c>
      <c r="J502">
        <f t="shared" si="38"/>
        <v>2.6306186127324369</v>
      </c>
      <c r="K502" s="6">
        <f t="shared" si="39"/>
        <v>0.92796611262699802</v>
      </c>
    </row>
    <row r="503" spans="1:11" hidden="1" x14ac:dyDescent="0.45">
      <c r="A503">
        <v>12</v>
      </c>
      <c r="B503" t="s">
        <v>20</v>
      </c>
      <c r="C503">
        <v>3</v>
      </c>
      <c r="D503" s="3">
        <v>7090000</v>
      </c>
      <c r="E503" s="3">
        <v>0</v>
      </c>
      <c r="F503" s="2">
        <v>0</v>
      </c>
      <c r="G503">
        <f t="shared" si="35"/>
        <v>0</v>
      </c>
      <c r="H503">
        <f t="shared" si="36"/>
        <v>47.071599583025012</v>
      </c>
      <c r="I503" s="6">
        <f t="shared" si="37"/>
        <v>1</v>
      </c>
      <c r="J503">
        <f t="shared" si="38"/>
        <v>8.558472651459093</v>
      </c>
      <c r="K503" s="6">
        <f t="shared" si="39"/>
        <v>0.999808087813293</v>
      </c>
    </row>
    <row r="504" spans="1:11" hidden="1" x14ac:dyDescent="0.45">
      <c r="A504">
        <v>12</v>
      </c>
      <c r="B504" t="s">
        <v>21</v>
      </c>
      <c r="C504">
        <v>1</v>
      </c>
      <c r="D504" s="3">
        <v>2300000</v>
      </c>
      <c r="E504" s="3">
        <v>0</v>
      </c>
      <c r="F504" s="2">
        <v>0</v>
      </c>
      <c r="G504">
        <f t="shared" si="35"/>
        <v>0</v>
      </c>
      <c r="H504">
        <f t="shared" si="36"/>
        <v>6.051189400420105</v>
      </c>
      <c r="I504" s="6">
        <f t="shared" si="37"/>
        <v>0.99764494076842958</v>
      </c>
      <c r="J504">
        <f t="shared" si="38"/>
        <v>1.1002162546218373</v>
      </c>
      <c r="K504" s="6">
        <f t="shared" si="39"/>
        <v>0.66720089342927236</v>
      </c>
    </row>
    <row r="505" spans="1:11" hidden="1" x14ac:dyDescent="0.45">
      <c r="A505">
        <v>12</v>
      </c>
      <c r="B505" t="s">
        <v>21</v>
      </c>
      <c r="C505">
        <v>3</v>
      </c>
      <c r="D505" s="3">
        <v>470000</v>
      </c>
      <c r="E505" s="3">
        <v>0</v>
      </c>
      <c r="F505" s="2">
        <v>0</v>
      </c>
      <c r="G505">
        <f t="shared" si="35"/>
        <v>0</v>
      </c>
      <c r="H505">
        <f t="shared" si="36"/>
        <v>35.476528269934583</v>
      </c>
      <c r="I505" s="6">
        <f t="shared" si="37"/>
        <v>0.99999999999999956</v>
      </c>
      <c r="J505">
        <f t="shared" si="38"/>
        <v>6.4502778672608336</v>
      </c>
      <c r="K505" s="6">
        <f t="shared" si="39"/>
        <v>0.99841991694561893</v>
      </c>
    </row>
    <row r="506" spans="1:11" hidden="1" x14ac:dyDescent="0.45">
      <c r="A506">
        <v>12</v>
      </c>
      <c r="B506" t="s">
        <v>22</v>
      </c>
      <c r="C506">
        <v>1</v>
      </c>
      <c r="D506" s="3">
        <v>4359408.43</v>
      </c>
      <c r="E506" s="3">
        <v>0</v>
      </c>
      <c r="F506" s="2">
        <v>0</v>
      </c>
      <c r="G506">
        <f t="shared" si="35"/>
        <v>0</v>
      </c>
      <c r="H506">
        <f t="shared" si="36"/>
        <v>0.1219392961198887</v>
      </c>
      <c r="I506" s="6">
        <f t="shared" si="37"/>
        <v>0.11479789792602901</v>
      </c>
      <c r="J506">
        <f t="shared" si="38"/>
        <v>2.2170781112707035E-2</v>
      </c>
      <c r="K506" s="6">
        <f t="shared" si="39"/>
        <v>2.1926815639669361E-2</v>
      </c>
    </row>
    <row r="507" spans="1:11" hidden="1" x14ac:dyDescent="0.45">
      <c r="A507">
        <v>12</v>
      </c>
      <c r="B507" t="s">
        <v>23</v>
      </c>
      <c r="C507">
        <v>1</v>
      </c>
      <c r="D507" s="3">
        <v>749848909.06999993</v>
      </c>
      <c r="E507" s="3">
        <v>12893572.75</v>
      </c>
      <c r="F507" s="2">
        <v>1.7194894323432769E-2</v>
      </c>
      <c r="G507">
        <f t="shared" si="35"/>
        <v>1.7344443317504968E-2</v>
      </c>
      <c r="H507">
        <f t="shared" si="36"/>
        <v>0.62474509279471013</v>
      </c>
      <c r="I507" s="6">
        <f t="shared" si="37"/>
        <v>0.46460211209466507</v>
      </c>
      <c r="J507">
        <f t="shared" si="38"/>
        <v>0.11359001687176548</v>
      </c>
      <c r="K507" s="6">
        <f t="shared" si="39"/>
        <v>0.10737615841128867</v>
      </c>
    </row>
    <row r="508" spans="1:11" hidden="1" x14ac:dyDescent="0.45">
      <c r="A508">
        <v>12</v>
      </c>
      <c r="B508" t="s">
        <v>23</v>
      </c>
      <c r="C508">
        <v>2</v>
      </c>
      <c r="D508" s="3">
        <v>31488285.710000001</v>
      </c>
      <c r="E508" s="3">
        <v>828339.65</v>
      </c>
      <c r="F508" s="2">
        <v>2.630627966313635E-2</v>
      </c>
      <c r="G508">
        <f t="shared" si="35"/>
        <v>2.665848029740198E-2</v>
      </c>
      <c r="H508">
        <f t="shared" si="36"/>
        <v>7.9564442481594906</v>
      </c>
      <c r="I508" s="6">
        <f t="shared" si="37"/>
        <v>0.9996496031708455</v>
      </c>
      <c r="J508">
        <f t="shared" si="38"/>
        <v>1.4466262269380892</v>
      </c>
      <c r="K508" s="6">
        <f t="shared" si="39"/>
        <v>0.76463698850459871</v>
      </c>
    </row>
    <row r="509" spans="1:11" hidden="1" x14ac:dyDescent="0.45">
      <c r="A509">
        <v>12</v>
      </c>
      <c r="B509" t="s">
        <v>23</v>
      </c>
      <c r="C509">
        <v>3</v>
      </c>
      <c r="D509" s="3">
        <v>28132319.25</v>
      </c>
      <c r="E509" s="3">
        <v>9600777.5199999996</v>
      </c>
      <c r="F509" s="2">
        <v>0.34127216582045578</v>
      </c>
      <c r="G509">
        <f t="shared" si="35"/>
        <v>0.41744482799697913</v>
      </c>
      <c r="H509">
        <f t="shared" si="36"/>
        <v>31.911839801680692</v>
      </c>
      <c r="I509" s="6">
        <f t="shared" si="37"/>
        <v>0.99999999999998612</v>
      </c>
      <c r="J509">
        <f t="shared" si="38"/>
        <v>5.8021526912146717</v>
      </c>
      <c r="K509" s="6">
        <f t="shared" si="39"/>
        <v>0.99697895563519279</v>
      </c>
    </row>
    <row r="510" spans="1:11" hidden="1" x14ac:dyDescent="0.45">
      <c r="A510">
        <v>12</v>
      </c>
      <c r="B510" t="s">
        <v>24</v>
      </c>
      <c r="C510">
        <v>1</v>
      </c>
      <c r="D510" s="3">
        <v>15000000</v>
      </c>
      <c r="E510" s="3">
        <v>0</v>
      </c>
      <c r="F510" s="2">
        <v>0</v>
      </c>
      <c r="G510">
        <f t="shared" si="35"/>
        <v>0</v>
      </c>
      <c r="H510">
        <f t="shared" si="36"/>
        <v>5.4808236494995027E-2</v>
      </c>
      <c r="I510" s="6">
        <f t="shared" si="37"/>
        <v>5.3333333333333344E-2</v>
      </c>
      <c r="J510">
        <f t="shared" si="38"/>
        <v>9.9651339081809134E-3</v>
      </c>
      <c r="K510" s="6">
        <f t="shared" si="39"/>
        <v>9.9156464806416933E-3</v>
      </c>
    </row>
    <row r="511" spans="1:11" hidden="1" x14ac:dyDescent="0.45">
      <c r="A511">
        <v>12</v>
      </c>
      <c r="B511" t="s">
        <v>25</v>
      </c>
      <c r="C511">
        <v>1</v>
      </c>
      <c r="D511" s="3">
        <v>832616636.22000003</v>
      </c>
      <c r="E511" s="3">
        <v>124924269.05</v>
      </c>
      <c r="F511" s="2">
        <v>0.1500381611603922</v>
      </c>
      <c r="G511">
        <f t="shared" si="35"/>
        <v>0.1625638259884217</v>
      </c>
      <c r="H511">
        <f t="shared" si="36"/>
        <v>1.4520636692136719</v>
      </c>
      <c r="I511" s="6">
        <f t="shared" si="37"/>
        <v>0.76591328824576299</v>
      </c>
      <c r="J511">
        <f t="shared" si="38"/>
        <v>0.26401157622066762</v>
      </c>
      <c r="K511" s="6">
        <f t="shared" si="39"/>
        <v>0.2320353505229984</v>
      </c>
    </row>
    <row r="512" spans="1:11" hidden="1" x14ac:dyDescent="0.45">
      <c r="A512">
        <v>12</v>
      </c>
      <c r="B512" t="s">
        <v>25</v>
      </c>
      <c r="C512">
        <v>2</v>
      </c>
      <c r="D512" s="3">
        <v>42242265.780000001</v>
      </c>
      <c r="E512" s="3">
        <v>4300000</v>
      </c>
      <c r="F512" s="2">
        <v>0.1017937821421472</v>
      </c>
      <c r="G512">
        <f t="shared" si="35"/>
        <v>0.10735559577636053</v>
      </c>
      <c r="H512">
        <f t="shared" si="36"/>
        <v>10.58070770037425</v>
      </c>
      <c r="I512" s="6">
        <f t="shared" si="37"/>
        <v>0.99997459863640081</v>
      </c>
      <c r="J512">
        <f t="shared" si="38"/>
        <v>1.9237650364316818</v>
      </c>
      <c r="K512" s="6">
        <f t="shared" si="39"/>
        <v>0.85394398061263543</v>
      </c>
    </row>
    <row r="513" spans="1:11" hidden="1" x14ac:dyDescent="0.45">
      <c r="A513">
        <v>12</v>
      </c>
      <c r="B513" t="s">
        <v>25</v>
      </c>
      <c r="C513">
        <v>3</v>
      </c>
      <c r="D513" s="3">
        <v>18807080.27</v>
      </c>
      <c r="E513" s="3">
        <v>13300000</v>
      </c>
      <c r="F513" s="2">
        <v>0.70718047719588961</v>
      </c>
      <c r="G513">
        <f t="shared" si="35"/>
        <v>1.228198822874196</v>
      </c>
      <c r="H513">
        <f t="shared" si="36"/>
        <v>33.803617026712523</v>
      </c>
      <c r="I513" s="6">
        <f t="shared" si="37"/>
        <v>0.99999999999999789</v>
      </c>
      <c r="J513">
        <f t="shared" si="38"/>
        <v>6.1461121866750039</v>
      </c>
      <c r="K513" s="6">
        <f t="shared" si="39"/>
        <v>0.99785820750630516</v>
      </c>
    </row>
    <row r="514" spans="1:11" hidden="1" x14ac:dyDescent="0.45">
      <c r="A514">
        <v>13</v>
      </c>
      <c r="B514" t="s">
        <v>29</v>
      </c>
      <c r="C514">
        <v>3</v>
      </c>
      <c r="D514" s="3">
        <v>8900000</v>
      </c>
      <c r="E514" s="3">
        <v>8900000</v>
      </c>
      <c r="F514" s="2">
        <v>1</v>
      </c>
      <c r="G514">
        <f t="shared" si="35"/>
        <v>4.6051701859880909</v>
      </c>
      <c r="H514">
        <f t="shared" si="36"/>
        <v>15.127561383291026</v>
      </c>
      <c r="I514" s="6">
        <f t="shared" si="37"/>
        <v>0.99999973073273041</v>
      </c>
      <c r="J514">
        <f t="shared" si="38"/>
        <v>2.7504657060529136</v>
      </c>
      <c r="K514" s="6">
        <f t="shared" si="39"/>
        <v>0.936101903453877</v>
      </c>
    </row>
    <row r="515" spans="1:11" hidden="1" x14ac:dyDescent="0.45">
      <c r="A515">
        <v>13</v>
      </c>
      <c r="B515" t="s">
        <v>6</v>
      </c>
      <c r="C515">
        <v>1</v>
      </c>
      <c r="D515" s="3">
        <v>235690607.97</v>
      </c>
      <c r="E515" s="3">
        <v>0</v>
      </c>
      <c r="F515" s="2">
        <v>0</v>
      </c>
      <c r="G515">
        <f t="shared" ref="G515:G578" si="40">IF(F515&gt;99.99%,-LN(1-99%),-LN(1-F515))</f>
        <v>0</v>
      </c>
      <c r="H515">
        <f t="shared" ref="H515:H578" si="41">SUMIFS(G:G,B:B,B515,C:C,C515,A:A,"&lt;&gt;"&amp;A515)</f>
        <v>0.57708466982618978</v>
      </c>
      <c r="I515" s="6">
        <f t="shared" ref="I515:I578" si="42">1-EXP(-H515)</f>
        <v>0.43846696318831169</v>
      </c>
      <c r="J515">
        <f t="shared" ref="J515:J578" si="43">H515*4/22</f>
        <v>0.10492448542294359</v>
      </c>
      <c r="K515" s="6">
        <f t="shared" ref="K515:K578" si="44">1-EXP(-J515)</f>
        <v>9.9607487221104796E-2</v>
      </c>
    </row>
    <row r="516" spans="1:11" hidden="1" x14ac:dyDescent="0.45">
      <c r="A516">
        <v>13</v>
      </c>
      <c r="B516" t="s">
        <v>6</v>
      </c>
      <c r="C516">
        <v>2</v>
      </c>
      <c r="D516" s="3">
        <v>24575376.530000001</v>
      </c>
      <c r="E516" s="3">
        <v>0</v>
      </c>
      <c r="F516" s="2">
        <v>0</v>
      </c>
      <c r="G516">
        <f t="shared" si="40"/>
        <v>0</v>
      </c>
      <c r="H516">
        <f t="shared" si="41"/>
        <v>10.102730928661815</v>
      </c>
      <c r="I516" s="6">
        <f t="shared" si="42"/>
        <v>0.99995903247706375</v>
      </c>
      <c r="J516">
        <f t="shared" si="43"/>
        <v>1.8368601688476027</v>
      </c>
      <c r="K516" s="6">
        <f t="shared" si="44"/>
        <v>0.84068313031711117</v>
      </c>
    </row>
    <row r="517" spans="1:11" hidden="1" x14ac:dyDescent="0.45">
      <c r="A517">
        <v>13</v>
      </c>
      <c r="B517" t="s">
        <v>6</v>
      </c>
      <c r="C517">
        <v>3</v>
      </c>
      <c r="D517" s="3">
        <v>25197186.079999998</v>
      </c>
      <c r="E517" s="3">
        <v>25197186.079999998</v>
      </c>
      <c r="F517" s="2">
        <v>1</v>
      </c>
      <c r="G517">
        <f t="shared" si="40"/>
        <v>4.6051701859880909</v>
      </c>
      <c r="H517">
        <f t="shared" si="41"/>
        <v>37.326663723402291</v>
      </c>
      <c r="I517" s="6">
        <f t="shared" si="42"/>
        <v>0.99999999999999989</v>
      </c>
      <c r="J517">
        <f t="shared" si="43"/>
        <v>6.7866661315276895</v>
      </c>
      <c r="K517" s="6">
        <f t="shared" si="44"/>
        <v>0.99887127446910984</v>
      </c>
    </row>
    <row r="518" spans="1:11" hidden="1" x14ac:dyDescent="0.45">
      <c r="A518">
        <v>13</v>
      </c>
      <c r="B518" t="s">
        <v>7</v>
      </c>
      <c r="C518">
        <v>1</v>
      </c>
      <c r="D518" s="3">
        <v>250065004.75</v>
      </c>
      <c r="E518" s="3">
        <v>0</v>
      </c>
      <c r="F518" s="2">
        <v>0</v>
      </c>
      <c r="G518">
        <f t="shared" si="40"/>
        <v>0</v>
      </c>
      <c r="H518">
        <f t="shared" si="41"/>
        <v>1.0338381097357032</v>
      </c>
      <c r="I518" s="6">
        <f t="shared" si="42"/>
        <v>0.64436064513268809</v>
      </c>
      <c r="J518">
        <f t="shared" si="43"/>
        <v>0.18797056540649149</v>
      </c>
      <c r="K518" s="6">
        <f t="shared" si="44"/>
        <v>0.17136090247127933</v>
      </c>
    </row>
    <row r="519" spans="1:11" hidden="1" x14ac:dyDescent="0.45">
      <c r="A519">
        <v>13</v>
      </c>
      <c r="B519" t="s">
        <v>7</v>
      </c>
      <c r="C519">
        <v>2</v>
      </c>
      <c r="D519" s="3">
        <v>23059175.75</v>
      </c>
      <c r="E519" s="3">
        <v>0</v>
      </c>
      <c r="F519" s="2">
        <v>0</v>
      </c>
      <c r="G519">
        <f t="shared" si="40"/>
        <v>0</v>
      </c>
      <c r="H519">
        <f t="shared" si="41"/>
        <v>12.345560692618408</v>
      </c>
      <c r="I519" s="6">
        <f t="shared" si="42"/>
        <v>0.99999565098290089</v>
      </c>
      <c r="J519">
        <f t="shared" si="43"/>
        <v>2.2446473986578925</v>
      </c>
      <c r="K519" s="6">
        <f t="shared" si="44"/>
        <v>0.89403510284791465</v>
      </c>
    </row>
    <row r="520" spans="1:11" hidden="1" x14ac:dyDescent="0.45">
      <c r="A520">
        <v>13</v>
      </c>
      <c r="B520" t="s">
        <v>7</v>
      </c>
      <c r="C520">
        <v>3</v>
      </c>
      <c r="D520" s="3">
        <v>29687454.07</v>
      </c>
      <c r="E520" s="3">
        <v>29687454.07</v>
      </c>
      <c r="F520" s="2">
        <v>1</v>
      </c>
      <c r="G520">
        <f t="shared" si="40"/>
        <v>4.6051701859880909</v>
      </c>
      <c r="H520">
        <f t="shared" si="41"/>
        <v>34.340313153052605</v>
      </c>
      <c r="I520" s="6">
        <f t="shared" si="42"/>
        <v>0.99999999999999878</v>
      </c>
      <c r="J520">
        <f t="shared" si="43"/>
        <v>6.2436933005550195</v>
      </c>
      <c r="K520" s="6">
        <f t="shared" si="44"/>
        <v>0.99805733259752438</v>
      </c>
    </row>
    <row r="521" spans="1:11" hidden="1" x14ac:dyDescent="0.45">
      <c r="A521">
        <v>13</v>
      </c>
      <c r="B521" t="s">
        <v>8</v>
      </c>
      <c r="C521">
        <v>1</v>
      </c>
      <c r="D521" s="3">
        <v>205360174.44</v>
      </c>
      <c r="E521" s="3">
        <v>0</v>
      </c>
      <c r="F521" s="2">
        <v>0</v>
      </c>
      <c r="G521">
        <f t="shared" si="40"/>
        <v>0</v>
      </c>
      <c r="H521">
        <f t="shared" si="41"/>
        <v>0.29780069319176439</v>
      </c>
      <c r="I521" s="6">
        <f t="shared" si="42"/>
        <v>0.25755069979717826</v>
      </c>
      <c r="J521">
        <f t="shared" si="43"/>
        <v>5.4145580580320797E-2</v>
      </c>
      <c r="K521" s="6">
        <f t="shared" si="44"/>
        <v>5.2705811174769468E-2</v>
      </c>
    </row>
    <row r="522" spans="1:11" hidden="1" x14ac:dyDescent="0.45">
      <c r="A522">
        <v>13</v>
      </c>
      <c r="B522" t="s">
        <v>8</v>
      </c>
      <c r="C522">
        <v>2</v>
      </c>
      <c r="D522" s="3">
        <v>21801260.239999998</v>
      </c>
      <c r="E522" s="3">
        <v>0</v>
      </c>
      <c r="F522" s="2">
        <v>0</v>
      </c>
      <c r="G522">
        <f t="shared" si="40"/>
        <v>0</v>
      </c>
      <c r="H522">
        <f t="shared" si="41"/>
        <v>11.352545055181206</v>
      </c>
      <c r="I522" s="6">
        <f t="shared" si="42"/>
        <v>0.99998826042629063</v>
      </c>
      <c r="J522">
        <f t="shared" si="43"/>
        <v>2.0640991009420375</v>
      </c>
      <c r="K522" s="6">
        <f t="shared" si="44"/>
        <v>0.87306740747396749</v>
      </c>
    </row>
    <row r="523" spans="1:11" hidden="1" x14ac:dyDescent="0.45">
      <c r="A523">
        <v>13</v>
      </c>
      <c r="B523" t="s">
        <v>8</v>
      </c>
      <c r="C523">
        <v>3</v>
      </c>
      <c r="D523" s="3">
        <v>2006392.3</v>
      </c>
      <c r="E523" s="3">
        <v>2006392.3</v>
      </c>
      <c r="F523" s="2">
        <v>1</v>
      </c>
      <c r="G523">
        <f t="shared" si="40"/>
        <v>4.6051701859880909</v>
      </c>
      <c r="H523">
        <f t="shared" si="41"/>
        <v>46.118103874989259</v>
      </c>
      <c r="I523" s="6">
        <f t="shared" si="42"/>
        <v>1</v>
      </c>
      <c r="J523">
        <f t="shared" si="43"/>
        <v>8.3851097954525926</v>
      </c>
      <c r="K523" s="6">
        <f t="shared" si="44"/>
        <v>0.99977175930258733</v>
      </c>
    </row>
    <row r="524" spans="1:11" hidden="1" x14ac:dyDescent="0.45">
      <c r="A524">
        <v>13</v>
      </c>
      <c r="B524" t="s">
        <v>9</v>
      </c>
      <c r="C524">
        <v>3</v>
      </c>
      <c r="D524" s="3">
        <v>12586674.619999999</v>
      </c>
      <c r="E524" s="3">
        <v>12586674.619999999</v>
      </c>
      <c r="F524" s="2">
        <v>1</v>
      </c>
      <c r="G524">
        <f t="shared" si="40"/>
        <v>4.6051701859880909</v>
      </c>
      <c r="H524">
        <f t="shared" si="41"/>
        <v>23.025850929940454</v>
      </c>
      <c r="I524" s="6">
        <f t="shared" si="42"/>
        <v>0.99999999989999999</v>
      </c>
      <c r="J524">
        <f t="shared" si="43"/>
        <v>4.1865183508982646</v>
      </c>
      <c r="K524" s="6">
        <f t="shared" si="44"/>
        <v>0.98480088917047071</v>
      </c>
    </row>
    <row r="525" spans="1:11" hidden="1" x14ac:dyDescent="0.45">
      <c r="A525">
        <v>13</v>
      </c>
      <c r="B525" t="s">
        <v>10</v>
      </c>
      <c r="C525">
        <v>1</v>
      </c>
      <c r="D525" s="3">
        <v>34638321.630000003</v>
      </c>
      <c r="E525" s="3">
        <v>0</v>
      </c>
      <c r="F525" s="2">
        <v>0</v>
      </c>
      <c r="G525">
        <f t="shared" si="40"/>
        <v>0</v>
      </c>
      <c r="H525">
        <f t="shared" si="41"/>
        <v>0.97067766487001639</v>
      </c>
      <c r="I525" s="6">
        <f t="shared" si="42"/>
        <v>0.62117376613091124</v>
      </c>
      <c r="J525">
        <f t="shared" si="43"/>
        <v>0.1764868481581848</v>
      </c>
      <c r="K525" s="6">
        <f t="shared" si="44"/>
        <v>0.16179019691457019</v>
      </c>
    </row>
    <row r="526" spans="1:11" hidden="1" x14ac:dyDescent="0.45">
      <c r="A526">
        <v>13</v>
      </c>
      <c r="B526" t="s">
        <v>10</v>
      </c>
      <c r="C526">
        <v>2</v>
      </c>
      <c r="D526" s="3">
        <v>3734132.3</v>
      </c>
      <c r="E526" s="3">
        <v>0</v>
      </c>
      <c r="F526" s="2">
        <v>0</v>
      </c>
      <c r="G526">
        <f t="shared" si="40"/>
        <v>0</v>
      </c>
      <c r="H526">
        <f t="shared" si="41"/>
        <v>14.102995523573091</v>
      </c>
      <c r="I526" s="6">
        <f t="shared" si="42"/>
        <v>0.99999924985215527</v>
      </c>
      <c r="J526">
        <f t="shared" si="43"/>
        <v>2.5641810042860165</v>
      </c>
      <c r="K526" s="6">
        <f t="shared" si="44"/>
        <v>0.92301779627427405</v>
      </c>
    </row>
    <row r="527" spans="1:11" hidden="1" x14ac:dyDescent="0.45">
      <c r="A527">
        <v>13</v>
      </c>
      <c r="B527" t="s">
        <v>10</v>
      </c>
      <c r="C527">
        <v>3</v>
      </c>
      <c r="D527" s="3">
        <v>8800000</v>
      </c>
      <c r="E527" s="3">
        <v>8800000</v>
      </c>
      <c r="F527" s="2">
        <v>1</v>
      </c>
      <c r="G527">
        <f t="shared" si="40"/>
        <v>4.6051701859880909</v>
      </c>
      <c r="H527">
        <f t="shared" si="41"/>
        <v>39.900189985840818</v>
      </c>
      <c r="I527" s="6">
        <f t="shared" si="42"/>
        <v>1</v>
      </c>
      <c r="J527">
        <f t="shared" si="43"/>
        <v>7.2545799974256031</v>
      </c>
      <c r="K527" s="6">
        <f t="shared" si="44"/>
        <v>0.99929307077094576</v>
      </c>
    </row>
    <row r="528" spans="1:11" hidden="1" x14ac:dyDescent="0.45">
      <c r="A528">
        <v>13</v>
      </c>
      <c r="B528" t="s">
        <v>12</v>
      </c>
      <c r="C528">
        <v>1</v>
      </c>
      <c r="D528" s="3">
        <v>19076250.620000001</v>
      </c>
      <c r="E528" s="3">
        <v>0</v>
      </c>
      <c r="F528" s="2">
        <v>0</v>
      </c>
      <c r="G528">
        <f t="shared" si="40"/>
        <v>0</v>
      </c>
      <c r="H528">
        <f t="shared" si="41"/>
        <v>1.2689049325206292</v>
      </c>
      <c r="I528" s="6">
        <f t="shared" si="42"/>
        <v>0.71886068020113258</v>
      </c>
      <c r="J528">
        <f t="shared" si="43"/>
        <v>0.2307099877310235</v>
      </c>
      <c r="K528" s="6">
        <f t="shared" si="44"/>
        <v>0.20603030639844033</v>
      </c>
    </row>
    <row r="529" spans="1:11" hidden="1" x14ac:dyDescent="0.45">
      <c r="A529">
        <v>13</v>
      </c>
      <c r="B529" t="s">
        <v>12</v>
      </c>
      <c r="C529">
        <v>2</v>
      </c>
      <c r="D529" s="3">
        <v>5185202.5199999996</v>
      </c>
      <c r="E529" s="3">
        <v>0</v>
      </c>
      <c r="F529" s="2">
        <v>0</v>
      </c>
      <c r="G529">
        <f t="shared" si="40"/>
        <v>0</v>
      </c>
      <c r="H529">
        <f t="shared" si="41"/>
        <v>13.458103988437426</v>
      </c>
      <c r="I529" s="6">
        <f t="shared" si="42"/>
        <v>0.99999857038300954</v>
      </c>
      <c r="J529">
        <f t="shared" si="43"/>
        <v>2.4469279978977139</v>
      </c>
      <c r="K529" s="6">
        <f t="shared" si="44"/>
        <v>0.91344091181942744</v>
      </c>
    </row>
    <row r="530" spans="1:11" hidden="1" x14ac:dyDescent="0.45">
      <c r="A530">
        <v>13</v>
      </c>
      <c r="B530" t="s">
        <v>12</v>
      </c>
      <c r="C530">
        <v>3</v>
      </c>
      <c r="D530" s="3">
        <v>16993930.77</v>
      </c>
      <c r="E530" s="3">
        <v>16993930.77</v>
      </c>
      <c r="F530" s="2">
        <v>1</v>
      </c>
      <c r="G530">
        <f t="shared" si="40"/>
        <v>4.6051701859880909</v>
      </c>
      <c r="H530">
        <f t="shared" si="41"/>
        <v>45.65737537255675</v>
      </c>
      <c r="I530" s="6">
        <f t="shared" si="42"/>
        <v>1</v>
      </c>
      <c r="J530">
        <f t="shared" si="43"/>
        <v>8.3013409768285005</v>
      </c>
      <c r="K530" s="6">
        <f t="shared" si="44"/>
        <v>0.99975181620485476</v>
      </c>
    </row>
    <row r="531" spans="1:11" hidden="1" x14ac:dyDescent="0.45">
      <c r="A531">
        <v>13</v>
      </c>
      <c r="B531" t="s">
        <v>13</v>
      </c>
      <c r="C531">
        <v>1</v>
      </c>
      <c r="D531" s="3">
        <v>276786982.51999998</v>
      </c>
      <c r="E531" s="3">
        <v>0</v>
      </c>
      <c r="F531" s="2">
        <v>0</v>
      </c>
      <c r="G531">
        <f t="shared" si="40"/>
        <v>0</v>
      </c>
      <c r="H531">
        <f t="shared" si="41"/>
        <v>0.54748309359847747</v>
      </c>
      <c r="I531" s="6">
        <f t="shared" si="42"/>
        <v>0.42159623197830842</v>
      </c>
      <c r="J531">
        <f t="shared" si="43"/>
        <v>9.9542380654268625E-2</v>
      </c>
      <c r="K531" s="6">
        <f t="shared" si="44"/>
        <v>9.4748416098877186E-2</v>
      </c>
    </row>
    <row r="532" spans="1:11" hidden="1" x14ac:dyDescent="0.45">
      <c r="A532">
        <v>13</v>
      </c>
      <c r="B532" t="s">
        <v>13</v>
      </c>
      <c r="C532">
        <v>2</v>
      </c>
      <c r="D532" s="3">
        <v>34278266.490000002</v>
      </c>
      <c r="E532" s="3">
        <v>0</v>
      </c>
      <c r="F532" s="2">
        <v>0</v>
      </c>
      <c r="G532">
        <f t="shared" si="40"/>
        <v>0</v>
      </c>
      <c r="H532">
        <f t="shared" si="41"/>
        <v>9.5732229753872655</v>
      </c>
      <c r="I532" s="6">
        <f t="shared" si="42"/>
        <v>0.99993043319022323</v>
      </c>
      <c r="J532">
        <f t="shared" si="43"/>
        <v>1.7405859955249574</v>
      </c>
      <c r="K532" s="6">
        <f t="shared" si="44"/>
        <v>0.8245824234221476</v>
      </c>
    </row>
    <row r="533" spans="1:11" hidden="1" x14ac:dyDescent="0.45">
      <c r="A533">
        <v>13</v>
      </c>
      <c r="B533" t="s">
        <v>13</v>
      </c>
      <c r="C533">
        <v>3</v>
      </c>
      <c r="D533" s="3">
        <v>22887238.739999998</v>
      </c>
      <c r="E533" s="3">
        <v>22887238.739999998</v>
      </c>
      <c r="F533" s="2">
        <v>1</v>
      </c>
      <c r="G533">
        <f t="shared" si="40"/>
        <v>4.6051701859880909</v>
      </c>
      <c r="H533">
        <f t="shared" si="41"/>
        <v>33.359216584940633</v>
      </c>
      <c r="I533" s="6">
        <f t="shared" si="42"/>
        <v>0.99999999999999678</v>
      </c>
      <c r="J533">
        <f t="shared" si="43"/>
        <v>6.0653121063528426</v>
      </c>
      <c r="K533" s="6">
        <f t="shared" si="44"/>
        <v>0.99767796681988385</v>
      </c>
    </row>
    <row r="534" spans="1:11" hidden="1" x14ac:dyDescent="0.45">
      <c r="A534">
        <v>13</v>
      </c>
      <c r="B534" t="s">
        <v>14</v>
      </c>
      <c r="C534">
        <v>1</v>
      </c>
      <c r="D534" s="3">
        <v>161822754.52000001</v>
      </c>
      <c r="E534" s="3">
        <v>0</v>
      </c>
      <c r="F534" s="2">
        <v>0</v>
      </c>
      <c r="G534">
        <f t="shared" si="40"/>
        <v>0</v>
      </c>
      <c r="H534">
        <f t="shared" si="41"/>
        <v>0</v>
      </c>
      <c r="I534" s="6">
        <f t="shared" si="42"/>
        <v>0</v>
      </c>
      <c r="J534">
        <f t="shared" si="43"/>
        <v>0</v>
      </c>
      <c r="K534" s="6">
        <f t="shared" si="44"/>
        <v>0</v>
      </c>
    </row>
    <row r="535" spans="1:11" hidden="1" x14ac:dyDescent="0.45">
      <c r="A535">
        <v>13</v>
      </c>
      <c r="B535" t="s">
        <v>16</v>
      </c>
      <c r="C535">
        <v>1</v>
      </c>
      <c r="D535" s="3">
        <v>3960000</v>
      </c>
      <c r="E535" s="3">
        <v>0</v>
      </c>
      <c r="F535" s="2">
        <v>0</v>
      </c>
      <c r="G535">
        <f t="shared" si="40"/>
        <v>0</v>
      </c>
      <c r="H535">
        <f t="shared" si="41"/>
        <v>4.4984326034066116E-2</v>
      </c>
      <c r="I535" s="6">
        <f t="shared" si="42"/>
        <v>4.3987533777504861E-2</v>
      </c>
      <c r="J535">
        <f t="shared" si="43"/>
        <v>8.1789683698302029E-3</v>
      </c>
      <c r="K535" s="6">
        <f t="shared" si="44"/>
        <v>8.1456116112739174E-3</v>
      </c>
    </row>
    <row r="536" spans="1:11" hidden="1" x14ac:dyDescent="0.45">
      <c r="A536">
        <v>13</v>
      </c>
      <c r="B536" t="s">
        <v>16</v>
      </c>
      <c r="C536">
        <v>2</v>
      </c>
      <c r="D536" s="3">
        <v>999900.81</v>
      </c>
      <c r="E536" s="3">
        <v>0</v>
      </c>
      <c r="F536" s="2">
        <v>0</v>
      </c>
      <c r="G536">
        <f t="shared" si="40"/>
        <v>0</v>
      </c>
      <c r="H536">
        <f t="shared" si="41"/>
        <v>4.1954524646256193</v>
      </c>
      <c r="I536" s="6">
        <f t="shared" si="42"/>
        <v>0.98493607497331637</v>
      </c>
      <c r="J536">
        <f t="shared" si="43"/>
        <v>0.76280953902283988</v>
      </c>
      <c r="K536" s="6">
        <f t="shared" si="44"/>
        <v>0.53364565602911929</v>
      </c>
    </row>
    <row r="537" spans="1:11" hidden="1" x14ac:dyDescent="0.45">
      <c r="A537">
        <v>13</v>
      </c>
      <c r="B537" t="s">
        <v>16</v>
      </c>
      <c r="C537">
        <v>3</v>
      </c>
      <c r="D537" s="3">
        <v>74221.36</v>
      </c>
      <c r="E537" s="3">
        <v>74221.36</v>
      </c>
      <c r="F537" s="2">
        <v>1</v>
      </c>
      <c r="G537">
        <f t="shared" si="40"/>
        <v>4.6051701859880909</v>
      </c>
      <c r="H537">
        <f t="shared" si="41"/>
        <v>52.158626825798905</v>
      </c>
      <c r="I537" s="6">
        <f t="shared" si="42"/>
        <v>1</v>
      </c>
      <c r="J537">
        <f t="shared" si="43"/>
        <v>9.4833866955998012</v>
      </c>
      <c r="K537" s="6">
        <f t="shared" si="44"/>
        <v>0.99992389424681305</v>
      </c>
    </row>
    <row r="538" spans="1:11" hidden="1" x14ac:dyDescent="0.45">
      <c r="A538">
        <v>13</v>
      </c>
      <c r="B538" t="s">
        <v>28</v>
      </c>
      <c r="C538">
        <v>1</v>
      </c>
      <c r="D538" s="3">
        <v>73279636.359999999</v>
      </c>
      <c r="E538" s="3">
        <v>0</v>
      </c>
      <c r="F538" s="2">
        <v>0</v>
      </c>
      <c r="G538">
        <f t="shared" si="40"/>
        <v>0</v>
      </c>
      <c r="H538">
        <f t="shared" si="41"/>
        <v>0.33728004980735216</v>
      </c>
      <c r="I538" s="6">
        <f t="shared" si="42"/>
        <v>0.28629106213779121</v>
      </c>
      <c r="J538">
        <f t="shared" si="43"/>
        <v>6.1323645419518576E-2</v>
      </c>
      <c r="K538" s="6">
        <f t="shared" si="44"/>
        <v>5.9481204087531991E-2</v>
      </c>
    </row>
    <row r="539" spans="1:11" hidden="1" x14ac:dyDescent="0.45">
      <c r="A539">
        <v>13</v>
      </c>
      <c r="B539" t="s">
        <v>28</v>
      </c>
      <c r="C539">
        <v>2</v>
      </c>
      <c r="D539" s="3">
        <v>8498000</v>
      </c>
      <c r="E539" s="3">
        <v>0</v>
      </c>
      <c r="F539" s="2">
        <v>0</v>
      </c>
      <c r="G539">
        <f t="shared" si="40"/>
        <v>0</v>
      </c>
      <c r="H539">
        <f t="shared" si="41"/>
        <v>4.1667846794771775</v>
      </c>
      <c r="I539" s="6">
        <f t="shared" si="42"/>
        <v>0.98449797594637067</v>
      </c>
      <c r="J539">
        <f t="shared" si="43"/>
        <v>0.75759721445039585</v>
      </c>
      <c r="K539" s="6">
        <f t="shared" si="44"/>
        <v>0.53120851976770345</v>
      </c>
    </row>
    <row r="540" spans="1:11" hidden="1" x14ac:dyDescent="0.45">
      <c r="A540">
        <v>13</v>
      </c>
      <c r="B540" t="s">
        <v>26</v>
      </c>
      <c r="C540">
        <v>1</v>
      </c>
      <c r="D540" s="3">
        <v>122986028.48</v>
      </c>
      <c r="E540" s="3">
        <v>0</v>
      </c>
      <c r="F540" s="2">
        <v>0</v>
      </c>
      <c r="G540">
        <f t="shared" si="40"/>
        <v>0</v>
      </c>
      <c r="H540">
        <f t="shared" si="41"/>
        <v>0.31368909112467458</v>
      </c>
      <c r="I540" s="6">
        <f t="shared" si="42"/>
        <v>0.26925381167990103</v>
      </c>
      <c r="J540">
        <f t="shared" si="43"/>
        <v>5.7034380204486285E-2</v>
      </c>
      <c r="K540" s="6">
        <f t="shared" si="44"/>
        <v>5.5438405412490011E-2</v>
      </c>
    </row>
    <row r="541" spans="1:11" hidden="1" x14ac:dyDescent="0.45">
      <c r="A541">
        <v>13</v>
      </c>
      <c r="B541" t="s">
        <v>27</v>
      </c>
      <c r="C541">
        <v>1</v>
      </c>
      <c r="D541" s="3">
        <v>167455367.44999999</v>
      </c>
      <c r="E541" s="3">
        <v>0</v>
      </c>
      <c r="F541" s="2">
        <v>0</v>
      </c>
      <c r="G541">
        <f t="shared" si="40"/>
        <v>0</v>
      </c>
      <c r="H541">
        <f t="shared" si="41"/>
        <v>0.37288637786937273</v>
      </c>
      <c r="I541" s="6">
        <f t="shared" si="42"/>
        <v>0.31125651509950103</v>
      </c>
      <c r="J541">
        <f t="shared" si="43"/>
        <v>6.7797523248976865E-2</v>
      </c>
      <c r="K541" s="6">
        <f t="shared" si="44"/>
        <v>6.5550341245333543E-2</v>
      </c>
    </row>
    <row r="542" spans="1:11" hidden="1" x14ac:dyDescent="0.45">
      <c r="A542">
        <v>13</v>
      </c>
      <c r="B542" t="s">
        <v>27</v>
      </c>
      <c r="C542">
        <v>2</v>
      </c>
      <c r="D542" s="3">
        <v>3200000</v>
      </c>
      <c r="E542" s="3">
        <v>0</v>
      </c>
      <c r="F542" s="2">
        <v>0</v>
      </c>
      <c r="G542">
        <f t="shared" si="40"/>
        <v>0</v>
      </c>
      <c r="H542">
        <f t="shared" si="41"/>
        <v>10.955221974341637</v>
      </c>
      <c r="I542" s="6">
        <f t="shared" si="42"/>
        <v>0.99998253343322552</v>
      </c>
      <c r="J542">
        <f t="shared" si="43"/>
        <v>1.9918585407893885</v>
      </c>
      <c r="K542" s="6">
        <f t="shared" si="44"/>
        <v>0.86355839263969625</v>
      </c>
    </row>
    <row r="543" spans="1:11" hidden="1" x14ac:dyDescent="0.45">
      <c r="A543">
        <v>13</v>
      </c>
      <c r="B543" t="s">
        <v>17</v>
      </c>
      <c r="C543">
        <v>1</v>
      </c>
      <c r="D543" s="3">
        <v>888120538.10599995</v>
      </c>
      <c r="E543" s="3">
        <v>0</v>
      </c>
      <c r="F543" s="2">
        <v>0</v>
      </c>
      <c r="G543">
        <f t="shared" si="40"/>
        <v>0</v>
      </c>
      <c r="H543">
        <f t="shared" si="41"/>
        <v>0.71375097159211753</v>
      </c>
      <c r="I543" s="6">
        <f t="shared" si="42"/>
        <v>0.51019649161275282</v>
      </c>
      <c r="J543">
        <f t="shared" si="43"/>
        <v>0.12977290392583954</v>
      </c>
      <c r="K543" s="6">
        <f t="shared" si="44"/>
        <v>0.12170513440978026</v>
      </c>
    </row>
    <row r="544" spans="1:11" hidden="1" x14ac:dyDescent="0.45">
      <c r="A544">
        <v>13</v>
      </c>
      <c r="B544" t="s">
        <v>17</v>
      </c>
      <c r="C544">
        <v>2</v>
      </c>
      <c r="D544" s="3">
        <v>53463379.380000003</v>
      </c>
      <c r="E544" s="3">
        <v>0</v>
      </c>
      <c r="F544" s="2">
        <v>0</v>
      </c>
      <c r="G544">
        <f t="shared" si="40"/>
        <v>0</v>
      </c>
      <c r="H544">
        <f t="shared" si="41"/>
        <v>6.7406624076105022</v>
      </c>
      <c r="I544" s="6">
        <f t="shared" si="42"/>
        <v>0.99881813597845559</v>
      </c>
      <c r="J544">
        <f t="shared" si="43"/>
        <v>1.2255749832019094</v>
      </c>
      <c r="K544" s="6">
        <f t="shared" si="44"/>
        <v>0.70641115686990785</v>
      </c>
    </row>
    <row r="545" spans="1:11" hidden="1" x14ac:dyDescent="0.45">
      <c r="A545">
        <v>13</v>
      </c>
      <c r="B545" t="s">
        <v>17</v>
      </c>
      <c r="C545">
        <v>3</v>
      </c>
      <c r="D545" s="3">
        <v>57378796.060000002</v>
      </c>
      <c r="E545" s="3">
        <v>57378796.060000002</v>
      </c>
      <c r="F545" s="2">
        <v>1</v>
      </c>
      <c r="G545">
        <f t="shared" si="40"/>
        <v>4.6051701859880909</v>
      </c>
      <c r="H545">
        <f t="shared" si="41"/>
        <v>23.975692867443726</v>
      </c>
      <c r="I545" s="6">
        <f t="shared" si="42"/>
        <v>0.99999999996131983</v>
      </c>
      <c r="J545">
        <f t="shared" si="43"/>
        <v>4.3592168849897686</v>
      </c>
      <c r="K545" s="6">
        <f t="shared" si="44"/>
        <v>0.98721160148397102</v>
      </c>
    </row>
    <row r="546" spans="1:11" hidden="1" x14ac:dyDescent="0.45">
      <c r="A546">
        <v>13</v>
      </c>
      <c r="B546" t="s">
        <v>18</v>
      </c>
      <c r="C546">
        <v>1</v>
      </c>
      <c r="D546" s="3">
        <v>450935.56999999989</v>
      </c>
      <c r="E546" s="3">
        <v>0</v>
      </c>
      <c r="F546" s="2">
        <v>0</v>
      </c>
      <c r="G546">
        <f t="shared" si="40"/>
        <v>0</v>
      </c>
      <c r="H546">
        <f t="shared" si="41"/>
        <v>0.38687877731260734</v>
      </c>
      <c r="I546" s="6">
        <f t="shared" si="42"/>
        <v>0.3208265788360487</v>
      </c>
      <c r="J546">
        <f t="shared" si="43"/>
        <v>7.0341595875019522E-2</v>
      </c>
      <c r="K546" s="6">
        <f t="shared" si="44"/>
        <v>6.7924627583554331E-2</v>
      </c>
    </row>
    <row r="547" spans="1:11" hidden="1" x14ac:dyDescent="0.45">
      <c r="A547">
        <v>13</v>
      </c>
      <c r="B547" t="s">
        <v>18</v>
      </c>
      <c r="C547">
        <v>3</v>
      </c>
      <c r="D547" s="3">
        <v>89068.26</v>
      </c>
      <c r="E547" s="3">
        <v>89068.26</v>
      </c>
      <c r="F547" s="2">
        <v>1</v>
      </c>
      <c r="G547">
        <f t="shared" si="40"/>
        <v>4.6051701859880909</v>
      </c>
      <c r="H547">
        <f t="shared" si="41"/>
        <v>37.207119848580952</v>
      </c>
      <c r="I547" s="6">
        <f t="shared" si="42"/>
        <v>0.99999999999999989</v>
      </c>
      <c r="J547">
        <f t="shared" si="43"/>
        <v>6.764930881560173</v>
      </c>
      <c r="K547" s="6">
        <f t="shared" si="44"/>
        <v>0.99884647277847416</v>
      </c>
    </row>
    <row r="548" spans="1:11" hidden="1" x14ac:dyDescent="0.45">
      <c r="A548">
        <v>13</v>
      </c>
      <c r="B548" t="s">
        <v>19</v>
      </c>
      <c r="C548">
        <v>1</v>
      </c>
      <c r="D548" s="3">
        <v>334827665.17000002</v>
      </c>
      <c r="E548" s="3">
        <v>0</v>
      </c>
      <c r="F548" s="2">
        <v>0</v>
      </c>
      <c r="G548">
        <f t="shared" si="40"/>
        <v>0</v>
      </c>
      <c r="H548">
        <f t="shared" si="41"/>
        <v>0.66569206674859227</v>
      </c>
      <c r="I548" s="6">
        <f t="shared" si="42"/>
        <v>0.48608226077268635</v>
      </c>
      <c r="J548">
        <f t="shared" si="43"/>
        <v>0.12103492122701677</v>
      </c>
      <c r="K548" s="6">
        <f t="shared" si="44"/>
        <v>0.11399698125992253</v>
      </c>
    </row>
    <row r="549" spans="1:11" hidden="1" x14ac:dyDescent="0.45">
      <c r="A549">
        <v>13</v>
      </c>
      <c r="B549" t="s">
        <v>19</v>
      </c>
      <c r="C549">
        <v>2</v>
      </c>
      <c r="D549" s="3">
        <v>23121901.16</v>
      </c>
      <c r="E549" s="3">
        <v>0</v>
      </c>
      <c r="F549" s="2">
        <v>0</v>
      </c>
      <c r="G549">
        <f t="shared" si="40"/>
        <v>0</v>
      </c>
      <c r="H549">
        <f t="shared" si="41"/>
        <v>11.652575388535132</v>
      </c>
      <c r="I549" s="6">
        <f t="shared" si="42"/>
        <v>0.99999130337369491</v>
      </c>
      <c r="J549">
        <f t="shared" si="43"/>
        <v>2.1186500706427513</v>
      </c>
      <c r="K549" s="6">
        <f t="shared" si="44"/>
        <v>0.87980622785281326</v>
      </c>
    </row>
    <row r="550" spans="1:11" hidden="1" x14ac:dyDescent="0.45">
      <c r="A550">
        <v>13</v>
      </c>
      <c r="B550" t="s">
        <v>19</v>
      </c>
      <c r="C550">
        <v>3</v>
      </c>
      <c r="D550" s="3">
        <v>7775074.1100000003</v>
      </c>
      <c r="E550" s="3">
        <v>7775074.1100000003</v>
      </c>
      <c r="F550" s="2">
        <v>1</v>
      </c>
      <c r="G550">
        <f t="shared" si="40"/>
        <v>4.6051701859880909</v>
      </c>
      <c r="H550">
        <f t="shared" si="41"/>
        <v>38.418129295839478</v>
      </c>
      <c r="I550" s="6">
        <f t="shared" si="42"/>
        <v>1</v>
      </c>
      <c r="J550">
        <f t="shared" si="43"/>
        <v>6.9851144174253594</v>
      </c>
      <c r="K550" s="6">
        <f t="shared" si="44"/>
        <v>0.99907444260933043</v>
      </c>
    </row>
    <row r="551" spans="1:11" hidden="1" x14ac:dyDescent="0.45">
      <c r="A551">
        <v>13</v>
      </c>
      <c r="B551" t="s">
        <v>20</v>
      </c>
      <c r="C551">
        <v>1</v>
      </c>
      <c r="D551" s="3">
        <v>108471136.23</v>
      </c>
      <c r="E551" s="3">
        <v>0</v>
      </c>
      <c r="F551" s="2">
        <v>0</v>
      </c>
      <c r="G551">
        <f t="shared" si="40"/>
        <v>0</v>
      </c>
      <c r="H551">
        <f t="shared" si="41"/>
        <v>0.71014380296451696</v>
      </c>
      <c r="I551" s="6">
        <f t="shared" si="42"/>
        <v>0.50842649734893386</v>
      </c>
      <c r="J551">
        <f t="shared" si="43"/>
        <v>0.12911705508445762</v>
      </c>
      <c r="K551" s="6">
        <f t="shared" si="44"/>
        <v>0.12112891680462123</v>
      </c>
    </row>
    <row r="552" spans="1:11" hidden="1" x14ac:dyDescent="0.45">
      <c r="A552">
        <v>13</v>
      </c>
      <c r="B552" t="s">
        <v>20</v>
      </c>
      <c r="C552">
        <v>2</v>
      </c>
      <c r="D552" s="3">
        <v>12074706.300000001</v>
      </c>
      <c r="E552" s="3">
        <v>0</v>
      </c>
      <c r="F552" s="2">
        <v>0</v>
      </c>
      <c r="G552">
        <f t="shared" si="40"/>
        <v>0</v>
      </c>
      <c r="H552">
        <f t="shared" si="41"/>
        <v>19.073572556016497</v>
      </c>
      <c r="I552" s="6">
        <f t="shared" si="42"/>
        <v>0.99999999479461699</v>
      </c>
      <c r="J552">
        <f t="shared" si="43"/>
        <v>3.4679222829120904</v>
      </c>
      <c r="K552" s="6">
        <f t="shared" si="44"/>
        <v>0.96881824974138508</v>
      </c>
    </row>
    <row r="553" spans="1:11" hidden="1" x14ac:dyDescent="0.45">
      <c r="A553">
        <v>13</v>
      </c>
      <c r="B553" t="s">
        <v>20</v>
      </c>
      <c r="C553">
        <v>3</v>
      </c>
      <c r="D553" s="3">
        <v>6400000</v>
      </c>
      <c r="E553" s="3">
        <v>6400000</v>
      </c>
      <c r="F553" s="2">
        <v>1</v>
      </c>
      <c r="G553">
        <f t="shared" si="40"/>
        <v>4.6051701859880909</v>
      </c>
      <c r="H553">
        <f t="shared" si="41"/>
        <v>42.466429397036919</v>
      </c>
      <c r="I553" s="6">
        <f t="shared" si="42"/>
        <v>1</v>
      </c>
      <c r="J553">
        <f t="shared" si="43"/>
        <v>7.7211689812794395</v>
      </c>
      <c r="K553" s="6">
        <f t="shared" si="44"/>
        <v>0.99955665795768034</v>
      </c>
    </row>
    <row r="554" spans="1:11" hidden="1" x14ac:dyDescent="0.45">
      <c r="A554">
        <v>13</v>
      </c>
      <c r="B554" t="s">
        <v>21</v>
      </c>
      <c r="C554">
        <v>1</v>
      </c>
      <c r="D554" s="3">
        <v>2770000</v>
      </c>
      <c r="E554" s="3">
        <v>0</v>
      </c>
      <c r="F554" s="2">
        <v>0</v>
      </c>
      <c r="G554">
        <f t="shared" si="40"/>
        <v>0</v>
      </c>
      <c r="H554">
        <f t="shared" si="41"/>
        <v>6.051189400420105</v>
      </c>
      <c r="I554" s="6">
        <f t="shared" si="42"/>
        <v>0.99764494076842958</v>
      </c>
      <c r="J554">
        <f t="shared" si="43"/>
        <v>1.1002162546218373</v>
      </c>
      <c r="K554" s="6">
        <f t="shared" si="44"/>
        <v>0.66720089342927236</v>
      </c>
    </row>
    <row r="555" spans="1:11" hidden="1" x14ac:dyDescent="0.45">
      <c r="A555">
        <v>13</v>
      </c>
      <c r="B555" t="s">
        <v>22</v>
      </c>
      <c r="C555">
        <v>1</v>
      </c>
      <c r="D555" s="3">
        <v>9476245.7100000009</v>
      </c>
      <c r="E555" s="3">
        <v>0</v>
      </c>
      <c r="F555" s="2">
        <v>0</v>
      </c>
      <c r="G555">
        <f t="shared" si="40"/>
        <v>0</v>
      </c>
      <c r="H555">
        <f t="shared" si="41"/>
        <v>0.1219392961198887</v>
      </c>
      <c r="I555" s="6">
        <f t="shared" si="42"/>
        <v>0.11479789792602901</v>
      </c>
      <c r="J555">
        <f t="shared" si="43"/>
        <v>2.2170781112707035E-2</v>
      </c>
      <c r="K555" s="6">
        <f t="shared" si="44"/>
        <v>2.1926815639669361E-2</v>
      </c>
    </row>
    <row r="556" spans="1:11" hidden="1" x14ac:dyDescent="0.45">
      <c r="A556">
        <v>13</v>
      </c>
      <c r="B556" t="s">
        <v>22</v>
      </c>
      <c r="C556">
        <v>2</v>
      </c>
      <c r="D556" s="3">
        <v>18416.46</v>
      </c>
      <c r="E556" s="3">
        <v>0</v>
      </c>
      <c r="F556" s="2">
        <v>0</v>
      </c>
      <c r="G556">
        <f t="shared" si="40"/>
        <v>0</v>
      </c>
      <c r="H556">
        <f t="shared" si="41"/>
        <v>9.3608132139503528</v>
      </c>
      <c r="I556" s="6">
        <f t="shared" si="42"/>
        <v>0.99991396989062309</v>
      </c>
      <c r="J556">
        <f t="shared" si="43"/>
        <v>1.7019660389000641</v>
      </c>
      <c r="K556" s="6">
        <f t="shared" si="44"/>
        <v>0.81767528602908857</v>
      </c>
    </row>
    <row r="557" spans="1:11" hidden="1" x14ac:dyDescent="0.45">
      <c r="A557">
        <v>13</v>
      </c>
      <c r="B557" t="s">
        <v>23</v>
      </c>
      <c r="C557">
        <v>1</v>
      </c>
      <c r="D557" s="3">
        <v>905393648.48000002</v>
      </c>
      <c r="E557" s="3">
        <v>0</v>
      </c>
      <c r="F557" s="2">
        <v>0</v>
      </c>
      <c r="G557">
        <f t="shared" si="40"/>
        <v>0</v>
      </c>
      <c r="H557">
        <f t="shared" si="41"/>
        <v>0.64208953611221509</v>
      </c>
      <c r="I557" s="6">
        <f t="shared" si="42"/>
        <v>0.47380822219818641</v>
      </c>
      <c r="J557">
        <f t="shared" si="43"/>
        <v>0.11674355202040275</v>
      </c>
      <c r="K557" s="6">
        <f t="shared" si="44"/>
        <v>0.11018664525658461</v>
      </c>
    </row>
    <row r="558" spans="1:11" hidden="1" x14ac:dyDescent="0.45">
      <c r="A558">
        <v>13</v>
      </c>
      <c r="B558" t="s">
        <v>23</v>
      </c>
      <c r="C558">
        <v>2</v>
      </c>
      <c r="D558" s="3">
        <v>57802057.340000004</v>
      </c>
      <c r="E558" s="3">
        <v>0</v>
      </c>
      <c r="F558" s="2">
        <v>0</v>
      </c>
      <c r="G558">
        <f t="shared" si="40"/>
        <v>0</v>
      </c>
      <c r="H558">
        <f t="shared" si="41"/>
        <v>7.9831027284568927</v>
      </c>
      <c r="I558" s="6">
        <f t="shared" si="42"/>
        <v>0.99965882080782631</v>
      </c>
      <c r="J558">
        <f t="shared" si="43"/>
        <v>1.4514732233557988</v>
      </c>
      <c r="K558" s="6">
        <f t="shared" si="44"/>
        <v>0.76577503190399909</v>
      </c>
    </row>
    <row r="559" spans="1:11" hidden="1" x14ac:dyDescent="0.45">
      <c r="A559">
        <v>13</v>
      </c>
      <c r="B559" t="s">
        <v>23</v>
      </c>
      <c r="C559">
        <v>3</v>
      </c>
      <c r="D559" s="3">
        <v>24457854.469999999</v>
      </c>
      <c r="E559" s="3">
        <v>24457854.469999999</v>
      </c>
      <c r="F559" s="2">
        <v>1</v>
      </c>
      <c r="G559">
        <f t="shared" si="40"/>
        <v>4.6051701859880909</v>
      </c>
      <c r="H559">
        <f t="shared" si="41"/>
        <v>27.724114443689583</v>
      </c>
      <c r="I559" s="6">
        <f t="shared" si="42"/>
        <v>0.99999999999908884</v>
      </c>
      <c r="J559">
        <f t="shared" si="43"/>
        <v>5.0407480806708334</v>
      </c>
      <c r="K559" s="6">
        <f t="shared" si="44"/>
        <v>0.99353109275671225</v>
      </c>
    </row>
    <row r="560" spans="1:11" hidden="1" x14ac:dyDescent="0.45">
      <c r="A560">
        <v>13</v>
      </c>
      <c r="B560" t="s">
        <v>30</v>
      </c>
      <c r="C560">
        <v>1</v>
      </c>
      <c r="D560" s="3">
        <v>26975517.420000002</v>
      </c>
      <c r="E560" s="3">
        <v>0</v>
      </c>
      <c r="F560" s="2">
        <v>0</v>
      </c>
      <c r="G560">
        <f t="shared" si="40"/>
        <v>0</v>
      </c>
      <c r="H560">
        <f t="shared" si="41"/>
        <v>9.0125184296014599E-2</v>
      </c>
      <c r="I560" s="6">
        <f t="shared" si="42"/>
        <v>8.6183217399947498E-2</v>
      </c>
      <c r="J560">
        <f t="shared" si="43"/>
        <v>1.6386397144729926E-2</v>
      </c>
      <c r="K560" s="6">
        <f t="shared" si="44"/>
        <v>1.625287047423718E-2</v>
      </c>
    </row>
    <row r="561" spans="1:11" hidden="1" x14ac:dyDescent="0.45">
      <c r="A561">
        <v>13</v>
      </c>
      <c r="B561" t="s">
        <v>24</v>
      </c>
      <c r="C561">
        <v>2</v>
      </c>
      <c r="D561" s="3">
        <v>15000000</v>
      </c>
      <c r="E561" s="3">
        <v>0</v>
      </c>
      <c r="F561" s="2">
        <v>0</v>
      </c>
      <c r="G561">
        <f t="shared" si="40"/>
        <v>0</v>
      </c>
      <c r="H561">
        <f t="shared" si="41"/>
        <v>5.5948600674320135</v>
      </c>
      <c r="I561" s="6">
        <f t="shared" si="42"/>
        <v>0.99628308058281301</v>
      </c>
      <c r="J561">
        <f t="shared" si="43"/>
        <v>1.0172472849876388</v>
      </c>
      <c r="K561" s="6">
        <f t="shared" si="44"/>
        <v>0.63841107727403168</v>
      </c>
    </row>
    <row r="562" spans="1:11" hidden="1" x14ac:dyDescent="0.45">
      <c r="A562">
        <v>13</v>
      </c>
      <c r="B562" t="s">
        <v>25</v>
      </c>
      <c r="C562">
        <v>1</v>
      </c>
      <c r="D562" s="3">
        <v>752065713.97000003</v>
      </c>
      <c r="E562" s="3">
        <v>0</v>
      </c>
      <c r="F562" s="2">
        <v>0</v>
      </c>
      <c r="G562">
        <f t="shared" si="40"/>
        <v>0</v>
      </c>
      <c r="H562">
        <f t="shared" si="41"/>
        <v>1.6146274952020936</v>
      </c>
      <c r="I562" s="6">
        <f t="shared" si="42"/>
        <v>0.80103522802945148</v>
      </c>
      <c r="J562">
        <f t="shared" si="43"/>
        <v>0.29356863549128975</v>
      </c>
      <c r="K562" s="6">
        <f t="shared" si="44"/>
        <v>0.25440195338036742</v>
      </c>
    </row>
    <row r="563" spans="1:11" hidden="1" x14ac:dyDescent="0.45">
      <c r="A563">
        <v>13</v>
      </c>
      <c r="B563" t="s">
        <v>25</v>
      </c>
      <c r="C563">
        <v>2</v>
      </c>
      <c r="D563" s="3">
        <v>38339999.25</v>
      </c>
      <c r="E563" s="3">
        <v>0</v>
      </c>
      <c r="F563" s="2">
        <v>0</v>
      </c>
      <c r="G563">
        <f t="shared" si="40"/>
        <v>0</v>
      </c>
      <c r="H563">
        <f t="shared" si="41"/>
        <v>10.688063296150609</v>
      </c>
      <c r="I563" s="6">
        <f t="shared" si="42"/>
        <v>0.99997718433727312</v>
      </c>
      <c r="J563">
        <f t="shared" si="43"/>
        <v>1.9432842356637472</v>
      </c>
      <c r="K563" s="6">
        <f t="shared" si="44"/>
        <v>0.85676723369686936</v>
      </c>
    </row>
    <row r="564" spans="1:11" hidden="1" x14ac:dyDescent="0.45">
      <c r="A564">
        <v>13</v>
      </c>
      <c r="B564" t="s">
        <v>25</v>
      </c>
      <c r="C564">
        <v>3</v>
      </c>
      <c r="D564" s="3">
        <v>142524269.05000001</v>
      </c>
      <c r="E564" s="3">
        <v>142524269.05000001</v>
      </c>
      <c r="F564" s="2">
        <v>1</v>
      </c>
      <c r="G564">
        <f t="shared" si="40"/>
        <v>4.6051701859880909</v>
      </c>
      <c r="H564">
        <f t="shared" si="41"/>
        <v>30.42664566359862</v>
      </c>
      <c r="I564" s="6">
        <f t="shared" si="42"/>
        <v>0.99999999999993894</v>
      </c>
      <c r="J564">
        <f t="shared" si="43"/>
        <v>5.5321173933815677</v>
      </c>
      <c r="K564" s="6">
        <f t="shared" si="44"/>
        <v>0.99604239958576113</v>
      </c>
    </row>
    <row r="565" spans="1:11" hidden="1" x14ac:dyDescent="0.45">
      <c r="A565">
        <v>14</v>
      </c>
      <c r="B565" t="s">
        <v>29</v>
      </c>
      <c r="C565">
        <v>3</v>
      </c>
      <c r="D565" s="3">
        <v>8900000</v>
      </c>
      <c r="E565" s="3">
        <v>0</v>
      </c>
      <c r="F565" s="2">
        <v>0</v>
      </c>
      <c r="G565">
        <f t="shared" si="40"/>
        <v>0</v>
      </c>
      <c r="H565">
        <f t="shared" si="41"/>
        <v>19.732731569279114</v>
      </c>
      <c r="I565" s="6">
        <f t="shared" si="42"/>
        <v>0.99999999730732725</v>
      </c>
      <c r="J565">
        <f t="shared" si="43"/>
        <v>3.5877693762325662</v>
      </c>
      <c r="K565" s="6">
        <f t="shared" si="44"/>
        <v>0.97234003937362357</v>
      </c>
    </row>
    <row r="566" spans="1:11" hidden="1" x14ac:dyDescent="0.45">
      <c r="A566">
        <v>14</v>
      </c>
      <c r="B566" t="s">
        <v>6</v>
      </c>
      <c r="C566">
        <v>1</v>
      </c>
      <c r="D566" s="3">
        <v>233014594.09</v>
      </c>
      <c r="E566" s="3">
        <v>4638815.1899999985</v>
      </c>
      <c r="F566" s="2">
        <v>1.9907831130132111E-2</v>
      </c>
      <c r="G566">
        <f t="shared" si="40"/>
        <v>2.0108661872718741E-2</v>
      </c>
      <c r="H566">
        <f t="shared" si="41"/>
        <v>0.55697600795347102</v>
      </c>
      <c r="I566" s="6">
        <f t="shared" si="42"/>
        <v>0.42706099013199428</v>
      </c>
      <c r="J566">
        <f t="shared" si="43"/>
        <v>0.10126836508244928</v>
      </c>
      <c r="K566" s="6">
        <f t="shared" si="44"/>
        <v>9.6309518629400515E-2</v>
      </c>
    </row>
    <row r="567" spans="1:11" hidden="1" x14ac:dyDescent="0.45">
      <c r="A567">
        <v>14</v>
      </c>
      <c r="B567" t="s">
        <v>6</v>
      </c>
      <c r="C567">
        <v>2</v>
      </c>
      <c r="D567" s="3">
        <v>24646845.34</v>
      </c>
      <c r="E567" s="3">
        <v>4093596.65</v>
      </c>
      <c r="F567" s="2">
        <v>0.16609008550706469</v>
      </c>
      <c r="G567">
        <f t="shared" si="40"/>
        <v>0.18162989865308091</v>
      </c>
      <c r="H567">
        <f t="shared" si="41"/>
        <v>9.9211010300087352</v>
      </c>
      <c r="I567" s="6">
        <f t="shared" si="42"/>
        <v>0.99995087296334506</v>
      </c>
      <c r="J567">
        <f t="shared" si="43"/>
        <v>1.8038365509106791</v>
      </c>
      <c r="K567" s="6">
        <f t="shared" si="44"/>
        <v>0.8353340744054949</v>
      </c>
    </row>
    <row r="568" spans="1:11" hidden="1" x14ac:dyDescent="0.45">
      <c r="A568">
        <v>14</v>
      </c>
      <c r="B568" t="s">
        <v>6</v>
      </c>
      <c r="C568">
        <v>3</v>
      </c>
      <c r="D568" s="3">
        <v>24731034.670000002</v>
      </c>
      <c r="E568" s="3">
        <v>18706857.350000001</v>
      </c>
      <c r="F568" s="2">
        <v>0.75641224071762614</v>
      </c>
      <c r="G568">
        <f t="shared" si="40"/>
        <v>1.4122779936602698</v>
      </c>
      <c r="H568">
        <f t="shared" si="41"/>
        <v>40.519555915730109</v>
      </c>
      <c r="I568" s="6">
        <f t="shared" si="42"/>
        <v>1</v>
      </c>
      <c r="J568">
        <f t="shared" si="43"/>
        <v>7.3671919846782012</v>
      </c>
      <c r="K568" s="6">
        <f t="shared" si="44"/>
        <v>0.99936836065583934</v>
      </c>
    </row>
    <row r="569" spans="1:11" hidden="1" x14ac:dyDescent="0.45">
      <c r="A569">
        <v>14</v>
      </c>
      <c r="B569" t="s">
        <v>7</v>
      </c>
      <c r="C569">
        <v>1</v>
      </c>
      <c r="D569" s="3">
        <v>236914332.815</v>
      </c>
      <c r="E569" s="3">
        <v>4884248.59</v>
      </c>
      <c r="F569" s="2">
        <v>2.0616095835003689E-2</v>
      </c>
      <c r="G569">
        <f t="shared" si="40"/>
        <v>2.083157423226566E-2</v>
      </c>
      <c r="H569">
        <f t="shared" si="41"/>
        <v>1.0130065355034377</v>
      </c>
      <c r="I569" s="6">
        <f t="shared" si="42"/>
        <v>0.63687441323581573</v>
      </c>
      <c r="J569">
        <f t="shared" si="43"/>
        <v>0.18418300645517049</v>
      </c>
      <c r="K569" s="6">
        <f t="shared" si="44"/>
        <v>0.16821643186523394</v>
      </c>
    </row>
    <row r="570" spans="1:11" hidden="1" x14ac:dyDescent="0.45">
      <c r="A570">
        <v>14</v>
      </c>
      <c r="B570" t="s">
        <v>7</v>
      </c>
      <c r="C570">
        <v>2</v>
      </c>
      <c r="D570" s="3">
        <v>20293071.170000002</v>
      </c>
      <c r="E570" s="3">
        <v>2978704.16</v>
      </c>
      <c r="F570" s="2">
        <v>0.14678429573555771</v>
      </c>
      <c r="G570">
        <f t="shared" si="40"/>
        <v>0.15874288624345625</v>
      </c>
      <c r="H570">
        <f t="shared" si="41"/>
        <v>12.18681780637495</v>
      </c>
      <c r="I570" s="6">
        <f t="shared" si="42"/>
        <v>0.99999490279295444</v>
      </c>
      <c r="J570">
        <f t="shared" si="43"/>
        <v>2.2157850557045364</v>
      </c>
      <c r="K570" s="6">
        <f t="shared" si="44"/>
        <v>0.89093214371303198</v>
      </c>
    </row>
    <row r="571" spans="1:11" hidden="1" x14ac:dyDescent="0.45">
      <c r="A571">
        <v>14</v>
      </c>
      <c r="B571" t="s">
        <v>7</v>
      </c>
      <c r="C571">
        <v>3</v>
      </c>
      <c r="D571" s="3">
        <v>28446956.530000001</v>
      </c>
      <c r="E571" s="3">
        <v>27453819.870000001</v>
      </c>
      <c r="F571" s="2">
        <v>0.96508812255706</v>
      </c>
      <c r="G571">
        <f t="shared" si="40"/>
        <v>3.3549281797942152</v>
      </c>
      <c r="H571">
        <f t="shared" si="41"/>
        <v>35.590555159246485</v>
      </c>
      <c r="I571" s="6">
        <f t="shared" si="42"/>
        <v>0.99999999999999967</v>
      </c>
      <c r="J571">
        <f t="shared" si="43"/>
        <v>6.4710100289539065</v>
      </c>
      <c r="K571" s="6">
        <f t="shared" si="44"/>
        <v>0.99845233823995738</v>
      </c>
    </row>
    <row r="572" spans="1:11" hidden="1" x14ac:dyDescent="0.45">
      <c r="A572">
        <v>14</v>
      </c>
      <c r="B572" t="s">
        <v>8</v>
      </c>
      <c r="C572">
        <v>1</v>
      </c>
      <c r="D572" s="3">
        <v>199966863.47999999</v>
      </c>
      <c r="E572" s="3">
        <v>255626.98</v>
      </c>
      <c r="F572" s="2">
        <v>1.278346699804925E-3</v>
      </c>
      <c r="G572">
        <f t="shared" si="40"/>
        <v>1.2791644819611372E-3</v>
      </c>
      <c r="H572">
        <f t="shared" si="41"/>
        <v>0.29652152870980325</v>
      </c>
      <c r="I572" s="6">
        <f t="shared" si="42"/>
        <v>0.2566003773429183</v>
      </c>
      <c r="J572">
        <f t="shared" si="43"/>
        <v>5.3913005219964227E-2</v>
      </c>
      <c r="K572" s="6">
        <f t="shared" si="44"/>
        <v>5.2485468265267232E-2</v>
      </c>
    </row>
    <row r="573" spans="1:11" hidden="1" x14ac:dyDescent="0.45">
      <c r="A573">
        <v>14</v>
      </c>
      <c r="B573" t="s">
        <v>8</v>
      </c>
      <c r="C573">
        <v>2</v>
      </c>
      <c r="D573" s="3">
        <v>21625008.879999999</v>
      </c>
      <c r="E573" s="3">
        <v>711940.89999999991</v>
      </c>
      <c r="F573" s="2">
        <v>3.2922109024354759E-2</v>
      </c>
      <c r="G573">
        <f t="shared" si="40"/>
        <v>3.3476237676940093E-2</v>
      </c>
      <c r="H573">
        <f t="shared" si="41"/>
        <v>11.319068817504267</v>
      </c>
      <c r="I573" s="6">
        <f t="shared" si="42"/>
        <v>0.99998786077748347</v>
      </c>
      <c r="J573">
        <f t="shared" si="43"/>
        <v>2.0580125122735029</v>
      </c>
      <c r="K573" s="6">
        <f t="shared" si="44"/>
        <v>0.87229246500902913</v>
      </c>
    </row>
    <row r="574" spans="1:11" hidden="1" x14ac:dyDescent="0.45">
      <c r="A574">
        <v>14</v>
      </c>
      <c r="B574" t="s">
        <v>8</v>
      </c>
      <c r="C574">
        <v>3</v>
      </c>
      <c r="D574" s="3">
        <v>1350740.85</v>
      </c>
      <c r="E574" s="3">
        <v>1310972.96</v>
      </c>
      <c r="F574" s="2">
        <v>0.97055846056628858</v>
      </c>
      <c r="G574">
        <f t="shared" si="40"/>
        <v>3.5253486959413016</v>
      </c>
      <c r="H574">
        <f t="shared" si="41"/>
        <v>47.197925365036049</v>
      </c>
      <c r="I574" s="6">
        <f t="shared" si="42"/>
        <v>1</v>
      </c>
      <c r="J574">
        <f t="shared" si="43"/>
        <v>8.5814409754610992</v>
      </c>
      <c r="K574" s="6">
        <f t="shared" si="44"/>
        <v>0.99981244547886983</v>
      </c>
    </row>
    <row r="575" spans="1:11" hidden="1" x14ac:dyDescent="0.45">
      <c r="A575">
        <v>14</v>
      </c>
      <c r="B575" t="s">
        <v>9</v>
      </c>
      <c r="C575">
        <v>3</v>
      </c>
      <c r="D575" s="3">
        <v>11814517.6</v>
      </c>
      <c r="E575" s="3">
        <v>0</v>
      </c>
      <c r="F575" s="2">
        <v>0</v>
      </c>
      <c r="G575">
        <f t="shared" si="40"/>
        <v>0</v>
      </c>
      <c r="H575">
        <f t="shared" si="41"/>
        <v>27.631021115928544</v>
      </c>
      <c r="I575" s="6">
        <f t="shared" si="42"/>
        <v>0.99999999999900002</v>
      </c>
      <c r="J575">
        <f t="shared" si="43"/>
        <v>5.0238220210779172</v>
      </c>
      <c r="K575" s="6">
        <f t="shared" si="44"/>
        <v>0.9934206677534243</v>
      </c>
    </row>
    <row r="576" spans="1:11" hidden="1" x14ac:dyDescent="0.45">
      <c r="A576">
        <v>14</v>
      </c>
      <c r="B576" t="s">
        <v>10</v>
      </c>
      <c r="C576">
        <v>1</v>
      </c>
      <c r="D576" s="3">
        <v>32033470.670000002</v>
      </c>
      <c r="E576" s="3">
        <v>0</v>
      </c>
      <c r="F576" s="2">
        <v>0</v>
      </c>
      <c r="G576">
        <f t="shared" si="40"/>
        <v>0</v>
      </c>
      <c r="H576">
        <f t="shared" si="41"/>
        <v>0.97067766487001639</v>
      </c>
      <c r="I576" s="6">
        <f t="shared" si="42"/>
        <v>0.62117376613091124</v>
      </c>
      <c r="J576">
        <f t="shared" si="43"/>
        <v>0.1764868481581848</v>
      </c>
      <c r="K576" s="6">
        <f t="shared" si="44"/>
        <v>0.16179019691457019</v>
      </c>
    </row>
    <row r="577" spans="1:11" hidden="1" x14ac:dyDescent="0.45">
      <c r="A577">
        <v>14</v>
      </c>
      <c r="B577" t="s">
        <v>10</v>
      </c>
      <c r="C577">
        <v>2</v>
      </c>
      <c r="D577" s="3">
        <v>2123645.92</v>
      </c>
      <c r="E577" s="3">
        <v>637000</v>
      </c>
      <c r="F577" s="2">
        <v>0.29995584197953301</v>
      </c>
      <c r="G577">
        <f t="shared" si="40"/>
        <v>0.35661186304199249</v>
      </c>
      <c r="H577">
        <f t="shared" si="41"/>
        <v>13.746383660531098</v>
      </c>
      <c r="I577" s="6">
        <f t="shared" si="42"/>
        <v>0.99999892842781968</v>
      </c>
      <c r="J577">
        <f t="shared" si="43"/>
        <v>2.499342483732927</v>
      </c>
      <c r="K577" s="6">
        <f t="shared" si="44"/>
        <v>0.91786101140652687</v>
      </c>
    </row>
    <row r="578" spans="1:11" hidden="1" x14ac:dyDescent="0.45">
      <c r="A578">
        <v>14</v>
      </c>
      <c r="B578" t="s">
        <v>10</v>
      </c>
      <c r="C578">
        <v>3</v>
      </c>
      <c r="D578" s="3">
        <v>7300000</v>
      </c>
      <c r="E578" s="3">
        <v>0</v>
      </c>
      <c r="F578" s="2">
        <v>0</v>
      </c>
      <c r="G578">
        <f t="shared" si="40"/>
        <v>0</v>
      </c>
      <c r="H578">
        <f t="shared" si="41"/>
        <v>44.505360171828912</v>
      </c>
      <c r="I578" s="6">
        <f t="shared" si="42"/>
        <v>1</v>
      </c>
      <c r="J578">
        <f t="shared" si="43"/>
        <v>8.0918836676052575</v>
      </c>
      <c r="K578" s="6">
        <f t="shared" si="44"/>
        <v>0.99969398721248037</v>
      </c>
    </row>
    <row r="579" spans="1:11" hidden="1" x14ac:dyDescent="0.45">
      <c r="A579">
        <v>14</v>
      </c>
      <c r="B579" t="s">
        <v>12</v>
      </c>
      <c r="C579">
        <v>1</v>
      </c>
      <c r="D579" s="3">
        <v>16496419.16</v>
      </c>
      <c r="E579" s="3">
        <v>509496.86</v>
      </c>
      <c r="F579" s="2">
        <v>3.08853003223519E-2</v>
      </c>
      <c r="G579">
        <f t="shared" ref="G579:G642" si="45">IF(F579&gt;99.99%,-LN(1-99%),-LN(1-F579))</f>
        <v>3.1372304976062519E-2</v>
      </c>
      <c r="H579">
        <f t="shared" ref="H579:H642" si="46">SUMIFS(G:G,B:B,B579,C:C,C579,A:A,"&lt;&gt;"&amp;A579)</f>
        <v>1.2375326275445668</v>
      </c>
      <c r="I579" s="6">
        <f t="shared" ref="I579:I642" si="47">1-EXP(-H579)</f>
        <v>0.70990088181266731</v>
      </c>
      <c r="J579">
        <f t="shared" ref="J579:J642" si="48">H579*4/22</f>
        <v>0.22500593228083032</v>
      </c>
      <c r="K579" s="6">
        <f t="shared" ref="K579:K642" si="49">1-EXP(-J579)</f>
        <v>0.20148851824902958</v>
      </c>
    </row>
    <row r="580" spans="1:11" hidden="1" x14ac:dyDescent="0.45">
      <c r="A580">
        <v>14</v>
      </c>
      <c r="B580" t="s">
        <v>12</v>
      </c>
      <c r="C580">
        <v>2</v>
      </c>
      <c r="D580" s="3">
        <v>4524080.13</v>
      </c>
      <c r="E580" s="3">
        <v>3448508.83</v>
      </c>
      <c r="F580" s="2">
        <v>0.76225635508361334</v>
      </c>
      <c r="G580">
        <f t="shared" si="45"/>
        <v>1.4365623080237284</v>
      </c>
      <c r="H580">
        <f t="shared" si="46"/>
        <v>12.021541680413698</v>
      </c>
      <c r="I580" s="6">
        <f t="shared" si="47"/>
        <v>0.99999398672889483</v>
      </c>
      <c r="J580">
        <f t="shared" si="48"/>
        <v>2.1857348509843089</v>
      </c>
      <c r="K580" s="6">
        <f t="shared" si="49"/>
        <v>0.88760489035711299</v>
      </c>
    </row>
    <row r="581" spans="1:11" hidden="1" x14ac:dyDescent="0.45">
      <c r="A581">
        <v>14</v>
      </c>
      <c r="B581" t="s">
        <v>12</v>
      </c>
      <c r="C581">
        <v>3</v>
      </c>
      <c r="D581" s="3">
        <v>12470803.93</v>
      </c>
      <c r="E581" s="3">
        <v>10540453.82</v>
      </c>
      <c r="F581" s="2">
        <v>0.84521045148049256</v>
      </c>
      <c r="G581">
        <f t="shared" si="45"/>
        <v>1.8656888361296735</v>
      </c>
      <c r="H581">
        <f t="shared" si="46"/>
        <v>48.396856722415166</v>
      </c>
      <c r="I581" s="6">
        <f t="shared" si="47"/>
        <v>1</v>
      </c>
      <c r="J581">
        <f t="shared" si="48"/>
        <v>8.7994284949845749</v>
      </c>
      <c r="K581" s="6">
        <f t="shared" si="49"/>
        <v>0.99984918075557538</v>
      </c>
    </row>
    <row r="582" spans="1:11" hidden="1" x14ac:dyDescent="0.45">
      <c r="A582">
        <v>14</v>
      </c>
      <c r="B582" t="s">
        <v>13</v>
      </c>
      <c r="C582">
        <v>1</v>
      </c>
      <c r="D582" s="3">
        <v>263598069.38</v>
      </c>
      <c r="E582" s="3">
        <v>10596845.98</v>
      </c>
      <c r="F582" s="2">
        <v>4.0200772353623383E-2</v>
      </c>
      <c r="G582">
        <f t="shared" si="45"/>
        <v>4.1031154260986448E-2</v>
      </c>
      <c r="H582">
        <f t="shared" si="46"/>
        <v>0.506451939337491</v>
      </c>
      <c r="I582" s="6">
        <f t="shared" si="47"/>
        <v>0.39737004223262862</v>
      </c>
      <c r="J582">
        <f t="shared" si="48"/>
        <v>9.2082170788634732E-2</v>
      </c>
      <c r="K582" s="6">
        <f t="shared" si="49"/>
        <v>8.7969795775165283E-2</v>
      </c>
    </row>
    <row r="583" spans="1:11" hidden="1" x14ac:dyDescent="0.45">
      <c r="A583">
        <v>14</v>
      </c>
      <c r="B583" t="s">
        <v>13</v>
      </c>
      <c r="C583">
        <v>2</v>
      </c>
      <c r="D583" s="3">
        <v>31999814.550000001</v>
      </c>
      <c r="E583" s="3">
        <v>10137452.59</v>
      </c>
      <c r="F583" s="2">
        <v>0.31679722937644328</v>
      </c>
      <c r="G583">
        <f t="shared" si="45"/>
        <v>0.38096358115365109</v>
      </c>
      <c r="H583">
        <f t="shared" si="46"/>
        <v>9.1922593942336146</v>
      </c>
      <c r="I583" s="6">
        <f t="shared" si="47"/>
        <v>0.9998981754571733</v>
      </c>
      <c r="J583">
        <f t="shared" si="48"/>
        <v>1.6713198898606572</v>
      </c>
      <c r="K583" s="6">
        <f t="shared" si="49"/>
        <v>0.81200123585313011</v>
      </c>
    </row>
    <row r="584" spans="1:11" hidden="1" x14ac:dyDescent="0.45">
      <c r="A584">
        <v>14</v>
      </c>
      <c r="B584" t="s">
        <v>13</v>
      </c>
      <c r="C584">
        <v>3</v>
      </c>
      <c r="D584" s="3">
        <v>18384748.530000001</v>
      </c>
      <c r="E584" s="3">
        <v>12339511.210000001</v>
      </c>
      <c r="F584" s="2">
        <v>0.67118194137192255</v>
      </c>
      <c r="G584">
        <f t="shared" si="45"/>
        <v>1.1122506944735304</v>
      </c>
      <c r="H584">
        <f t="shared" si="46"/>
        <v>36.852136076455196</v>
      </c>
      <c r="I584" s="6">
        <f t="shared" si="47"/>
        <v>0.99999999999999989</v>
      </c>
      <c r="J584">
        <f t="shared" si="48"/>
        <v>6.7003883775373083</v>
      </c>
      <c r="K584" s="6">
        <f t="shared" si="49"/>
        <v>0.99876956606303835</v>
      </c>
    </row>
    <row r="585" spans="1:11" hidden="1" x14ac:dyDescent="0.45">
      <c r="A585">
        <v>14</v>
      </c>
      <c r="B585" t="s">
        <v>14</v>
      </c>
      <c r="C585">
        <v>1</v>
      </c>
      <c r="D585" s="3">
        <v>62450054</v>
      </c>
      <c r="E585" s="3">
        <v>0</v>
      </c>
      <c r="F585" s="2">
        <v>0</v>
      </c>
      <c r="G585">
        <f t="shared" si="45"/>
        <v>0</v>
      </c>
      <c r="H585">
        <f t="shared" si="46"/>
        <v>0</v>
      </c>
      <c r="I585" s="6">
        <f t="shared" si="47"/>
        <v>0</v>
      </c>
      <c r="J585">
        <f t="shared" si="48"/>
        <v>0</v>
      </c>
      <c r="K585" s="6">
        <f t="shared" si="49"/>
        <v>0</v>
      </c>
    </row>
    <row r="586" spans="1:11" hidden="1" x14ac:dyDescent="0.45">
      <c r="A586">
        <v>14</v>
      </c>
      <c r="B586" t="s">
        <v>16</v>
      </c>
      <c r="C586">
        <v>1</v>
      </c>
      <c r="D586" s="3">
        <v>3151000</v>
      </c>
      <c r="E586" s="3">
        <v>0</v>
      </c>
      <c r="F586" s="2">
        <v>0</v>
      </c>
      <c r="G586">
        <f t="shared" si="45"/>
        <v>0</v>
      </c>
      <c r="H586">
        <f t="shared" si="46"/>
        <v>4.4984326034066116E-2</v>
      </c>
      <c r="I586" s="6">
        <f t="shared" si="47"/>
        <v>4.3987533777504861E-2</v>
      </c>
      <c r="J586">
        <f t="shared" si="48"/>
        <v>8.1789683698302029E-3</v>
      </c>
      <c r="K586" s="6">
        <f t="shared" si="49"/>
        <v>8.1456116112739174E-3</v>
      </c>
    </row>
    <row r="587" spans="1:11" hidden="1" x14ac:dyDescent="0.45">
      <c r="A587">
        <v>14</v>
      </c>
      <c r="B587" t="s">
        <v>16</v>
      </c>
      <c r="C587">
        <v>2</v>
      </c>
      <c r="D587" s="3">
        <v>999900.81</v>
      </c>
      <c r="E587" s="3">
        <v>0</v>
      </c>
      <c r="F587" s="2">
        <v>0</v>
      </c>
      <c r="G587">
        <f t="shared" si="45"/>
        <v>0</v>
      </c>
      <c r="H587">
        <f t="shared" si="46"/>
        <v>4.1954524646256193</v>
      </c>
      <c r="I587" s="6">
        <f t="shared" si="47"/>
        <v>0.98493607497331637</v>
      </c>
      <c r="J587">
        <f t="shared" si="48"/>
        <v>0.76280953902283988</v>
      </c>
      <c r="K587" s="6">
        <f t="shared" si="49"/>
        <v>0.53364565602911929</v>
      </c>
    </row>
    <row r="588" spans="1:11" hidden="1" x14ac:dyDescent="0.45">
      <c r="A588">
        <v>14</v>
      </c>
      <c r="B588" t="s">
        <v>16</v>
      </c>
      <c r="C588">
        <v>3</v>
      </c>
      <c r="D588" s="3">
        <v>74221.36</v>
      </c>
      <c r="E588" s="3">
        <v>74221.36</v>
      </c>
      <c r="F588" s="2">
        <v>1</v>
      </c>
      <c r="G588">
        <f t="shared" si="45"/>
        <v>4.6051701859880909</v>
      </c>
      <c r="H588">
        <f t="shared" si="46"/>
        <v>52.158626825798905</v>
      </c>
      <c r="I588" s="6">
        <f t="shared" si="47"/>
        <v>1</v>
      </c>
      <c r="J588">
        <f t="shared" si="48"/>
        <v>9.4833866955998012</v>
      </c>
      <c r="K588" s="6">
        <f t="shared" si="49"/>
        <v>0.99992389424681305</v>
      </c>
    </row>
    <row r="589" spans="1:11" hidden="1" x14ac:dyDescent="0.45">
      <c r="A589">
        <v>14</v>
      </c>
      <c r="B589" t="s">
        <v>28</v>
      </c>
      <c r="C589">
        <v>1</v>
      </c>
      <c r="D589" s="3">
        <v>66383597.43</v>
      </c>
      <c r="E589" s="3">
        <v>0</v>
      </c>
      <c r="F589" s="2">
        <v>0</v>
      </c>
      <c r="G589">
        <f t="shared" si="45"/>
        <v>0</v>
      </c>
      <c r="H589">
        <f t="shared" si="46"/>
        <v>0.33728004980735216</v>
      </c>
      <c r="I589" s="6">
        <f t="shared" si="47"/>
        <v>0.28629106213779121</v>
      </c>
      <c r="J589">
        <f t="shared" si="48"/>
        <v>6.1323645419518576E-2</v>
      </c>
      <c r="K589" s="6">
        <f t="shared" si="49"/>
        <v>5.9481204087531991E-2</v>
      </c>
    </row>
    <row r="590" spans="1:11" hidden="1" x14ac:dyDescent="0.45">
      <c r="A590">
        <v>14</v>
      </c>
      <c r="B590" t="s">
        <v>28</v>
      </c>
      <c r="C590">
        <v>2</v>
      </c>
      <c r="D590" s="3">
        <v>8498000</v>
      </c>
      <c r="E590" s="3">
        <v>3250000</v>
      </c>
      <c r="F590" s="2">
        <v>0.38244292774770527</v>
      </c>
      <c r="G590">
        <f t="shared" si="45"/>
        <v>0.48198379005083181</v>
      </c>
      <c r="H590">
        <f t="shared" si="46"/>
        <v>3.6848008894263451</v>
      </c>
      <c r="I590" s="6">
        <f t="shared" si="47"/>
        <v>0.97489782766620758</v>
      </c>
      <c r="J590">
        <f t="shared" si="48"/>
        <v>0.66996379807751727</v>
      </c>
      <c r="K590" s="6">
        <f t="shared" si="49"/>
        <v>0.48827289704386945</v>
      </c>
    </row>
    <row r="591" spans="1:11" hidden="1" x14ac:dyDescent="0.45">
      <c r="A591">
        <v>14</v>
      </c>
      <c r="B591" t="s">
        <v>26</v>
      </c>
      <c r="C591">
        <v>1</v>
      </c>
      <c r="D591" s="3">
        <v>119658784.8</v>
      </c>
      <c r="E591" s="3">
        <v>0</v>
      </c>
      <c r="F591" s="2">
        <v>0</v>
      </c>
      <c r="G591">
        <f t="shared" si="45"/>
        <v>0</v>
      </c>
      <c r="H591">
        <f t="shared" si="46"/>
        <v>0.31368909112467458</v>
      </c>
      <c r="I591" s="6">
        <f t="shared" si="47"/>
        <v>0.26925381167990103</v>
      </c>
      <c r="J591">
        <f t="shared" si="48"/>
        <v>5.7034380204486285E-2</v>
      </c>
      <c r="K591" s="6">
        <f t="shared" si="49"/>
        <v>5.5438405412490011E-2</v>
      </c>
    </row>
    <row r="592" spans="1:11" hidden="1" x14ac:dyDescent="0.45">
      <c r="A592">
        <v>14</v>
      </c>
      <c r="B592" t="s">
        <v>27</v>
      </c>
      <c r="C592">
        <v>1</v>
      </c>
      <c r="D592" s="3">
        <v>161632889.50999999</v>
      </c>
      <c r="E592" s="3">
        <v>0</v>
      </c>
      <c r="F592" s="2">
        <v>0</v>
      </c>
      <c r="G592">
        <f t="shared" si="45"/>
        <v>0</v>
      </c>
      <c r="H592">
        <f t="shared" si="46"/>
        <v>0.37288637786937273</v>
      </c>
      <c r="I592" s="6">
        <f t="shared" si="47"/>
        <v>0.31125651509950103</v>
      </c>
      <c r="J592">
        <f t="shared" si="48"/>
        <v>6.7797523248976865E-2</v>
      </c>
      <c r="K592" s="6">
        <f t="shared" si="49"/>
        <v>6.5550341245333543E-2</v>
      </c>
    </row>
    <row r="593" spans="1:11" hidden="1" x14ac:dyDescent="0.45">
      <c r="A593">
        <v>14</v>
      </c>
      <c r="B593" t="s">
        <v>27</v>
      </c>
      <c r="C593">
        <v>2</v>
      </c>
      <c r="D593" s="3">
        <v>3130000</v>
      </c>
      <c r="E593" s="3">
        <v>0</v>
      </c>
      <c r="F593" s="2">
        <v>0</v>
      </c>
      <c r="G593">
        <f t="shared" si="45"/>
        <v>0</v>
      </c>
      <c r="H593">
        <f t="shared" si="46"/>
        <v>10.955221974341637</v>
      </c>
      <c r="I593" s="6">
        <f t="shared" si="47"/>
        <v>0.99998253343322552</v>
      </c>
      <c r="J593">
        <f t="shared" si="48"/>
        <v>1.9918585407893885</v>
      </c>
      <c r="K593" s="6">
        <f t="shared" si="49"/>
        <v>0.86355839263969625</v>
      </c>
    </row>
    <row r="594" spans="1:11" hidden="1" x14ac:dyDescent="0.45">
      <c r="A594">
        <v>14</v>
      </c>
      <c r="B594" t="s">
        <v>17</v>
      </c>
      <c r="C594">
        <v>1</v>
      </c>
      <c r="D594" s="3">
        <v>855935942.38600004</v>
      </c>
      <c r="E594" s="3">
        <v>40234000</v>
      </c>
      <c r="F594" s="2">
        <v>4.7005854068756632E-2</v>
      </c>
      <c r="G594">
        <f t="shared" si="45"/>
        <v>4.8146518126189801E-2</v>
      </c>
      <c r="H594">
        <f t="shared" si="46"/>
        <v>0.66560445346592767</v>
      </c>
      <c r="I594" s="6">
        <f t="shared" si="47"/>
        <v>0.48603723278003685</v>
      </c>
      <c r="J594">
        <f t="shared" si="48"/>
        <v>0.12101899153925957</v>
      </c>
      <c r="K594" s="6">
        <f t="shared" si="49"/>
        <v>0.11398286739606767</v>
      </c>
    </row>
    <row r="595" spans="1:11" hidden="1" x14ac:dyDescent="0.45">
      <c r="A595">
        <v>14</v>
      </c>
      <c r="B595" t="s">
        <v>17</v>
      </c>
      <c r="C595">
        <v>2</v>
      </c>
      <c r="D595" s="3">
        <v>50346670.149999999</v>
      </c>
      <c r="E595" s="3">
        <v>8699501.6699999999</v>
      </c>
      <c r="F595" s="2">
        <v>0.17279199685065971</v>
      </c>
      <c r="G595">
        <f t="shared" si="45"/>
        <v>0.18969910028766127</v>
      </c>
      <c r="H595">
        <f t="shared" si="46"/>
        <v>6.5509633073228404</v>
      </c>
      <c r="I595" s="6">
        <f t="shared" si="47"/>
        <v>0.99857126137918772</v>
      </c>
      <c r="J595">
        <f t="shared" si="48"/>
        <v>1.1910842376950619</v>
      </c>
      <c r="K595" s="6">
        <f t="shared" si="49"/>
        <v>0.69610840534314011</v>
      </c>
    </row>
    <row r="596" spans="1:11" hidden="1" x14ac:dyDescent="0.45">
      <c r="A596">
        <v>14</v>
      </c>
      <c r="B596" t="s">
        <v>17</v>
      </c>
      <c r="C596">
        <v>3</v>
      </c>
      <c r="D596" s="3">
        <v>58958299.5</v>
      </c>
      <c r="E596" s="3">
        <v>41091553.020000003</v>
      </c>
      <c r="F596" s="2">
        <v>0.6969596031174542</v>
      </c>
      <c r="G596">
        <f t="shared" si="45"/>
        <v>1.1938891593147896</v>
      </c>
      <c r="H596">
        <f t="shared" si="46"/>
        <v>27.386973894117034</v>
      </c>
      <c r="I596" s="6">
        <f t="shared" si="47"/>
        <v>0.99999999999872358</v>
      </c>
      <c r="J596">
        <f t="shared" si="48"/>
        <v>4.9794497989303697</v>
      </c>
      <c r="K596" s="6">
        <f t="shared" si="49"/>
        <v>0.99312215428527872</v>
      </c>
    </row>
    <row r="597" spans="1:11" hidden="1" x14ac:dyDescent="0.45">
      <c r="A597">
        <v>14</v>
      </c>
      <c r="B597" t="s">
        <v>18</v>
      </c>
      <c r="C597">
        <v>1</v>
      </c>
      <c r="D597" s="3">
        <v>321537.09000000003</v>
      </c>
      <c r="E597" s="3">
        <v>0</v>
      </c>
      <c r="F597" s="2">
        <v>0</v>
      </c>
      <c r="G597">
        <f t="shared" si="45"/>
        <v>0</v>
      </c>
      <c r="H597">
        <f t="shared" si="46"/>
        <v>0.38687877731260734</v>
      </c>
      <c r="I597" s="6">
        <f t="shared" si="47"/>
        <v>0.3208265788360487</v>
      </c>
      <c r="J597">
        <f t="shared" si="48"/>
        <v>7.0341595875019522E-2</v>
      </c>
      <c r="K597" s="6">
        <f t="shared" si="49"/>
        <v>6.7924627583554331E-2</v>
      </c>
    </row>
    <row r="598" spans="1:11" hidden="1" x14ac:dyDescent="0.45">
      <c r="A598">
        <v>14</v>
      </c>
      <c r="B598" t="s">
        <v>18</v>
      </c>
      <c r="C598">
        <v>3</v>
      </c>
      <c r="D598" s="3">
        <v>89068.26</v>
      </c>
      <c r="E598" s="3">
        <v>89068.26</v>
      </c>
      <c r="F598" s="2">
        <v>1</v>
      </c>
      <c r="G598">
        <f t="shared" si="45"/>
        <v>4.6051701859880909</v>
      </c>
      <c r="H598">
        <f t="shared" si="46"/>
        <v>37.207119848580952</v>
      </c>
      <c r="I598" s="6">
        <f t="shared" si="47"/>
        <v>0.99999999999999989</v>
      </c>
      <c r="J598">
        <f t="shared" si="48"/>
        <v>6.764930881560173</v>
      </c>
      <c r="K598" s="6">
        <f t="shared" si="49"/>
        <v>0.99884647277847416</v>
      </c>
    </row>
    <row r="599" spans="1:11" hidden="1" x14ac:dyDescent="0.45">
      <c r="A599">
        <v>14</v>
      </c>
      <c r="B599" t="s">
        <v>19</v>
      </c>
      <c r="C599">
        <v>1</v>
      </c>
      <c r="D599" s="3">
        <v>322812412.00999987</v>
      </c>
      <c r="E599" s="3">
        <v>0</v>
      </c>
      <c r="F599" s="2">
        <v>0</v>
      </c>
      <c r="G599">
        <f t="shared" si="45"/>
        <v>0</v>
      </c>
      <c r="H599">
        <f t="shared" si="46"/>
        <v>0.66569206674859227</v>
      </c>
      <c r="I599" s="6">
        <f t="shared" si="47"/>
        <v>0.48608226077268635</v>
      </c>
      <c r="J599">
        <f t="shared" si="48"/>
        <v>0.12103492122701677</v>
      </c>
      <c r="K599" s="6">
        <f t="shared" si="49"/>
        <v>0.11399698125992253</v>
      </c>
    </row>
    <row r="600" spans="1:11" hidden="1" x14ac:dyDescent="0.45">
      <c r="A600">
        <v>14</v>
      </c>
      <c r="B600" t="s">
        <v>19</v>
      </c>
      <c r="C600">
        <v>2</v>
      </c>
      <c r="D600" s="3">
        <v>22408707.030000001</v>
      </c>
      <c r="E600" s="3">
        <v>15957528.27</v>
      </c>
      <c r="F600" s="2">
        <v>0.71211285187657691</v>
      </c>
      <c r="G600">
        <f t="shared" si="45"/>
        <v>1.2451867224318769</v>
      </c>
      <c r="H600">
        <f t="shared" si="46"/>
        <v>10.407388666103255</v>
      </c>
      <c r="I600" s="6">
        <f t="shared" si="47"/>
        <v>0.99996979154379839</v>
      </c>
      <c r="J600">
        <f t="shared" si="48"/>
        <v>1.8922524847460465</v>
      </c>
      <c r="K600" s="6">
        <f t="shared" si="49"/>
        <v>0.84926809515060397</v>
      </c>
    </row>
    <row r="601" spans="1:11" hidden="1" x14ac:dyDescent="0.45">
      <c r="A601">
        <v>14</v>
      </c>
      <c r="B601" t="s">
        <v>19</v>
      </c>
      <c r="C601">
        <v>3</v>
      </c>
      <c r="D601" s="3">
        <v>7641952.2800000003</v>
      </c>
      <c r="E601" s="3">
        <v>6556254.6600000001</v>
      </c>
      <c r="F601" s="2">
        <v>0.8579292855777948</v>
      </c>
      <c r="G601">
        <f t="shared" si="45"/>
        <v>1.9514303564474234</v>
      </c>
      <c r="H601">
        <f t="shared" si="46"/>
        <v>41.07186912538014</v>
      </c>
      <c r="I601" s="6">
        <f t="shared" si="47"/>
        <v>1</v>
      </c>
      <c r="J601">
        <f t="shared" si="48"/>
        <v>7.4676125682509342</v>
      </c>
      <c r="K601" s="6">
        <f t="shared" si="49"/>
        <v>0.99942870941267103</v>
      </c>
    </row>
    <row r="602" spans="1:11" hidden="1" x14ac:dyDescent="0.45">
      <c r="A602">
        <v>14</v>
      </c>
      <c r="B602" t="s">
        <v>20</v>
      </c>
      <c r="C602">
        <v>1</v>
      </c>
      <c r="D602" s="3">
        <v>106779596.95</v>
      </c>
      <c r="E602" s="3">
        <v>7090000</v>
      </c>
      <c r="F602" s="2">
        <v>6.6398452536957253E-2</v>
      </c>
      <c r="G602">
        <f t="shared" si="45"/>
        <v>6.8705540488625094E-2</v>
      </c>
      <c r="H602">
        <f t="shared" si="46"/>
        <v>0.64143826247589186</v>
      </c>
      <c r="I602" s="6">
        <f t="shared" si="47"/>
        <v>0.47346541574736911</v>
      </c>
      <c r="J602">
        <f t="shared" si="48"/>
        <v>0.11662513863198033</v>
      </c>
      <c r="K602" s="6">
        <f t="shared" si="49"/>
        <v>0.11008127320357808</v>
      </c>
    </row>
    <row r="603" spans="1:11" hidden="1" x14ac:dyDescent="0.45">
      <c r="A603">
        <v>14</v>
      </c>
      <c r="B603" t="s">
        <v>20</v>
      </c>
      <c r="C603">
        <v>2</v>
      </c>
      <c r="D603" s="3">
        <v>12796706.300000001</v>
      </c>
      <c r="E603" s="3">
        <v>0</v>
      </c>
      <c r="F603" s="2">
        <v>0</v>
      </c>
      <c r="G603">
        <f t="shared" si="45"/>
        <v>0</v>
      </c>
      <c r="H603">
        <f t="shared" si="46"/>
        <v>19.073572556016497</v>
      </c>
      <c r="I603" s="6">
        <f t="shared" si="47"/>
        <v>0.99999999479461699</v>
      </c>
      <c r="J603">
        <f t="shared" si="48"/>
        <v>3.4679222829120904</v>
      </c>
      <c r="K603" s="6">
        <f t="shared" si="49"/>
        <v>0.96881824974138508</v>
      </c>
    </row>
    <row r="604" spans="1:11" hidden="1" x14ac:dyDescent="0.45">
      <c r="A604">
        <v>14</v>
      </c>
      <c r="B604" t="s">
        <v>20</v>
      </c>
      <c r="C604">
        <v>3</v>
      </c>
      <c r="D604" s="3">
        <v>6400000</v>
      </c>
      <c r="E604" s="3">
        <v>6400000</v>
      </c>
      <c r="F604" s="2">
        <v>1</v>
      </c>
      <c r="G604">
        <f t="shared" si="45"/>
        <v>4.6051701859880909</v>
      </c>
      <c r="H604">
        <f t="shared" si="46"/>
        <v>42.466429397036919</v>
      </c>
      <c r="I604" s="6">
        <f t="shared" si="47"/>
        <v>1</v>
      </c>
      <c r="J604">
        <f t="shared" si="48"/>
        <v>7.7211689812794395</v>
      </c>
      <c r="K604" s="6">
        <f t="shared" si="49"/>
        <v>0.99955665795768034</v>
      </c>
    </row>
    <row r="605" spans="1:11" hidden="1" x14ac:dyDescent="0.45">
      <c r="A605">
        <v>14</v>
      </c>
      <c r="B605" t="s">
        <v>21</v>
      </c>
      <c r="C605">
        <v>1</v>
      </c>
      <c r="D605" s="3">
        <v>2770000</v>
      </c>
      <c r="E605" s="3">
        <v>0</v>
      </c>
      <c r="F605" s="2">
        <v>0</v>
      </c>
      <c r="G605">
        <f t="shared" si="45"/>
        <v>0</v>
      </c>
      <c r="H605">
        <f t="shared" si="46"/>
        <v>6.051189400420105</v>
      </c>
      <c r="I605" s="6">
        <f t="shared" si="47"/>
        <v>0.99764494076842958</v>
      </c>
      <c r="J605">
        <f t="shared" si="48"/>
        <v>1.1002162546218373</v>
      </c>
      <c r="K605" s="6">
        <f t="shared" si="49"/>
        <v>0.66720089342927236</v>
      </c>
    </row>
    <row r="606" spans="1:11" hidden="1" x14ac:dyDescent="0.45">
      <c r="A606">
        <v>14</v>
      </c>
      <c r="B606" t="s">
        <v>22</v>
      </c>
      <c r="C606">
        <v>1</v>
      </c>
      <c r="D606" s="3">
        <v>9317015.9500000011</v>
      </c>
      <c r="E606" s="3">
        <v>0</v>
      </c>
      <c r="F606" s="2">
        <v>0</v>
      </c>
      <c r="G606">
        <f t="shared" si="45"/>
        <v>0</v>
      </c>
      <c r="H606">
        <f t="shared" si="46"/>
        <v>0.1219392961198887</v>
      </c>
      <c r="I606" s="6">
        <f t="shared" si="47"/>
        <v>0.11479789792602901</v>
      </c>
      <c r="J606">
        <f t="shared" si="48"/>
        <v>2.2170781112707035E-2</v>
      </c>
      <c r="K606" s="6">
        <f t="shared" si="49"/>
        <v>2.1926815639669361E-2</v>
      </c>
    </row>
    <row r="607" spans="1:11" hidden="1" x14ac:dyDescent="0.45">
      <c r="A607">
        <v>14</v>
      </c>
      <c r="B607" t="s">
        <v>22</v>
      </c>
      <c r="C607">
        <v>2</v>
      </c>
      <c r="D607" s="3">
        <v>9199.42</v>
      </c>
      <c r="E607" s="3">
        <v>0</v>
      </c>
      <c r="F607" s="2">
        <v>0</v>
      </c>
      <c r="G607">
        <f t="shared" si="45"/>
        <v>0</v>
      </c>
      <c r="H607">
        <f t="shared" si="46"/>
        <v>9.3608132139503528</v>
      </c>
      <c r="I607" s="6">
        <f t="shared" si="47"/>
        <v>0.99991396989062309</v>
      </c>
      <c r="J607">
        <f t="shared" si="48"/>
        <v>1.7019660389000641</v>
      </c>
      <c r="K607" s="6">
        <f t="shared" si="49"/>
        <v>0.81767528602908857</v>
      </c>
    </row>
    <row r="608" spans="1:11" hidden="1" x14ac:dyDescent="0.45">
      <c r="A608">
        <v>14</v>
      </c>
      <c r="B608" t="s">
        <v>23</v>
      </c>
      <c r="C608">
        <v>1</v>
      </c>
      <c r="D608" s="3">
        <v>880363610.99000001</v>
      </c>
      <c r="E608" s="3">
        <v>8804872.6099999994</v>
      </c>
      <c r="F608" s="2">
        <v>1.0001404533404789E-2</v>
      </c>
      <c r="G608">
        <f t="shared" si="45"/>
        <v>1.0051754575118747E-2</v>
      </c>
      <c r="H608">
        <f t="shared" si="46"/>
        <v>0.63203778153709633</v>
      </c>
      <c r="I608" s="6">
        <f t="shared" si="47"/>
        <v>0.46849239967475431</v>
      </c>
      <c r="J608">
        <f t="shared" si="48"/>
        <v>0.11491596027947205</v>
      </c>
      <c r="K608" s="6">
        <f t="shared" si="49"/>
        <v>0.10855894278374389</v>
      </c>
    </row>
    <row r="609" spans="1:11" hidden="1" x14ac:dyDescent="0.45">
      <c r="A609">
        <v>14</v>
      </c>
      <c r="B609" t="s">
        <v>23</v>
      </c>
      <c r="C609">
        <v>2</v>
      </c>
      <c r="D609" s="3">
        <v>55985770.039999999</v>
      </c>
      <c r="E609" s="3">
        <v>19005339.82</v>
      </c>
      <c r="F609" s="2">
        <v>0.33946732904488608</v>
      </c>
      <c r="G609">
        <f t="shared" si="45"/>
        <v>0.41470869226862467</v>
      </c>
      <c r="H609">
        <f t="shared" si="46"/>
        <v>7.5683940361882689</v>
      </c>
      <c r="I609" s="6">
        <f t="shared" si="47"/>
        <v>0.99948347870260468</v>
      </c>
      <c r="J609">
        <f t="shared" si="48"/>
        <v>1.3760716429433215</v>
      </c>
      <c r="K609" s="6">
        <f t="shared" si="49"/>
        <v>0.74743121283289038</v>
      </c>
    </row>
    <row r="610" spans="1:11" hidden="1" x14ac:dyDescent="0.45">
      <c r="A610">
        <v>14</v>
      </c>
      <c r="B610" t="s">
        <v>23</v>
      </c>
      <c r="C610">
        <v>3</v>
      </c>
      <c r="D610" s="3">
        <v>24000163.100000009</v>
      </c>
      <c r="E610" s="3">
        <v>18083739.960000001</v>
      </c>
      <c r="F610" s="2">
        <v>0.75348404444801431</v>
      </c>
      <c r="G610">
        <f t="shared" si="45"/>
        <v>1.4003285591885637</v>
      </c>
      <c r="H610">
        <f t="shared" si="46"/>
        <v>30.928956070489107</v>
      </c>
      <c r="I610" s="6">
        <f t="shared" si="47"/>
        <v>0.99999999999996303</v>
      </c>
      <c r="J610">
        <f t="shared" si="48"/>
        <v>5.6234465582707465</v>
      </c>
      <c r="K610" s="6">
        <f t="shared" si="49"/>
        <v>0.99638782992441022</v>
      </c>
    </row>
    <row r="611" spans="1:11" hidden="1" x14ac:dyDescent="0.45">
      <c r="A611">
        <v>14</v>
      </c>
      <c r="B611" t="s">
        <v>30</v>
      </c>
      <c r="C611">
        <v>1</v>
      </c>
      <c r="D611" s="3">
        <v>26853967.989999998</v>
      </c>
      <c r="E611" s="3">
        <v>0</v>
      </c>
      <c r="F611" s="2">
        <v>0</v>
      </c>
      <c r="G611">
        <f t="shared" si="45"/>
        <v>0</v>
      </c>
      <c r="H611">
        <f t="shared" si="46"/>
        <v>9.0125184296014599E-2</v>
      </c>
      <c r="I611" s="6">
        <f t="shared" si="47"/>
        <v>8.6183217399947498E-2</v>
      </c>
      <c r="J611">
        <f t="shared" si="48"/>
        <v>1.6386397144729926E-2</v>
      </c>
      <c r="K611" s="6">
        <f t="shared" si="49"/>
        <v>1.625287047423718E-2</v>
      </c>
    </row>
    <row r="612" spans="1:11" hidden="1" x14ac:dyDescent="0.45">
      <c r="A612">
        <v>14</v>
      </c>
      <c r="B612" t="s">
        <v>24</v>
      </c>
      <c r="C612">
        <v>2</v>
      </c>
      <c r="D612" s="3">
        <v>15000000</v>
      </c>
      <c r="E612" s="3">
        <v>0</v>
      </c>
      <c r="F612" s="2">
        <v>0</v>
      </c>
      <c r="G612">
        <f t="shared" si="45"/>
        <v>0</v>
      </c>
      <c r="H612">
        <f t="shared" si="46"/>
        <v>5.5948600674320135</v>
      </c>
      <c r="I612" s="6">
        <f t="shared" si="47"/>
        <v>0.99628308058281301</v>
      </c>
      <c r="J612">
        <f t="shared" si="48"/>
        <v>1.0172472849876388</v>
      </c>
      <c r="K612" s="6">
        <f t="shared" si="49"/>
        <v>0.63841107727403168</v>
      </c>
    </row>
    <row r="613" spans="1:11" hidden="1" x14ac:dyDescent="0.45">
      <c r="A613">
        <v>14</v>
      </c>
      <c r="B613" t="s">
        <v>25</v>
      </c>
      <c r="C613">
        <v>1</v>
      </c>
      <c r="D613" s="3">
        <v>727672205.12999988</v>
      </c>
      <c r="E613" s="3">
        <v>80144006.709999993</v>
      </c>
      <c r="F613" s="2">
        <v>0.1101375126670973</v>
      </c>
      <c r="G613">
        <f t="shared" si="45"/>
        <v>0.11668833680835322</v>
      </c>
      <c r="H613">
        <f t="shared" si="46"/>
        <v>1.4979391583937405</v>
      </c>
      <c r="I613" s="6">
        <f t="shared" si="47"/>
        <v>0.7764095297837692</v>
      </c>
      <c r="J613">
        <f t="shared" si="48"/>
        <v>0.27235257425340736</v>
      </c>
      <c r="K613" s="6">
        <f t="shared" si="49"/>
        <v>0.23841430176051615</v>
      </c>
    </row>
    <row r="614" spans="1:11" hidden="1" x14ac:dyDescent="0.45">
      <c r="A614">
        <v>14</v>
      </c>
      <c r="B614" t="s">
        <v>25</v>
      </c>
      <c r="C614">
        <v>2</v>
      </c>
      <c r="D614" s="3">
        <v>38770398.659999996</v>
      </c>
      <c r="E614" s="3">
        <v>19495680.640000001</v>
      </c>
      <c r="F614" s="2">
        <v>0.50284963048662146</v>
      </c>
      <c r="G614">
        <f t="shared" si="45"/>
        <v>0.69886274429297246</v>
      </c>
      <c r="H614">
        <f t="shared" si="46"/>
        <v>9.9892005518576372</v>
      </c>
      <c r="I614" s="6">
        <f t="shared" si="47"/>
        <v>0.99995410711904087</v>
      </c>
      <c r="J614">
        <f t="shared" si="48"/>
        <v>1.8162182821559341</v>
      </c>
      <c r="K614" s="6">
        <f t="shared" si="49"/>
        <v>0.83736035333402214</v>
      </c>
    </row>
    <row r="615" spans="1:11" hidden="1" x14ac:dyDescent="0.45">
      <c r="A615">
        <v>14</v>
      </c>
      <c r="B615" t="s">
        <v>25</v>
      </c>
      <c r="C615">
        <v>3</v>
      </c>
      <c r="D615" s="3">
        <v>134518713.33000001</v>
      </c>
      <c r="E615" s="3">
        <v>39318713.329999998</v>
      </c>
      <c r="F615" s="2">
        <v>0.29229177381100663</v>
      </c>
      <c r="G615">
        <f t="shared" si="45"/>
        <v>0.34572338013159237</v>
      </c>
      <c r="H615">
        <f t="shared" si="46"/>
        <v>34.686092469455126</v>
      </c>
      <c r="I615" s="6">
        <f t="shared" si="47"/>
        <v>0.99999999999999911</v>
      </c>
      <c r="J615">
        <f t="shared" si="48"/>
        <v>6.3065622671736596</v>
      </c>
      <c r="K615" s="6">
        <f t="shared" si="49"/>
        <v>0.99817570609315831</v>
      </c>
    </row>
    <row r="616" spans="1:11" hidden="1" x14ac:dyDescent="0.45">
      <c r="A616">
        <v>15</v>
      </c>
      <c r="B616" t="s">
        <v>29</v>
      </c>
      <c r="C616">
        <v>1</v>
      </c>
      <c r="D616" s="3">
        <v>10649881.460000001</v>
      </c>
      <c r="E616" s="3">
        <v>0</v>
      </c>
      <c r="F616" s="2">
        <v>0</v>
      </c>
      <c r="G616">
        <f t="shared" si="45"/>
        <v>0</v>
      </c>
      <c r="H616">
        <f t="shared" si="46"/>
        <v>0.22881663250317175</v>
      </c>
      <c r="I616" s="6">
        <f t="shared" si="47"/>
        <v>0.20452561572082406</v>
      </c>
      <c r="J616">
        <f t="shared" si="48"/>
        <v>4.1603024091485773E-2</v>
      </c>
      <c r="K616" s="6">
        <f t="shared" si="49"/>
        <v>4.0749495661144164E-2</v>
      </c>
    </row>
    <row r="617" spans="1:11" hidden="1" x14ac:dyDescent="0.45">
      <c r="A617">
        <v>15</v>
      </c>
      <c r="B617" t="s">
        <v>6</v>
      </c>
      <c r="C617">
        <v>1</v>
      </c>
      <c r="D617" s="3">
        <v>163731028.62</v>
      </c>
      <c r="E617" s="3">
        <v>8573919.4299999997</v>
      </c>
      <c r="F617" s="2">
        <v>5.2365880201602058E-2</v>
      </c>
      <c r="G617">
        <f t="shared" si="45"/>
        <v>5.3786800804572148E-2</v>
      </c>
      <c r="H617">
        <f t="shared" si="46"/>
        <v>0.52329786902161757</v>
      </c>
      <c r="I617" s="6">
        <f t="shared" si="47"/>
        <v>0.40743687349380131</v>
      </c>
      <c r="J617">
        <f t="shared" si="48"/>
        <v>9.5145067094839553E-2</v>
      </c>
      <c r="K617" s="6">
        <f t="shared" si="49"/>
        <v>9.0758976053328166E-2</v>
      </c>
    </row>
    <row r="618" spans="1:11" hidden="1" x14ac:dyDescent="0.45">
      <c r="A618">
        <v>15</v>
      </c>
      <c r="B618" t="s">
        <v>6</v>
      </c>
      <c r="C618">
        <v>2</v>
      </c>
      <c r="D618" s="3">
        <v>80970795.040000007</v>
      </c>
      <c r="E618" s="3">
        <v>16187120.27</v>
      </c>
      <c r="F618" s="2">
        <v>0.19991307065718539</v>
      </c>
      <c r="G618">
        <f t="shared" si="45"/>
        <v>0.22303489553894412</v>
      </c>
      <c r="H618">
        <f t="shared" si="46"/>
        <v>9.8796960331228707</v>
      </c>
      <c r="I618" s="6">
        <f t="shared" si="47"/>
        <v>0.99994879616022492</v>
      </c>
      <c r="J618">
        <f t="shared" si="48"/>
        <v>1.7963083696587037</v>
      </c>
      <c r="K618" s="6">
        <f t="shared" si="49"/>
        <v>0.83408976164221282</v>
      </c>
    </row>
    <row r="619" spans="1:11" hidden="1" x14ac:dyDescent="0.45">
      <c r="A619">
        <v>15</v>
      </c>
      <c r="B619" t="s">
        <v>6</v>
      </c>
      <c r="C619">
        <v>3</v>
      </c>
      <c r="D619" s="3">
        <v>25879343.489999998</v>
      </c>
      <c r="E619" s="3">
        <v>20512550.969999999</v>
      </c>
      <c r="F619" s="2">
        <v>0.79262253997773247</v>
      </c>
      <c r="G619">
        <f t="shared" si="45"/>
        <v>1.5732146678666994</v>
      </c>
      <c r="H619">
        <f t="shared" si="46"/>
        <v>40.358619241523677</v>
      </c>
      <c r="I619" s="6">
        <f t="shared" si="47"/>
        <v>1</v>
      </c>
      <c r="J619">
        <f t="shared" si="48"/>
        <v>7.337930771186123</v>
      </c>
      <c r="K619" s="6">
        <f t="shared" si="49"/>
        <v>0.99934960505453496</v>
      </c>
    </row>
    <row r="620" spans="1:11" hidden="1" x14ac:dyDescent="0.45">
      <c r="A620">
        <v>15</v>
      </c>
      <c r="B620" t="s">
        <v>7</v>
      </c>
      <c r="C620">
        <v>1</v>
      </c>
      <c r="D620" s="3">
        <v>143408854.34999999</v>
      </c>
      <c r="E620" s="3">
        <v>1189931.05</v>
      </c>
      <c r="F620" s="2">
        <v>8.2974726727534139E-3</v>
      </c>
      <c r="G620">
        <f t="shared" si="45"/>
        <v>8.3320883136774951E-3</v>
      </c>
      <c r="H620">
        <f t="shared" si="46"/>
        <v>1.0255060214220257</v>
      </c>
      <c r="I620" s="6">
        <f t="shared" si="47"/>
        <v>0.64138504736314306</v>
      </c>
      <c r="J620">
        <f t="shared" si="48"/>
        <v>0.18645564025855013</v>
      </c>
      <c r="K620" s="6">
        <f t="shared" si="49"/>
        <v>0.17010462492090161</v>
      </c>
    </row>
    <row r="621" spans="1:11" hidden="1" x14ac:dyDescent="0.45">
      <c r="A621">
        <v>15</v>
      </c>
      <c r="B621" t="s">
        <v>7</v>
      </c>
      <c r="C621">
        <v>2</v>
      </c>
      <c r="D621" s="3">
        <v>91471345</v>
      </c>
      <c r="E621" s="3">
        <v>56154520.719999999</v>
      </c>
      <c r="F621" s="2">
        <v>0.61390286455282794</v>
      </c>
      <c r="G621">
        <f t="shared" si="45"/>
        <v>0.95166629493871235</v>
      </c>
      <c r="H621">
        <f t="shared" si="46"/>
        <v>11.393894397679695</v>
      </c>
      <c r="I621" s="6">
        <f t="shared" si="47"/>
        <v>0.99998873595087912</v>
      </c>
      <c r="J621">
        <f t="shared" si="48"/>
        <v>2.0716171632144902</v>
      </c>
      <c r="K621" s="6">
        <f t="shared" si="49"/>
        <v>0.87401811638664317</v>
      </c>
    </row>
    <row r="622" spans="1:11" hidden="1" x14ac:dyDescent="0.45">
      <c r="A622">
        <v>15</v>
      </c>
      <c r="B622" t="s">
        <v>7</v>
      </c>
      <c r="C622">
        <v>3</v>
      </c>
      <c r="D622" s="3">
        <v>33593192.939999998</v>
      </c>
      <c r="E622" s="3">
        <v>28176524.420000002</v>
      </c>
      <c r="F622" s="2">
        <v>0.83875696098091723</v>
      </c>
      <c r="G622">
        <f t="shared" si="45"/>
        <v>1.8248424931119631</v>
      </c>
      <c r="H622">
        <f t="shared" si="46"/>
        <v>37.120640845928733</v>
      </c>
      <c r="I622" s="6">
        <f t="shared" si="47"/>
        <v>0.99999999999999989</v>
      </c>
      <c r="J622">
        <f t="shared" si="48"/>
        <v>6.7492074265324966</v>
      </c>
      <c r="K622" s="6">
        <f t="shared" si="49"/>
        <v>0.99882819200323325</v>
      </c>
    </row>
    <row r="623" spans="1:11" hidden="1" x14ac:dyDescent="0.45">
      <c r="A623">
        <v>15</v>
      </c>
      <c r="B623" t="s">
        <v>8</v>
      </c>
      <c r="C623">
        <v>1</v>
      </c>
      <c r="D623" s="3">
        <v>176287983.34</v>
      </c>
      <c r="E623" s="3">
        <v>0</v>
      </c>
      <c r="F623" s="2">
        <v>0</v>
      </c>
      <c r="G623">
        <f t="shared" si="45"/>
        <v>0</v>
      </c>
      <c r="H623">
        <f t="shared" si="46"/>
        <v>0.29780069319176439</v>
      </c>
      <c r="I623" s="6">
        <f t="shared" si="47"/>
        <v>0.25755069979717826</v>
      </c>
      <c r="J623">
        <f t="shared" si="48"/>
        <v>5.4145580580320797E-2</v>
      </c>
      <c r="K623" s="6">
        <f t="shared" si="49"/>
        <v>5.2705811174769468E-2</v>
      </c>
    </row>
    <row r="624" spans="1:11" hidden="1" x14ac:dyDescent="0.45">
      <c r="A624">
        <v>15</v>
      </c>
      <c r="B624" t="s">
        <v>8</v>
      </c>
      <c r="C624">
        <v>2</v>
      </c>
      <c r="D624" s="3">
        <v>22747295.609999999</v>
      </c>
      <c r="E624" s="3">
        <v>1029070.91</v>
      </c>
      <c r="F624" s="2">
        <v>4.5239263939033138E-2</v>
      </c>
      <c r="G624">
        <f t="shared" si="45"/>
        <v>4.6294508047389257E-2</v>
      </c>
      <c r="H624">
        <f t="shared" si="46"/>
        <v>11.306250547133818</v>
      </c>
      <c r="I624" s="6">
        <f t="shared" si="47"/>
        <v>0.99998770417208627</v>
      </c>
      <c r="J624">
        <f t="shared" si="48"/>
        <v>2.055681917660694</v>
      </c>
      <c r="K624" s="6">
        <f t="shared" si="49"/>
        <v>0.8719944834136919</v>
      </c>
    </row>
    <row r="625" spans="1:11" hidden="1" x14ac:dyDescent="0.45">
      <c r="A625">
        <v>15</v>
      </c>
      <c r="B625" t="s">
        <v>8</v>
      </c>
      <c r="C625">
        <v>3</v>
      </c>
      <c r="D625" s="3">
        <v>1671129.51</v>
      </c>
      <c r="E625" s="3">
        <v>1454038.75</v>
      </c>
      <c r="F625" s="2">
        <v>0.87009339569379041</v>
      </c>
      <c r="G625">
        <f t="shared" si="45"/>
        <v>2.0409395151336898</v>
      </c>
      <c r="H625">
        <f t="shared" si="46"/>
        <v>48.682334545843659</v>
      </c>
      <c r="I625" s="6">
        <f t="shared" si="47"/>
        <v>1</v>
      </c>
      <c r="J625">
        <f t="shared" si="48"/>
        <v>8.8513335537897557</v>
      </c>
      <c r="K625" s="6">
        <f t="shared" si="49"/>
        <v>0.99985680934354559</v>
      </c>
    </row>
    <row r="626" spans="1:11" hidden="1" x14ac:dyDescent="0.45">
      <c r="A626">
        <v>15</v>
      </c>
      <c r="B626" t="s">
        <v>9</v>
      </c>
      <c r="C626">
        <v>2</v>
      </c>
      <c r="D626" s="3">
        <v>11181486.6</v>
      </c>
      <c r="E626" s="3">
        <v>11181486.6</v>
      </c>
      <c r="F626" s="2">
        <v>1</v>
      </c>
      <c r="G626">
        <f t="shared" si="45"/>
        <v>4.6051701859880909</v>
      </c>
      <c r="H626">
        <f t="shared" si="46"/>
        <v>23.025850929940454</v>
      </c>
      <c r="I626" s="6">
        <f t="shared" si="47"/>
        <v>0.99999999989999999</v>
      </c>
      <c r="J626">
        <f t="shared" si="48"/>
        <v>4.1865183508982646</v>
      </c>
      <c r="K626" s="6">
        <f t="shared" si="49"/>
        <v>0.98480088917047071</v>
      </c>
    </row>
    <row r="627" spans="1:11" hidden="1" x14ac:dyDescent="0.45">
      <c r="A627">
        <v>15</v>
      </c>
      <c r="B627" t="s">
        <v>10</v>
      </c>
      <c r="C627">
        <v>1</v>
      </c>
      <c r="D627" s="3">
        <v>31638114.07</v>
      </c>
      <c r="E627" s="3">
        <v>0</v>
      </c>
      <c r="F627" s="2">
        <v>0</v>
      </c>
      <c r="G627">
        <f t="shared" si="45"/>
        <v>0</v>
      </c>
      <c r="H627">
        <f t="shared" si="46"/>
        <v>0.97067766487001639</v>
      </c>
      <c r="I627" s="6">
        <f t="shared" si="47"/>
        <v>0.62117376613091124</v>
      </c>
      <c r="J627">
        <f t="shared" si="48"/>
        <v>0.1764868481581848</v>
      </c>
      <c r="K627" s="6">
        <f t="shared" si="49"/>
        <v>0.16179019691457019</v>
      </c>
    </row>
    <row r="628" spans="1:11" hidden="1" x14ac:dyDescent="0.45">
      <c r="A628">
        <v>15</v>
      </c>
      <c r="B628" t="s">
        <v>10</v>
      </c>
      <c r="C628">
        <v>2</v>
      </c>
      <c r="D628" s="3">
        <v>5805931.0099999998</v>
      </c>
      <c r="E628" s="3">
        <v>107196.56</v>
      </c>
      <c r="F628" s="2">
        <v>1.846328518464431E-2</v>
      </c>
      <c r="G628">
        <f t="shared" si="45"/>
        <v>1.8635859123308382E-2</v>
      </c>
      <c r="H628">
        <f t="shared" si="46"/>
        <v>14.084359664449781</v>
      </c>
      <c r="I628" s="6">
        <f t="shared" si="47"/>
        <v>0.99999923574143135</v>
      </c>
      <c r="J628">
        <f t="shared" si="48"/>
        <v>2.5607926662635965</v>
      </c>
      <c r="K628" s="6">
        <f t="shared" si="49"/>
        <v>0.92275651213683163</v>
      </c>
    </row>
    <row r="629" spans="1:11" hidden="1" x14ac:dyDescent="0.45">
      <c r="A629">
        <v>15</v>
      </c>
      <c r="B629" t="s">
        <v>10</v>
      </c>
      <c r="C629">
        <v>3</v>
      </c>
      <c r="D629" s="3">
        <v>140000</v>
      </c>
      <c r="E629" s="3">
        <v>0</v>
      </c>
      <c r="F629" s="2">
        <v>0</v>
      </c>
      <c r="G629">
        <f t="shared" si="45"/>
        <v>0</v>
      </c>
      <c r="H629">
        <f t="shared" si="46"/>
        <v>44.505360171828912</v>
      </c>
      <c r="I629" s="6">
        <f t="shared" si="47"/>
        <v>1</v>
      </c>
      <c r="J629">
        <f t="shared" si="48"/>
        <v>8.0918836676052575</v>
      </c>
      <c r="K629" s="6">
        <f t="shared" si="49"/>
        <v>0.99969398721248037</v>
      </c>
    </row>
    <row r="630" spans="1:11" hidden="1" x14ac:dyDescent="0.45">
      <c r="A630">
        <v>15</v>
      </c>
      <c r="B630" t="s">
        <v>12</v>
      </c>
      <c r="C630">
        <v>1</v>
      </c>
      <c r="D630" s="3">
        <v>12882193.220000001</v>
      </c>
      <c r="E630" s="3">
        <v>0</v>
      </c>
      <c r="F630" s="2">
        <v>0</v>
      </c>
      <c r="G630">
        <f t="shared" si="45"/>
        <v>0</v>
      </c>
      <c r="H630">
        <f t="shared" si="46"/>
        <v>1.2689049325206292</v>
      </c>
      <c r="I630" s="6">
        <f t="shared" si="47"/>
        <v>0.71886068020113258</v>
      </c>
      <c r="J630">
        <f t="shared" si="48"/>
        <v>0.2307099877310235</v>
      </c>
      <c r="K630" s="6">
        <f t="shared" si="49"/>
        <v>0.20603030639844033</v>
      </c>
    </row>
    <row r="631" spans="1:11" hidden="1" x14ac:dyDescent="0.45">
      <c r="A631">
        <v>15</v>
      </c>
      <c r="B631" t="s">
        <v>12</v>
      </c>
      <c r="C631">
        <v>2</v>
      </c>
      <c r="D631" s="3">
        <v>4254485.3</v>
      </c>
      <c r="E631" s="3">
        <v>2368421.44</v>
      </c>
      <c r="F631" s="2">
        <v>0.55668812394298328</v>
      </c>
      <c r="G631">
        <f t="shared" si="45"/>
        <v>0.81348174747714974</v>
      </c>
      <c r="H631">
        <f t="shared" si="46"/>
        <v>12.644622240960276</v>
      </c>
      <c r="I631" s="6">
        <f t="shared" si="47"/>
        <v>0.99999677514393903</v>
      </c>
      <c r="J631">
        <f t="shared" si="48"/>
        <v>2.299022225629141</v>
      </c>
      <c r="K631" s="6">
        <f t="shared" si="49"/>
        <v>0.89964307780785924</v>
      </c>
    </row>
    <row r="632" spans="1:11" hidden="1" x14ac:dyDescent="0.45">
      <c r="A632">
        <v>15</v>
      </c>
      <c r="B632" t="s">
        <v>12</v>
      </c>
      <c r="C632">
        <v>3</v>
      </c>
      <c r="D632" s="3">
        <v>10928629.970000001</v>
      </c>
      <c r="E632" s="3">
        <v>10280659.99</v>
      </c>
      <c r="F632" s="2">
        <v>0.94070894688732876</v>
      </c>
      <c r="G632">
        <f t="shared" si="45"/>
        <v>2.825296859358347</v>
      </c>
      <c r="H632">
        <f t="shared" si="46"/>
        <v>47.43724869918649</v>
      </c>
      <c r="I632" s="6">
        <f t="shared" si="47"/>
        <v>1</v>
      </c>
      <c r="J632">
        <f t="shared" si="48"/>
        <v>8.6249543089429981</v>
      </c>
      <c r="K632" s="6">
        <f t="shared" si="49"/>
        <v>0.99982043159009115</v>
      </c>
    </row>
    <row r="633" spans="1:11" hidden="1" x14ac:dyDescent="0.45">
      <c r="A633">
        <v>15</v>
      </c>
      <c r="B633" t="s">
        <v>13</v>
      </c>
      <c r="C633">
        <v>1</v>
      </c>
      <c r="D633" s="3">
        <v>171525820.88999999</v>
      </c>
      <c r="E633" s="3">
        <v>486816.15</v>
      </c>
      <c r="F633" s="2">
        <v>2.838150824604983E-3</v>
      </c>
      <c r="G633">
        <f t="shared" si="45"/>
        <v>2.8421860114443819E-3</v>
      </c>
      <c r="H633">
        <f t="shared" si="46"/>
        <v>0.5446409075870331</v>
      </c>
      <c r="I633" s="6">
        <f t="shared" si="47"/>
        <v>0.41994996248602601</v>
      </c>
      <c r="J633">
        <f t="shared" si="48"/>
        <v>9.9025619561278741E-2</v>
      </c>
      <c r="K633" s="6">
        <f t="shared" si="49"/>
        <v>9.4280496410017567E-2</v>
      </c>
    </row>
    <row r="634" spans="1:11" hidden="1" x14ac:dyDescent="0.45">
      <c r="A634">
        <v>15</v>
      </c>
      <c r="B634" t="s">
        <v>13</v>
      </c>
      <c r="C634">
        <v>2</v>
      </c>
      <c r="D634" s="3">
        <v>66241520.779999986</v>
      </c>
      <c r="E634" s="3">
        <v>12574793.289999999</v>
      </c>
      <c r="F634" s="2">
        <v>0.1898324969283714</v>
      </c>
      <c r="G634">
        <f t="shared" si="45"/>
        <v>0.21051425877897612</v>
      </c>
      <c r="H634">
        <f t="shared" si="46"/>
        <v>9.3627087166082887</v>
      </c>
      <c r="I634" s="6">
        <f t="shared" si="47"/>
        <v>0.99991413280647157</v>
      </c>
      <c r="J634">
        <f t="shared" si="48"/>
        <v>1.7023106757469615</v>
      </c>
      <c r="K634" s="6">
        <f t="shared" si="49"/>
        <v>0.81773811101709826</v>
      </c>
    </row>
    <row r="635" spans="1:11" hidden="1" x14ac:dyDescent="0.45">
      <c r="A635">
        <v>15</v>
      </c>
      <c r="B635" t="s">
        <v>13</v>
      </c>
      <c r="C635">
        <v>3</v>
      </c>
      <c r="D635" s="3">
        <v>27802048.800000001</v>
      </c>
      <c r="E635" s="3">
        <v>19543066.34</v>
      </c>
      <c r="F635" s="2">
        <v>0.70293619296143373</v>
      </c>
      <c r="G635">
        <f t="shared" si="45"/>
        <v>1.2138083247402349</v>
      </c>
      <c r="H635">
        <f t="shared" si="46"/>
        <v>36.750578446188491</v>
      </c>
      <c r="I635" s="6">
        <f t="shared" si="47"/>
        <v>0.99999999999999989</v>
      </c>
      <c r="J635">
        <f t="shared" si="48"/>
        <v>6.6819233538524534</v>
      </c>
      <c r="K635" s="6">
        <f t="shared" si="49"/>
        <v>0.99874663501158389</v>
      </c>
    </row>
    <row r="636" spans="1:11" hidden="1" x14ac:dyDescent="0.45">
      <c r="A636">
        <v>15</v>
      </c>
      <c r="B636" t="s">
        <v>14</v>
      </c>
      <c r="C636">
        <v>1</v>
      </c>
      <c r="D636" s="3">
        <v>49780646.590000004</v>
      </c>
      <c r="E636" s="3">
        <v>0</v>
      </c>
      <c r="F636" s="2">
        <v>0</v>
      </c>
      <c r="G636">
        <f t="shared" si="45"/>
        <v>0</v>
      </c>
      <c r="H636">
        <f t="shared" si="46"/>
        <v>0</v>
      </c>
      <c r="I636" s="6">
        <f t="shared" si="47"/>
        <v>0</v>
      </c>
      <c r="J636">
        <f t="shared" si="48"/>
        <v>0</v>
      </c>
      <c r="K636" s="6">
        <f t="shared" si="49"/>
        <v>0</v>
      </c>
    </row>
    <row r="637" spans="1:11" hidden="1" x14ac:dyDescent="0.45">
      <c r="A637">
        <v>15</v>
      </c>
      <c r="B637" t="s">
        <v>16</v>
      </c>
      <c r="C637">
        <v>1</v>
      </c>
      <c r="D637" s="3">
        <v>2001000</v>
      </c>
      <c r="E637" s="3">
        <v>0</v>
      </c>
      <c r="F637" s="2">
        <v>0</v>
      </c>
      <c r="G637">
        <f t="shared" si="45"/>
        <v>0</v>
      </c>
      <c r="H637">
        <f t="shared" si="46"/>
        <v>4.4984326034066116E-2</v>
      </c>
      <c r="I637" s="6">
        <f t="shared" si="47"/>
        <v>4.3987533777504861E-2</v>
      </c>
      <c r="J637">
        <f t="shared" si="48"/>
        <v>8.1789683698302029E-3</v>
      </c>
      <c r="K637" s="6">
        <f t="shared" si="49"/>
        <v>8.1456116112739174E-3</v>
      </c>
    </row>
    <row r="638" spans="1:11" hidden="1" x14ac:dyDescent="0.45">
      <c r="A638">
        <v>15</v>
      </c>
      <c r="B638" t="s">
        <v>16</v>
      </c>
      <c r="C638">
        <v>2</v>
      </c>
      <c r="D638" s="3">
        <v>371000</v>
      </c>
      <c r="E638" s="3">
        <v>0</v>
      </c>
      <c r="F638" s="2">
        <v>0</v>
      </c>
      <c r="G638">
        <f t="shared" si="45"/>
        <v>0</v>
      </c>
      <c r="H638">
        <f t="shared" si="46"/>
        <v>4.1954524646256193</v>
      </c>
      <c r="I638" s="6">
        <f t="shared" si="47"/>
        <v>0.98493607497331637</v>
      </c>
      <c r="J638">
        <f t="shared" si="48"/>
        <v>0.76280953902283988</v>
      </c>
      <c r="K638" s="6">
        <f t="shared" si="49"/>
        <v>0.53364565602911929</v>
      </c>
    </row>
    <row r="639" spans="1:11" hidden="1" x14ac:dyDescent="0.45">
      <c r="A639">
        <v>15</v>
      </c>
      <c r="B639" t="s">
        <v>16</v>
      </c>
      <c r="C639">
        <v>3</v>
      </c>
      <c r="D639" s="3">
        <v>74221.36</v>
      </c>
      <c r="E639" s="3">
        <v>74221.36</v>
      </c>
      <c r="F639" s="2">
        <v>1</v>
      </c>
      <c r="G639">
        <f t="shared" si="45"/>
        <v>4.6051701859880909</v>
      </c>
      <c r="H639">
        <f t="shared" si="46"/>
        <v>52.158626825798905</v>
      </c>
      <c r="I639" s="6">
        <f t="shared" si="47"/>
        <v>1</v>
      </c>
      <c r="J639">
        <f t="shared" si="48"/>
        <v>9.4833866955998012</v>
      </c>
      <c r="K639" s="6">
        <f t="shared" si="49"/>
        <v>0.99992389424681305</v>
      </c>
    </row>
    <row r="640" spans="1:11" hidden="1" x14ac:dyDescent="0.45">
      <c r="A640">
        <v>15</v>
      </c>
      <c r="B640" t="s">
        <v>28</v>
      </c>
      <c r="C640">
        <v>1</v>
      </c>
      <c r="D640" s="3">
        <v>60685350.359999999</v>
      </c>
      <c r="E640" s="3">
        <v>0</v>
      </c>
      <c r="F640" s="2">
        <v>0</v>
      </c>
      <c r="G640">
        <f t="shared" si="45"/>
        <v>0</v>
      </c>
      <c r="H640">
        <f t="shared" si="46"/>
        <v>0.33728004980735216</v>
      </c>
      <c r="I640" s="6">
        <f t="shared" si="47"/>
        <v>0.28629106213779121</v>
      </c>
      <c r="J640">
        <f t="shared" si="48"/>
        <v>6.1323645419518576E-2</v>
      </c>
      <c r="K640" s="6">
        <f t="shared" si="49"/>
        <v>5.9481204087531991E-2</v>
      </c>
    </row>
    <row r="641" spans="1:11" hidden="1" x14ac:dyDescent="0.45">
      <c r="A641">
        <v>15</v>
      </c>
      <c r="B641" t="s">
        <v>28</v>
      </c>
      <c r="C641">
        <v>2</v>
      </c>
      <c r="D641" s="3">
        <v>22873600</v>
      </c>
      <c r="E641" s="3">
        <v>6433000</v>
      </c>
      <c r="F641" s="2">
        <v>0.28124125629546731</v>
      </c>
      <c r="G641">
        <f t="shared" si="45"/>
        <v>0.33022952179043941</v>
      </c>
      <c r="H641">
        <f t="shared" si="46"/>
        <v>3.836555157686738</v>
      </c>
      <c r="I641" s="6">
        <f t="shared" si="47"/>
        <v>0.97843222890934045</v>
      </c>
      <c r="J641">
        <f t="shared" si="48"/>
        <v>0.69755548321577054</v>
      </c>
      <c r="K641" s="6">
        <f t="shared" si="49"/>
        <v>0.50219930017590297</v>
      </c>
    </row>
    <row r="642" spans="1:11" hidden="1" x14ac:dyDescent="0.45">
      <c r="A642">
        <v>15</v>
      </c>
      <c r="B642" t="s">
        <v>28</v>
      </c>
      <c r="C642">
        <v>3</v>
      </c>
      <c r="D642" s="3">
        <v>3250000</v>
      </c>
      <c r="E642" s="3">
        <v>3250000</v>
      </c>
      <c r="F642" s="2">
        <v>1</v>
      </c>
      <c r="G642">
        <f t="shared" si="45"/>
        <v>4.6051701859880909</v>
      </c>
      <c r="H642">
        <f t="shared" si="46"/>
        <v>8.6222487136852735</v>
      </c>
      <c r="I642" s="6">
        <f t="shared" si="47"/>
        <v>0.99981994509281724</v>
      </c>
      <c r="J642">
        <f t="shared" si="48"/>
        <v>1.5676815843064134</v>
      </c>
      <c r="K642" s="6">
        <f t="shared" si="49"/>
        <v>0.79147192286811441</v>
      </c>
    </row>
    <row r="643" spans="1:11" hidden="1" x14ac:dyDescent="0.45">
      <c r="A643">
        <v>15</v>
      </c>
      <c r="B643" t="s">
        <v>26</v>
      </c>
      <c r="C643">
        <v>1</v>
      </c>
      <c r="D643" s="3">
        <v>141358637.50999999</v>
      </c>
      <c r="E643" s="3">
        <v>1432146.69</v>
      </c>
      <c r="F643" s="2">
        <v>1.0131299475058159E-2</v>
      </c>
      <c r="G643">
        <f t="shared" ref="G643:G706" si="50">IF(F643&gt;99.99%,-LN(1-99%),-LN(1-F643))</f>
        <v>1.0182970381453592E-2</v>
      </c>
      <c r="H643">
        <f t="shared" ref="H643:H706" si="51">SUMIFS(G:G,B:B,B643,C:C,C643,A:A,"&lt;&gt;"&amp;A643)</f>
        <v>0.30350612074322092</v>
      </c>
      <c r="I643" s="6">
        <f t="shared" ref="I643:I706" si="52">1-EXP(-H643)</f>
        <v>0.26177462936996232</v>
      </c>
      <c r="J643">
        <f t="shared" ref="J643:J706" si="53">H643*4/22</f>
        <v>5.5182931044221985E-2</v>
      </c>
      <c r="K643" s="6">
        <f t="shared" ref="K643:K706" si="54">1-EXP(-J643)</f>
        <v>5.3687977727458258E-2</v>
      </c>
    </row>
    <row r="644" spans="1:11" hidden="1" x14ac:dyDescent="0.45">
      <c r="A644">
        <v>15</v>
      </c>
      <c r="B644" t="s">
        <v>26</v>
      </c>
      <c r="C644">
        <v>2</v>
      </c>
      <c r="D644" s="3">
        <v>12384201.33</v>
      </c>
      <c r="E644" s="3">
        <v>2000000</v>
      </c>
      <c r="F644" s="2">
        <v>0.16149608252533151</v>
      </c>
      <c r="G644">
        <f t="shared" si="50"/>
        <v>0.17613602572660486</v>
      </c>
      <c r="H644">
        <f t="shared" si="51"/>
        <v>8.6899358422134245</v>
      </c>
      <c r="I644" s="6">
        <f t="shared" si="52"/>
        <v>0.99983172917824092</v>
      </c>
      <c r="J644">
        <f t="shared" si="53"/>
        <v>1.5799883349478954</v>
      </c>
      <c r="K644" s="6">
        <f t="shared" si="54"/>
        <v>0.79402249907084976</v>
      </c>
    </row>
    <row r="645" spans="1:11" hidden="1" x14ac:dyDescent="0.45">
      <c r="A645">
        <v>15</v>
      </c>
      <c r="B645" t="s">
        <v>27</v>
      </c>
      <c r="C645">
        <v>1</v>
      </c>
      <c r="D645" s="3">
        <v>144927140.94999999</v>
      </c>
      <c r="E645" s="3">
        <v>0</v>
      </c>
      <c r="F645" s="2">
        <v>0</v>
      </c>
      <c r="G645">
        <f t="shared" si="50"/>
        <v>0</v>
      </c>
      <c r="H645">
        <f t="shared" si="51"/>
        <v>0.37288637786937273</v>
      </c>
      <c r="I645" s="6">
        <f t="shared" si="52"/>
        <v>0.31125651509950103</v>
      </c>
      <c r="J645">
        <f t="shared" si="53"/>
        <v>6.7797523248976865E-2</v>
      </c>
      <c r="K645" s="6">
        <f t="shared" si="54"/>
        <v>6.5550341245333543E-2</v>
      </c>
    </row>
    <row r="646" spans="1:11" hidden="1" x14ac:dyDescent="0.45">
      <c r="A646">
        <v>15</v>
      </c>
      <c r="B646" t="s">
        <v>27</v>
      </c>
      <c r="C646">
        <v>2</v>
      </c>
      <c r="D646" s="3">
        <v>25698598.579999998</v>
      </c>
      <c r="E646" s="3">
        <v>8000000</v>
      </c>
      <c r="F646" s="2">
        <v>0.31130102192521969</v>
      </c>
      <c r="G646">
        <f t="shared" si="50"/>
        <v>0.37295100027928163</v>
      </c>
      <c r="H646">
        <f t="shared" si="51"/>
        <v>10.582270974062356</v>
      </c>
      <c r="I646" s="6">
        <f t="shared" si="52"/>
        <v>0.99997463831466216</v>
      </c>
      <c r="J646">
        <f t="shared" si="53"/>
        <v>1.9240492680113375</v>
      </c>
      <c r="K646" s="6">
        <f t="shared" si="54"/>
        <v>0.85398548844654609</v>
      </c>
    </row>
    <row r="647" spans="1:11" hidden="1" x14ac:dyDescent="0.45">
      <c r="A647">
        <v>15</v>
      </c>
      <c r="B647" t="s">
        <v>17</v>
      </c>
      <c r="C647">
        <v>1</v>
      </c>
      <c r="D647" s="3">
        <v>599185699.74600005</v>
      </c>
      <c r="E647" s="3">
        <v>9608942.8600000013</v>
      </c>
      <c r="F647" s="2">
        <v>1.6036669206346742E-2</v>
      </c>
      <c r="G647">
        <f t="shared" si="50"/>
        <v>1.6166648077862288E-2</v>
      </c>
      <c r="H647">
        <f t="shared" si="51"/>
        <v>0.69758432351425526</v>
      </c>
      <c r="I647" s="6">
        <f t="shared" si="52"/>
        <v>0.50221365668964779</v>
      </c>
      <c r="J647">
        <f t="shared" si="53"/>
        <v>0.12683351336622822</v>
      </c>
      <c r="K647" s="6">
        <f t="shared" si="54"/>
        <v>0.11911968481176594</v>
      </c>
    </row>
    <row r="648" spans="1:11" hidden="1" x14ac:dyDescent="0.45">
      <c r="A648">
        <v>15</v>
      </c>
      <c r="B648" t="s">
        <v>17</v>
      </c>
      <c r="C648">
        <v>2</v>
      </c>
      <c r="D648" s="3">
        <v>263180390.7299999</v>
      </c>
      <c r="E648" s="3">
        <v>74150648.510000005</v>
      </c>
      <c r="F648" s="2">
        <v>0.28174837914148432</v>
      </c>
      <c r="G648">
        <f t="shared" si="50"/>
        <v>0.33093532444792184</v>
      </c>
      <c r="H648">
        <f t="shared" si="51"/>
        <v>6.4097270831625801</v>
      </c>
      <c r="I648" s="6">
        <f t="shared" si="52"/>
        <v>0.99835452648177558</v>
      </c>
      <c r="J648">
        <f t="shared" si="53"/>
        <v>1.1654049242113782</v>
      </c>
      <c r="K648" s="6">
        <f t="shared" si="54"/>
        <v>0.68820361743675507</v>
      </c>
    </row>
    <row r="649" spans="1:11" hidden="1" x14ac:dyDescent="0.45">
      <c r="A649">
        <v>15</v>
      </c>
      <c r="B649" t="s">
        <v>17</v>
      </c>
      <c r="C649">
        <v>3</v>
      </c>
      <c r="D649" s="3">
        <v>80521105.129999995</v>
      </c>
      <c r="E649" s="3">
        <v>45062347.969999999</v>
      </c>
      <c r="F649" s="2">
        <v>0.55963399778539524</v>
      </c>
      <c r="G649">
        <f t="shared" si="50"/>
        <v>0.82014907462801512</v>
      </c>
      <c r="H649">
        <f t="shared" si="51"/>
        <v>27.760713978803807</v>
      </c>
      <c r="I649" s="6">
        <f t="shared" si="52"/>
        <v>0.99999999999912159</v>
      </c>
      <c r="J649">
        <f t="shared" si="53"/>
        <v>5.0474025416006922</v>
      </c>
      <c r="K649" s="6">
        <f t="shared" si="54"/>
        <v>0.99357399693680359</v>
      </c>
    </row>
    <row r="650" spans="1:11" hidden="1" x14ac:dyDescent="0.45">
      <c r="A650">
        <v>15</v>
      </c>
      <c r="B650" t="s">
        <v>18</v>
      </c>
      <c r="C650">
        <v>1</v>
      </c>
      <c r="D650" s="3">
        <v>653314.11</v>
      </c>
      <c r="E650" s="3">
        <v>0</v>
      </c>
      <c r="F650" s="2">
        <v>0</v>
      </c>
      <c r="G650">
        <f t="shared" si="50"/>
        <v>0</v>
      </c>
      <c r="H650">
        <f t="shared" si="51"/>
        <v>0.38687877731260734</v>
      </c>
      <c r="I650" s="6">
        <f t="shared" si="52"/>
        <v>0.3208265788360487</v>
      </c>
      <c r="J650">
        <f t="shared" si="53"/>
        <v>7.0341595875019522E-2</v>
      </c>
      <c r="K650" s="6">
        <f t="shared" si="54"/>
        <v>6.7924627583554331E-2</v>
      </c>
    </row>
    <row r="651" spans="1:11" hidden="1" x14ac:dyDescent="0.45">
      <c r="A651">
        <v>15</v>
      </c>
      <c r="B651" t="s">
        <v>18</v>
      </c>
      <c r="C651">
        <v>3</v>
      </c>
      <c r="D651" s="3">
        <v>89068.26</v>
      </c>
      <c r="E651" s="3">
        <v>89068.26</v>
      </c>
      <c r="F651" s="2">
        <v>1</v>
      </c>
      <c r="G651">
        <f t="shared" si="50"/>
        <v>4.6051701859880909</v>
      </c>
      <c r="H651">
        <f t="shared" si="51"/>
        <v>37.207119848580952</v>
      </c>
      <c r="I651" s="6">
        <f t="shared" si="52"/>
        <v>0.99999999999999989</v>
      </c>
      <c r="J651">
        <f t="shared" si="53"/>
        <v>6.764930881560173</v>
      </c>
      <c r="K651" s="6">
        <f t="shared" si="54"/>
        <v>0.99884647277847416</v>
      </c>
    </row>
    <row r="652" spans="1:11" hidden="1" x14ac:dyDescent="0.45">
      <c r="A652">
        <v>15</v>
      </c>
      <c r="B652" t="s">
        <v>19</v>
      </c>
      <c r="C652">
        <v>1</v>
      </c>
      <c r="D652" s="3">
        <v>265554775.96000001</v>
      </c>
      <c r="E652" s="3">
        <v>0</v>
      </c>
      <c r="F652" s="2">
        <v>0</v>
      </c>
      <c r="G652">
        <f t="shared" si="50"/>
        <v>0</v>
      </c>
      <c r="H652">
        <f t="shared" si="51"/>
        <v>0.66569206674859227</v>
      </c>
      <c r="I652" s="6">
        <f t="shared" si="52"/>
        <v>0.48608226077268635</v>
      </c>
      <c r="J652">
        <f t="shared" si="53"/>
        <v>0.12103492122701677</v>
      </c>
      <c r="K652" s="6">
        <f t="shared" si="54"/>
        <v>0.11399698125992253</v>
      </c>
    </row>
    <row r="653" spans="1:11" hidden="1" x14ac:dyDescent="0.45">
      <c r="A653">
        <v>15</v>
      </c>
      <c r="B653" t="s">
        <v>19</v>
      </c>
      <c r="C653">
        <v>2</v>
      </c>
      <c r="D653" s="3">
        <v>67832356.780000001</v>
      </c>
      <c r="E653" s="3">
        <v>17462577.370000001</v>
      </c>
      <c r="F653" s="2">
        <v>0.25743727918279768</v>
      </c>
      <c r="G653">
        <f t="shared" si="50"/>
        <v>0.29764793939180095</v>
      </c>
      <c r="H653">
        <f t="shared" si="51"/>
        <v>11.354927449143331</v>
      </c>
      <c r="I653" s="6">
        <f t="shared" si="52"/>
        <v>0.99998828836129083</v>
      </c>
      <c r="J653">
        <f t="shared" si="53"/>
        <v>2.0645322634806056</v>
      </c>
      <c r="K653" s="6">
        <f t="shared" si="54"/>
        <v>0.8731223780115247</v>
      </c>
    </row>
    <row r="654" spans="1:11" hidden="1" x14ac:dyDescent="0.45">
      <c r="A654">
        <v>15</v>
      </c>
      <c r="B654" t="s">
        <v>19</v>
      </c>
      <c r="C654">
        <v>3</v>
      </c>
      <c r="D654" s="3">
        <v>22489782.93</v>
      </c>
      <c r="E654" s="3">
        <v>21127379.32</v>
      </c>
      <c r="F654" s="2">
        <v>0.93942122010512441</v>
      </c>
      <c r="G654">
        <f t="shared" si="50"/>
        <v>2.8038106139807888</v>
      </c>
      <c r="H654">
        <f t="shared" si="51"/>
        <v>40.219488867846771</v>
      </c>
      <c r="I654" s="6">
        <f t="shared" si="52"/>
        <v>1</v>
      </c>
      <c r="J654">
        <f t="shared" si="53"/>
        <v>7.3126343396085041</v>
      </c>
      <c r="K654" s="6">
        <f t="shared" si="54"/>
        <v>0.99933294252050586</v>
      </c>
    </row>
    <row r="655" spans="1:11" hidden="1" x14ac:dyDescent="0.45">
      <c r="A655">
        <v>15</v>
      </c>
      <c r="B655" t="s">
        <v>20</v>
      </c>
      <c r="C655">
        <v>1</v>
      </c>
      <c r="D655" s="3">
        <v>84953287.140000001</v>
      </c>
      <c r="E655" s="3">
        <v>0</v>
      </c>
      <c r="F655" s="2">
        <v>0</v>
      </c>
      <c r="G655">
        <f t="shared" si="50"/>
        <v>0</v>
      </c>
      <c r="H655">
        <f t="shared" si="51"/>
        <v>0.71014380296451696</v>
      </c>
      <c r="I655" s="6">
        <f t="shared" si="52"/>
        <v>0.50842649734893386</v>
      </c>
      <c r="J655">
        <f t="shared" si="53"/>
        <v>0.12911705508445762</v>
      </c>
      <c r="K655" s="6">
        <f t="shared" si="54"/>
        <v>0.12112891680462123</v>
      </c>
    </row>
    <row r="656" spans="1:11" hidden="1" x14ac:dyDescent="0.45">
      <c r="A656">
        <v>15</v>
      </c>
      <c r="B656" t="s">
        <v>20</v>
      </c>
      <c r="C656">
        <v>2</v>
      </c>
      <c r="D656" s="3">
        <v>23700000</v>
      </c>
      <c r="E656" s="3">
        <v>11800000</v>
      </c>
      <c r="F656" s="2">
        <v>0.49789029535864981</v>
      </c>
      <c r="G656">
        <f t="shared" si="50"/>
        <v>0.68893664802360188</v>
      </c>
      <c r="H656">
        <f t="shared" si="51"/>
        <v>18.384635907992894</v>
      </c>
      <c r="I656" s="6">
        <f t="shared" si="52"/>
        <v>0.99999998963297676</v>
      </c>
      <c r="J656">
        <f t="shared" si="53"/>
        <v>3.3426610741805263</v>
      </c>
      <c r="K656" s="6">
        <f t="shared" si="54"/>
        <v>0.96465721729270759</v>
      </c>
    </row>
    <row r="657" spans="1:11" hidden="1" x14ac:dyDescent="0.45">
      <c r="A657">
        <v>15</v>
      </c>
      <c r="B657" t="s">
        <v>20</v>
      </c>
      <c r="C657">
        <v>3</v>
      </c>
      <c r="D657" s="3">
        <v>13490000</v>
      </c>
      <c r="E657" s="3">
        <v>13490000</v>
      </c>
      <c r="F657" s="2">
        <v>1</v>
      </c>
      <c r="G657">
        <f t="shared" si="50"/>
        <v>4.6051701859880909</v>
      </c>
      <c r="H657">
        <f t="shared" si="51"/>
        <v>42.466429397036919</v>
      </c>
      <c r="I657" s="6">
        <f t="shared" si="52"/>
        <v>1</v>
      </c>
      <c r="J657">
        <f t="shared" si="53"/>
        <v>7.7211689812794395</v>
      </c>
      <c r="K657" s="6">
        <f t="shared" si="54"/>
        <v>0.99955665795768034</v>
      </c>
    </row>
    <row r="658" spans="1:11" hidden="1" x14ac:dyDescent="0.45">
      <c r="A658">
        <v>15</v>
      </c>
      <c r="B658" t="s">
        <v>21</v>
      </c>
      <c r="C658">
        <v>1</v>
      </c>
      <c r="D658" s="3">
        <v>2770000</v>
      </c>
      <c r="E658" s="3">
        <v>0</v>
      </c>
      <c r="F658" s="2">
        <v>0</v>
      </c>
      <c r="G658">
        <f t="shared" si="50"/>
        <v>0</v>
      </c>
      <c r="H658">
        <f t="shared" si="51"/>
        <v>6.051189400420105</v>
      </c>
      <c r="I658" s="6">
        <f t="shared" si="52"/>
        <v>0.99764494076842958</v>
      </c>
      <c r="J658">
        <f t="shared" si="53"/>
        <v>1.1002162546218373</v>
      </c>
      <c r="K658" s="6">
        <f t="shared" si="54"/>
        <v>0.66720089342927236</v>
      </c>
    </row>
    <row r="659" spans="1:11" hidden="1" x14ac:dyDescent="0.45">
      <c r="A659">
        <v>15</v>
      </c>
      <c r="B659" t="s">
        <v>22</v>
      </c>
      <c r="C659">
        <v>1</v>
      </c>
      <c r="D659" s="3">
        <v>9230860.5</v>
      </c>
      <c r="E659" s="3">
        <v>0</v>
      </c>
      <c r="F659" s="2">
        <v>0</v>
      </c>
      <c r="G659">
        <f t="shared" si="50"/>
        <v>0</v>
      </c>
      <c r="H659">
        <f t="shared" si="51"/>
        <v>0.1219392961198887</v>
      </c>
      <c r="I659" s="6">
        <f t="shared" si="52"/>
        <v>0.11479789792602901</v>
      </c>
      <c r="J659">
        <f t="shared" si="53"/>
        <v>2.2170781112707035E-2</v>
      </c>
      <c r="K659" s="6">
        <f t="shared" si="54"/>
        <v>2.1926815639669361E-2</v>
      </c>
    </row>
    <row r="660" spans="1:11" hidden="1" x14ac:dyDescent="0.45">
      <c r="A660">
        <v>15</v>
      </c>
      <c r="B660" t="s">
        <v>22</v>
      </c>
      <c r="C660">
        <v>2</v>
      </c>
      <c r="D660" s="3">
        <v>68784.570000000007</v>
      </c>
      <c r="E660" s="3">
        <v>0</v>
      </c>
      <c r="F660" s="2">
        <v>0</v>
      </c>
      <c r="G660">
        <f t="shared" si="50"/>
        <v>0</v>
      </c>
      <c r="H660">
        <f t="shared" si="51"/>
        <v>9.3608132139503528</v>
      </c>
      <c r="I660" s="6">
        <f t="shared" si="52"/>
        <v>0.99991396989062309</v>
      </c>
      <c r="J660">
        <f t="shared" si="53"/>
        <v>1.7019660389000641</v>
      </c>
      <c r="K660" s="6">
        <f t="shared" si="54"/>
        <v>0.81767528602908857</v>
      </c>
    </row>
    <row r="661" spans="1:11" hidden="1" x14ac:dyDescent="0.45">
      <c r="A661">
        <v>15</v>
      </c>
      <c r="B661" t="s">
        <v>23</v>
      </c>
      <c r="C661">
        <v>1</v>
      </c>
      <c r="D661" s="3">
        <v>748730961.36000001</v>
      </c>
      <c r="E661" s="3">
        <v>13848335.41</v>
      </c>
      <c r="F661" s="2">
        <v>1.8495742963327962E-2</v>
      </c>
      <c r="G661">
        <f t="shared" si="50"/>
        <v>1.8668927998744023E-2</v>
      </c>
      <c r="H661">
        <f t="shared" si="51"/>
        <v>0.62342060811347111</v>
      </c>
      <c r="I661" s="6">
        <f t="shared" si="52"/>
        <v>0.46389251597290471</v>
      </c>
      <c r="J661">
        <f t="shared" si="53"/>
        <v>0.11334920147517656</v>
      </c>
      <c r="K661" s="6">
        <f t="shared" si="54"/>
        <v>0.10716117496224842</v>
      </c>
    </row>
    <row r="662" spans="1:11" hidden="1" x14ac:dyDescent="0.45">
      <c r="A662">
        <v>15</v>
      </c>
      <c r="B662" t="s">
        <v>23</v>
      </c>
      <c r="C662">
        <v>2</v>
      </c>
      <c r="D662" s="3">
        <v>164608236.94</v>
      </c>
      <c r="E662" s="3">
        <v>43395841.570000008</v>
      </c>
      <c r="F662" s="2">
        <v>0.26363104530314518</v>
      </c>
      <c r="G662">
        <f t="shared" si="50"/>
        <v>0.30602398871823155</v>
      </c>
      <c r="H662">
        <f t="shared" si="51"/>
        <v>7.6770787397386613</v>
      </c>
      <c r="I662" s="6">
        <f t="shared" si="52"/>
        <v>0.99953667357919218</v>
      </c>
      <c r="J662">
        <f t="shared" si="53"/>
        <v>1.395832498134302</v>
      </c>
      <c r="K662" s="6">
        <f t="shared" si="54"/>
        <v>0.75237319831625982</v>
      </c>
    </row>
    <row r="663" spans="1:11" hidden="1" x14ac:dyDescent="0.45">
      <c r="A663">
        <v>15</v>
      </c>
      <c r="B663" t="s">
        <v>23</v>
      </c>
      <c r="C663">
        <v>3</v>
      </c>
      <c r="D663" s="3">
        <v>43534873.369999997</v>
      </c>
      <c r="E663" s="3">
        <v>25958941.52</v>
      </c>
      <c r="F663" s="2">
        <v>0.59627924719974912</v>
      </c>
      <c r="G663">
        <f t="shared" si="50"/>
        <v>0.90703184595392106</v>
      </c>
      <c r="H663">
        <f t="shared" si="51"/>
        <v>31.422252783723749</v>
      </c>
      <c r="I663" s="6">
        <f t="shared" si="52"/>
        <v>0.99999999999997746</v>
      </c>
      <c r="J663">
        <f t="shared" si="53"/>
        <v>5.7131368697679541</v>
      </c>
      <c r="K663" s="6">
        <f t="shared" si="54"/>
        <v>0.99669770259621648</v>
      </c>
    </row>
    <row r="664" spans="1:11" hidden="1" x14ac:dyDescent="0.45">
      <c r="A664">
        <v>15</v>
      </c>
      <c r="B664" t="s">
        <v>30</v>
      </c>
      <c r="C664">
        <v>1</v>
      </c>
      <c r="D664" s="3">
        <v>36382610.900000013</v>
      </c>
      <c r="E664" s="3">
        <v>0</v>
      </c>
      <c r="F664" s="2">
        <v>0</v>
      </c>
      <c r="G664">
        <f t="shared" si="50"/>
        <v>0</v>
      </c>
      <c r="H664">
        <f t="shared" si="51"/>
        <v>9.0125184296014599E-2</v>
      </c>
      <c r="I664" s="6">
        <f t="shared" si="52"/>
        <v>8.6183217399947498E-2</v>
      </c>
      <c r="J664">
        <f t="shared" si="53"/>
        <v>1.6386397144729926E-2</v>
      </c>
      <c r="K664" s="6">
        <f t="shared" si="54"/>
        <v>1.625287047423718E-2</v>
      </c>
    </row>
    <row r="665" spans="1:11" hidden="1" x14ac:dyDescent="0.45">
      <c r="A665">
        <v>15</v>
      </c>
      <c r="B665" t="s">
        <v>30</v>
      </c>
      <c r="C665">
        <v>2</v>
      </c>
      <c r="D665" s="3">
        <v>12423028.869999999</v>
      </c>
      <c r="E665" s="3">
        <v>0</v>
      </c>
      <c r="F665" s="2">
        <v>0</v>
      </c>
      <c r="G665">
        <f t="shared" si="50"/>
        <v>0</v>
      </c>
      <c r="H665">
        <f t="shared" si="51"/>
        <v>11.430946297557199</v>
      </c>
      <c r="I665" s="6">
        <f t="shared" si="52"/>
        <v>0.99998914566802788</v>
      </c>
      <c r="J665">
        <f t="shared" si="53"/>
        <v>2.078353872283127</v>
      </c>
      <c r="K665" s="6">
        <f t="shared" si="54"/>
        <v>0.87486396735955219</v>
      </c>
    </row>
    <row r="666" spans="1:11" hidden="1" x14ac:dyDescent="0.45">
      <c r="A666">
        <v>15</v>
      </c>
      <c r="B666" t="s">
        <v>24</v>
      </c>
      <c r="C666">
        <v>1</v>
      </c>
      <c r="D666" s="3">
        <v>5800000</v>
      </c>
      <c r="E666" s="3">
        <v>0</v>
      </c>
      <c r="F666" s="2">
        <v>0</v>
      </c>
      <c r="G666">
        <f t="shared" si="50"/>
        <v>0</v>
      </c>
      <c r="H666">
        <f t="shared" si="51"/>
        <v>5.4808236494995027E-2</v>
      </c>
      <c r="I666" s="6">
        <f t="shared" si="52"/>
        <v>5.3333333333333344E-2</v>
      </c>
      <c r="J666">
        <f t="shared" si="53"/>
        <v>9.9651339081809134E-3</v>
      </c>
      <c r="K666" s="6">
        <f t="shared" si="54"/>
        <v>9.9156464806416933E-3</v>
      </c>
    </row>
    <row r="667" spans="1:11" hidden="1" x14ac:dyDescent="0.45">
      <c r="A667">
        <v>15</v>
      </c>
      <c r="B667" t="s">
        <v>24</v>
      </c>
      <c r="C667">
        <v>2</v>
      </c>
      <c r="D667" s="3">
        <v>9200000</v>
      </c>
      <c r="E667" s="3">
        <v>0</v>
      </c>
      <c r="F667" s="2">
        <v>0</v>
      </c>
      <c r="G667">
        <f t="shared" si="50"/>
        <v>0</v>
      </c>
      <c r="H667">
        <f t="shared" si="51"/>
        <v>5.5948600674320135</v>
      </c>
      <c r="I667" s="6">
        <f t="shared" si="52"/>
        <v>0.99628308058281301</v>
      </c>
      <c r="J667">
        <f t="shared" si="53"/>
        <v>1.0172472849876388</v>
      </c>
      <c r="K667" s="6">
        <f t="shared" si="54"/>
        <v>0.63841107727403168</v>
      </c>
    </row>
    <row r="668" spans="1:11" hidden="1" x14ac:dyDescent="0.45">
      <c r="A668">
        <v>15</v>
      </c>
      <c r="B668" t="s">
        <v>25</v>
      </c>
      <c r="C668">
        <v>1</v>
      </c>
      <c r="D668" s="3">
        <v>576351313.36000001</v>
      </c>
      <c r="E668" s="3">
        <v>69129347.530000001</v>
      </c>
      <c r="F668" s="2">
        <v>0.1199430727883507</v>
      </c>
      <c r="G668">
        <f t="shared" si="50"/>
        <v>0.12776868358895574</v>
      </c>
      <c r="H668">
        <f t="shared" si="51"/>
        <v>1.4868588116131378</v>
      </c>
      <c r="I668" s="6">
        <f t="shared" si="52"/>
        <v>0.77391829344387575</v>
      </c>
      <c r="J668">
        <f t="shared" si="53"/>
        <v>0.27033796574784325</v>
      </c>
      <c r="K668" s="6">
        <f t="shared" si="54"/>
        <v>0.23687845819282349</v>
      </c>
    </row>
    <row r="669" spans="1:11" hidden="1" x14ac:dyDescent="0.45">
      <c r="A669">
        <v>15</v>
      </c>
      <c r="B669" t="s">
        <v>25</v>
      </c>
      <c r="C669">
        <v>2</v>
      </c>
      <c r="D669" s="3">
        <v>138182942.06999999</v>
      </c>
      <c r="E669" s="3">
        <v>56839933.479999997</v>
      </c>
      <c r="F669" s="2">
        <v>0.41133827828912722</v>
      </c>
      <c r="G669">
        <f t="shared" si="50"/>
        <v>0.52990358678627947</v>
      </c>
      <c r="H669">
        <f t="shared" si="51"/>
        <v>10.15815970936433</v>
      </c>
      <c r="I669" s="6">
        <f t="shared" si="52"/>
        <v>0.99996124147046539</v>
      </c>
      <c r="J669">
        <f t="shared" si="53"/>
        <v>1.8469381289753328</v>
      </c>
      <c r="K669" s="6">
        <f t="shared" si="54"/>
        <v>0.84228065595652946</v>
      </c>
    </row>
    <row r="670" spans="1:11" hidden="1" x14ac:dyDescent="0.45">
      <c r="A670">
        <v>15</v>
      </c>
      <c r="B670" t="s">
        <v>25</v>
      </c>
      <c r="C670">
        <v>3</v>
      </c>
      <c r="D670" s="3">
        <v>117871155.65000001</v>
      </c>
      <c r="E670" s="3">
        <v>61718712.849999987</v>
      </c>
      <c r="F670" s="2">
        <v>0.52361167165666955</v>
      </c>
      <c r="G670">
        <f t="shared" si="50"/>
        <v>0.74152194150025297</v>
      </c>
      <c r="H670">
        <f t="shared" si="51"/>
        <v>34.290293908086461</v>
      </c>
      <c r="I670" s="6">
        <f t="shared" si="52"/>
        <v>0.99999999999999867</v>
      </c>
      <c r="J670">
        <f t="shared" si="53"/>
        <v>6.2345988923793563</v>
      </c>
      <c r="K670" s="6">
        <f t="shared" si="54"/>
        <v>0.99803958460580144</v>
      </c>
    </row>
    <row r="671" spans="1:11" hidden="1" x14ac:dyDescent="0.45">
      <c r="A671">
        <v>16</v>
      </c>
      <c r="B671" t="s">
        <v>29</v>
      </c>
      <c r="C671">
        <v>1</v>
      </c>
      <c r="D671" s="3">
        <v>10997881.460000001</v>
      </c>
      <c r="E671" s="3">
        <v>0</v>
      </c>
      <c r="F671" s="2">
        <v>0</v>
      </c>
      <c r="G671">
        <f t="shared" si="50"/>
        <v>0</v>
      </c>
      <c r="H671">
        <f t="shared" si="51"/>
        <v>0.22881663250317175</v>
      </c>
      <c r="I671" s="6">
        <f t="shared" si="52"/>
        <v>0.20452561572082406</v>
      </c>
      <c r="J671">
        <f t="shared" si="53"/>
        <v>4.1603024091485773E-2</v>
      </c>
      <c r="K671" s="6">
        <f t="shared" si="54"/>
        <v>4.0749495661144164E-2</v>
      </c>
    </row>
    <row r="672" spans="1:11" hidden="1" x14ac:dyDescent="0.45">
      <c r="A672">
        <v>16</v>
      </c>
      <c r="B672" t="s">
        <v>6</v>
      </c>
      <c r="C672">
        <v>1</v>
      </c>
      <c r="D672" s="3">
        <v>188594234.28999999</v>
      </c>
      <c r="E672" s="3">
        <v>972918.68</v>
      </c>
      <c r="F672" s="2">
        <v>5.1587933409668824E-3</v>
      </c>
      <c r="G672">
        <f t="shared" si="50"/>
        <v>5.1721458570446405E-3</v>
      </c>
      <c r="H672">
        <f t="shared" si="51"/>
        <v>0.57191252396914516</v>
      </c>
      <c r="I672" s="6">
        <f t="shared" si="52"/>
        <v>0.43555510864142832</v>
      </c>
      <c r="J672">
        <f t="shared" si="53"/>
        <v>0.1039840952671173</v>
      </c>
      <c r="K672" s="6">
        <f t="shared" si="54"/>
        <v>9.8760368717184743E-2</v>
      </c>
    </row>
    <row r="673" spans="1:11" hidden="1" x14ac:dyDescent="0.45">
      <c r="A673">
        <v>16</v>
      </c>
      <c r="B673" t="s">
        <v>6</v>
      </c>
      <c r="C673">
        <v>2</v>
      </c>
      <c r="D673" s="3">
        <v>29114615.449999999</v>
      </c>
      <c r="E673" s="3">
        <v>11524817.1</v>
      </c>
      <c r="F673" s="2">
        <v>0.39584301292909579</v>
      </c>
      <c r="G673">
        <f t="shared" si="50"/>
        <v>0.50392120244964356</v>
      </c>
      <c r="H673">
        <f t="shared" si="51"/>
        <v>9.5988097262121705</v>
      </c>
      <c r="I673" s="6">
        <f t="shared" si="52"/>
        <v>0.99993219059977301</v>
      </c>
      <c r="J673">
        <f t="shared" si="53"/>
        <v>1.7452381320385764</v>
      </c>
      <c r="K673" s="6">
        <f t="shared" si="54"/>
        <v>0.8253965946490468</v>
      </c>
    </row>
    <row r="674" spans="1:11" hidden="1" x14ac:dyDescent="0.45">
      <c r="A674">
        <v>16</v>
      </c>
      <c r="B674" t="s">
        <v>6</v>
      </c>
      <c r="C674">
        <v>3</v>
      </c>
      <c r="D674" s="3">
        <v>44182348.369999997</v>
      </c>
      <c r="E674" s="3">
        <v>26538248.010000002</v>
      </c>
      <c r="F674" s="2">
        <v>0.60065272646348467</v>
      </c>
      <c r="G674">
        <f t="shared" si="50"/>
        <v>0.91792388089504273</v>
      </c>
      <c r="H674">
        <f t="shared" si="51"/>
        <v>41.013910028495339</v>
      </c>
      <c r="I674" s="6">
        <f t="shared" si="52"/>
        <v>1</v>
      </c>
      <c r="J674">
        <f t="shared" si="53"/>
        <v>7.4570745506355163</v>
      </c>
      <c r="K674" s="6">
        <f t="shared" si="54"/>
        <v>0.99942265730982194</v>
      </c>
    </row>
    <row r="675" spans="1:11" hidden="1" x14ac:dyDescent="0.45">
      <c r="A675">
        <v>16</v>
      </c>
      <c r="B675" t="s">
        <v>7</v>
      </c>
      <c r="C675">
        <v>1</v>
      </c>
      <c r="D675" s="3">
        <v>118575349.39</v>
      </c>
      <c r="E675" s="3">
        <v>2484925.7200000002</v>
      </c>
      <c r="F675" s="2">
        <v>2.0956511895461181E-2</v>
      </c>
      <c r="G675">
        <f t="shared" si="50"/>
        <v>2.1179216493837038E-2</v>
      </c>
      <c r="H675">
        <f t="shared" si="51"/>
        <v>1.0126588932418663</v>
      </c>
      <c r="I675" s="6">
        <f t="shared" si="52"/>
        <v>0.63674815349025848</v>
      </c>
      <c r="J675">
        <f t="shared" si="53"/>
        <v>0.18411979877124843</v>
      </c>
      <c r="K675" s="6">
        <f t="shared" si="54"/>
        <v>0.16816385509075715</v>
      </c>
    </row>
    <row r="676" spans="1:11" hidden="1" x14ac:dyDescent="0.45">
      <c r="A676">
        <v>16</v>
      </c>
      <c r="B676" t="s">
        <v>7</v>
      </c>
      <c r="C676">
        <v>2</v>
      </c>
      <c r="D676" s="3">
        <v>53060405.159999996</v>
      </c>
      <c r="E676" s="3">
        <v>17984047.489999998</v>
      </c>
      <c r="F676" s="2">
        <v>0.33893535934696212</v>
      </c>
      <c r="G676">
        <f t="shared" si="50"/>
        <v>0.41390365169842713</v>
      </c>
      <c r="H676">
        <f t="shared" si="51"/>
        <v>11.93165704091998</v>
      </c>
      <c r="I676" s="6">
        <f t="shared" si="52"/>
        <v>0.99999342119237411</v>
      </c>
      <c r="J676">
        <f t="shared" si="53"/>
        <v>2.1693921892581782</v>
      </c>
      <c r="K676" s="6">
        <f t="shared" si="54"/>
        <v>0.88575296361231481</v>
      </c>
    </row>
    <row r="677" spans="1:11" hidden="1" x14ac:dyDescent="0.45">
      <c r="A677">
        <v>16</v>
      </c>
      <c r="B677" t="s">
        <v>7</v>
      </c>
      <c r="C677">
        <v>3</v>
      </c>
      <c r="D677" s="3">
        <v>76975197.010000005</v>
      </c>
      <c r="E677" s="3">
        <v>66460715.880000003</v>
      </c>
      <c r="F677" s="2">
        <v>0.86340429724870926</v>
      </c>
      <c r="G677">
        <f t="shared" si="50"/>
        <v>1.9907297909691914</v>
      </c>
      <c r="H677">
        <f t="shared" si="51"/>
        <v>36.954753548071508</v>
      </c>
      <c r="I677" s="6">
        <f t="shared" si="52"/>
        <v>0.99999999999999989</v>
      </c>
      <c r="J677">
        <f t="shared" si="53"/>
        <v>6.7190460996493648</v>
      </c>
      <c r="K677" s="6">
        <f t="shared" si="54"/>
        <v>0.99879231031971183</v>
      </c>
    </row>
    <row r="678" spans="1:11" hidden="1" x14ac:dyDescent="0.45">
      <c r="A678">
        <v>16</v>
      </c>
      <c r="B678" t="s">
        <v>8</v>
      </c>
      <c r="C678">
        <v>1</v>
      </c>
      <c r="D678" s="3">
        <v>153008965.33000001</v>
      </c>
      <c r="E678" s="3">
        <v>0</v>
      </c>
      <c r="F678" s="2">
        <v>0</v>
      </c>
      <c r="G678">
        <f t="shared" si="50"/>
        <v>0</v>
      </c>
      <c r="H678">
        <f t="shared" si="51"/>
        <v>0.29780069319176439</v>
      </c>
      <c r="I678" s="6">
        <f t="shared" si="52"/>
        <v>0.25755069979717826</v>
      </c>
      <c r="J678">
        <f t="shared" si="53"/>
        <v>5.4145580580320797E-2</v>
      </c>
      <c r="K678" s="6">
        <f t="shared" si="54"/>
        <v>5.2705811174769468E-2</v>
      </c>
    </row>
    <row r="679" spans="1:11" hidden="1" x14ac:dyDescent="0.45">
      <c r="A679">
        <v>16</v>
      </c>
      <c r="B679" t="s">
        <v>8</v>
      </c>
      <c r="C679">
        <v>2</v>
      </c>
      <c r="D679" s="3">
        <v>21401108</v>
      </c>
      <c r="E679" s="3">
        <v>420891.86</v>
      </c>
      <c r="F679" s="2">
        <v>1.9666825661549859E-2</v>
      </c>
      <c r="G679">
        <f t="shared" si="50"/>
        <v>1.9862791280776806E-2</v>
      </c>
      <c r="H679">
        <f t="shared" si="51"/>
        <v>11.332682263900431</v>
      </c>
      <c r="I679" s="6">
        <f t="shared" si="52"/>
        <v>0.99998802491436922</v>
      </c>
      <c r="J679">
        <f t="shared" si="53"/>
        <v>2.0604876843455329</v>
      </c>
      <c r="K679" s="6">
        <f t="shared" si="54"/>
        <v>0.87260817225696408</v>
      </c>
    </row>
    <row r="680" spans="1:11" hidden="1" x14ac:dyDescent="0.45">
      <c r="A680">
        <v>16</v>
      </c>
      <c r="B680" t="s">
        <v>8</v>
      </c>
      <c r="C680">
        <v>3</v>
      </c>
      <c r="D680" s="3">
        <v>1922682.97</v>
      </c>
      <c r="E680" s="3">
        <v>1453818.68</v>
      </c>
      <c r="F680" s="2">
        <v>0.7561406132390095</v>
      </c>
      <c r="G680">
        <f t="shared" si="50"/>
        <v>1.41116350357068</v>
      </c>
      <c r="H680">
        <f t="shared" si="51"/>
        <v>49.312110557406669</v>
      </c>
      <c r="I680" s="6">
        <f t="shared" si="52"/>
        <v>1</v>
      </c>
      <c r="J680">
        <f t="shared" si="53"/>
        <v>8.9658382831648495</v>
      </c>
      <c r="K680" s="6">
        <f t="shared" si="54"/>
        <v>0.99987230146703965</v>
      </c>
    </row>
    <row r="681" spans="1:11" hidden="1" x14ac:dyDescent="0.45">
      <c r="A681">
        <v>16</v>
      </c>
      <c r="B681" t="s">
        <v>9</v>
      </c>
      <c r="C681">
        <v>3</v>
      </c>
      <c r="D681" s="3">
        <v>10486441.82</v>
      </c>
      <c r="E681" s="3">
        <v>10486441.82</v>
      </c>
      <c r="F681" s="2">
        <v>1</v>
      </c>
      <c r="G681">
        <f t="shared" si="50"/>
        <v>4.6051701859880909</v>
      </c>
      <c r="H681">
        <f t="shared" si="51"/>
        <v>23.025850929940454</v>
      </c>
      <c r="I681" s="6">
        <f t="shared" si="52"/>
        <v>0.99999999989999999</v>
      </c>
      <c r="J681">
        <f t="shared" si="53"/>
        <v>4.1865183508982646</v>
      </c>
      <c r="K681" s="6">
        <f t="shared" si="54"/>
        <v>0.98480088917047071</v>
      </c>
    </row>
    <row r="682" spans="1:11" hidden="1" x14ac:dyDescent="0.45">
      <c r="A682">
        <v>16</v>
      </c>
      <c r="B682" t="s">
        <v>10</v>
      </c>
      <c r="C682">
        <v>1</v>
      </c>
      <c r="D682" s="3">
        <v>22578927.52</v>
      </c>
      <c r="E682" s="3">
        <v>0</v>
      </c>
      <c r="F682" s="2">
        <v>0</v>
      </c>
      <c r="G682">
        <f t="shared" si="50"/>
        <v>0</v>
      </c>
      <c r="H682">
        <f t="shared" si="51"/>
        <v>0.97067766487001639</v>
      </c>
      <c r="I682" s="6">
        <f t="shared" si="52"/>
        <v>0.62117376613091124</v>
      </c>
      <c r="J682">
        <f t="shared" si="53"/>
        <v>0.1764868481581848</v>
      </c>
      <c r="K682" s="6">
        <f t="shared" si="54"/>
        <v>0.16179019691457019</v>
      </c>
    </row>
    <row r="683" spans="1:11" hidden="1" x14ac:dyDescent="0.45">
      <c r="A683">
        <v>16</v>
      </c>
      <c r="B683" t="s">
        <v>10</v>
      </c>
      <c r="C683">
        <v>2</v>
      </c>
      <c r="D683" s="3">
        <v>12899609.92</v>
      </c>
      <c r="E683" s="3">
        <v>7300000</v>
      </c>
      <c r="F683" s="2">
        <v>0.56590858524193266</v>
      </c>
      <c r="G683">
        <f t="shared" si="50"/>
        <v>0.83450013397866107</v>
      </c>
      <c r="H683">
        <f t="shared" si="51"/>
        <v>13.268495389594429</v>
      </c>
      <c r="I683" s="6">
        <f t="shared" si="52"/>
        <v>0.99999827191273727</v>
      </c>
      <c r="J683">
        <f t="shared" si="53"/>
        <v>2.4124537071989871</v>
      </c>
      <c r="K683" s="6">
        <f t="shared" si="54"/>
        <v>0.91040481570909804</v>
      </c>
    </row>
    <row r="684" spans="1:11" hidden="1" x14ac:dyDescent="0.45">
      <c r="A684">
        <v>16</v>
      </c>
      <c r="B684" t="s">
        <v>10</v>
      </c>
      <c r="C684">
        <v>3</v>
      </c>
      <c r="D684" s="3">
        <v>89773.98</v>
      </c>
      <c r="E684" s="3">
        <v>89773.98</v>
      </c>
      <c r="F684" s="2">
        <v>1</v>
      </c>
      <c r="G684">
        <f t="shared" si="50"/>
        <v>4.6051701859880909</v>
      </c>
      <c r="H684">
        <f t="shared" si="51"/>
        <v>39.900189985840818</v>
      </c>
      <c r="I684" s="6">
        <f t="shared" si="52"/>
        <v>1</v>
      </c>
      <c r="J684">
        <f t="shared" si="53"/>
        <v>7.2545799974256031</v>
      </c>
      <c r="K684" s="6">
        <f t="shared" si="54"/>
        <v>0.99929307077094576</v>
      </c>
    </row>
    <row r="685" spans="1:11" hidden="1" x14ac:dyDescent="0.45">
      <c r="A685">
        <v>16</v>
      </c>
      <c r="B685" t="s">
        <v>12</v>
      </c>
      <c r="C685">
        <v>1</v>
      </c>
      <c r="D685" s="3">
        <v>9934197.5999999978</v>
      </c>
      <c r="E685" s="3">
        <v>1275015.67</v>
      </c>
      <c r="F685" s="2">
        <v>0.12834611524135581</v>
      </c>
      <c r="G685">
        <f t="shared" si="50"/>
        <v>0.13736285501555101</v>
      </c>
      <c r="H685">
        <f t="shared" si="51"/>
        <v>1.1315420775050782</v>
      </c>
      <c r="I685" s="6">
        <f t="shared" si="52"/>
        <v>0.67746450200619102</v>
      </c>
      <c r="J685">
        <f t="shared" si="53"/>
        <v>0.20573492318274147</v>
      </c>
      <c r="K685" s="6">
        <f t="shared" si="54"/>
        <v>0.18595116684062885</v>
      </c>
    </row>
    <row r="686" spans="1:11" hidden="1" x14ac:dyDescent="0.45">
      <c r="A686">
        <v>16</v>
      </c>
      <c r="B686" t="s">
        <v>12</v>
      </c>
      <c r="C686">
        <v>2</v>
      </c>
      <c r="D686" s="3">
        <v>3039291.48</v>
      </c>
      <c r="E686" s="3">
        <v>1260046.67</v>
      </c>
      <c r="F686" s="2">
        <v>0.41458566191881008</v>
      </c>
      <c r="G686">
        <f t="shared" si="50"/>
        <v>0.53543541223100866</v>
      </c>
      <c r="H686">
        <f t="shared" si="51"/>
        <v>12.922668576206418</v>
      </c>
      <c r="I686" s="6">
        <f t="shared" si="52"/>
        <v>0.99999755793991119</v>
      </c>
      <c r="J686">
        <f t="shared" si="53"/>
        <v>2.3495761047648034</v>
      </c>
      <c r="K686" s="6">
        <f t="shared" si="54"/>
        <v>0.90459040268148427</v>
      </c>
    </row>
    <row r="687" spans="1:11" hidden="1" x14ac:dyDescent="0.45">
      <c r="A687">
        <v>16</v>
      </c>
      <c r="B687" t="s">
        <v>12</v>
      </c>
      <c r="C687">
        <v>3</v>
      </c>
      <c r="D687" s="3">
        <v>9956838.7599999998</v>
      </c>
      <c r="E687" s="3">
        <v>7869036.7300000004</v>
      </c>
      <c r="F687" s="2">
        <v>0.79031476954438507</v>
      </c>
      <c r="G687">
        <f t="shared" si="50"/>
        <v>1.5621477753352648</v>
      </c>
      <c r="H687">
        <f t="shared" si="51"/>
        <v>48.700397783209574</v>
      </c>
      <c r="I687" s="6">
        <f t="shared" si="52"/>
        <v>1</v>
      </c>
      <c r="J687">
        <f t="shared" si="53"/>
        <v>8.8546177787653768</v>
      </c>
      <c r="K687" s="6">
        <f t="shared" si="54"/>
        <v>0.99985727884248365</v>
      </c>
    </row>
    <row r="688" spans="1:11" hidden="1" x14ac:dyDescent="0.45">
      <c r="A688">
        <v>16</v>
      </c>
      <c r="B688" t="s">
        <v>13</v>
      </c>
      <c r="C688">
        <v>1</v>
      </c>
      <c r="D688" s="3">
        <v>177845961.15000001</v>
      </c>
      <c r="E688" s="3">
        <v>0</v>
      </c>
      <c r="F688" s="2">
        <v>0</v>
      </c>
      <c r="G688">
        <f t="shared" si="50"/>
        <v>0</v>
      </c>
      <c r="H688">
        <f t="shared" si="51"/>
        <v>0.54748309359847747</v>
      </c>
      <c r="I688" s="6">
        <f t="shared" si="52"/>
        <v>0.42159623197830842</v>
      </c>
      <c r="J688">
        <f t="shared" si="53"/>
        <v>9.9542380654268625E-2</v>
      </c>
      <c r="K688" s="6">
        <f t="shared" si="54"/>
        <v>9.4748416098877186E-2</v>
      </c>
    </row>
    <row r="689" spans="1:11" hidden="1" x14ac:dyDescent="0.45">
      <c r="A689">
        <v>16</v>
      </c>
      <c r="B689" t="s">
        <v>13</v>
      </c>
      <c r="C689">
        <v>2</v>
      </c>
      <c r="D689" s="3">
        <v>40892133.659999996</v>
      </c>
      <c r="E689" s="3">
        <v>16934156.890000001</v>
      </c>
      <c r="F689" s="2">
        <v>0.41411771346538251</v>
      </c>
      <c r="G689">
        <f t="shared" si="50"/>
        <v>0.534636385804244</v>
      </c>
      <c r="H689">
        <f t="shared" si="51"/>
        <v>9.0385865895830211</v>
      </c>
      <c r="I689" s="6">
        <f t="shared" si="52"/>
        <v>0.99988126145579825</v>
      </c>
      <c r="J689">
        <f t="shared" si="53"/>
        <v>1.6433793799241856</v>
      </c>
      <c r="K689" s="6">
        <f t="shared" si="54"/>
        <v>0.80667438357010379</v>
      </c>
    </row>
    <row r="690" spans="1:11" hidden="1" x14ac:dyDescent="0.45">
      <c r="A690">
        <v>16</v>
      </c>
      <c r="B690" t="s">
        <v>13</v>
      </c>
      <c r="C690">
        <v>3</v>
      </c>
      <c r="D690" s="3">
        <v>32198016.170000002</v>
      </c>
      <c r="E690" s="3">
        <v>26636045.059999991</v>
      </c>
      <c r="F690" s="2">
        <v>0.82725733533911672</v>
      </c>
      <c r="G690">
        <f t="shared" si="50"/>
        <v>1.755952279401555</v>
      </c>
      <c r="H690">
        <f t="shared" si="51"/>
        <v>36.208434491527171</v>
      </c>
      <c r="I690" s="6">
        <f t="shared" si="52"/>
        <v>0.99999999999999978</v>
      </c>
      <c r="J690">
        <f t="shared" si="53"/>
        <v>6.5833517257322134</v>
      </c>
      <c r="K690" s="6">
        <f t="shared" si="54"/>
        <v>0.99861679460846542</v>
      </c>
    </row>
    <row r="691" spans="1:11" hidden="1" x14ac:dyDescent="0.45">
      <c r="A691">
        <v>16</v>
      </c>
      <c r="B691" t="s">
        <v>14</v>
      </c>
      <c r="C691">
        <v>1</v>
      </c>
      <c r="D691" s="3">
        <v>33291891.670000002</v>
      </c>
      <c r="E691" s="3">
        <v>0</v>
      </c>
      <c r="F691" s="2">
        <v>0</v>
      </c>
      <c r="G691">
        <f t="shared" si="50"/>
        <v>0</v>
      </c>
      <c r="H691">
        <f t="shared" si="51"/>
        <v>0</v>
      </c>
      <c r="I691" s="6">
        <f t="shared" si="52"/>
        <v>0</v>
      </c>
      <c r="J691">
        <f t="shared" si="53"/>
        <v>0</v>
      </c>
      <c r="K691" s="6">
        <f t="shared" si="54"/>
        <v>0</v>
      </c>
    </row>
    <row r="692" spans="1:11" hidden="1" x14ac:dyDescent="0.45">
      <c r="A692">
        <v>16</v>
      </c>
      <c r="B692" t="s">
        <v>16</v>
      </c>
      <c r="C692">
        <v>1</v>
      </c>
      <c r="D692" s="3">
        <v>3572000</v>
      </c>
      <c r="E692" s="3">
        <v>0</v>
      </c>
      <c r="F692" s="2">
        <v>0</v>
      </c>
      <c r="G692">
        <f t="shared" si="50"/>
        <v>0</v>
      </c>
      <c r="H692">
        <f t="shared" si="51"/>
        <v>4.4984326034066116E-2</v>
      </c>
      <c r="I692" s="6">
        <f t="shared" si="52"/>
        <v>4.3987533777504861E-2</v>
      </c>
      <c r="J692">
        <f t="shared" si="53"/>
        <v>8.1789683698302029E-3</v>
      </c>
      <c r="K692" s="6">
        <f t="shared" si="54"/>
        <v>8.1456116112739174E-3</v>
      </c>
    </row>
    <row r="693" spans="1:11" hidden="1" x14ac:dyDescent="0.45">
      <c r="A693">
        <v>16</v>
      </c>
      <c r="B693" t="s">
        <v>16</v>
      </c>
      <c r="C693">
        <v>3</v>
      </c>
      <c r="D693" s="3">
        <v>74221.36</v>
      </c>
      <c r="E693" s="3">
        <v>74221.36</v>
      </c>
      <c r="F693" s="2">
        <v>1</v>
      </c>
      <c r="G693">
        <f t="shared" si="50"/>
        <v>4.6051701859880909</v>
      </c>
      <c r="H693">
        <f t="shared" si="51"/>
        <v>52.158626825798905</v>
      </c>
      <c r="I693" s="6">
        <f t="shared" si="52"/>
        <v>1</v>
      </c>
      <c r="J693">
        <f t="shared" si="53"/>
        <v>9.4833866955998012</v>
      </c>
      <c r="K693" s="6">
        <f t="shared" si="54"/>
        <v>0.99992389424681305</v>
      </c>
    </row>
    <row r="694" spans="1:11" hidden="1" x14ac:dyDescent="0.45">
      <c r="A694">
        <v>16</v>
      </c>
      <c r="B694" t="s">
        <v>28</v>
      </c>
      <c r="C694">
        <v>1</v>
      </c>
      <c r="D694" s="3">
        <v>93139255.120000005</v>
      </c>
      <c r="E694" s="3">
        <v>3471247.43</v>
      </c>
      <c r="F694" s="2">
        <v>3.7269435164879378E-2</v>
      </c>
      <c r="G694">
        <f t="shared" si="50"/>
        <v>3.798169362656531E-2</v>
      </c>
      <c r="H694">
        <f t="shared" si="51"/>
        <v>0.29929835618078682</v>
      </c>
      <c r="I694" s="6">
        <f t="shared" si="52"/>
        <v>0.25866180639601888</v>
      </c>
      <c r="J694">
        <f t="shared" si="53"/>
        <v>5.4417882941961239E-2</v>
      </c>
      <c r="K694" s="6">
        <f t="shared" si="54"/>
        <v>5.296372650248482E-2</v>
      </c>
    </row>
    <row r="695" spans="1:11" hidden="1" x14ac:dyDescent="0.45">
      <c r="A695">
        <v>16</v>
      </c>
      <c r="B695" t="s">
        <v>28</v>
      </c>
      <c r="C695">
        <v>2</v>
      </c>
      <c r="D695" s="3">
        <v>1200000</v>
      </c>
      <c r="E695" s="3">
        <v>0</v>
      </c>
      <c r="F695" s="2">
        <v>0</v>
      </c>
      <c r="G695">
        <f t="shared" si="50"/>
        <v>0</v>
      </c>
      <c r="H695">
        <f t="shared" si="51"/>
        <v>4.1667846794771775</v>
      </c>
      <c r="I695" s="6">
        <f t="shared" si="52"/>
        <v>0.98449797594637067</v>
      </c>
      <c r="J695">
        <f t="shared" si="53"/>
        <v>0.75759721445039585</v>
      </c>
      <c r="K695" s="6">
        <f t="shared" si="54"/>
        <v>0.53120851976770345</v>
      </c>
    </row>
    <row r="696" spans="1:11" hidden="1" x14ac:dyDescent="0.45">
      <c r="A696">
        <v>16</v>
      </c>
      <c r="B696" t="s">
        <v>28</v>
      </c>
      <c r="C696">
        <v>3</v>
      </c>
      <c r="D696" s="3">
        <v>9677000</v>
      </c>
      <c r="E696" s="3">
        <v>8200000</v>
      </c>
      <c r="F696" s="2">
        <v>0.84737005270228372</v>
      </c>
      <c r="G696">
        <f t="shared" si="50"/>
        <v>1.8797389323495624</v>
      </c>
      <c r="H696">
        <f t="shared" si="51"/>
        <v>11.347679967323801</v>
      </c>
      <c r="I696" s="6">
        <f t="shared" si="52"/>
        <v>0.99998820317307513</v>
      </c>
      <c r="J696">
        <f t="shared" si="53"/>
        <v>2.0632145395134183</v>
      </c>
      <c r="K696" s="6">
        <f t="shared" si="54"/>
        <v>0.87295507812480377</v>
      </c>
    </row>
    <row r="697" spans="1:11" hidden="1" x14ac:dyDescent="0.45">
      <c r="A697">
        <v>16</v>
      </c>
      <c r="B697" t="s">
        <v>26</v>
      </c>
      <c r="C697">
        <v>1</v>
      </c>
      <c r="D697" s="3">
        <v>156247723.34</v>
      </c>
      <c r="E697" s="3">
        <v>0</v>
      </c>
      <c r="F697" s="2">
        <v>0</v>
      </c>
      <c r="G697">
        <f t="shared" si="50"/>
        <v>0</v>
      </c>
      <c r="H697">
        <f t="shared" si="51"/>
        <v>0.31368909112467458</v>
      </c>
      <c r="I697" s="6">
        <f t="shared" si="52"/>
        <v>0.26925381167990103</v>
      </c>
      <c r="J697">
        <f t="shared" si="53"/>
        <v>5.7034380204486285E-2</v>
      </c>
      <c r="K697" s="6">
        <f t="shared" si="54"/>
        <v>5.5438405412490011E-2</v>
      </c>
    </row>
    <row r="698" spans="1:11" hidden="1" x14ac:dyDescent="0.45">
      <c r="A698">
        <v>16</v>
      </c>
      <c r="B698" t="s">
        <v>26</v>
      </c>
      <c r="C698">
        <v>2</v>
      </c>
      <c r="D698" s="3">
        <v>6844900.2200000007</v>
      </c>
      <c r="E698" s="3">
        <v>3850000</v>
      </c>
      <c r="F698" s="2">
        <v>0.56246254529039719</v>
      </c>
      <c r="G698">
        <f t="shared" si="50"/>
        <v>0.82659296608405386</v>
      </c>
      <c r="H698">
        <f t="shared" si="51"/>
        <v>8.0394789018559756</v>
      </c>
      <c r="I698" s="6">
        <f t="shared" si="52"/>
        <v>0.99967752305151725</v>
      </c>
      <c r="J698">
        <f t="shared" si="53"/>
        <v>1.4617234367010865</v>
      </c>
      <c r="K698" s="6">
        <f t="shared" si="54"/>
        <v>0.76816362508943847</v>
      </c>
    </row>
    <row r="699" spans="1:11" hidden="1" x14ac:dyDescent="0.45">
      <c r="A699">
        <v>16</v>
      </c>
      <c r="B699" t="s">
        <v>26</v>
      </c>
      <c r="C699">
        <v>3</v>
      </c>
      <c r="D699" s="3">
        <v>1999600.94</v>
      </c>
      <c r="E699" s="3">
        <v>0</v>
      </c>
      <c r="F699" s="2">
        <v>0</v>
      </c>
      <c r="G699">
        <f t="shared" si="50"/>
        <v>0</v>
      </c>
      <c r="H699">
        <f t="shared" si="51"/>
        <v>20.668254817492887</v>
      </c>
      <c r="I699" s="6">
        <f t="shared" si="52"/>
        <v>0.99999999894344771</v>
      </c>
      <c r="J699">
        <f t="shared" si="53"/>
        <v>3.7578645122714338</v>
      </c>
      <c r="K699" s="6">
        <f t="shared" si="54"/>
        <v>0.97666648435493386</v>
      </c>
    </row>
    <row r="700" spans="1:11" hidden="1" x14ac:dyDescent="0.45">
      <c r="A700">
        <v>16</v>
      </c>
      <c r="B700" t="s">
        <v>27</v>
      </c>
      <c r="C700">
        <v>1</v>
      </c>
      <c r="D700" s="3">
        <v>164449782.53999999</v>
      </c>
      <c r="E700" s="3">
        <v>1500000</v>
      </c>
      <c r="F700" s="2">
        <v>9.1213255306989947E-3</v>
      </c>
      <c r="G700">
        <f t="shared" si="50"/>
        <v>9.1631795240849495E-3</v>
      </c>
      <c r="H700">
        <f t="shared" si="51"/>
        <v>0.36372319834528777</v>
      </c>
      <c r="I700" s="6">
        <f t="shared" si="52"/>
        <v>0.30491643160109472</v>
      </c>
      <c r="J700">
        <f t="shared" si="53"/>
        <v>6.6131490608234145E-2</v>
      </c>
      <c r="K700" s="6">
        <f t="shared" si="54"/>
        <v>6.3992220032719982E-2</v>
      </c>
    </row>
    <row r="701" spans="1:11" hidden="1" x14ac:dyDescent="0.45">
      <c r="A701">
        <v>16</v>
      </c>
      <c r="B701" t="s">
        <v>27</v>
      </c>
      <c r="C701">
        <v>2</v>
      </c>
      <c r="D701" s="3">
        <v>13162060.5</v>
      </c>
      <c r="E701" s="3">
        <v>3150000</v>
      </c>
      <c r="F701" s="2">
        <v>0.2393242304272952</v>
      </c>
      <c r="G701">
        <f t="shared" si="50"/>
        <v>0.2735480702892627</v>
      </c>
      <c r="H701">
        <f t="shared" si="51"/>
        <v>10.681673904052374</v>
      </c>
      <c r="I701" s="6">
        <f t="shared" si="52"/>
        <v>0.9999770380923475</v>
      </c>
      <c r="J701">
        <f t="shared" si="53"/>
        <v>1.9421225280095227</v>
      </c>
      <c r="K701" s="6">
        <f t="shared" si="54"/>
        <v>0.8566007424075408</v>
      </c>
    </row>
    <row r="702" spans="1:11" hidden="1" x14ac:dyDescent="0.45">
      <c r="A702">
        <v>16</v>
      </c>
      <c r="B702" t="s">
        <v>27</v>
      </c>
      <c r="C702">
        <v>3</v>
      </c>
      <c r="D702" s="3">
        <v>6177453.04</v>
      </c>
      <c r="E702" s="3">
        <v>0</v>
      </c>
      <c r="F702" s="2">
        <v>0</v>
      </c>
      <c r="G702">
        <f t="shared" si="50"/>
        <v>0</v>
      </c>
      <c r="H702">
        <f t="shared" si="51"/>
        <v>12.226758212044492</v>
      </c>
      <c r="I702" s="6">
        <f t="shared" si="52"/>
        <v>0.99999510236543898</v>
      </c>
      <c r="J702">
        <f t="shared" si="53"/>
        <v>2.2230469476444532</v>
      </c>
      <c r="K702" s="6">
        <f t="shared" si="54"/>
        <v>0.89172131379749286</v>
      </c>
    </row>
    <row r="703" spans="1:11" hidden="1" x14ac:dyDescent="0.45">
      <c r="A703">
        <v>16</v>
      </c>
      <c r="B703" t="s">
        <v>17</v>
      </c>
      <c r="C703">
        <v>1</v>
      </c>
      <c r="D703" s="3">
        <v>701828459.80599999</v>
      </c>
      <c r="E703" s="3">
        <v>7400000</v>
      </c>
      <c r="F703" s="2">
        <v>1.054388703764665E-2</v>
      </c>
      <c r="G703">
        <f t="shared" si="50"/>
        <v>1.0599867664560225E-2</v>
      </c>
      <c r="H703">
        <f t="shared" si="51"/>
        <v>0.70315110392755731</v>
      </c>
      <c r="I703" s="6">
        <f t="shared" si="52"/>
        <v>0.50497702528633204</v>
      </c>
      <c r="J703">
        <f t="shared" si="53"/>
        <v>0.12784565525955588</v>
      </c>
      <c r="K703" s="6">
        <f t="shared" si="54"/>
        <v>0.12001080963331889</v>
      </c>
    </row>
    <row r="704" spans="1:11" hidden="1" x14ac:dyDescent="0.45">
      <c r="A704">
        <v>16</v>
      </c>
      <c r="B704" t="s">
        <v>17</v>
      </c>
      <c r="C704">
        <v>2</v>
      </c>
      <c r="D704" s="3">
        <v>97357514.090000004</v>
      </c>
      <c r="E704" s="3">
        <v>49384426.549999997</v>
      </c>
      <c r="F704" s="2">
        <v>0.50724822846593698</v>
      </c>
      <c r="G704">
        <f t="shared" si="50"/>
        <v>0.7077497377572658</v>
      </c>
      <c r="H704">
        <f t="shared" si="51"/>
        <v>6.0329126698532365</v>
      </c>
      <c r="I704" s="6">
        <f t="shared" si="52"/>
        <v>0.9976015022373943</v>
      </c>
      <c r="J704">
        <f t="shared" si="53"/>
        <v>1.0968932127005884</v>
      </c>
      <c r="K704" s="6">
        <f t="shared" si="54"/>
        <v>0.66609314852477164</v>
      </c>
    </row>
    <row r="705" spans="1:11" hidden="1" x14ac:dyDescent="0.45">
      <c r="A705">
        <v>16</v>
      </c>
      <c r="B705" t="s">
        <v>17</v>
      </c>
      <c r="C705">
        <v>3</v>
      </c>
      <c r="D705" s="3">
        <v>120156541.37</v>
      </c>
      <c r="E705" s="3">
        <v>77526211.760000005</v>
      </c>
      <c r="F705" s="2">
        <v>0.6452100807501796</v>
      </c>
      <c r="G705">
        <f t="shared" si="50"/>
        <v>1.0362294414367688</v>
      </c>
      <c r="H705">
        <f t="shared" si="51"/>
        <v>27.544633611995053</v>
      </c>
      <c r="I705" s="6">
        <f t="shared" si="52"/>
        <v>0.99999999999890976</v>
      </c>
      <c r="J705">
        <f t="shared" si="53"/>
        <v>5.0081152021809183</v>
      </c>
      <c r="K705" s="6">
        <f t="shared" si="54"/>
        <v>0.99331651153322598</v>
      </c>
    </row>
    <row r="706" spans="1:11" hidden="1" x14ac:dyDescent="0.45">
      <c r="A706">
        <v>16</v>
      </c>
      <c r="B706" t="s">
        <v>18</v>
      </c>
      <c r="C706">
        <v>1</v>
      </c>
      <c r="D706" s="3">
        <v>729607.03</v>
      </c>
      <c r="E706" s="3">
        <v>0</v>
      </c>
      <c r="F706" s="2">
        <v>0</v>
      </c>
      <c r="G706">
        <f t="shared" si="50"/>
        <v>0</v>
      </c>
      <c r="H706">
        <f t="shared" si="51"/>
        <v>0.38687877731260734</v>
      </c>
      <c r="I706" s="6">
        <f t="shared" si="52"/>
        <v>0.3208265788360487</v>
      </c>
      <c r="J706">
        <f t="shared" si="53"/>
        <v>7.0341595875019522E-2</v>
      </c>
      <c r="K706" s="6">
        <f t="shared" si="54"/>
        <v>6.7924627583554331E-2</v>
      </c>
    </row>
    <row r="707" spans="1:11" hidden="1" x14ac:dyDescent="0.45">
      <c r="A707">
        <v>16</v>
      </c>
      <c r="B707" t="s">
        <v>18</v>
      </c>
      <c r="C707">
        <v>3</v>
      </c>
      <c r="D707" s="3">
        <v>89068.26</v>
      </c>
      <c r="E707" s="3">
        <v>89068.26</v>
      </c>
      <c r="F707" s="2">
        <v>1</v>
      </c>
      <c r="G707">
        <f t="shared" ref="G707:G770" si="55">IF(F707&gt;99.99%,-LN(1-99%),-LN(1-F707))</f>
        <v>4.6051701859880909</v>
      </c>
      <c r="H707">
        <f t="shared" ref="H707:H770" si="56">SUMIFS(G:G,B:B,B707,C:C,C707,A:A,"&lt;&gt;"&amp;A707)</f>
        <v>37.207119848580952</v>
      </c>
      <c r="I707" s="6">
        <f t="shared" ref="I707:I770" si="57">1-EXP(-H707)</f>
        <v>0.99999999999999989</v>
      </c>
      <c r="J707">
        <f t="shared" ref="J707:J770" si="58">H707*4/22</f>
        <v>6.764930881560173</v>
      </c>
      <c r="K707" s="6">
        <f t="shared" ref="K707:K770" si="59">1-EXP(-J707)</f>
        <v>0.99884647277847416</v>
      </c>
    </row>
    <row r="708" spans="1:11" hidden="1" x14ac:dyDescent="0.45">
      <c r="A708">
        <v>16</v>
      </c>
      <c r="B708" t="s">
        <v>19</v>
      </c>
      <c r="C708">
        <v>1</v>
      </c>
      <c r="D708" s="3">
        <v>302333927.86000001</v>
      </c>
      <c r="E708" s="3">
        <v>1942010.19</v>
      </c>
      <c r="F708" s="2">
        <v>6.4233948328130579E-3</v>
      </c>
      <c r="G708">
        <f t="shared" si="55"/>
        <v>6.4441136042906796E-3</v>
      </c>
      <c r="H708">
        <f t="shared" si="56"/>
        <v>0.65924795314430162</v>
      </c>
      <c r="I708" s="6">
        <f t="shared" si="57"/>
        <v>0.48275982289172581</v>
      </c>
      <c r="J708">
        <f t="shared" si="58"/>
        <v>0.11986326420805483</v>
      </c>
      <c r="K708" s="6">
        <f t="shared" si="59"/>
        <v>0.11295828122292528</v>
      </c>
    </row>
    <row r="709" spans="1:11" hidden="1" x14ac:dyDescent="0.45">
      <c r="A709">
        <v>16</v>
      </c>
      <c r="B709" t="s">
        <v>19</v>
      </c>
      <c r="C709">
        <v>2</v>
      </c>
      <c r="D709" s="3">
        <v>35613993.729999997</v>
      </c>
      <c r="E709" s="3">
        <v>3184504.09</v>
      </c>
      <c r="F709" s="2">
        <v>8.9417213754308153E-2</v>
      </c>
      <c r="G709">
        <f t="shared" si="55"/>
        <v>9.3670460009648196E-2</v>
      </c>
      <c r="H709">
        <f t="shared" si="56"/>
        <v>11.558904928525484</v>
      </c>
      <c r="I709" s="6">
        <f t="shared" si="57"/>
        <v>0.99999044938424442</v>
      </c>
      <c r="J709">
        <f t="shared" si="58"/>
        <v>2.1016190779137243</v>
      </c>
      <c r="K709" s="6">
        <f t="shared" si="59"/>
        <v>0.87774167782752976</v>
      </c>
    </row>
    <row r="710" spans="1:11" hidden="1" x14ac:dyDescent="0.45">
      <c r="A710">
        <v>16</v>
      </c>
      <c r="B710" t="s">
        <v>19</v>
      </c>
      <c r="C710">
        <v>3</v>
      </c>
      <c r="D710" s="3">
        <v>38037721.979999997</v>
      </c>
      <c r="E710" s="3">
        <v>19617597.399999999</v>
      </c>
      <c r="F710" s="2">
        <v>0.51574059588307675</v>
      </c>
      <c r="G710">
        <f t="shared" si="55"/>
        <v>0.72513455692092621</v>
      </c>
      <c r="H710">
        <f t="shared" si="56"/>
        <v>42.298164924906636</v>
      </c>
      <c r="I710" s="6">
        <f t="shared" si="57"/>
        <v>1</v>
      </c>
      <c r="J710">
        <f t="shared" si="58"/>
        <v>7.6905754408921156</v>
      </c>
      <c r="K710" s="6">
        <f t="shared" si="59"/>
        <v>0.99954288494665633</v>
      </c>
    </row>
    <row r="711" spans="1:11" hidden="1" x14ac:dyDescent="0.45">
      <c r="A711">
        <v>16</v>
      </c>
      <c r="B711" t="s">
        <v>20</v>
      </c>
      <c r="C711">
        <v>1</v>
      </c>
      <c r="D711" s="3">
        <v>86222222.939999998</v>
      </c>
      <c r="E711" s="3">
        <v>0</v>
      </c>
      <c r="F711" s="2">
        <v>0</v>
      </c>
      <c r="G711">
        <f t="shared" si="55"/>
        <v>0</v>
      </c>
      <c r="H711">
        <f t="shared" si="56"/>
        <v>0.71014380296451696</v>
      </c>
      <c r="I711" s="6">
        <f t="shared" si="57"/>
        <v>0.50842649734893386</v>
      </c>
      <c r="J711">
        <f t="shared" si="58"/>
        <v>0.12911705508445762</v>
      </c>
      <c r="K711" s="6">
        <f t="shared" si="59"/>
        <v>0.12112891680462123</v>
      </c>
    </row>
    <row r="712" spans="1:11" hidden="1" x14ac:dyDescent="0.45">
      <c r="A712">
        <v>16</v>
      </c>
      <c r="B712" t="s">
        <v>20</v>
      </c>
      <c r="C712">
        <v>2</v>
      </c>
      <c r="D712" s="3">
        <v>5500000</v>
      </c>
      <c r="E712" s="3">
        <v>0</v>
      </c>
      <c r="F712" s="2">
        <v>0</v>
      </c>
      <c r="G712">
        <f t="shared" si="55"/>
        <v>0</v>
      </c>
      <c r="H712">
        <f t="shared" si="56"/>
        <v>19.073572556016497</v>
      </c>
      <c r="I712" s="6">
        <f t="shared" si="57"/>
        <v>0.99999999479461699</v>
      </c>
      <c r="J712">
        <f t="shared" si="58"/>
        <v>3.4679222829120904</v>
      </c>
      <c r="K712" s="6">
        <f t="shared" si="59"/>
        <v>0.96881824974138508</v>
      </c>
    </row>
    <row r="713" spans="1:11" hidden="1" x14ac:dyDescent="0.45">
      <c r="A713">
        <v>16</v>
      </c>
      <c r="B713" t="s">
        <v>20</v>
      </c>
      <c r="C713">
        <v>3</v>
      </c>
      <c r="D713" s="3">
        <v>25290000</v>
      </c>
      <c r="E713" s="3">
        <v>18200000</v>
      </c>
      <c r="F713" s="2">
        <v>0.719652036378015</v>
      </c>
      <c r="G713">
        <f t="shared" si="55"/>
        <v>1.2717237201378375</v>
      </c>
      <c r="H713">
        <f t="shared" si="56"/>
        <v>45.799875862887177</v>
      </c>
      <c r="I713" s="6">
        <f t="shared" si="57"/>
        <v>1</v>
      </c>
      <c r="J713">
        <f t="shared" si="58"/>
        <v>8.3272501568885779</v>
      </c>
      <c r="K713" s="6">
        <f t="shared" si="59"/>
        <v>0.99975816385717109</v>
      </c>
    </row>
    <row r="714" spans="1:11" hidden="1" x14ac:dyDescent="0.45">
      <c r="A714">
        <v>16</v>
      </c>
      <c r="B714" t="s">
        <v>21</v>
      </c>
      <c r="C714">
        <v>1</v>
      </c>
      <c r="D714" s="3">
        <v>2300000</v>
      </c>
      <c r="E714" s="3">
        <v>0</v>
      </c>
      <c r="F714" s="2">
        <v>0</v>
      </c>
      <c r="G714">
        <f t="shared" si="55"/>
        <v>0</v>
      </c>
      <c r="H714">
        <f t="shared" si="56"/>
        <v>6.051189400420105</v>
      </c>
      <c r="I714" s="6">
        <f t="shared" si="57"/>
        <v>0.99764494076842958</v>
      </c>
      <c r="J714">
        <f t="shared" si="58"/>
        <v>1.1002162546218373</v>
      </c>
      <c r="K714" s="6">
        <f t="shared" si="59"/>
        <v>0.66720089342927236</v>
      </c>
    </row>
    <row r="715" spans="1:11" hidden="1" x14ac:dyDescent="0.45">
      <c r="A715">
        <v>16</v>
      </c>
      <c r="B715" t="s">
        <v>21</v>
      </c>
      <c r="C715">
        <v>2</v>
      </c>
      <c r="D715" s="3">
        <v>470000</v>
      </c>
      <c r="E715" s="3">
        <v>470000</v>
      </c>
      <c r="F715" s="2">
        <v>1</v>
      </c>
      <c r="G715">
        <f t="shared" si="55"/>
        <v>4.6051701859880909</v>
      </c>
      <c r="H715">
        <f t="shared" si="56"/>
        <v>4.6051701859880909</v>
      </c>
      <c r="I715" s="6">
        <f t="shared" si="57"/>
        <v>0.99</v>
      </c>
      <c r="J715">
        <f t="shared" si="58"/>
        <v>0.8373036701796529</v>
      </c>
      <c r="K715" s="6">
        <f t="shared" si="59"/>
        <v>0.56712387189169411</v>
      </c>
    </row>
    <row r="716" spans="1:11" hidden="1" x14ac:dyDescent="0.45">
      <c r="A716">
        <v>16</v>
      </c>
      <c r="B716" t="s">
        <v>22</v>
      </c>
      <c r="C716">
        <v>1</v>
      </c>
      <c r="D716" s="3">
        <v>9269800.8800000008</v>
      </c>
      <c r="E716" s="3">
        <v>0</v>
      </c>
      <c r="F716" s="2">
        <v>0</v>
      </c>
      <c r="G716">
        <f t="shared" si="55"/>
        <v>0</v>
      </c>
      <c r="H716">
        <f t="shared" si="56"/>
        <v>0.1219392961198887</v>
      </c>
      <c r="I716" s="6">
        <f t="shared" si="57"/>
        <v>0.11479789792602901</v>
      </c>
      <c r="J716">
        <f t="shared" si="58"/>
        <v>2.2170781112707035E-2</v>
      </c>
      <c r="K716" s="6">
        <f t="shared" si="59"/>
        <v>2.1926815639669361E-2</v>
      </c>
    </row>
    <row r="717" spans="1:11" hidden="1" x14ac:dyDescent="0.45">
      <c r="A717">
        <v>16</v>
      </c>
      <c r="B717" t="s">
        <v>23</v>
      </c>
      <c r="C717">
        <v>1</v>
      </c>
      <c r="D717" s="3">
        <v>761722278.70000005</v>
      </c>
      <c r="E717" s="3">
        <v>4236958.04</v>
      </c>
      <c r="F717" s="2">
        <v>5.5623396590566334E-3</v>
      </c>
      <c r="G717">
        <f t="shared" si="55"/>
        <v>5.5778670762459698E-3</v>
      </c>
      <c r="H717">
        <f t="shared" si="56"/>
        <v>0.63651166903596912</v>
      </c>
      <c r="I717" s="6">
        <f t="shared" si="57"/>
        <v>0.47086499356690836</v>
      </c>
      <c r="J717">
        <f t="shared" si="58"/>
        <v>0.11572939437017621</v>
      </c>
      <c r="K717" s="6">
        <f t="shared" si="59"/>
        <v>0.10928377648734766</v>
      </c>
    </row>
    <row r="718" spans="1:11" hidden="1" x14ac:dyDescent="0.45">
      <c r="A718">
        <v>16</v>
      </c>
      <c r="B718" t="s">
        <v>23</v>
      </c>
      <c r="C718">
        <v>2</v>
      </c>
      <c r="D718" s="3">
        <v>141905904.97</v>
      </c>
      <c r="E718" s="3">
        <v>51097182.700000003</v>
      </c>
      <c r="F718" s="2">
        <v>0.36007791720014992</v>
      </c>
      <c r="G718">
        <f t="shared" si="55"/>
        <v>0.44640885566525396</v>
      </c>
      <c r="H718">
        <f t="shared" si="56"/>
        <v>7.5366938727916386</v>
      </c>
      <c r="I718" s="6">
        <f t="shared" si="57"/>
        <v>0.99946684260264784</v>
      </c>
      <c r="J718">
        <f t="shared" si="58"/>
        <v>1.370307976871207</v>
      </c>
      <c r="K718" s="6">
        <f t="shared" si="59"/>
        <v>0.74597128746380048</v>
      </c>
    </row>
    <row r="719" spans="1:11" hidden="1" x14ac:dyDescent="0.45">
      <c r="A719">
        <v>16</v>
      </c>
      <c r="B719" t="s">
        <v>23</v>
      </c>
      <c r="C719">
        <v>3</v>
      </c>
      <c r="D719" s="3">
        <v>78960571.169999987</v>
      </c>
      <c r="E719" s="3">
        <v>50318218.349999987</v>
      </c>
      <c r="F719" s="2">
        <v>0.63725752745210296</v>
      </c>
      <c r="G719">
        <f t="shared" si="55"/>
        <v>1.0140621385071724</v>
      </c>
      <c r="H719">
        <f t="shared" si="56"/>
        <v>31.315222491170498</v>
      </c>
      <c r="I719" s="6">
        <f t="shared" si="57"/>
        <v>0.99999999999997491</v>
      </c>
      <c r="J719">
        <f t="shared" si="58"/>
        <v>5.6936768165764544</v>
      </c>
      <c r="K719" s="6">
        <f t="shared" si="59"/>
        <v>0.99663281035772211</v>
      </c>
    </row>
    <row r="720" spans="1:11" hidden="1" x14ac:dyDescent="0.45">
      <c r="A720">
        <v>16</v>
      </c>
      <c r="B720" t="s">
        <v>30</v>
      </c>
      <c r="C720">
        <v>1</v>
      </c>
      <c r="D720" s="3">
        <v>63604859.069999993</v>
      </c>
      <c r="E720" s="3">
        <v>0</v>
      </c>
      <c r="F720" s="2">
        <v>0</v>
      </c>
      <c r="G720">
        <f t="shared" si="55"/>
        <v>0</v>
      </c>
      <c r="H720">
        <f t="shared" si="56"/>
        <v>9.0125184296014599E-2</v>
      </c>
      <c r="I720" s="6">
        <f t="shared" si="57"/>
        <v>8.6183217399947498E-2</v>
      </c>
      <c r="J720">
        <f t="shared" si="58"/>
        <v>1.6386397144729926E-2</v>
      </c>
      <c r="K720" s="6">
        <f t="shared" si="59"/>
        <v>1.625287047423718E-2</v>
      </c>
    </row>
    <row r="721" spans="1:11" hidden="1" x14ac:dyDescent="0.45">
      <c r="A721">
        <v>16</v>
      </c>
      <c r="B721" t="s">
        <v>30</v>
      </c>
      <c r="C721">
        <v>2</v>
      </c>
      <c r="D721" s="3">
        <v>18286891.989999998</v>
      </c>
      <c r="E721" s="3">
        <v>0</v>
      </c>
      <c r="F721" s="2">
        <v>0</v>
      </c>
      <c r="G721">
        <f t="shared" si="55"/>
        <v>0</v>
      </c>
      <c r="H721">
        <f t="shared" si="56"/>
        <v>11.430946297557199</v>
      </c>
      <c r="I721" s="6">
        <f t="shared" si="57"/>
        <v>0.99998914566802788</v>
      </c>
      <c r="J721">
        <f t="shared" si="58"/>
        <v>2.078353872283127</v>
      </c>
      <c r="K721" s="6">
        <f t="shared" si="59"/>
        <v>0.87486396735955219</v>
      </c>
    </row>
    <row r="722" spans="1:11" hidden="1" x14ac:dyDescent="0.45">
      <c r="A722">
        <v>16</v>
      </c>
      <c r="B722" t="s">
        <v>24</v>
      </c>
      <c r="C722">
        <v>1</v>
      </c>
      <c r="D722" s="3">
        <v>6000000</v>
      </c>
      <c r="E722" s="3">
        <v>0</v>
      </c>
      <c r="F722" s="2">
        <v>0</v>
      </c>
      <c r="G722">
        <f t="shared" si="55"/>
        <v>0</v>
      </c>
      <c r="H722">
        <f t="shared" si="56"/>
        <v>5.4808236494995027E-2</v>
      </c>
      <c r="I722" s="6">
        <f t="shared" si="57"/>
        <v>5.3333333333333344E-2</v>
      </c>
      <c r="J722">
        <f t="shared" si="58"/>
        <v>9.9651339081809134E-3</v>
      </c>
      <c r="K722" s="6">
        <f t="shared" si="59"/>
        <v>9.9156464806416933E-3</v>
      </c>
    </row>
    <row r="723" spans="1:11" hidden="1" x14ac:dyDescent="0.45">
      <c r="A723">
        <v>16</v>
      </c>
      <c r="B723" t="s">
        <v>25</v>
      </c>
      <c r="C723">
        <v>1</v>
      </c>
      <c r="D723" s="3">
        <v>556394280.98000002</v>
      </c>
      <c r="E723" s="3">
        <v>0</v>
      </c>
      <c r="F723" s="2">
        <v>0</v>
      </c>
      <c r="G723">
        <f t="shared" si="55"/>
        <v>0</v>
      </c>
      <c r="H723">
        <f t="shared" si="56"/>
        <v>1.6146274952020936</v>
      </c>
      <c r="I723" s="6">
        <f t="shared" si="57"/>
        <v>0.80103522802945148</v>
      </c>
      <c r="J723">
        <f t="shared" si="58"/>
        <v>0.29356863549128975</v>
      </c>
      <c r="K723" s="6">
        <f t="shared" si="59"/>
        <v>0.25440195338036742</v>
      </c>
    </row>
    <row r="724" spans="1:11" hidden="1" x14ac:dyDescent="0.45">
      <c r="A724">
        <v>16</v>
      </c>
      <c r="B724" t="s">
        <v>25</v>
      </c>
      <c r="C724">
        <v>2</v>
      </c>
      <c r="D724" s="3">
        <v>60718777.509999998</v>
      </c>
      <c r="E724" s="3">
        <v>19397956.449999999</v>
      </c>
      <c r="F724" s="2">
        <v>0.31947211794251418</v>
      </c>
      <c r="G724">
        <f t="shared" si="55"/>
        <v>0.38488648483139942</v>
      </c>
      <c r="H724">
        <f t="shared" si="56"/>
        <v>10.30317681131921</v>
      </c>
      <c r="I724" s="6">
        <f t="shared" si="57"/>
        <v>0.99996647358127655</v>
      </c>
      <c r="J724">
        <f t="shared" si="58"/>
        <v>1.8733048747853109</v>
      </c>
      <c r="K724" s="6">
        <f t="shared" si="59"/>
        <v>0.8463848568305512</v>
      </c>
    </row>
    <row r="725" spans="1:11" hidden="1" x14ac:dyDescent="0.45">
      <c r="A725">
        <v>16</v>
      </c>
      <c r="B725" t="s">
        <v>25</v>
      </c>
      <c r="C725">
        <v>3</v>
      </c>
      <c r="D725" s="3">
        <v>170649499.72999999</v>
      </c>
      <c r="E725" s="3">
        <v>142649933.47999999</v>
      </c>
      <c r="F725" s="2">
        <v>0.83592353745952586</v>
      </c>
      <c r="G725">
        <f t="shared" si="55"/>
        <v>1.8074227248088157</v>
      </c>
      <c r="H725">
        <f t="shared" si="56"/>
        <v>33.224393124777897</v>
      </c>
      <c r="I725" s="6">
        <f t="shared" si="57"/>
        <v>0.99999999999999623</v>
      </c>
      <c r="J725">
        <f t="shared" si="58"/>
        <v>6.0407987499596176</v>
      </c>
      <c r="K725" s="6">
        <f t="shared" si="59"/>
        <v>0.99762034259695231</v>
      </c>
    </row>
    <row r="726" spans="1:11" hidden="1" x14ac:dyDescent="0.45">
      <c r="A726">
        <v>17</v>
      </c>
      <c r="B726" t="s">
        <v>29</v>
      </c>
      <c r="C726">
        <v>1</v>
      </c>
      <c r="D726" s="3">
        <v>11700000</v>
      </c>
      <c r="E726" s="3">
        <v>0</v>
      </c>
      <c r="F726" s="2">
        <v>0</v>
      </c>
      <c r="G726">
        <f t="shared" si="55"/>
        <v>0</v>
      </c>
      <c r="H726">
        <f t="shared" si="56"/>
        <v>0.22881663250317175</v>
      </c>
      <c r="I726" s="6">
        <f t="shared" si="57"/>
        <v>0.20452561572082406</v>
      </c>
      <c r="J726">
        <f t="shared" si="58"/>
        <v>4.1603024091485773E-2</v>
      </c>
      <c r="K726" s="6">
        <f t="shared" si="59"/>
        <v>4.0749495661144164E-2</v>
      </c>
    </row>
    <row r="727" spans="1:11" hidden="1" x14ac:dyDescent="0.45">
      <c r="A727">
        <v>17</v>
      </c>
      <c r="B727" t="s">
        <v>6</v>
      </c>
      <c r="C727">
        <v>1</v>
      </c>
      <c r="D727" s="3">
        <v>184630333.81</v>
      </c>
      <c r="E727" s="3">
        <v>8500000</v>
      </c>
      <c r="F727" s="2">
        <v>4.6037938753591863E-2</v>
      </c>
      <c r="G727">
        <f t="shared" si="55"/>
        <v>4.7131376410147856E-2</v>
      </c>
      <c r="H727">
        <f t="shared" si="56"/>
        <v>0.52995329341604192</v>
      </c>
      <c r="I727" s="6">
        <f t="shared" si="57"/>
        <v>0.41136753795217806</v>
      </c>
      <c r="J727">
        <f t="shared" si="58"/>
        <v>9.6355144257462166E-2</v>
      </c>
      <c r="K727" s="6">
        <f t="shared" si="59"/>
        <v>9.1858562425371271E-2</v>
      </c>
    </row>
    <row r="728" spans="1:11" hidden="1" x14ac:dyDescent="0.45">
      <c r="A728">
        <v>17</v>
      </c>
      <c r="B728" t="s">
        <v>6</v>
      </c>
      <c r="C728">
        <v>2</v>
      </c>
      <c r="D728" s="3">
        <v>35234412.229999997</v>
      </c>
      <c r="E728" s="3">
        <v>11929346.76</v>
      </c>
      <c r="F728" s="2">
        <v>0.33857090284715669</v>
      </c>
      <c r="G728">
        <f t="shared" si="55"/>
        <v>0.41335248612597381</v>
      </c>
      <c r="H728">
        <f t="shared" si="56"/>
        <v>9.6893784425358405</v>
      </c>
      <c r="I728" s="6">
        <f t="shared" si="57"/>
        <v>0.9999380621095858</v>
      </c>
      <c r="J728">
        <f t="shared" si="58"/>
        <v>1.7617051713701528</v>
      </c>
      <c r="K728" s="6">
        <f t="shared" si="59"/>
        <v>0.82824825217559561</v>
      </c>
    </row>
    <row r="729" spans="1:11" hidden="1" x14ac:dyDescent="0.45">
      <c r="A729">
        <v>17</v>
      </c>
      <c r="B729" t="s">
        <v>6</v>
      </c>
      <c r="C729">
        <v>3</v>
      </c>
      <c r="D729" s="3">
        <v>37112755.510000013</v>
      </c>
      <c r="E729" s="3">
        <v>31476244.639999989</v>
      </c>
      <c r="F729" s="2">
        <v>0.84812470018613251</v>
      </c>
      <c r="G729">
        <f t="shared" si="55"/>
        <v>1.8846954908061946</v>
      </c>
      <c r="H729">
        <f t="shared" si="56"/>
        <v>40.047138418584183</v>
      </c>
      <c r="I729" s="6">
        <f t="shared" si="57"/>
        <v>1</v>
      </c>
      <c r="J729">
        <f t="shared" si="58"/>
        <v>7.2812978942880333</v>
      </c>
      <c r="K729" s="6">
        <f t="shared" si="59"/>
        <v>0.99931170834608807</v>
      </c>
    </row>
    <row r="730" spans="1:11" hidden="1" x14ac:dyDescent="0.45">
      <c r="A730">
        <v>17</v>
      </c>
      <c r="B730" t="s">
        <v>7</v>
      </c>
      <c r="C730">
        <v>1</v>
      </c>
      <c r="D730" s="3">
        <v>127691233.34999999</v>
      </c>
      <c r="E730" s="3">
        <v>4133053.2</v>
      </c>
      <c r="F730" s="2">
        <v>3.236755642160144E-2</v>
      </c>
      <c r="G730">
        <f t="shared" si="55"/>
        <v>3.2902970859643423E-2</v>
      </c>
      <c r="H730">
        <f t="shared" si="56"/>
        <v>1.0009351388760599</v>
      </c>
      <c r="I730" s="6">
        <f t="shared" si="57"/>
        <v>0.63246441639335371</v>
      </c>
      <c r="J730">
        <f t="shared" si="58"/>
        <v>0.18198820706837451</v>
      </c>
      <c r="K730" s="6">
        <f t="shared" si="59"/>
        <v>0.16638882892268825</v>
      </c>
    </row>
    <row r="731" spans="1:11" hidden="1" x14ac:dyDescent="0.45">
      <c r="A731">
        <v>17</v>
      </c>
      <c r="B731" t="s">
        <v>7</v>
      </c>
      <c r="C731">
        <v>2</v>
      </c>
      <c r="D731" s="3">
        <v>38654163.039999999</v>
      </c>
      <c r="E731" s="3">
        <v>11323131.539999999</v>
      </c>
      <c r="F731" s="2">
        <v>0.29293433486795789</v>
      </c>
      <c r="G731">
        <f t="shared" si="55"/>
        <v>0.34663173885248089</v>
      </c>
      <c r="H731">
        <f t="shared" si="56"/>
        <v>11.998928953765926</v>
      </c>
      <c r="I731" s="6">
        <f t="shared" si="57"/>
        <v>0.99999384920338574</v>
      </c>
      <c r="J731">
        <f t="shared" si="58"/>
        <v>2.1816234461392594</v>
      </c>
      <c r="K731" s="6">
        <f t="shared" si="59"/>
        <v>0.88714183731177387</v>
      </c>
    </row>
    <row r="732" spans="1:11" hidden="1" x14ac:dyDescent="0.45">
      <c r="A732">
        <v>17</v>
      </c>
      <c r="B732" t="s">
        <v>7</v>
      </c>
      <c r="C732">
        <v>3</v>
      </c>
      <c r="D732" s="3">
        <v>80002633.090000004</v>
      </c>
      <c r="E732" s="3">
        <v>66275575.119999997</v>
      </c>
      <c r="F732" s="2">
        <v>0.82841742277960306</v>
      </c>
      <c r="G732">
        <f t="shared" si="55"/>
        <v>1.7626906284325998</v>
      </c>
      <c r="H732">
        <f t="shared" si="56"/>
        <v>37.182792710608098</v>
      </c>
      <c r="I732" s="6">
        <f t="shared" si="57"/>
        <v>0.99999999999999989</v>
      </c>
      <c r="J732">
        <f t="shared" si="58"/>
        <v>6.7605077655651087</v>
      </c>
      <c r="K732" s="6">
        <f t="shared" si="59"/>
        <v>0.99884135929333762</v>
      </c>
    </row>
    <row r="733" spans="1:11" hidden="1" x14ac:dyDescent="0.45">
      <c r="A733">
        <v>17</v>
      </c>
      <c r="B733" t="s">
        <v>8</v>
      </c>
      <c r="C733">
        <v>1</v>
      </c>
      <c r="D733" s="3">
        <v>185716214.28999999</v>
      </c>
      <c r="E733" s="3">
        <v>150000</v>
      </c>
      <c r="F733" s="2">
        <v>8.0768392018680535E-4</v>
      </c>
      <c r="G733">
        <f t="shared" si="55"/>
        <v>8.0801027258250416E-4</v>
      </c>
      <c r="H733">
        <f t="shared" si="56"/>
        <v>0.29699268291918191</v>
      </c>
      <c r="I733" s="6">
        <f t="shared" si="57"/>
        <v>0.25695055070507911</v>
      </c>
      <c r="J733">
        <f t="shared" si="58"/>
        <v>5.3998669621669437E-2</v>
      </c>
      <c r="K733" s="6">
        <f t="shared" si="59"/>
        <v>5.2566633054219047E-2</v>
      </c>
    </row>
    <row r="734" spans="1:11" hidden="1" x14ac:dyDescent="0.45">
      <c r="A734">
        <v>17</v>
      </c>
      <c r="B734" t="s">
        <v>8</v>
      </c>
      <c r="C734">
        <v>2</v>
      </c>
      <c r="D734" s="3">
        <v>21360346.48</v>
      </c>
      <c r="E734" s="3">
        <v>20392079.16</v>
      </c>
      <c r="F734" s="2">
        <v>0.95466986825767985</v>
      </c>
      <c r="G734">
        <f t="shared" si="55"/>
        <v>3.0937833077393129</v>
      </c>
      <c r="H734">
        <f t="shared" si="56"/>
        <v>8.2587617474418948</v>
      </c>
      <c r="I734" s="6">
        <f t="shared" si="57"/>
        <v>0.9997410205252415</v>
      </c>
      <c r="J734">
        <f t="shared" si="58"/>
        <v>1.5015930449894355</v>
      </c>
      <c r="K734" s="6">
        <f t="shared" si="59"/>
        <v>0.77722501325646698</v>
      </c>
    </row>
    <row r="735" spans="1:11" hidden="1" x14ac:dyDescent="0.45">
      <c r="A735">
        <v>17</v>
      </c>
      <c r="B735" t="s">
        <v>8</v>
      </c>
      <c r="C735">
        <v>3</v>
      </c>
      <c r="D735" s="3">
        <v>1516713.85</v>
      </c>
      <c r="E735" s="3">
        <v>1013516.04</v>
      </c>
      <c r="F735" s="2">
        <v>0.66823154545598684</v>
      </c>
      <c r="G735">
        <f t="shared" si="55"/>
        <v>1.1033179794525971</v>
      </c>
      <c r="H735">
        <f t="shared" si="56"/>
        <v>49.619956081524748</v>
      </c>
      <c r="I735" s="6">
        <f t="shared" si="57"/>
        <v>1</v>
      </c>
      <c r="J735">
        <f t="shared" si="58"/>
        <v>9.0218101966408639</v>
      </c>
      <c r="K735" s="6">
        <f t="shared" si="59"/>
        <v>0.99987925264816446</v>
      </c>
    </row>
    <row r="736" spans="1:11" hidden="1" x14ac:dyDescent="0.45">
      <c r="A736">
        <v>17</v>
      </c>
      <c r="B736" t="s">
        <v>9</v>
      </c>
      <c r="C736">
        <v>3</v>
      </c>
      <c r="D736" s="3">
        <v>9675115.9399999995</v>
      </c>
      <c r="E736" s="3">
        <v>0</v>
      </c>
      <c r="F736" s="2">
        <v>0</v>
      </c>
      <c r="G736">
        <f t="shared" si="55"/>
        <v>0</v>
      </c>
      <c r="H736">
        <f t="shared" si="56"/>
        <v>27.631021115928544</v>
      </c>
      <c r="I736" s="6">
        <f t="shared" si="57"/>
        <v>0.99999999999900002</v>
      </c>
      <c r="J736">
        <f t="shared" si="58"/>
        <v>5.0238220210779172</v>
      </c>
      <c r="K736" s="6">
        <f t="shared" si="59"/>
        <v>0.9934206677534243</v>
      </c>
    </row>
    <row r="737" spans="1:11" hidden="1" x14ac:dyDescent="0.45">
      <c r="A737">
        <v>17</v>
      </c>
      <c r="B737" t="s">
        <v>10</v>
      </c>
      <c r="C737">
        <v>1</v>
      </c>
      <c r="D737" s="3">
        <v>22688608.850000001</v>
      </c>
      <c r="E737" s="3">
        <v>0</v>
      </c>
      <c r="F737" s="2">
        <v>0</v>
      </c>
      <c r="G737">
        <f t="shared" si="55"/>
        <v>0</v>
      </c>
      <c r="H737">
        <f t="shared" si="56"/>
        <v>0.97067766487001639</v>
      </c>
      <c r="I737" s="6">
        <f t="shared" si="57"/>
        <v>0.62117376613091124</v>
      </c>
      <c r="J737">
        <f t="shared" si="58"/>
        <v>0.1764868481581848</v>
      </c>
      <c r="K737" s="6">
        <f t="shared" si="59"/>
        <v>0.16179019691457019</v>
      </c>
    </row>
    <row r="738" spans="1:11" hidden="1" x14ac:dyDescent="0.45">
      <c r="A738">
        <v>17</v>
      </c>
      <c r="B738" t="s">
        <v>10</v>
      </c>
      <c r="C738">
        <v>2</v>
      </c>
      <c r="D738" s="3">
        <v>5183182.18</v>
      </c>
      <c r="E738" s="3">
        <v>0</v>
      </c>
      <c r="F738" s="2">
        <v>0</v>
      </c>
      <c r="G738">
        <f t="shared" si="55"/>
        <v>0</v>
      </c>
      <c r="H738">
        <f t="shared" si="56"/>
        <v>14.102995523573091</v>
      </c>
      <c r="I738" s="6">
        <f t="shared" si="57"/>
        <v>0.99999924985215527</v>
      </c>
      <c r="J738">
        <f t="shared" si="58"/>
        <v>2.5641810042860165</v>
      </c>
      <c r="K738" s="6">
        <f t="shared" si="59"/>
        <v>0.92301779627427405</v>
      </c>
    </row>
    <row r="739" spans="1:11" hidden="1" x14ac:dyDescent="0.45">
      <c r="A739">
        <v>17</v>
      </c>
      <c r="B739" t="s">
        <v>10</v>
      </c>
      <c r="C739">
        <v>3</v>
      </c>
      <c r="D739" s="3">
        <v>7332374.4500000002</v>
      </c>
      <c r="E739" s="3">
        <v>32374.45</v>
      </c>
      <c r="F739" s="2">
        <v>4.4152750545902626E-3</v>
      </c>
      <c r="G739">
        <f t="shared" si="55"/>
        <v>4.4250511682608872E-3</v>
      </c>
      <c r="H739">
        <f t="shared" si="56"/>
        <v>44.50093512066065</v>
      </c>
      <c r="I739" s="6">
        <f t="shared" si="57"/>
        <v>1</v>
      </c>
      <c r="J739">
        <f t="shared" si="58"/>
        <v>8.0910791128473907</v>
      </c>
      <c r="K739" s="6">
        <f t="shared" si="59"/>
        <v>0.99969374090936736</v>
      </c>
    </row>
    <row r="740" spans="1:11" hidden="1" x14ac:dyDescent="0.45">
      <c r="A740">
        <v>17</v>
      </c>
      <c r="B740" t="s">
        <v>12</v>
      </c>
      <c r="C740">
        <v>1</v>
      </c>
      <c r="D740" s="3">
        <v>6676777.5999999996</v>
      </c>
      <c r="E740" s="3">
        <v>0</v>
      </c>
      <c r="F740" s="2">
        <v>0</v>
      </c>
      <c r="G740">
        <f t="shared" si="55"/>
        <v>0</v>
      </c>
      <c r="H740">
        <f t="shared" si="56"/>
        <v>1.2689049325206292</v>
      </c>
      <c r="I740" s="6">
        <f t="shared" si="57"/>
        <v>0.71886068020113258</v>
      </c>
      <c r="J740">
        <f t="shared" si="58"/>
        <v>0.2307099877310235</v>
      </c>
      <c r="K740" s="6">
        <f t="shared" si="59"/>
        <v>0.20603030639844033</v>
      </c>
    </row>
    <row r="741" spans="1:11" hidden="1" x14ac:dyDescent="0.45">
      <c r="A741">
        <v>17</v>
      </c>
      <c r="B741" t="s">
        <v>12</v>
      </c>
      <c r="C741">
        <v>2</v>
      </c>
      <c r="D741" s="3">
        <v>2791968.85</v>
      </c>
      <c r="E741" s="3">
        <v>1017486.87</v>
      </c>
      <c r="F741" s="2">
        <v>0.36443346063835919</v>
      </c>
      <c r="G741">
        <f t="shared" si="55"/>
        <v>0.45323848988147675</v>
      </c>
      <c r="H741">
        <f t="shared" si="56"/>
        <v>13.004865498555949</v>
      </c>
      <c r="I741" s="6">
        <f t="shared" si="57"/>
        <v>0.99999775064151131</v>
      </c>
      <c r="J741">
        <f t="shared" si="58"/>
        <v>2.3645209997374455</v>
      </c>
      <c r="K741" s="6">
        <f t="shared" si="59"/>
        <v>0.90600568711233387</v>
      </c>
    </row>
    <row r="742" spans="1:11" hidden="1" x14ac:dyDescent="0.45">
      <c r="A742">
        <v>17</v>
      </c>
      <c r="B742" t="s">
        <v>12</v>
      </c>
      <c r="C742">
        <v>3</v>
      </c>
      <c r="D742" s="3">
        <v>7091130.8699999992</v>
      </c>
      <c r="E742" s="3">
        <v>4475769.78</v>
      </c>
      <c r="F742" s="2">
        <v>0.63117856122714611</v>
      </c>
      <c r="G742">
        <f t="shared" si="55"/>
        <v>0.99744265782641295</v>
      </c>
      <c r="H742">
        <f t="shared" si="56"/>
        <v>49.265102900718425</v>
      </c>
      <c r="I742" s="6">
        <f t="shared" si="57"/>
        <v>1</v>
      </c>
      <c r="J742">
        <f t="shared" si="58"/>
        <v>8.9572914364942591</v>
      </c>
      <c r="K742" s="6">
        <f t="shared" si="59"/>
        <v>0.99987120536984342</v>
      </c>
    </row>
    <row r="743" spans="1:11" hidden="1" x14ac:dyDescent="0.45">
      <c r="A743">
        <v>17</v>
      </c>
      <c r="B743" t="s">
        <v>13</v>
      </c>
      <c r="C743">
        <v>1</v>
      </c>
      <c r="D743" s="3">
        <v>150436769.83000001</v>
      </c>
      <c r="E743" s="3">
        <v>0</v>
      </c>
      <c r="F743" s="2">
        <v>0</v>
      </c>
      <c r="G743">
        <f t="shared" si="55"/>
        <v>0</v>
      </c>
      <c r="H743">
        <f t="shared" si="56"/>
        <v>0.54748309359847747</v>
      </c>
      <c r="I743" s="6">
        <f t="shared" si="57"/>
        <v>0.42159623197830842</v>
      </c>
      <c r="J743">
        <f t="shared" si="58"/>
        <v>9.9542380654268625E-2</v>
      </c>
      <c r="K743" s="6">
        <f t="shared" si="59"/>
        <v>9.4748416098877186E-2</v>
      </c>
    </row>
    <row r="744" spans="1:11" hidden="1" x14ac:dyDescent="0.45">
      <c r="A744">
        <v>17</v>
      </c>
      <c r="B744" t="s">
        <v>13</v>
      </c>
      <c r="C744">
        <v>2</v>
      </c>
      <c r="D744" s="3">
        <v>45493392.859999999</v>
      </c>
      <c r="E744" s="3">
        <v>18378938.219999999</v>
      </c>
      <c r="F744" s="2">
        <v>0.4039913724737742</v>
      </c>
      <c r="G744">
        <f t="shared" si="55"/>
        <v>0.51750013630641556</v>
      </c>
      <c r="H744">
        <f t="shared" si="56"/>
        <v>9.0557228390808504</v>
      </c>
      <c r="I744" s="6">
        <f t="shared" si="57"/>
        <v>0.99988327885442618</v>
      </c>
      <c r="J744">
        <f t="shared" si="58"/>
        <v>1.6464950616510636</v>
      </c>
      <c r="K744" s="6">
        <f t="shared" si="59"/>
        <v>0.80727578728276383</v>
      </c>
    </row>
    <row r="745" spans="1:11" hidden="1" x14ac:dyDescent="0.45">
      <c r="A745">
        <v>17</v>
      </c>
      <c r="B745" t="s">
        <v>13</v>
      </c>
      <c r="C745">
        <v>3</v>
      </c>
      <c r="D745" s="3">
        <v>40717572.729999997</v>
      </c>
      <c r="E745" s="3">
        <v>31882138.82</v>
      </c>
      <c r="F745" s="2">
        <v>0.78300686122455909</v>
      </c>
      <c r="G745">
        <f t="shared" si="55"/>
        <v>1.5278895444879095</v>
      </c>
      <c r="H745">
        <f t="shared" si="56"/>
        <v>36.436497226440821</v>
      </c>
      <c r="I745" s="6">
        <f t="shared" si="57"/>
        <v>0.99999999999999989</v>
      </c>
      <c r="J745">
        <f t="shared" si="58"/>
        <v>6.6248176775346943</v>
      </c>
      <c r="K745" s="6">
        <f t="shared" si="59"/>
        <v>0.99867297764504048</v>
      </c>
    </row>
    <row r="746" spans="1:11" hidden="1" x14ac:dyDescent="0.45">
      <c r="A746">
        <v>17</v>
      </c>
      <c r="B746" t="s">
        <v>14</v>
      </c>
      <c r="C746">
        <v>1</v>
      </c>
      <c r="D746" s="3">
        <v>54466503.32</v>
      </c>
      <c r="E746" s="3">
        <v>0</v>
      </c>
      <c r="F746" s="2">
        <v>0</v>
      </c>
      <c r="G746">
        <f t="shared" si="55"/>
        <v>0</v>
      </c>
      <c r="H746">
        <f t="shared" si="56"/>
        <v>0</v>
      </c>
      <c r="I746" s="6">
        <f t="shared" si="57"/>
        <v>0</v>
      </c>
      <c r="J746">
        <f t="shared" si="58"/>
        <v>0</v>
      </c>
      <c r="K746" s="6">
        <f t="shared" si="59"/>
        <v>0</v>
      </c>
    </row>
    <row r="747" spans="1:11" hidden="1" x14ac:dyDescent="0.45">
      <c r="A747">
        <v>17</v>
      </c>
      <c r="B747" t="s">
        <v>16</v>
      </c>
      <c r="C747">
        <v>1</v>
      </c>
      <c r="D747" s="3">
        <v>6491000</v>
      </c>
      <c r="E747" s="3">
        <v>0</v>
      </c>
      <c r="F747" s="2">
        <v>0</v>
      </c>
      <c r="G747">
        <f t="shared" si="55"/>
        <v>0</v>
      </c>
      <c r="H747">
        <f t="shared" si="56"/>
        <v>4.4984326034066116E-2</v>
      </c>
      <c r="I747" s="6">
        <f t="shared" si="57"/>
        <v>4.3987533777504861E-2</v>
      </c>
      <c r="J747">
        <f t="shared" si="58"/>
        <v>8.1789683698302029E-3</v>
      </c>
      <c r="K747" s="6">
        <f t="shared" si="59"/>
        <v>8.1456116112739174E-3</v>
      </c>
    </row>
    <row r="748" spans="1:11" hidden="1" x14ac:dyDescent="0.45">
      <c r="A748">
        <v>17</v>
      </c>
      <c r="B748" t="s">
        <v>16</v>
      </c>
      <c r="C748">
        <v>2</v>
      </c>
      <c r="D748" s="3">
        <v>90000</v>
      </c>
      <c r="E748" s="3">
        <v>0</v>
      </c>
      <c r="F748" s="2">
        <v>0</v>
      </c>
      <c r="G748">
        <f t="shared" si="55"/>
        <v>0</v>
      </c>
      <c r="H748">
        <f t="shared" si="56"/>
        <v>4.1954524646256193</v>
      </c>
      <c r="I748" s="6">
        <f t="shared" si="57"/>
        <v>0.98493607497331637</v>
      </c>
      <c r="J748">
        <f t="shared" si="58"/>
        <v>0.76280953902283988</v>
      </c>
      <c r="K748" s="6">
        <f t="shared" si="59"/>
        <v>0.53364565602911929</v>
      </c>
    </row>
    <row r="749" spans="1:11" hidden="1" x14ac:dyDescent="0.45">
      <c r="A749">
        <v>17</v>
      </c>
      <c r="B749" t="s">
        <v>28</v>
      </c>
      <c r="C749">
        <v>1</v>
      </c>
      <c r="D749" s="3">
        <v>82601800.389999986</v>
      </c>
      <c r="E749" s="3">
        <v>6254000</v>
      </c>
      <c r="F749" s="2">
        <v>7.5712635444652218E-2</v>
      </c>
      <c r="G749">
        <f t="shared" si="55"/>
        <v>7.8732255090089631E-2</v>
      </c>
      <c r="H749">
        <f t="shared" si="56"/>
        <v>0.25854779471726252</v>
      </c>
      <c r="I749" s="6">
        <f t="shared" si="57"/>
        <v>0.2278278755811437</v>
      </c>
      <c r="J749">
        <f t="shared" si="58"/>
        <v>4.7008689948593189E-2</v>
      </c>
      <c r="K749" s="6">
        <f t="shared" si="59"/>
        <v>4.5920893344043368E-2</v>
      </c>
    </row>
    <row r="750" spans="1:11" hidden="1" x14ac:dyDescent="0.45">
      <c r="A750">
        <v>17</v>
      </c>
      <c r="B750" t="s">
        <v>28</v>
      </c>
      <c r="C750">
        <v>2</v>
      </c>
      <c r="D750" s="3">
        <v>12382628.41</v>
      </c>
      <c r="E750" s="3">
        <v>4450000</v>
      </c>
      <c r="F750" s="2">
        <v>0.3593744278400744</v>
      </c>
      <c r="G750">
        <f t="shared" si="55"/>
        <v>0.44531012352807403</v>
      </c>
      <c r="H750">
        <f t="shared" si="56"/>
        <v>3.7214745559491034</v>
      </c>
      <c r="I750" s="6">
        <f t="shared" si="57"/>
        <v>0.97580174016256804</v>
      </c>
      <c r="J750">
        <f t="shared" si="58"/>
        <v>0.67663173744529148</v>
      </c>
      <c r="K750" s="6">
        <f t="shared" si="59"/>
        <v>0.4916737115264328</v>
      </c>
    </row>
    <row r="751" spans="1:11" hidden="1" x14ac:dyDescent="0.45">
      <c r="A751">
        <v>17</v>
      </c>
      <c r="B751" t="s">
        <v>28</v>
      </c>
      <c r="C751">
        <v>3</v>
      </c>
      <c r="D751" s="3">
        <v>11671247.43</v>
      </c>
      <c r="E751" s="3">
        <v>6721247.4299999997</v>
      </c>
      <c r="F751" s="2">
        <v>0.57588081053988927</v>
      </c>
      <c r="G751">
        <f t="shared" si="55"/>
        <v>0.85774075603616784</v>
      </c>
      <c r="H751">
        <f t="shared" si="56"/>
        <v>12.369678143637195</v>
      </c>
      <c r="I751" s="6">
        <f t="shared" si="57"/>
        <v>0.99999575461540868</v>
      </c>
      <c r="J751">
        <f t="shared" si="58"/>
        <v>2.2490323897522173</v>
      </c>
      <c r="K751" s="6">
        <f t="shared" si="59"/>
        <v>0.89449874071137869</v>
      </c>
    </row>
    <row r="752" spans="1:11" hidden="1" x14ac:dyDescent="0.45">
      <c r="A752">
        <v>17</v>
      </c>
      <c r="B752" t="s">
        <v>26</v>
      </c>
      <c r="C752">
        <v>1</v>
      </c>
      <c r="D752" s="3">
        <v>150295020.16</v>
      </c>
      <c r="E752" s="3">
        <v>0</v>
      </c>
      <c r="F752" s="2">
        <v>0</v>
      </c>
      <c r="G752">
        <f t="shared" si="55"/>
        <v>0</v>
      </c>
      <c r="H752">
        <f t="shared" si="56"/>
        <v>0.31368909112467458</v>
      </c>
      <c r="I752" s="6">
        <f t="shared" si="57"/>
        <v>0.26925381167990103</v>
      </c>
      <c r="J752">
        <f t="shared" si="58"/>
        <v>5.7034380204486285E-2</v>
      </c>
      <c r="K752" s="6">
        <f t="shared" si="59"/>
        <v>5.5438405412490011E-2</v>
      </c>
    </row>
    <row r="753" spans="1:11" hidden="1" x14ac:dyDescent="0.45">
      <c r="A753">
        <v>17</v>
      </c>
      <c r="B753" t="s">
        <v>26</v>
      </c>
      <c r="C753">
        <v>2</v>
      </c>
      <c r="D753" s="3">
        <v>48485137.969999999</v>
      </c>
      <c r="E753" s="3">
        <v>25000000</v>
      </c>
      <c r="F753" s="2">
        <v>0.51562192141164287</v>
      </c>
      <c r="G753">
        <f t="shared" si="55"/>
        <v>0.72488952309940569</v>
      </c>
      <c r="H753">
        <f t="shared" si="56"/>
        <v>8.1411823448406242</v>
      </c>
      <c r="I753" s="6">
        <f t="shared" si="57"/>
        <v>0.99970870741373585</v>
      </c>
      <c r="J753">
        <f t="shared" si="58"/>
        <v>1.4802149717892044</v>
      </c>
      <c r="K753" s="6">
        <f t="shared" si="59"/>
        <v>0.77241124203783085</v>
      </c>
    </row>
    <row r="754" spans="1:11" hidden="1" x14ac:dyDescent="0.45">
      <c r="A754">
        <v>17</v>
      </c>
      <c r="B754" t="s">
        <v>26</v>
      </c>
      <c r="C754">
        <v>3</v>
      </c>
      <c r="D754" s="3">
        <v>3800000</v>
      </c>
      <c r="E754" s="3">
        <v>3800000</v>
      </c>
      <c r="F754" s="2">
        <v>1</v>
      </c>
      <c r="G754">
        <f t="shared" si="55"/>
        <v>4.6051701859880909</v>
      </c>
      <c r="H754">
        <f t="shared" si="56"/>
        <v>16.0630846315048</v>
      </c>
      <c r="I754" s="6">
        <f t="shared" si="57"/>
        <v>0.99999989434477432</v>
      </c>
      <c r="J754">
        <f t="shared" si="58"/>
        <v>2.9205608420917817</v>
      </c>
      <c r="K754" s="6">
        <f t="shared" si="59"/>
        <v>0.94609655250097768</v>
      </c>
    </row>
    <row r="755" spans="1:11" hidden="1" x14ac:dyDescent="0.45">
      <c r="A755">
        <v>17</v>
      </c>
      <c r="B755" t="s">
        <v>27</v>
      </c>
      <c r="C755">
        <v>1</v>
      </c>
      <c r="D755" s="3">
        <v>164582608.22</v>
      </c>
      <c r="E755" s="3">
        <v>3999683.26</v>
      </c>
      <c r="F755" s="2">
        <v>2.4301980040646601E-2</v>
      </c>
      <c r="G755">
        <f t="shared" si="55"/>
        <v>2.4602146224239424E-2</v>
      </c>
      <c r="H755">
        <f t="shared" si="56"/>
        <v>0.34828423164513334</v>
      </c>
      <c r="I755" s="6">
        <f t="shared" si="57"/>
        <v>0.29410179091150424</v>
      </c>
      <c r="J755">
        <f t="shared" si="58"/>
        <v>6.3324405753660606E-2</v>
      </c>
      <c r="K755" s="6">
        <f t="shared" si="59"/>
        <v>6.1361075574655977E-2</v>
      </c>
    </row>
    <row r="756" spans="1:11" hidden="1" x14ac:dyDescent="0.45">
      <c r="A756">
        <v>17</v>
      </c>
      <c r="B756" t="s">
        <v>27</v>
      </c>
      <c r="C756">
        <v>2</v>
      </c>
      <c r="D756" s="3">
        <v>21354930.670000002</v>
      </c>
      <c r="E756" s="3">
        <v>8605000</v>
      </c>
      <c r="F756" s="2">
        <v>0.4029514369760302</v>
      </c>
      <c r="G756">
        <f t="shared" si="55"/>
        <v>0.51575682379909127</v>
      </c>
      <c r="H756">
        <f t="shared" si="56"/>
        <v>10.439465150542546</v>
      </c>
      <c r="I756" s="6">
        <f t="shared" si="57"/>
        <v>0.99997074514896078</v>
      </c>
      <c r="J756">
        <f t="shared" si="58"/>
        <v>1.8980845728259175</v>
      </c>
      <c r="K756" s="6">
        <f t="shared" si="59"/>
        <v>0.85014461843119493</v>
      </c>
    </row>
    <row r="757" spans="1:11" hidden="1" x14ac:dyDescent="0.45">
      <c r="A757">
        <v>17</v>
      </c>
      <c r="B757" t="s">
        <v>27</v>
      </c>
      <c r="C757">
        <v>3</v>
      </c>
      <c r="D757" s="3">
        <v>3197886.68</v>
      </c>
      <c r="E757" s="3">
        <v>0</v>
      </c>
      <c r="F757" s="2">
        <v>0</v>
      </c>
      <c r="G757">
        <f t="shared" si="55"/>
        <v>0</v>
      </c>
      <c r="H757">
        <f t="shared" si="56"/>
        <v>12.226758212044492</v>
      </c>
      <c r="I757" s="6">
        <f t="shared" si="57"/>
        <v>0.99999510236543898</v>
      </c>
      <c r="J757">
        <f t="shared" si="58"/>
        <v>2.2230469476444532</v>
      </c>
      <c r="K757" s="6">
        <f t="shared" si="59"/>
        <v>0.89172131379749286</v>
      </c>
    </row>
    <row r="758" spans="1:11" hidden="1" x14ac:dyDescent="0.45">
      <c r="A758">
        <v>17</v>
      </c>
      <c r="B758" t="s">
        <v>17</v>
      </c>
      <c r="C758">
        <v>1</v>
      </c>
      <c r="D758" s="3">
        <v>726133695.26600003</v>
      </c>
      <c r="E758" s="3">
        <v>31467998.969999999</v>
      </c>
      <c r="F758" s="2">
        <v>4.3336370664458043E-2</v>
      </c>
      <c r="G758">
        <f t="shared" si="55"/>
        <v>4.4303433812203322E-2</v>
      </c>
      <c r="H758">
        <f t="shared" si="56"/>
        <v>0.66944753777991417</v>
      </c>
      <c r="I758" s="6">
        <f t="shared" si="57"/>
        <v>0.48800864445171388</v>
      </c>
      <c r="J758">
        <f t="shared" si="58"/>
        <v>0.12171773414180258</v>
      </c>
      <c r="K758" s="6">
        <f t="shared" si="59"/>
        <v>0.11460174906852549</v>
      </c>
    </row>
    <row r="759" spans="1:11" hidden="1" x14ac:dyDescent="0.45">
      <c r="A759">
        <v>17</v>
      </c>
      <c r="B759" t="s">
        <v>17</v>
      </c>
      <c r="C759">
        <v>2</v>
      </c>
      <c r="D759" s="3">
        <v>73030853.099999994</v>
      </c>
      <c r="E759" s="3">
        <v>22952399.780000001</v>
      </c>
      <c r="F759" s="2">
        <v>0.31428360488370088</v>
      </c>
      <c r="G759">
        <f t="shared" si="55"/>
        <v>0.37729115493493004</v>
      </c>
      <c r="H759">
        <f t="shared" si="56"/>
        <v>6.3633712526755719</v>
      </c>
      <c r="I759" s="6">
        <f t="shared" si="57"/>
        <v>0.99827645360390715</v>
      </c>
      <c r="J759">
        <f t="shared" si="58"/>
        <v>1.1569765913955585</v>
      </c>
      <c r="K759" s="6">
        <f t="shared" si="59"/>
        <v>0.68556458806715481</v>
      </c>
    </row>
    <row r="760" spans="1:11" hidden="1" x14ac:dyDescent="0.45">
      <c r="A760">
        <v>17</v>
      </c>
      <c r="B760" t="s">
        <v>17</v>
      </c>
      <c r="C760">
        <v>3</v>
      </c>
      <c r="D760" s="3">
        <v>126607076.83</v>
      </c>
      <c r="E760" s="3">
        <v>86095482.439999998</v>
      </c>
      <c r="F760" s="2">
        <v>0.68002109041348113</v>
      </c>
      <c r="G760">
        <f t="shared" si="55"/>
        <v>1.1395001929024908</v>
      </c>
      <c r="H760">
        <f t="shared" si="56"/>
        <v>27.441362860529331</v>
      </c>
      <c r="I760" s="6">
        <f t="shared" si="57"/>
        <v>0.99999999999879119</v>
      </c>
      <c r="J760">
        <f t="shared" si="58"/>
        <v>4.9893387019144235</v>
      </c>
      <c r="K760" s="6">
        <f t="shared" si="59"/>
        <v>0.99318983344643141</v>
      </c>
    </row>
    <row r="761" spans="1:11" hidden="1" x14ac:dyDescent="0.45">
      <c r="A761">
        <v>17</v>
      </c>
      <c r="B761" t="s">
        <v>18</v>
      </c>
      <c r="C761">
        <v>1</v>
      </c>
      <c r="D761" s="3">
        <v>700818.25</v>
      </c>
      <c r="E761" s="3">
        <v>0</v>
      </c>
      <c r="F761" s="2">
        <v>0</v>
      </c>
      <c r="G761">
        <f t="shared" si="55"/>
        <v>0</v>
      </c>
      <c r="H761">
        <f t="shared" si="56"/>
        <v>0.38687877731260734</v>
      </c>
      <c r="I761" s="6">
        <f t="shared" si="57"/>
        <v>0.3208265788360487</v>
      </c>
      <c r="J761">
        <f t="shared" si="58"/>
        <v>7.0341595875019522E-2</v>
      </c>
      <c r="K761" s="6">
        <f t="shared" si="59"/>
        <v>6.7924627583554331E-2</v>
      </c>
    </row>
    <row r="762" spans="1:11" hidden="1" x14ac:dyDescent="0.45">
      <c r="A762">
        <v>17</v>
      </c>
      <c r="B762" t="s">
        <v>19</v>
      </c>
      <c r="C762">
        <v>1</v>
      </c>
      <c r="D762" s="3">
        <v>296928956.51999998</v>
      </c>
      <c r="E762" s="3">
        <v>0</v>
      </c>
      <c r="F762" s="2">
        <v>0</v>
      </c>
      <c r="G762">
        <f t="shared" si="55"/>
        <v>0</v>
      </c>
      <c r="H762">
        <f t="shared" si="56"/>
        <v>0.66569206674859227</v>
      </c>
      <c r="I762" s="6">
        <f t="shared" si="57"/>
        <v>0.48608226077268635</v>
      </c>
      <c r="J762">
        <f t="shared" si="58"/>
        <v>0.12103492122701677</v>
      </c>
      <c r="K762" s="6">
        <f t="shared" si="59"/>
        <v>0.11399698125992253</v>
      </c>
    </row>
    <row r="763" spans="1:11" hidden="1" x14ac:dyDescent="0.45">
      <c r="A763">
        <v>17</v>
      </c>
      <c r="B763" t="s">
        <v>19</v>
      </c>
      <c r="C763">
        <v>2</v>
      </c>
      <c r="D763" s="3">
        <v>81810472.370000005</v>
      </c>
      <c r="E763" s="3">
        <v>17227610.75</v>
      </c>
      <c r="F763" s="2">
        <v>0.2105795291351647</v>
      </c>
      <c r="G763">
        <f t="shared" si="55"/>
        <v>0.23645618390716172</v>
      </c>
      <c r="H763">
        <f t="shared" si="56"/>
        <v>11.41611920462797</v>
      </c>
      <c r="I763" s="6">
        <f t="shared" si="57"/>
        <v>0.99998898353079757</v>
      </c>
      <c r="J763">
        <f t="shared" si="58"/>
        <v>2.0756580372050855</v>
      </c>
      <c r="K763" s="6">
        <f t="shared" si="59"/>
        <v>0.8745261661296122</v>
      </c>
    </row>
    <row r="764" spans="1:11" hidden="1" x14ac:dyDescent="0.45">
      <c r="A764">
        <v>17</v>
      </c>
      <c r="B764" t="s">
        <v>19</v>
      </c>
      <c r="C764">
        <v>3</v>
      </c>
      <c r="D764" s="3">
        <v>24507331.280000001</v>
      </c>
      <c r="E764" s="3">
        <v>20379716.949999999</v>
      </c>
      <c r="F764" s="2">
        <v>0.83157634412162718</v>
      </c>
      <c r="G764">
        <f t="shared" si="55"/>
        <v>1.7812727127023757</v>
      </c>
      <c r="H764">
        <f t="shared" si="56"/>
        <v>41.242026769125189</v>
      </c>
      <c r="I764" s="6">
        <f t="shared" si="57"/>
        <v>1</v>
      </c>
      <c r="J764">
        <f t="shared" si="58"/>
        <v>7.4985503216591249</v>
      </c>
      <c r="K764" s="6">
        <f t="shared" si="59"/>
        <v>0.99944611325396715</v>
      </c>
    </row>
    <row r="765" spans="1:11" hidden="1" x14ac:dyDescent="0.45">
      <c r="A765">
        <v>17</v>
      </c>
      <c r="B765" t="s">
        <v>20</v>
      </c>
      <c r="C765">
        <v>1</v>
      </c>
      <c r="D765" s="3">
        <v>74722622.939999998</v>
      </c>
      <c r="E765" s="3">
        <v>0</v>
      </c>
      <c r="F765" s="2">
        <v>0</v>
      </c>
      <c r="G765">
        <f t="shared" si="55"/>
        <v>0</v>
      </c>
      <c r="H765">
        <f t="shared" si="56"/>
        <v>0.71014380296451696</v>
      </c>
      <c r="I765" s="6">
        <f t="shared" si="57"/>
        <v>0.50842649734893386</v>
      </c>
      <c r="J765">
        <f t="shared" si="58"/>
        <v>0.12911705508445762</v>
      </c>
      <c r="K765" s="6">
        <f t="shared" si="59"/>
        <v>0.12112891680462123</v>
      </c>
    </row>
    <row r="766" spans="1:11" hidden="1" x14ac:dyDescent="0.45">
      <c r="A766">
        <v>17</v>
      </c>
      <c r="B766" t="s">
        <v>20</v>
      </c>
      <c r="C766">
        <v>2</v>
      </c>
      <c r="D766" s="3">
        <v>15643100</v>
      </c>
      <c r="E766" s="3">
        <v>12590000</v>
      </c>
      <c r="F766" s="2">
        <v>0.80482768760667645</v>
      </c>
      <c r="G766">
        <f t="shared" si="55"/>
        <v>1.6338724573110257</v>
      </c>
      <c r="H766">
        <f t="shared" si="56"/>
        <v>17.439700098705472</v>
      </c>
      <c r="I766" s="6">
        <f t="shared" si="57"/>
        <v>0.99999997332929591</v>
      </c>
      <c r="J766">
        <f t="shared" si="58"/>
        <v>3.170854563400995</v>
      </c>
      <c r="K766" s="6">
        <f t="shared" si="59"/>
        <v>0.95803228150123632</v>
      </c>
    </row>
    <row r="767" spans="1:11" hidden="1" x14ac:dyDescent="0.45">
      <c r="A767">
        <v>17</v>
      </c>
      <c r="B767" t="s">
        <v>20</v>
      </c>
      <c r="C767">
        <v>3</v>
      </c>
      <c r="D767" s="3">
        <v>18200000</v>
      </c>
      <c r="E767" s="3">
        <v>11800000</v>
      </c>
      <c r="F767" s="2">
        <v>0.64835164835164838</v>
      </c>
      <c r="G767">
        <f t="shared" si="55"/>
        <v>1.0451236037171237</v>
      </c>
      <c r="H767">
        <f t="shared" si="56"/>
        <v>46.026475979307889</v>
      </c>
      <c r="I767" s="6">
        <f t="shared" si="57"/>
        <v>1</v>
      </c>
      <c r="J767">
        <f t="shared" si="58"/>
        <v>8.3684501780559799</v>
      </c>
      <c r="K767" s="6">
        <f t="shared" si="59"/>
        <v>0.9997679250499838</v>
      </c>
    </row>
    <row r="768" spans="1:11" hidden="1" x14ac:dyDescent="0.45">
      <c r="A768">
        <v>17</v>
      </c>
      <c r="B768" t="s">
        <v>21</v>
      </c>
      <c r="C768">
        <v>1</v>
      </c>
      <c r="D768" s="3">
        <v>2300000</v>
      </c>
      <c r="E768" s="3">
        <v>2300000</v>
      </c>
      <c r="F768" s="2">
        <v>1</v>
      </c>
      <c r="G768">
        <f t="shared" si="55"/>
        <v>4.6051701859880909</v>
      </c>
      <c r="H768">
        <f t="shared" si="56"/>
        <v>1.4460192144320136</v>
      </c>
      <c r="I768" s="6">
        <f t="shared" si="57"/>
        <v>0.76449407684295856</v>
      </c>
      <c r="J768">
        <f t="shared" si="58"/>
        <v>0.26291258444218429</v>
      </c>
      <c r="K768" s="6">
        <f t="shared" si="59"/>
        <v>0.23119089974982154</v>
      </c>
    </row>
    <row r="769" spans="1:11" hidden="1" x14ac:dyDescent="0.45">
      <c r="A769">
        <v>17</v>
      </c>
      <c r="B769" t="s">
        <v>21</v>
      </c>
      <c r="C769">
        <v>3</v>
      </c>
      <c r="D769" s="3">
        <v>470000</v>
      </c>
      <c r="E769" s="3">
        <v>470000</v>
      </c>
      <c r="F769" s="2">
        <v>1</v>
      </c>
      <c r="G769">
        <f t="shared" si="55"/>
        <v>4.6051701859880909</v>
      </c>
      <c r="H769">
        <f t="shared" si="56"/>
        <v>30.871358083946493</v>
      </c>
      <c r="I769" s="6">
        <f t="shared" si="57"/>
        <v>0.99999999999996081</v>
      </c>
      <c r="J769">
        <f t="shared" si="58"/>
        <v>5.6129741970811802</v>
      </c>
      <c r="K769" s="6">
        <f t="shared" si="59"/>
        <v>0.99634980320747613</v>
      </c>
    </row>
    <row r="770" spans="1:11" hidden="1" x14ac:dyDescent="0.45">
      <c r="A770">
        <v>17</v>
      </c>
      <c r="B770" t="s">
        <v>22</v>
      </c>
      <c r="C770">
        <v>1</v>
      </c>
      <c r="D770" s="3">
        <v>8961570.2799999993</v>
      </c>
      <c r="E770" s="3">
        <v>0</v>
      </c>
      <c r="F770" s="2">
        <v>0</v>
      </c>
      <c r="G770">
        <f t="shared" si="55"/>
        <v>0</v>
      </c>
      <c r="H770">
        <f t="shared" si="56"/>
        <v>0.1219392961198887</v>
      </c>
      <c r="I770" s="6">
        <f t="shared" si="57"/>
        <v>0.11479789792602901</v>
      </c>
      <c r="J770">
        <f t="shared" si="58"/>
        <v>2.2170781112707035E-2</v>
      </c>
      <c r="K770" s="6">
        <f t="shared" si="59"/>
        <v>2.1926815639669361E-2</v>
      </c>
    </row>
    <row r="771" spans="1:11" hidden="1" x14ac:dyDescent="0.45">
      <c r="A771">
        <v>17</v>
      </c>
      <c r="B771" t="s">
        <v>23</v>
      </c>
      <c r="C771">
        <v>1</v>
      </c>
      <c r="D771" s="3">
        <v>733697466.28999996</v>
      </c>
      <c r="E771" s="3">
        <v>8245739.0299999993</v>
      </c>
      <c r="F771" s="2">
        <v>1.123860911186628E-2</v>
      </c>
      <c r="G771">
        <f t="shared" ref="G771:G834" si="60">IF(F771&gt;99.99%,-LN(1-99%),-LN(1-F771))</f>
        <v>1.1302239472946063E-2</v>
      </c>
      <c r="H771">
        <f t="shared" ref="H771:H834" si="61">SUMIFS(G:G,B:B,B771,C:C,C771,A:A,"&lt;&gt;"&amp;A771)</f>
        <v>0.63078729663926902</v>
      </c>
      <c r="I771" s="6">
        <f t="shared" ref="I771:I834" si="62">1-EXP(-H771)</f>
        <v>0.46782734171166096</v>
      </c>
      <c r="J771">
        <f t="shared" ref="J771:J834" si="63">H771*4/22</f>
        <v>0.11468859938895801</v>
      </c>
      <c r="K771" s="6">
        <f t="shared" ref="K771:K834" si="64">1-EXP(-J771)</f>
        <v>0.10835624090876828</v>
      </c>
    </row>
    <row r="772" spans="1:11" hidden="1" x14ac:dyDescent="0.45">
      <c r="A772">
        <v>17</v>
      </c>
      <c r="B772" t="s">
        <v>23</v>
      </c>
      <c r="C772">
        <v>2</v>
      </c>
      <c r="D772" s="3">
        <v>164545532.21000001</v>
      </c>
      <c r="E772" s="3">
        <v>38214076.469999999</v>
      </c>
      <c r="F772" s="2">
        <v>0.2322401341242713</v>
      </c>
      <c r="G772">
        <f t="shared" si="60"/>
        <v>0.26427826936835058</v>
      </c>
      <c r="H772">
        <f t="shared" si="61"/>
        <v>7.718824459088542</v>
      </c>
      <c r="I772" s="6">
        <f t="shared" si="62"/>
        <v>0.99955561731299336</v>
      </c>
      <c r="J772">
        <f t="shared" si="63"/>
        <v>1.4034226289251894</v>
      </c>
      <c r="K772" s="6">
        <f t="shared" si="64"/>
        <v>0.75424560324012702</v>
      </c>
    </row>
    <row r="773" spans="1:11" hidden="1" x14ac:dyDescent="0.45">
      <c r="A773">
        <v>17</v>
      </c>
      <c r="B773" t="s">
        <v>23</v>
      </c>
      <c r="C773">
        <v>3</v>
      </c>
      <c r="D773" s="3">
        <v>100691665.3</v>
      </c>
      <c r="E773" s="3">
        <v>76594320.61999999</v>
      </c>
      <c r="F773" s="2">
        <v>0.76068183391143085</v>
      </c>
      <c r="G773">
        <f t="shared" si="60"/>
        <v>1.4299613734991559</v>
      </c>
      <c r="H773">
        <f t="shared" si="61"/>
        <v>30.899323256178512</v>
      </c>
      <c r="I773" s="6">
        <f t="shared" si="62"/>
        <v>0.99999999999996192</v>
      </c>
      <c r="J773">
        <f t="shared" si="63"/>
        <v>5.6180587738506382</v>
      </c>
      <c r="K773" s="6">
        <f t="shared" si="64"/>
        <v>0.99636831580903573</v>
      </c>
    </row>
    <row r="774" spans="1:11" hidden="1" x14ac:dyDescent="0.45">
      <c r="A774">
        <v>17</v>
      </c>
      <c r="B774" t="s">
        <v>30</v>
      </c>
      <c r="C774">
        <v>1</v>
      </c>
      <c r="D774" s="3">
        <v>101866611.31</v>
      </c>
      <c r="E774" s="3">
        <v>0</v>
      </c>
      <c r="F774" s="2">
        <v>0</v>
      </c>
      <c r="G774">
        <f t="shared" si="60"/>
        <v>0</v>
      </c>
      <c r="H774">
        <f t="shared" si="61"/>
        <v>9.0125184296014599E-2</v>
      </c>
      <c r="I774" s="6">
        <f t="shared" si="62"/>
        <v>8.6183217399947498E-2</v>
      </c>
      <c r="J774">
        <f t="shared" si="63"/>
        <v>1.6386397144729926E-2</v>
      </c>
      <c r="K774" s="6">
        <f t="shared" si="64"/>
        <v>1.625287047423718E-2</v>
      </c>
    </row>
    <row r="775" spans="1:11" hidden="1" x14ac:dyDescent="0.45">
      <c r="A775">
        <v>17</v>
      </c>
      <c r="B775" t="s">
        <v>30</v>
      </c>
      <c r="C775">
        <v>2</v>
      </c>
      <c r="D775" s="3">
        <v>13671470.609999999</v>
      </c>
      <c r="E775" s="3">
        <v>4678202.0199999996</v>
      </c>
      <c r="F775" s="2">
        <v>0.34218718332891912</v>
      </c>
      <c r="G775">
        <f t="shared" si="60"/>
        <v>0.41883486127123409</v>
      </c>
      <c r="H775">
        <f t="shared" si="61"/>
        <v>11.012111436285965</v>
      </c>
      <c r="I775" s="6">
        <f t="shared" si="62"/>
        <v>0.99998349936076492</v>
      </c>
      <c r="J775">
        <f t="shared" si="63"/>
        <v>2.0022020793247211</v>
      </c>
      <c r="K775" s="6">
        <f t="shared" si="64"/>
        <v>0.86496240790246082</v>
      </c>
    </row>
    <row r="776" spans="1:11" hidden="1" x14ac:dyDescent="0.45">
      <c r="A776">
        <v>17</v>
      </c>
      <c r="B776" t="s">
        <v>24</v>
      </c>
      <c r="C776">
        <v>1</v>
      </c>
      <c r="D776" s="3">
        <v>6000000</v>
      </c>
      <c r="E776" s="3">
        <v>0</v>
      </c>
      <c r="F776" s="2">
        <v>0</v>
      </c>
      <c r="G776">
        <f t="shared" si="60"/>
        <v>0</v>
      </c>
      <c r="H776">
        <f t="shared" si="61"/>
        <v>5.4808236494995027E-2</v>
      </c>
      <c r="I776" s="6">
        <f t="shared" si="62"/>
        <v>5.3333333333333344E-2</v>
      </c>
      <c r="J776">
        <f t="shared" si="63"/>
        <v>9.9651339081809134E-3</v>
      </c>
      <c r="K776" s="6">
        <f t="shared" si="64"/>
        <v>9.9156464806416933E-3</v>
      </c>
    </row>
    <row r="777" spans="1:11" hidden="1" x14ac:dyDescent="0.45">
      <c r="A777">
        <v>17</v>
      </c>
      <c r="B777" t="s">
        <v>25</v>
      </c>
      <c r="C777">
        <v>1</v>
      </c>
      <c r="D777" s="3">
        <v>473136141.68000001</v>
      </c>
      <c r="E777" s="3">
        <v>28424058.530000001</v>
      </c>
      <c r="F777" s="2">
        <v>6.0075855606956087E-2</v>
      </c>
      <c r="G777">
        <f t="shared" si="60"/>
        <v>6.1956104428510773E-2</v>
      </c>
      <c r="H777">
        <f t="shared" si="61"/>
        <v>1.552671390773583</v>
      </c>
      <c r="I777" s="6">
        <f t="shared" si="62"/>
        <v>0.78831826679052919</v>
      </c>
      <c r="J777">
        <f t="shared" si="63"/>
        <v>0.28230388923156052</v>
      </c>
      <c r="K777" s="6">
        <f t="shared" si="64"/>
        <v>0.24595549629273394</v>
      </c>
    </row>
    <row r="778" spans="1:11" hidden="1" x14ac:dyDescent="0.45">
      <c r="A778">
        <v>17</v>
      </c>
      <c r="B778" t="s">
        <v>25</v>
      </c>
      <c r="C778">
        <v>2</v>
      </c>
      <c r="D778" s="3">
        <v>134624431.24000001</v>
      </c>
      <c r="E778" s="3">
        <v>59610108.989999987</v>
      </c>
      <c r="F778" s="2">
        <v>0.44278819558190607</v>
      </c>
      <c r="G778">
        <f t="shared" si="60"/>
        <v>0.58480985205664449</v>
      </c>
      <c r="H778">
        <f t="shared" si="61"/>
        <v>10.103253444093966</v>
      </c>
      <c r="I778" s="6">
        <f t="shared" si="62"/>
        <v>0.99995905387763517</v>
      </c>
      <c r="J778">
        <f t="shared" si="63"/>
        <v>1.8369551716534482</v>
      </c>
      <c r="K778" s="6">
        <f t="shared" si="64"/>
        <v>0.84069826514781254</v>
      </c>
    </row>
    <row r="779" spans="1:11" hidden="1" x14ac:dyDescent="0.45">
      <c r="A779">
        <v>17</v>
      </c>
      <c r="B779" t="s">
        <v>25</v>
      </c>
      <c r="C779">
        <v>3</v>
      </c>
      <c r="D779" s="3">
        <v>151248949.06999999</v>
      </c>
      <c r="E779" s="3">
        <v>99199934.269999996</v>
      </c>
      <c r="F779" s="2">
        <v>0.65587189120956446</v>
      </c>
      <c r="G779">
        <f t="shared" si="60"/>
        <v>1.0667412816613391</v>
      </c>
      <c r="H779">
        <f t="shared" si="61"/>
        <v>33.965074567925377</v>
      </c>
      <c r="I779" s="6">
        <f t="shared" si="62"/>
        <v>0.99999999999999822</v>
      </c>
      <c r="J779">
        <f t="shared" si="63"/>
        <v>6.1754681032591598</v>
      </c>
      <c r="K779" s="6">
        <f t="shared" si="64"/>
        <v>0.99792016788664384</v>
      </c>
    </row>
    <row r="780" spans="1:11" hidden="1" x14ac:dyDescent="0.45">
      <c r="A780">
        <v>18</v>
      </c>
      <c r="B780" t="s">
        <v>29</v>
      </c>
      <c r="C780">
        <v>1</v>
      </c>
      <c r="D780" s="3">
        <v>14162242.210000001</v>
      </c>
      <c r="E780" s="3">
        <v>1800000</v>
      </c>
      <c r="F780" s="2">
        <v>0.12709851825080459</v>
      </c>
      <c r="G780">
        <f t="shared" si="60"/>
        <v>0.13593257974061793</v>
      </c>
      <c r="H780">
        <f t="shared" si="61"/>
        <v>9.2884052762553834E-2</v>
      </c>
      <c r="I780" s="6">
        <f t="shared" si="62"/>
        <v>8.8700843209550295E-2</v>
      </c>
      <c r="J780">
        <f t="shared" si="63"/>
        <v>1.6888009593191606E-2</v>
      </c>
      <c r="K780" s="6">
        <f t="shared" si="64"/>
        <v>1.674620653844594E-2</v>
      </c>
    </row>
    <row r="781" spans="1:11" hidden="1" x14ac:dyDescent="0.45">
      <c r="A781">
        <v>18</v>
      </c>
      <c r="B781" t="s">
        <v>6</v>
      </c>
      <c r="C781">
        <v>1</v>
      </c>
      <c r="D781" s="3">
        <v>166381685.53</v>
      </c>
      <c r="E781" s="3">
        <v>9999046</v>
      </c>
      <c r="F781" s="2">
        <v>6.0097035128286937E-2</v>
      </c>
      <c r="G781">
        <f t="shared" si="60"/>
        <v>6.1978637906432613E-2</v>
      </c>
      <c r="H781">
        <f t="shared" si="61"/>
        <v>0.51510603191975712</v>
      </c>
      <c r="I781" s="6">
        <f t="shared" si="62"/>
        <v>0.40256275615820436</v>
      </c>
      <c r="J781">
        <f t="shared" si="63"/>
        <v>9.3655642167228562E-2</v>
      </c>
      <c r="K781" s="6">
        <f t="shared" si="64"/>
        <v>8.9403720782103346E-2</v>
      </c>
    </row>
    <row r="782" spans="1:11" hidden="1" x14ac:dyDescent="0.45">
      <c r="A782">
        <v>18</v>
      </c>
      <c r="B782" t="s">
        <v>6</v>
      </c>
      <c r="C782">
        <v>2</v>
      </c>
      <c r="D782" s="3">
        <v>28657980.129999999</v>
      </c>
      <c r="E782" s="3">
        <v>16737926.77</v>
      </c>
      <c r="F782" s="2">
        <v>0.58405814694798586</v>
      </c>
      <c r="G782">
        <f t="shared" si="60"/>
        <v>0.87720980480776733</v>
      </c>
      <c r="H782">
        <f t="shared" si="61"/>
        <v>9.2255211238540475</v>
      </c>
      <c r="I782" s="6">
        <f t="shared" si="62"/>
        <v>0.9999015066105138</v>
      </c>
      <c r="J782">
        <f t="shared" si="63"/>
        <v>1.6773674770643723</v>
      </c>
      <c r="K782" s="6">
        <f t="shared" si="64"/>
        <v>0.81313474382467077</v>
      </c>
    </row>
    <row r="783" spans="1:11" hidden="1" x14ac:dyDescent="0.45">
      <c r="A783">
        <v>18</v>
      </c>
      <c r="B783" t="s">
        <v>6</v>
      </c>
      <c r="C783">
        <v>3</v>
      </c>
      <c r="D783" s="3">
        <v>46929083.010000013</v>
      </c>
      <c r="E783" s="3">
        <v>43232841.920000002</v>
      </c>
      <c r="F783" s="2">
        <v>0.92123773035982015</v>
      </c>
      <c r="G783">
        <f t="shared" si="60"/>
        <v>2.5413212084580614</v>
      </c>
      <c r="H783">
        <f t="shared" si="61"/>
        <v>39.390512700932319</v>
      </c>
      <c r="I783" s="6">
        <f t="shared" si="62"/>
        <v>1</v>
      </c>
      <c r="J783">
        <f t="shared" si="63"/>
        <v>7.1619114001695126</v>
      </c>
      <c r="K783" s="6">
        <f t="shared" si="64"/>
        <v>0.99922442929042588</v>
      </c>
    </row>
    <row r="784" spans="1:11" hidden="1" x14ac:dyDescent="0.45">
      <c r="A784">
        <v>18</v>
      </c>
      <c r="B784" t="s">
        <v>7</v>
      </c>
      <c r="C784">
        <v>1</v>
      </c>
      <c r="D784" s="3">
        <v>132370780.45999999</v>
      </c>
      <c r="E784" s="3">
        <v>4773535.8</v>
      </c>
      <c r="F784" s="2">
        <v>3.6061854311136843E-2</v>
      </c>
      <c r="G784">
        <f t="shared" si="60"/>
        <v>3.6728150653374265E-2</v>
      </c>
      <c r="H784">
        <f t="shared" si="61"/>
        <v>0.99710995908232902</v>
      </c>
      <c r="I784" s="6">
        <f t="shared" si="62"/>
        <v>0.63105583438327373</v>
      </c>
      <c r="J784">
        <f t="shared" si="63"/>
        <v>0.18129271983315073</v>
      </c>
      <c r="K784" s="6">
        <f t="shared" si="64"/>
        <v>0.16580886133741546</v>
      </c>
    </row>
    <row r="785" spans="1:11" hidden="1" x14ac:dyDescent="0.45">
      <c r="A785">
        <v>18</v>
      </c>
      <c r="B785" t="s">
        <v>7</v>
      </c>
      <c r="C785">
        <v>2</v>
      </c>
      <c r="D785" s="3">
        <v>34414052.07</v>
      </c>
      <c r="E785" s="3">
        <v>16701860.82</v>
      </c>
      <c r="F785" s="2">
        <v>0.48532096092687749</v>
      </c>
      <c r="G785">
        <f t="shared" si="60"/>
        <v>0.66421179770462357</v>
      </c>
      <c r="H785">
        <f t="shared" si="61"/>
        <v>11.681348894913784</v>
      </c>
      <c r="I785" s="6">
        <f t="shared" si="62"/>
        <v>0.99999155004037665</v>
      </c>
      <c r="J785">
        <f t="shared" si="63"/>
        <v>2.1238816172570516</v>
      </c>
      <c r="K785" s="6">
        <f t="shared" si="64"/>
        <v>0.88043338524259751</v>
      </c>
    </row>
    <row r="786" spans="1:11" hidden="1" x14ac:dyDescent="0.45">
      <c r="A786">
        <v>18</v>
      </c>
      <c r="B786" t="s">
        <v>7</v>
      </c>
      <c r="C786">
        <v>3</v>
      </c>
      <c r="D786" s="3">
        <v>76174700.12999998</v>
      </c>
      <c r="E786" s="3">
        <v>68528427.859999999</v>
      </c>
      <c r="F786" s="2">
        <v>0.89962189208555032</v>
      </c>
      <c r="G786">
        <f t="shared" si="60"/>
        <v>2.2988111441614336</v>
      </c>
      <c r="H786">
        <f t="shared" si="61"/>
        <v>36.646672194879265</v>
      </c>
      <c r="I786" s="6">
        <f t="shared" si="62"/>
        <v>0.99999999999999989</v>
      </c>
      <c r="J786">
        <f t="shared" si="63"/>
        <v>6.6630313081598667</v>
      </c>
      <c r="K786" s="6">
        <f t="shared" si="64"/>
        <v>0.99872273129888778</v>
      </c>
    </row>
    <row r="787" spans="1:11" hidden="1" x14ac:dyDescent="0.45">
      <c r="A787">
        <v>18</v>
      </c>
      <c r="B787" t="s">
        <v>8</v>
      </c>
      <c r="C787">
        <v>1</v>
      </c>
      <c r="D787" s="3">
        <v>153316468.27000001</v>
      </c>
      <c r="E787" s="3">
        <v>491431.23</v>
      </c>
      <c r="F787" s="2">
        <v>3.2053388363640009E-3</v>
      </c>
      <c r="G787">
        <f t="shared" si="60"/>
        <v>3.2104869387771769E-3</v>
      </c>
      <c r="H787">
        <f t="shared" si="61"/>
        <v>0.29459020625298721</v>
      </c>
      <c r="I787" s="6">
        <f t="shared" si="62"/>
        <v>0.25516324562161796</v>
      </c>
      <c r="J787">
        <f t="shared" si="63"/>
        <v>5.3561855682361312E-2</v>
      </c>
      <c r="K787" s="6">
        <f t="shared" si="64"/>
        <v>5.2152690551625858E-2</v>
      </c>
    </row>
    <row r="788" spans="1:11" hidden="1" x14ac:dyDescent="0.45">
      <c r="A788">
        <v>18</v>
      </c>
      <c r="B788" t="s">
        <v>8</v>
      </c>
      <c r="C788">
        <v>2</v>
      </c>
      <c r="D788" s="3">
        <v>21557645.539999999</v>
      </c>
      <c r="E788" s="3">
        <v>1231873.25</v>
      </c>
      <c r="F788" s="2">
        <v>5.7143218526080293E-2</v>
      </c>
      <c r="G788">
        <f t="shared" si="60"/>
        <v>5.8840883308243566E-2</v>
      </c>
      <c r="H788">
        <f t="shared" si="61"/>
        <v>11.293704171872964</v>
      </c>
      <c r="I788" s="6">
        <f t="shared" si="62"/>
        <v>0.99998754893220265</v>
      </c>
      <c r="J788">
        <f t="shared" si="63"/>
        <v>2.0534007585223573</v>
      </c>
      <c r="K788" s="6">
        <f t="shared" si="64"/>
        <v>0.87170214915605992</v>
      </c>
    </row>
    <row r="789" spans="1:11" hidden="1" x14ac:dyDescent="0.45">
      <c r="A789">
        <v>18</v>
      </c>
      <c r="B789" t="s">
        <v>8</v>
      </c>
      <c r="C789">
        <v>3</v>
      </c>
      <c r="D789" s="3">
        <v>21494700.5</v>
      </c>
      <c r="E789" s="3">
        <v>21494700.5</v>
      </c>
      <c r="F789" s="2">
        <v>1</v>
      </c>
      <c r="G789">
        <f t="shared" si="60"/>
        <v>4.6051701859880909</v>
      </c>
      <c r="H789">
        <f t="shared" si="61"/>
        <v>46.118103874989252</v>
      </c>
      <c r="I789" s="6">
        <f t="shared" si="62"/>
        <v>1</v>
      </c>
      <c r="J789">
        <f t="shared" si="63"/>
        <v>8.3851097954525908</v>
      </c>
      <c r="K789" s="6">
        <f t="shared" si="64"/>
        <v>0.99977175930258733</v>
      </c>
    </row>
    <row r="790" spans="1:11" hidden="1" x14ac:dyDescent="0.45">
      <c r="A790">
        <v>18</v>
      </c>
      <c r="B790" t="s">
        <v>9</v>
      </c>
      <c r="C790">
        <v>1</v>
      </c>
      <c r="D790" s="3">
        <v>8976923.6600000001</v>
      </c>
      <c r="E790" s="3">
        <v>0</v>
      </c>
      <c r="F790" s="2">
        <v>0</v>
      </c>
      <c r="G790">
        <f t="shared" si="60"/>
        <v>0</v>
      </c>
      <c r="H790">
        <f t="shared" si="61"/>
        <v>0.3836694351256329</v>
      </c>
      <c r="I790" s="6">
        <f t="shared" si="62"/>
        <v>0.31864337747701521</v>
      </c>
      <c r="J790">
        <f t="shared" si="63"/>
        <v>6.9758079113751439E-2</v>
      </c>
      <c r="K790" s="6">
        <f t="shared" si="64"/>
        <v>6.7380587268099479E-2</v>
      </c>
    </row>
    <row r="791" spans="1:11" hidden="1" x14ac:dyDescent="0.45">
      <c r="A791">
        <v>18</v>
      </c>
      <c r="B791" t="s">
        <v>10</v>
      </c>
      <c r="C791">
        <v>1</v>
      </c>
      <c r="D791" s="3">
        <v>35127001.329999998</v>
      </c>
      <c r="E791" s="3">
        <v>9800000</v>
      </c>
      <c r="F791" s="2">
        <v>0.27898766273653908</v>
      </c>
      <c r="G791">
        <f t="shared" si="60"/>
        <v>0.3270990305211704</v>
      </c>
      <c r="H791">
        <f t="shared" si="61"/>
        <v>0.6435786343488461</v>
      </c>
      <c r="I791" s="6">
        <f t="shared" si="62"/>
        <v>0.47459119034371799</v>
      </c>
      <c r="J791">
        <f t="shared" si="63"/>
        <v>0.11701429715433566</v>
      </c>
      <c r="K791" s="6">
        <f t="shared" si="64"/>
        <v>0.11042752528247102</v>
      </c>
    </row>
    <row r="792" spans="1:11" hidden="1" x14ac:dyDescent="0.45">
      <c r="A792">
        <v>18</v>
      </c>
      <c r="B792" t="s">
        <v>12</v>
      </c>
      <c r="C792">
        <v>1</v>
      </c>
      <c r="D792" s="3">
        <v>7493294.7100000009</v>
      </c>
      <c r="E792" s="3">
        <v>1416369.99</v>
      </c>
      <c r="F792" s="2">
        <v>0.18901832168829771</v>
      </c>
      <c r="G792">
        <f t="shared" si="60"/>
        <v>0.20950981659947113</v>
      </c>
      <c r="H792">
        <f t="shared" si="61"/>
        <v>1.0593951159211581</v>
      </c>
      <c r="I792" s="6">
        <f t="shared" si="62"/>
        <v>0.65333456067202167</v>
      </c>
      <c r="J792">
        <f t="shared" si="63"/>
        <v>0.19261729380384693</v>
      </c>
      <c r="K792" s="6">
        <f t="shared" si="64"/>
        <v>0.17520243111459177</v>
      </c>
    </row>
    <row r="793" spans="1:11" hidden="1" x14ac:dyDescent="0.45">
      <c r="A793">
        <v>18</v>
      </c>
      <c r="B793" t="s">
        <v>12</v>
      </c>
      <c r="C793">
        <v>2</v>
      </c>
      <c r="D793" s="3">
        <v>2747395.29</v>
      </c>
      <c r="E793" s="3">
        <v>1832593.16</v>
      </c>
      <c r="F793" s="2">
        <v>0.66702930105117864</v>
      </c>
      <c r="G793">
        <f t="shared" si="60"/>
        <v>1.0997007840178217</v>
      </c>
      <c r="H793">
        <f t="shared" si="61"/>
        <v>12.358403204419604</v>
      </c>
      <c r="I793" s="6">
        <f t="shared" si="62"/>
        <v>0.99999570647809277</v>
      </c>
      <c r="J793">
        <f t="shared" si="63"/>
        <v>2.2469824008035642</v>
      </c>
      <c r="K793" s="6">
        <f t="shared" si="64"/>
        <v>0.89428224246207744</v>
      </c>
    </row>
    <row r="794" spans="1:11" hidden="1" x14ac:dyDescent="0.45">
      <c r="A794">
        <v>18</v>
      </c>
      <c r="B794" t="s">
        <v>12</v>
      </c>
      <c r="C794">
        <v>3</v>
      </c>
      <c r="D794" s="3">
        <v>5313442.01</v>
      </c>
      <c r="E794" s="3">
        <v>5313442.01</v>
      </c>
      <c r="F794" s="2">
        <v>1</v>
      </c>
      <c r="G794">
        <f t="shared" si="60"/>
        <v>4.6051701859880909</v>
      </c>
      <c r="H794">
        <f t="shared" si="61"/>
        <v>45.65737537255675</v>
      </c>
      <c r="I794" s="6">
        <f t="shared" si="62"/>
        <v>1</v>
      </c>
      <c r="J794">
        <f t="shared" si="63"/>
        <v>8.3013409768285005</v>
      </c>
      <c r="K794" s="6">
        <f t="shared" si="64"/>
        <v>0.99975181620485476</v>
      </c>
    </row>
    <row r="795" spans="1:11" hidden="1" x14ac:dyDescent="0.45">
      <c r="A795">
        <v>18</v>
      </c>
      <c r="B795" t="s">
        <v>13</v>
      </c>
      <c r="C795">
        <v>1</v>
      </c>
      <c r="D795" s="3">
        <v>159635645.25</v>
      </c>
      <c r="E795" s="3">
        <v>4753926.67</v>
      </c>
      <c r="F795" s="2">
        <v>2.9779856889449941E-2</v>
      </c>
      <c r="G795">
        <f t="shared" si="60"/>
        <v>3.0232281573979867E-2</v>
      </c>
      <c r="H795">
        <f t="shared" si="61"/>
        <v>0.51725081202449752</v>
      </c>
      <c r="I795" s="6">
        <f t="shared" si="62"/>
        <v>0.40384275452443741</v>
      </c>
      <c r="J795">
        <f t="shared" si="63"/>
        <v>9.4045602186272281E-2</v>
      </c>
      <c r="K795" s="6">
        <f t="shared" si="64"/>
        <v>8.9758747696838115E-2</v>
      </c>
    </row>
    <row r="796" spans="1:11" hidden="1" x14ac:dyDescent="0.45">
      <c r="A796">
        <v>18</v>
      </c>
      <c r="B796" t="s">
        <v>13</v>
      </c>
      <c r="C796">
        <v>2</v>
      </c>
      <c r="D796" s="3">
        <v>21182097.23</v>
      </c>
      <c r="E796" s="3">
        <v>10335673.15</v>
      </c>
      <c r="F796" s="2">
        <v>0.48794380640278068</v>
      </c>
      <c r="G796">
        <f t="shared" si="60"/>
        <v>0.66932090684549328</v>
      </c>
      <c r="H796">
        <f t="shared" si="61"/>
        <v>8.9039020685417718</v>
      </c>
      <c r="I796" s="6">
        <f t="shared" si="62"/>
        <v>0.99986414223546838</v>
      </c>
      <c r="J796">
        <f t="shared" si="63"/>
        <v>1.6188912851894131</v>
      </c>
      <c r="K796" s="6">
        <f t="shared" si="64"/>
        <v>0.80188176601940819</v>
      </c>
    </row>
    <row r="797" spans="1:11" hidden="1" x14ac:dyDescent="0.45">
      <c r="A797">
        <v>18</v>
      </c>
      <c r="B797" t="s">
        <v>13</v>
      </c>
      <c r="C797">
        <v>3</v>
      </c>
      <c r="D797" s="3">
        <v>38142851.409999996</v>
      </c>
      <c r="E797" s="3">
        <v>37538935.799999997</v>
      </c>
      <c r="F797" s="2">
        <v>0.98416700409970737</v>
      </c>
      <c r="G797">
        <f t="shared" si="60"/>
        <v>4.145659168397211</v>
      </c>
      <c r="H797">
        <f t="shared" si="61"/>
        <v>33.818727602531517</v>
      </c>
      <c r="I797" s="6">
        <f t="shared" si="62"/>
        <v>0.99999999999999789</v>
      </c>
      <c r="J797">
        <f t="shared" si="63"/>
        <v>6.1488595640966395</v>
      </c>
      <c r="K797" s="6">
        <f t="shared" si="64"/>
        <v>0.9978640837428282</v>
      </c>
    </row>
    <row r="798" spans="1:11" hidden="1" x14ac:dyDescent="0.45">
      <c r="A798">
        <v>18</v>
      </c>
      <c r="B798" t="s">
        <v>14</v>
      </c>
      <c r="C798">
        <v>1</v>
      </c>
      <c r="D798" s="3">
        <v>41417802.630000003</v>
      </c>
      <c r="E798" s="3">
        <v>0</v>
      </c>
      <c r="F798" s="2">
        <v>0</v>
      </c>
      <c r="G798">
        <f t="shared" si="60"/>
        <v>0</v>
      </c>
      <c r="H798">
        <f t="shared" si="61"/>
        <v>0</v>
      </c>
      <c r="I798" s="6">
        <f t="shared" si="62"/>
        <v>0</v>
      </c>
      <c r="J798">
        <f t="shared" si="63"/>
        <v>0</v>
      </c>
      <c r="K798" s="6">
        <f t="shared" si="64"/>
        <v>0</v>
      </c>
    </row>
    <row r="799" spans="1:11" hidden="1" x14ac:dyDescent="0.45">
      <c r="A799">
        <v>18</v>
      </c>
      <c r="B799" t="s">
        <v>16</v>
      </c>
      <c r="C799">
        <v>1</v>
      </c>
      <c r="D799" s="3">
        <v>6009000</v>
      </c>
      <c r="E799" s="3">
        <v>0</v>
      </c>
      <c r="F799" s="2">
        <v>0</v>
      </c>
      <c r="G799">
        <f t="shared" si="60"/>
        <v>0</v>
      </c>
      <c r="H799">
        <f t="shared" si="61"/>
        <v>4.4984326034066116E-2</v>
      </c>
      <c r="I799" s="6">
        <f t="shared" si="62"/>
        <v>4.3987533777504861E-2</v>
      </c>
      <c r="J799">
        <f t="shared" si="63"/>
        <v>8.1789683698302029E-3</v>
      </c>
      <c r="K799" s="6">
        <f t="shared" si="64"/>
        <v>8.1456116112739174E-3</v>
      </c>
    </row>
    <row r="800" spans="1:11" hidden="1" x14ac:dyDescent="0.45">
      <c r="A800">
        <v>18</v>
      </c>
      <c r="B800" t="s">
        <v>28</v>
      </c>
      <c r="C800">
        <v>1</v>
      </c>
      <c r="D800" s="3">
        <v>76493357.819999993</v>
      </c>
      <c r="E800" s="3">
        <v>4726421.1099999994</v>
      </c>
      <c r="F800" s="2">
        <v>6.1788647337484598E-2</v>
      </c>
      <c r="G800">
        <f t="shared" si="60"/>
        <v>6.3780032689325236E-2</v>
      </c>
      <c r="H800">
        <f t="shared" si="61"/>
        <v>0.27350001711802685</v>
      </c>
      <c r="I800" s="6">
        <f t="shared" si="62"/>
        <v>0.2392876766660299</v>
      </c>
      <c r="J800">
        <f t="shared" si="63"/>
        <v>4.9727275839641247E-2</v>
      </c>
      <c r="K800" s="6">
        <f t="shared" si="64"/>
        <v>4.851111687447085E-2</v>
      </c>
    </row>
    <row r="801" spans="1:11" hidden="1" x14ac:dyDescent="0.45">
      <c r="A801">
        <v>18</v>
      </c>
      <c r="B801" t="s">
        <v>28</v>
      </c>
      <c r="C801">
        <v>2</v>
      </c>
      <c r="D801" s="3">
        <v>8765000</v>
      </c>
      <c r="E801" s="3">
        <v>4100000</v>
      </c>
      <c r="F801" s="2">
        <v>0.46776953793496862</v>
      </c>
      <c r="G801">
        <f t="shared" si="60"/>
        <v>0.63067868407389072</v>
      </c>
      <c r="H801">
        <f t="shared" si="61"/>
        <v>3.5361059954032861</v>
      </c>
      <c r="I801" s="6">
        <f t="shared" si="62"/>
        <v>0.97087347463449913</v>
      </c>
      <c r="J801">
        <f t="shared" si="63"/>
        <v>0.64292836280059751</v>
      </c>
      <c r="K801" s="6">
        <f t="shared" si="64"/>
        <v>0.47424942083414845</v>
      </c>
    </row>
    <row r="802" spans="1:11" hidden="1" x14ac:dyDescent="0.45">
      <c r="A802">
        <v>18</v>
      </c>
      <c r="B802" t="s">
        <v>28</v>
      </c>
      <c r="C802">
        <v>3</v>
      </c>
      <c r="D802" s="3">
        <v>14175247.43</v>
      </c>
      <c r="E802" s="3">
        <v>11725247.43</v>
      </c>
      <c r="F802" s="2">
        <v>0.82716351075361794</v>
      </c>
      <c r="G802">
        <f t="shared" si="60"/>
        <v>1.7554092802840255</v>
      </c>
      <c r="H802">
        <f t="shared" si="61"/>
        <v>11.472009619389338</v>
      </c>
      <c r="I802" s="6">
        <f t="shared" si="62"/>
        <v>0.99998958235567226</v>
      </c>
      <c r="J802">
        <f t="shared" si="63"/>
        <v>2.0858199307980616</v>
      </c>
      <c r="K802" s="6">
        <f t="shared" si="64"/>
        <v>0.87579476129688061</v>
      </c>
    </row>
    <row r="803" spans="1:11" hidden="1" x14ac:dyDescent="0.45">
      <c r="A803">
        <v>18</v>
      </c>
      <c r="B803" t="s">
        <v>26</v>
      </c>
      <c r="C803">
        <v>1</v>
      </c>
      <c r="D803" s="3">
        <v>178798189.06</v>
      </c>
      <c r="E803" s="3">
        <v>28743267.969999999</v>
      </c>
      <c r="F803" s="2">
        <v>0.1607581604775343</v>
      </c>
      <c r="G803">
        <f t="shared" si="60"/>
        <v>0.17525636670520267</v>
      </c>
      <c r="H803">
        <f t="shared" si="61"/>
        <v>0.13843272441947188</v>
      </c>
      <c r="I803" s="6">
        <f t="shared" si="62"/>
        <v>0.12927817238485328</v>
      </c>
      <c r="J803">
        <f t="shared" si="63"/>
        <v>2.5169586258085797E-2</v>
      </c>
      <c r="K803" s="6">
        <f t="shared" si="64"/>
        <v>2.485547310620273E-2</v>
      </c>
    </row>
    <row r="804" spans="1:11" hidden="1" x14ac:dyDescent="0.45">
      <c r="A804">
        <v>18</v>
      </c>
      <c r="B804" t="s">
        <v>26</v>
      </c>
      <c r="C804">
        <v>3</v>
      </c>
      <c r="D804" s="3">
        <v>28850000</v>
      </c>
      <c r="E804" s="3">
        <v>18850000</v>
      </c>
      <c r="F804" s="2">
        <v>0.65337954939341425</v>
      </c>
      <c r="G804">
        <f t="shared" si="60"/>
        <v>1.059524899960063</v>
      </c>
      <c r="H804">
        <f t="shared" si="61"/>
        <v>19.608729917532827</v>
      </c>
      <c r="I804" s="6">
        <f t="shared" si="62"/>
        <v>0.99999999695184671</v>
      </c>
      <c r="J804">
        <f t="shared" si="63"/>
        <v>3.5652236213696047</v>
      </c>
      <c r="K804" s="6">
        <f t="shared" si="64"/>
        <v>0.97170934161899869</v>
      </c>
    </row>
    <row r="805" spans="1:11" hidden="1" x14ac:dyDescent="0.45">
      <c r="A805">
        <v>18</v>
      </c>
      <c r="B805" t="s">
        <v>27</v>
      </c>
      <c r="C805">
        <v>1</v>
      </c>
      <c r="D805" s="3">
        <v>150039555.19999999</v>
      </c>
      <c r="E805" s="3">
        <v>0</v>
      </c>
      <c r="F805" s="2">
        <v>0</v>
      </c>
      <c r="G805">
        <f t="shared" si="60"/>
        <v>0</v>
      </c>
      <c r="H805">
        <f t="shared" si="61"/>
        <v>0.37288637786937273</v>
      </c>
      <c r="I805" s="6">
        <f t="shared" si="62"/>
        <v>0.31125651509950103</v>
      </c>
      <c r="J805">
        <f t="shared" si="63"/>
        <v>6.7797523248976865E-2</v>
      </c>
      <c r="K805" s="6">
        <f t="shared" si="64"/>
        <v>6.5550341245333543E-2</v>
      </c>
    </row>
    <row r="806" spans="1:11" hidden="1" x14ac:dyDescent="0.45">
      <c r="A806">
        <v>18</v>
      </c>
      <c r="B806" t="s">
        <v>27</v>
      </c>
      <c r="C806">
        <v>2</v>
      </c>
      <c r="D806" s="3">
        <v>4989309.3499999996</v>
      </c>
      <c r="E806" s="3">
        <v>4989309.3499999996</v>
      </c>
      <c r="F806" s="2">
        <v>1</v>
      </c>
      <c r="G806">
        <f t="shared" si="60"/>
        <v>4.6051701859880909</v>
      </c>
      <c r="H806">
        <f t="shared" si="61"/>
        <v>6.3500517883535474</v>
      </c>
      <c r="I806" s="6">
        <f t="shared" si="62"/>
        <v>0.99825334332255478</v>
      </c>
      <c r="J806">
        <f t="shared" si="63"/>
        <v>1.1545548706097359</v>
      </c>
      <c r="K806" s="6">
        <f t="shared" si="64"/>
        <v>0.68480219050987734</v>
      </c>
    </row>
    <row r="807" spans="1:11" hidden="1" x14ac:dyDescent="0.45">
      <c r="A807">
        <v>18</v>
      </c>
      <c r="B807" t="s">
        <v>27</v>
      </c>
      <c r="C807">
        <v>3</v>
      </c>
      <c r="D807" s="3">
        <v>12650000</v>
      </c>
      <c r="E807" s="3">
        <v>12650000</v>
      </c>
      <c r="F807" s="2">
        <v>1</v>
      </c>
      <c r="G807">
        <f t="shared" si="60"/>
        <v>4.6051701859880909</v>
      </c>
      <c r="H807">
        <f t="shared" si="61"/>
        <v>7.6215880260564006</v>
      </c>
      <c r="I807" s="6">
        <f t="shared" si="62"/>
        <v>0.99951023654389315</v>
      </c>
      <c r="J807">
        <f t="shared" si="63"/>
        <v>1.3857432774648002</v>
      </c>
      <c r="K807" s="6">
        <f t="shared" si="64"/>
        <v>0.74986219111760377</v>
      </c>
    </row>
    <row r="808" spans="1:11" hidden="1" x14ac:dyDescent="0.45">
      <c r="A808">
        <v>18</v>
      </c>
      <c r="B808" t="s">
        <v>31</v>
      </c>
      <c r="C808">
        <v>1</v>
      </c>
      <c r="D808" s="3">
        <v>481809.44</v>
      </c>
      <c r="E808" s="3">
        <v>0</v>
      </c>
      <c r="F808" s="2">
        <v>0</v>
      </c>
      <c r="G808">
        <f t="shared" si="60"/>
        <v>0</v>
      </c>
      <c r="H808">
        <f t="shared" si="61"/>
        <v>0</v>
      </c>
      <c r="I808" s="6">
        <f t="shared" si="62"/>
        <v>0</v>
      </c>
      <c r="J808">
        <f t="shared" si="63"/>
        <v>0</v>
      </c>
      <c r="K808" s="6">
        <f t="shared" si="64"/>
        <v>0</v>
      </c>
    </row>
    <row r="809" spans="1:11" hidden="1" x14ac:dyDescent="0.45">
      <c r="A809">
        <v>18</v>
      </c>
      <c r="B809" t="s">
        <v>17</v>
      </c>
      <c r="C809">
        <v>1</v>
      </c>
      <c r="D809" s="3">
        <v>651016362.676</v>
      </c>
      <c r="E809" s="3">
        <v>46483657.899999999</v>
      </c>
      <c r="F809" s="2">
        <v>7.1401673698229515E-2</v>
      </c>
      <c r="G809">
        <f t="shared" si="60"/>
        <v>7.4079005786729032E-2</v>
      </c>
      <c r="H809">
        <f t="shared" si="61"/>
        <v>0.63967196580538854</v>
      </c>
      <c r="I809" s="6">
        <f t="shared" si="62"/>
        <v>0.47253457763817497</v>
      </c>
      <c r="J809">
        <f t="shared" si="63"/>
        <v>0.11630399378279792</v>
      </c>
      <c r="K809" s="6">
        <f t="shared" si="64"/>
        <v>0.10979543449291829</v>
      </c>
    </row>
    <row r="810" spans="1:11" hidden="1" x14ac:dyDescent="0.45">
      <c r="A810">
        <v>18</v>
      </c>
      <c r="B810" t="s">
        <v>17</v>
      </c>
      <c r="C810">
        <v>2</v>
      </c>
      <c r="D810" s="3">
        <v>69952873.969999999</v>
      </c>
      <c r="E810" s="3">
        <v>25807000</v>
      </c>
      <c r="F810" s="2">
        <v>0.36891979607682163</v>
      </c>
      <c r="G810">
        <f t="shared" si="60"/>
        <v>0.46032231845929472</v>
      </c>
      <c r="H810">
        <f t="shared" si="61"/>
        <v>6.2803400891512071</v>
      </c>
      <c r="I810" s="6">
        <f t="shared" si="62"/>
        <v>0.99812723642066847</v>
      </c>
      <c r="J810">
        <f t="shared" si="63"/>
        <v>1.1418800162093103</v>
      </c>
      <c r="K810" s="6">
        <f t="shared" si="64"/>
        <v>0.68078167828886005</v>
      </c>
    </row>
    <row r="811" spans="1:11" hidden="1" x14ac:dyDescent="0.45">
      <c r="A811">
        <v>18</v>
      </c>
      <c r="B811" t="s">
        <v>17</v>
      </c>
      <c r="C811">
        <v>3</v>
      </c>
      <c r="D811" s="3">
        <v>122994967.33</v>
      </c>
      <c r="E811" s="3">
        <v>107960381.19</v>
      </c>
      <c r="F811" s="2">
        <v>0.87776259088990483</v>
      </c>
      <c r="G811">
        <f t="shared" si="60"/>
        <v>2.101790148895752</v>
      </c>
      <c r="H811">
        <f t="shared" si="61"/>
        <v>26.479072904536075</v>
      </c>
      <c r="I811" s="6">
        <f t="shared" si="62"/>
        <v>0.99999999999683564</v>
      </c>
      <c r="J811">
        <f t="shared" si="63"/>
        <v>4.8143768917338319</v>
      </c>
      <c r="K811" s="6">
        <f t="shared" si="64"/>
        <v>0.9918877246708071</v>
      </c>
    </row>
    <row r="812" spans="1:11" hidden="1" x14ac:dyDescent="0.45">
      <c r="A812">
        <v>18</v>
      </c>
      <c r="B812" t="s">
        <v>18</v>
      </c>
      <c r="C812">
        <v>1</v>
      </c>
      <c r="D812" s="3">
        <v>1092968.07</v>
      </c>
      <c r="E812" s="3">
        <v>0</v>
      </c>
      <c r="F812" s="2">
        <v>0</v>
      </c>
      <c r="G812">
        <f t="shared" si="60"/>
        <v>0</v>
      </c>
      <c r="H812">
        <f t="shared" si="61"/>
        <v>0.38687877731260734</v>
      </c>
      <c r="I812" s="6">
        <f t="shared" si="62"/>
        <v>0.3208265788360487</v>
      </c>
      <c r="J812">
        <f t="shared" si="63"/>
        <v>7.0341595875019522E-2</v>
      </c>
      <c r="K812" s="6">
        <f t="shared" si="64"/>
        <v>6.7924627583554331E-2</v>
      </c>
    </row>
    <row r="813" spans="1:11" hidden="1" x14ac:dyDescent="0.45">
      <c r="A813">
        <v>18</v>
      </c>
      <c r="B813" t="s">
        <v>19</v>
      </c>
      <c r="C813">
        <v>1</v>
      </c>
      <c r="D813" s="3">
        <v>335790980.82000011</v>
      </c>
      <c r="E813" s="3">
        <v>7970673.25</v>
      </c>
      <c r="F813" s="2">
        <v>2.373700815470282E-2</v>
      </c>
      <c r="G813">
        <f t="shared" si="60"/>
        <v>2.4023270008675834E-2</v>
      </c>
      <c r="H813">
        <f t="shared" si="61"/>
        <v>0.6416687967399165</v>
      </c>
      <c r="I813" s="6">
        <f t="shared" si="62"/>
        <v>0.47358678601969251</v>
      </c>
      <c r="J813">
        <f t="shared" si="63"/>
        <v>0.1166670539527121</v>
      </c>
      <c r="K813" s="6">
        <f t="shared" si="64"/>
        <v>0.11011857365070143</v>
      </c>
    </row>
    <row r="814" spans="1:11" hidden="1" x14ac:dyDescent="0.45">
      <c r="A814">
        <v>18</v>
      </c>
      <c r="B814" t="s">
        <v>19</v>
      </c>
      <c r="C814">
        <v>2</v>
      </c>
      <c r="D814" s="3">
        <v>35473820.869999997</v>
      </c>
      <c r="E814" s="3">
        <v>21707839</v>
      </c>
      <c r="F814" s="2">
        <v>0.61193969151369854</v>
      </c>
      <c r="G814">
        <f t="shared" si="60"/>
        <v>0.94659451719446897</v>
      </c>
      <c r="H814">
        <f t="shared" si="61"/>
        <v>10.705980871340662</v>
      </c>
      <c r="I814" s="6">
        <f t="shared" si="62"/>
        <v>0.99997758949803706</v>
      </c>
      <c r="J814">
        <f t="shared" si="63"/>
        <v>1.946541976607393</v>
      </c>
      <c r="K814" s="6">
        <f t="shared" si="64"/>
        <v>0.85723308971301193</v>
      </c>
    </row>
    <row r="815" spans="1:11" hidden="1" x14ac:dyDescent="0.45">
      <c r="A815">
        <v>18</v>
      </c>
      <c r="B815" t="s">
        <v>19</v>
      </c>
      <c r="C815">
        <v>3</v>
      </c>
      <c r="D815" s="3">
        <v>29521203.809999999</v>
      </c>
      <c r="E815" s="3">
        <v>16388678.24</v>
      </c>
      <c r="F815" s="2">
        <v>0.55514938840158357</v>
      </c>
      <c r="G815">
        <f t="shared" si="60"/>
        <v>0.81001675745041202</v>
      </c>
      <c r="H815">
        <f t="shared" si="61"/>
        <v>42.213282724377152</v>
      </c>
      <c r="I815" s="6">
        <f t="shared" si="62"/>
        <v>1</v>
      </c>
      <c r="J815">
        <f t="shared" si="63"/>
        <v>7.6751423135231187</v>
      </c>
      <c r="K815" s="6">
        <f t="shared" si="64"/>
        <v>0.99953577551252526</v>
      </c>
    </row>
    <row r="816" spans="1:11" hidden="1" x14ac:dyDescent="0.45">
      <c r="A816">
        <v>18</v>
      </c>
      <c r="B816" t="s">
        <v>20</v>
      </c>
      <c r="C816">
        <v>1</v>
      </c>
      <c r="D816" s="3">
        <v>84209222.939999998</v>
      </c>
      <c r="E816" s="3">
        <v>0</v>
      </c>
      <c r="F816" s="2">
        <v>0</v>
      </c>
      <c r="G816">
        <f t="shared" si="60"/>
        <v>0</v>
      </c>
      <c r="H816">
        <f t="shared" si="61"/>
        <v>0.71014380296451696</v>
      </c>
      <c r="I816" s="6">
        <f t="shared" si="62"/>
        <v>0.50842649734893386</v>
      </c>
      <c r="J816">
        <f t="shared" si="63"/>
        <v>0.12911705508445762</v>
      </c>
      <c r="K816" s="6">
        <f t="shared" si="64"/>
        <v>0.12112891680462123</v>
      </c>
    </row>
    <row r="817" spans="1:11" hidden="1" x14ac:dyDescent="0.45">
      <c r="A817">
        <v>18</v>
      </c>
      <c r="B817" t="s">
        <v>20</v>
      </c>
      <c r="C817">
        <v>3</v>
      </c>
      <c r="D817" s="3">
        <v>12572000</v>
      </c>
      <c r="E817" s="3">
        <v>5500000</v>
      </c>
      <c r="F817" s="2">
        <v>0.43748011454024821</v>
      </c>
      <c r="G817">
        <f t="shared" si="60"/>
        <v>0.57532879359997902</v>
      </c>
      <c r="H817">
        <f t="shared" si="61"/>
        <v>46.496270789425033</v>
      </c>
      <c r="I817" s="6">
        <f t="shared" si="62"/>
        <v>1</v>
      </c>
      <c r="J817">
        <f t="shared" si="63"/>
        <v>8.4538674162590972</v>
      </c>
      <c r="K817" s="6">
        <f t="shared" si="64"/>
        <v>0.99978692522899226</v>
      </c>
    </row>
    <row r="818" spans="1:11" hidden="1" x14ac:dyDescent="0.45">
      <c r="A818">
        <v>18</v>
      </c>
      <c r="B818" t="s">
        <v>21</v>
      </c>
      <c r="C818">
        <v>3</v>
      </c>
      <c r="D818" s="3">
        <v>2770000</v>
      </c>
      <c r="E818" s="3">
        <v>470000</v>
      </c>
      <c r="F818" s="2">
        <v>0.16967509025270761</v>
      </c>
      <c r="G818">
        <f t="shared" si="60"/>
        <v>0.1859381972641431</v>
      </c>
      <c r="H818">
        <f t="shared" si="61"/>
        <v>35.29059007267044</v>
      </c>
      <c r="I818" s="6">
        <f t="shared" si="62"/>
        <v>0.99999999999999956</v>
      </c>
      <c r="J818">
        <f t="shared" si="63"/>
        <v>6.4164709223037164</v>
      </c>
      <c r="K818" s="6">
        <f t="shared" si="64"/>
        <v>0.99836558595691804</v>
      </c>
    </row>
    <row r="819" spans="1:11" hidden="1" x14ac:dyDescent="0.45">
      <c r="A819">
        <v>18</v>
      </c>
      <c r="B819" t="s">
        <v>22</v>
      </c>
      <c r="C819">
        <v>1</v>
      </c>
      <c r="D819" s="3">
        <v>8826050.4000000004</v>
      </c>
      <c r="E819" s="3">
        <v>0</v>
      </c>
      <c r="F819" s="2">
        <v>0</v>
      </c>
      <c r="G819">
        <f t="shared" si="60"/>
        <v>0</v>
      </c>
      <c r="H819">
        <f t="shared" si="61"/>
        <v>0.1219392961198887</v>
      </c>
      <c r="I819" s="6">
        <f t="shared" si="62"/>
        <v>0.11479789792602901</v>
      </c>
      <c r="J819">
        <f t="shared" si="63"/>
        <v>2.2170781112707035E-2</v>
      </c>
      <c r="K819" s="6">
        <f t="shared" si="64"/>
        <v>2.1926815639669361E-2</v>
      </c>
    </row>
    <row r="820" spans="1:11" hidden="1" x14ac:dyDescent="0.45">
      <c r="A820">
        <v>18</v>
      </c>
      <c r="B820" t="s">
        <v>23</v>
      </c>
      <c r="C820">
        <v>1</v>
      </c>
      <c r="D820" s="3">
        <v>763249677.75</v>
      </c>
      <c r="E820" s="3">
        <v>19930542.670000002</v>
      </c>
      <c r="F820" s="2">
        <v>2.6112742987004819E-2</v>
      </c>
      <c r="G820">
        <f t="shared" si="60"/>
        <v>2.6459734592838836E-2</v>
      </c>
      <c r="H820">
        <f t="shared" si="61"/>
        <v>0.6156298015193763</v>
      </c>
      <c r="I820" s="6">
        <f t="shared" si="62"/>
        <v>0.45969949394789922</v>
      </c>
      <c r="J820">
        <f t="shared" si="63"/>
        <v>0.11193269118534115</v>
      </c>
      <c r="K820" s="6">
        <f t="shared" si="64"/>
        <v>0.10589556341514916</v>
      </c>
    </row>
    <row r="821" spans="1:11" hidden="1" x14ac:dyDescent="0.45">
      <c r="A821">
        <v>18</v>
      </c>
      <c r="B821" t="s">
        <v>23</v>
      </c>
      <c r="C821">
        <v>2</v>
      </c>
      <c r="D821" s="3">
        <v>106473528.62</v>
      </c>
      <c r="E821" s="3">
        <v>36793696.989999987</v>
      </c>
      <c r="F821" s="2">
        <v>0.34556661610526029</v>
      </c>
      <c r="G821">
        <f t="shared" si="60"/>
        <v>0.42398548048571899</v>
      </c>
      <c r="H821">
        <f t="shared" si="61"/>
        <v>7.5591172479711739</v>
      </c>
      <c r="I821" s="6">
        <f t="shared" si="62"/>
        <v>0.99947866474943059</v>
      </c>
      <c r="J821">
        <f t="shared" si="63"/>
        <v>1.3743849541765771</v>
      </c>
      <c r="K821" s="6">
        <f t="shared" si="64"/>
        <v>0.7470048484257984</v>
      </c>
    </row>
    <row r="822" spans="1:11" hidden="1" x14ac:dyDescent="0.45">
      <c r="A822">
        <v>18</v>
      </c>
      <c r="B822" t="s">
        <v>23</v>
      </c>
      <c r="C822">
        <v>3</v>
      </c>
      <c r="D822" s="3">
        <v>117849680.48</v>
      </c>
      <c r="E822" s="3">
        <v>102010385.69</v>
      </c>
      <c r="F822" s="2">
        <v>0.86559747361650219</v>
      </c>
      <c r="G822">
        <f t="shared" si="60"/>
        <v>2.0069160535734953</v>
      </c>
      <c r="H822">
        <f t="shared" si="61"/>
        <v>30.322368576104175</v>
      </c>
      <c r="I822" s="6">
        <f t="shared" si="62"/>
        <v>0.99999999999993217</v>
      </c>
      <c r="J822">
        <f t="shared" si="63"/>
        <v>5.5131579229280314</v>
      </c>
      <c r="K822" s="6">
        <f t="shared" si="64"/>
        <v>0.99596664975841587</v>
      </c>
    </row>
    <row r="823" spans="1:11" hidden="1" x14ac:dyDescent="0.45">
      <c r="A823">
        <v>18</v>
      </c>
      <c r="B823" t="s">
        <v>30</v>
      </c>
      <c r="C823">
        <v>1</v>
      </c>
      <c r="D823" s="3">
        <v>105524742.84999999</v>
      </c>
      <c r="E823" s="3">
        <v>0</v>
      </c>
      <c r="F823" s="2">
        <v>0</v>
      </c>
      <c r="G823">
        <f t="shared" si="60"/>
        <v>0</v>
      </c>
      <c r="H823">
        <f t="shared" si="61"/>
        <v>9.0125184296014599E-2</v>
      </c>
      <c r="I823" s="6">
        <f t="shared" si="62"/>
        <v>8.6183217399947498E-2</v>
      </c>
      <c r="J823">
        <f t="shared" si="63"/>
        <v>1.6386397144729926E-2</v>
      </c>
      <c r="K823" s="6">
        <f t="shared" si="64"/>
        <v>1.625287047423718E-2</v>
      </c>
    </row>
    <row r="824" spans="1:11" hidden="1" x14ac:dyDescent="0.45">
      <c r="A824">
        <v>18</v>
      </c>
      <c r="B824" t="s">
        <v>30</v>
      </c>
      <c r="C824">
        <v>2</v>
      </c>
      <c r="D824" s="3">
        <v>2954966.5</v>
      </c>
      <c r="E824" s="3">
        <v>2954966.5</v>
      </c>
      <c r="F824" s="2">
        <v>1</v>
      </c>
      <c r="G824">
        <f t="shared" si="60"/>
        <v>4.6051701859880909</v>
      </c>
      <c r="H824">
        <f t="shared" si="61"/>
        <v>6.8257761115691089</v>
      </c>
      <c r="I824" s="6">
        <f t="shared" si="62"/>
        <v>0.99891456680278745</v>
      </c>
      <c r="J824">
        <f t="shared" si="63"/>
        <v>1.2410502021034744</v>
      </c>
      <c r="K824" s="6">
        <f t="shared" si="64"/>
        <v>0.71091953444672606</v>
      </c>
    </row>
    <row r="825" spans="1:11" hidden="1" x14ac:dyDescent="0.45">
      <c r="A825">
        <v>18</v>
      </c>
      <c r="B825" t="s">
        <v>30</v>
      </c>
      <c r="C825">
        <v>3</v>
      </c>
      <c r="D825" s="3">
        <v>4678202.0199999996</v>
      </c>
      <c r="E825" s="3">
        <v>4678202.0199999996</v>
      </c>
      <c r="F825" s="2">
        <v>1</v>
      </c>
      <c r="G825">
        <f t="shared" si="60"/>
        <v>4.6051701859880909</v>
      </c>
      <c r="H825">
        <f t="shared" si="61"/>
        <v>9.004230438206708</v>
      </c>
      <c r="I825" s="6">
        <f t="shared" si="62"/>
        <v>0.99987711117071076</v>
      </c>
      <c r="J825">
        <f t="shared" si="63"/>
        <v>1.6371328069466742</v>
      </c>
      <c r="K825" s="6">
        <f t="shared" si="64"/>
        <v>0.80546298138160499</v>
      </c>
    </row>
    <row r="826" spans="1:11" hidden="1" x14ac:dyDescent="0.45">
      <c r="A826">
        <v>18</v>
      </c>
      <c r="B826" t="s">
        <v>24</v>
      </c>
      <c r="C826">
        <v>1</v>
      </c>
      <c r="D826" s="3">
        <v>6000000</v>
      </c>
      <c r="E826" s="3">
        <v>0</v>
      </c>
      <c r="F826" s="2">
        <v>0</v>
      </c>
      <c r="G826">
        <f t="shared" si="60"/>
        <v>0</v>
      </c>
      <c r="H826">
        <f t="shared" si="61"/>
        <v>5.4808236494995027E-2</v>
      </c>
      <c r="I826" s="6">
        <f t="shared" si="62"/>
        <v>5.3333333333333344E-2</v>
      </c>
      <c r="J826">
        <f t="shared" si="63"/>
        <v>9.9651339081809134E-3</v>
      </c>
      <c r="K826" s="6">
        <f t="shared" si="64"/>
        <v>9.9156464806416933E-3</v>
      </c>
    </row>
    <row r="827" spans="1:11" hidden="1" x14ac:dyDescent="0.45">
      <c r="A827">
        <v>18</v>
      </c>
      <c r="B827" t="s">
        <v>25</v>
      </c>
      <c r="C827">
        <v>1</v>
      </c>
      <c r="D827" s="3">
        <v>516501754.27999997</v>
      </c>
      <c r="E827" s="3">
        <v>161238413.03999999</v>
      </c>
      <c r="F827" s="2">
        <v>0.31217398915665878</v>
      </c>
      <c r="G827">
        <f t="shared" si="60"/>
        <v>0.374219364247243</v>
      </c>
      <c r="H827">
        <f t="shared" si="61"/>
        <v>1.2404081309548507</v>
      </c>
      <c r="I827" s="6">
        <f t="shared" si="62"/>
        <v>0.71073386461992261</v>
      </c>
      <c r="J827">
        <f t="shared" si="63"/>
        <v>0.22552875108270012</v>
      </c>
      <c r="K827" s="6">
        <f t="shared" si="64"/>
        <v>0.20190588595184977</v>
      </c>
    </row>
    <row r="828" spans="1:11" hidden="1" x14ac:dyDescent="0.45">
      <c r="A828">
        <v>18</v>
      </c>
      <c r="B828" t="s">
        <v>25</v>
      </c>
      <c r="C828">
        <v>2</v>
      </c>
      <c r="D828" s="3">
        <v>27778829.07</v>
      </c>
      <c r="E828" s="3">
        <v>17899931.289999999</v>
      </c>
      <c r="F828" s="2">
        <v>0.64437313915910133</v>
      </c>
      <c r="G828">
        <f t="shared" si="60"/>
        <v>1.033873241522195</v>
      </c>
      <c r="H828">
        <f t="shared" si="61"/>
        <v>9.6541900546284154</v>
      </c>
      <c r="I828" s="6">
        <f t="shared" si="62"/>
        <v>0.99993584381485445</v>
      </c>
      <c r="J828">
        <f t="shared" si="63"/>
        <v>1.7553072826597118</v>
      </c>
      <c r="K828" s="6">
        <f t="shared" si="64"/>
        <v>0.82714588094323593</v>
      </c>
    </row>
    <row r="829" spans="1:11" hidden="1" x14ac:dyDescent="0.45">
      <c r="A829">
        <v>18</v>
      </c>
      <c r="B829" t="s">
        <v>25</v>
      </c>
      <c r="C829">
        <v>3</v>
      </c>
      <c r="D829" s="3">
        <v>175951616.31</v>
      </c>
      <c r="E829" s="3">
        <v>156752029.34999999</v>
      </c>
      <c r="F829" s="2">
        <v>0.89088144023540394</v>
      </c>
      <c r="G829">
        <f t="shared" si="60"/>
        <v>2.2153202836123205</v>
      </c>
      <c r="H829">
        <f t="shared" si="61"/>
        <v>32.816495565974392</v>
      </c>
      <c r="I829" s="6">
        <f t="shared" si="62"/>
        <v>0.99999999999999445</v>
      </c>
      <c r="J829">
        <f t="shared" si="63"/>
        <v>5.9666355574498899</v>
      </c>
      <c r="K829" s="6">
        <f t="shared" si="64"/>
        <v>0.99743715050993331</v>
      </c>
    </row>
    <row r="830" spans="1:11" hidden="1" x14ac:dyDescent="0.45">
      <c r="A830">
        <v>19</v>
      </c>
      <c r="B830" t="s">
        <v>29</v>
      </c>
      <c r="C830">
        <v>1</v>
      </c>
      <c r="D830" s="3">
        <v>13676854.32</v>
      </c>
      <c r="E830" s="3">
        <v>0</v>
      </c>
      <c r="F830" s="2">
        <v>0</v>
      </c>
      <c r="G830">
        <f t="shared" si="60"/>
        <v>0</v>
      </c>
      <c r="H830">
        <f t="shared" si="61"/>
        <v>0.22881663250317175</v>
      </c>
      <c r="I830" s="6">
        <f t="shared" si="62"/>
        <v>0.20452561572082406</v>
      </c>
      <c r="J830">
        <f t="shared" si="63"/>
        <v>4.1603024091485773E-2</v>
      </c>
      <c r="K830" s="6">
        <f t="shared" si="64"/>
        <v>4.0749495661144164E-2</v>
      </c>
    </row>
    <row r="831" spans="1:11" hidden="1" x14ac:dyDescent="0.45">
      <c r="A831">
        <v>19</v>
      </c>
      <c r="B831" t="s">
        <v>29</v>
      </c>
      <c r="C831">
        <v>3</v>
      </c>
      <c r="D831" s="3">
        <v>1800000</v>
      </c>
      <c r="E831" s="3">
        <v>1800000</v>
      </c>
      <c r="F831" s="2">
        <v>1</v>
      </c>
      <c r="G831">
        <f t="shared" si="60"/>
        <v>4.6051701859880909</v>
      </c>
      <c r="H831">
        <f t="shared" si="61"/>
        <v>15.127561383291026</v>
      </c>
      <c r="I831" s="6">
        <f t="shared" si="62"/>
        <v>0.99999973073273041</v>
      </c>
      <c r="J831">
        <f t="shared" si="63"/>
        <v>2.7504657060529136</v>
      </c>
      <c r="K831" s="6">
        <f t="shared" si="64"/>
        <v>0.936101903453877</v>
      </c>
    </row>
    <row r="832" spans="1:11" hidden="1" x14ac:dyDescent="0.45">
      <c r="A832">
        <v>19</v>
      </c>
      <c r="B832" t="s">
        <v>6</v>
      </c>
      <c r="C832">
        <v>1</v>
      </c>
      <c r="D832" s="3">
        <v>83448212.249999985</v>
      </c>
      <c r="E832" s="3">
        <v>2880411.15</v>
      </c>
      <c r="F832" s="2">
        <v>3.4517350010694822E-2</v>
      </c>
      <c r="G832">
        <f t="shared" si="60"/>
        <v>3.512714724985614E-2</v>
      </c>
      <c r="H832">
        <f t="shared" si="61"/>
        <v>0.54195752257633356</v>
      </c>
      <c r="I832" s="6">
        <f t="shared" si="62"/>
        <v>0.41839137469957788</v>
      </c>
      <c r="J832">
        <f t="shared" si="63"/>
        <v>9.8537731377515189E-2</v>
      </c>
      <c r="K832" s="6">
        <f t="shared" si="64"/>
        <v>9.3838498752462196E-2</v>
      </c>
    </row>
    <row r="833" spans="1:11" hidden="1" x14ac:dyDescent="0.45">
      <c r="A833">
        <v>19</v>
      </c>
      <c r="B833" t="s">
        <v>6</v>
      </c>
      <c r="C833">
        <v>2</v>
      </c>
      <c r="D833" s="3">
        <v>58338980.229999997</v>
      </c>
      <c r="E833" s="3">
        <v>37242445.920000002</v>
      </c>
      <c r="F833" s="2">
        <v>0.63838013234329039</v>
      </c>
      <c r="G833">
        <f t="shared" si="60"/>
        <v>1.0171617082325672</v>
      </c>
      <c r="H833">
        <f t="shared" si="61"/>
        <v>9.0855692204292477</v>
      </c>
      <c r="I833" s="6">
        <f t="shared" si="62"/>
        <v>0.99988671108365335</v>
      </c>
      <c r="J833">
        <f t="shared" si="63"/>
        <v>1.6519216764416813</v>
      </c>
      <c r="K833" s="6">
        <f t="shared" si="64"/>
        <v>0.80831879478648005</v>
      </c>
    </row>
    <row r="834" spans="1:11" hidden="1" x14ac:dyDescent="0.45">
      <c r="A834">
        <v>19</v>
      </c>
      <c r="B834" t="s">
        <v>6</v>
      </c>
      <c r="C834">
        <v>3</v>
      </c>
      <c r="D834" s="3">
        <v>69230979.49000001</v>
      </c>
      <c r="E834" s="3">
        <v>62058133.159999996</v>
      </c>
      <c r="F834" s="2">
        <v>0.89639253434170929</v>
      </c>
      <c r="G834">
        <f t="shared" si="60"/>
        <v>2.2671458894144068</v>
      </c>
      <c r="H834">
        <f t="shared" si="61"/>
        <v>39.664688019975976</v>
      </c>
      <c r="I834" s="6">
        <f t="shared" si="62"/>
        <v>1</v>
      </c>
      <c r="J834">
        <f t="shared" si="63"/>
        <v>7.2117614581774498</v>
      </c>
      <c r="K834" s="6">
        <f t="shared" si="64"/>
        <v>0.99926214369292177</v>
      </c>
    </row>
    <row r="835" spans="1:11" hidden="1" x14ac:dyDescent="0.45">
      <c r="A835">
        <v>19</v>
      </c>
      <c r="B835" t="s">
        <v>7</v>
      </c>
      <c r="C835">
        <v>1</v>
      </c>
      <c r="D835" s="3">
        <v>97230670.25</v>
      </c>
      <c r="E835" s="3">
        <v>2613849.2000000002</v>
      </c>
      <c r="F835" s="2">
        <v>2.6882970088340001E-2</v>
      </c>
      <c r="G835">
        <f t="shared" ref="G835:G898" si="65">IF(F835&gt;99.99%,-LN(1-99%),-LN(1-F835))</f>
        <v>2.725092662737813E-2</v>
      </c>
      <c r="H835">
        <f t="shared" ref="H835:H898" si="66">SUMIFS(G:G,B:B,B835,C:C,C835,A:A,"&lt;&gt;"&amp;A835)</f>
        <v>1.0065871831083251</v>
      </c>
      <c r="I835" s="6">
        <f t="shared" ref="I835:I898" si="67">1-EXP(-H835)</f>
        <v>0.63453588424036012</v>
      </c>
      <c r="J835">
        <f t="shared" ref="J835:J898" si="68">H835*4/22</f>
        <v>0.18301585147424093</v>
      </c>
      <c r="K835" s="6">
        <f t="shared" ref="K835:K898" si="69">1-EXP(-J835)</f>
        <v>0.16724504476125446</v>
      </c>
    </row>
    <row r="836" spans="1:11" hidden="1" x14ac:dyDescent="0.45">
      <c r="A836">
        <v>19</v>
      </c>
      <c r="B836" t="s">
        <v>7</v>
      </c>
      <c r="C836">
        <v>2</v>
      </c>
      <c r="D836" s="3">
        <v>47178762.970000014</v>
      </c>
      <c r="E836" s="3">
        <v>30226278.129999999</v>
      </c>
      <c r="F836" s="2">
        <v>0.64067551218373953</v>
      </c>
      <c r="G836">
        <f t="shared" si="65"/>
        <v>1.023529432951102</v>
      </c>
      <c r="H836">
        <f t="shared" si="66"/>
        <v>11.322031259667305</v>
      </c>
      <c r="I836" s="6">
        <f t="shared" si="67"/>
        <v>0.9999878966860134</v>
      </c>
      <c r="J836">
        <f t="shared" si="68"/>
        <v>2.0585511381213282</v>
      </c>
      <c r="K836" s="6">
        <f t="shared" si="69"/>
        <v>0.87236123306654811</v>
      </c>
    </row>
    <row r="837" spans="1:11" hidden="1" x14ac:dyDescent="0.45">
      <c r="A837">
        <v>19</v>
      </c>
      <c r="B837" t="s">
        <v>7</v>
      </c>
      <c r="C837">
        <v>3</v>
      </c>
      <c r="D837" s="3">
        <v>86395285.689999998</v>
      </c>
      <c r="E837" s="3">
        <v>82163765.300000012</v>
      </c>
      <c r="F837" s="2">
        <v>0.95102139710280775</v>
      </c>
      <c r="G837">
        <f t="shared" si="65"/>
        <v>3.0163717518095563</v>
      </c>
      <c r="H837">
        <f t="shared" si="66"/>
        <v>35.929111587231141</v>
      </c>
      <c r="I837" s="6">
        <f t="shared" si="67"/>
        <v>0.99999999999999978</v>
      </c>
      <c r="J837">
        <f t="shared" si="68"/>
        <v>6.5325657431329347</v>
      </c>
      <c r="K837" s="6">
        <f t="shared" si="69"/>
        <v>0.99854473278621236</v>
      </c>
    </row>
    <row r="838" spans="1:11" hidden="1" x14ac:dyDescent="0.45">
      <c r="A838">
        <v>19</v>
      </c>
      <c r="B838" t="s">
        <v>8</v>
      </c>
      <c r="C838">
        <v>1</v>
      </c>
      <c r="D838" s="3">
        <v>171340029.66999999</v>
      </c>
      <c r="E838" s="3">
        <v>213935.16</v>
      </c>
      <c r="F838" s="2">
        <v>1.2485999938954019E-3</v>
      </c>
      <c r="G838">
        <f t="shared" si="65"/>
        <v>1.2493801443325852E-3</v>
      </c>
      <c r="H838">
        <f t="shared" si="66"/>
        <v>0.29655131304743182</v>
      </c>
      <c r="I838" s="6">
        <f t="shared" si="67"/>
        <v>0.25662251867853836</v>
      </c>
      <c r="J838">
        <f t="shared" si="68"/>
        <v>5.3918420554078514E-2</v>
      </c>
      <c r="K838" s="6">
        <f t="shared" si="69"/>
        <v>5.2490599359141354E-2</v>
      </c>
    </row>
    <row r="839" spans="1:11" hidden="1" x14ac:dyDescent="0.45">
      <c r="A839">
        <v>19</v>
      </c>
      <c r="B839" t="s">
        <v>8</v>
      </c>
      <c r="C839">
        <v>2</v>
      </c>
      <c r="D839" s="3">
        <v>891314.52</v>
      </c>
      <c r="E839" s="3">
        <v>330069.32</v>
      </c>
      <c r="F839" s="2">
        <v>0.37031744978192432</v>
      </c>
      <c r="G839">
        <f t="shared" si="65"/>
        <v>0.46253947513379007</v>
      </c>
      <c r="H839">
        <f t="shared" si="66"/>
        <v>10.890005580047415</v>
      </c>
      <c r="I839" s="6">
        <f t="shared" si="67"/>
        <v>0.99998135636170116</v>
      </c>
      <c r="J839">
        <f t="shared" si="68"/>
        <v>1.9800010145540754</v>
      </c>
      <c r="K839" s="6">
        <f t="shared" si="69"/>
        <v>0.86193090276774353</v>
      </c>
    </row>
    <row r="840" spans="1:11" hidden="1" x14ac:dyDescent="0.45">
      <c r="A840">
        <v>19</v>
      </c>
      <c r="B840" t="s">
        <v>8</v>
      </c>
      <c r="C840">
        <v>3</v>
      </c>
      <c r="D840" s="3">
        <v>23114470.809999999</v>
      </c>
      <c r="E840" s="3">
        <v>2736360.05</v>
      </c>
      <c r="F840" s="2">
        <v>0.11838298494881271</v>
      </c>
      <c r="G840">
        <f t="shared" si="65"/>
        <v>0.1259975405755554</v>
      </c>
      <c r="H840">
        <f t="shared" si="66"/>
        <v>50.597276520401792</v>
      </c>
      <c r="I840" s="6">
        <f t="shared" si="67"/>
        <v>1</v>
      </c>
      <c r="J840">
        <f t="shared" si="68"/>
        <v>9.1995048218912352</v>
      </c>
      <c r="K840" s="6">
        <f t="shared" si="69"/>
        <v>0.9998989105532734</v>
      </c>
    </row>
    <row r="841" spans="1:11" hidden="1" x14ac:dyDescent="0.45">
      <c r="A841">
        <v>19</v>
      </c>
      <c r="B841" t="s">
        <v>9</v>
      </c>
      <c r="C841">
        <v>2</v>
      </c>
      <c r="D841" s="3">
        <v>8425902.4699999988</v>
      </c>
      <c r="E841" s="3">
        <v>8425902.4699999988</v>
      </c>
      <c r="F841" s="2">
        <v>1</v>
      </c>
      <c r="G841">
        <f t="shared" si="65"/>
        <v>4.6051701859880909</v>
      </c>
      <c r="H841">
        <f t="shared" si="66"/>
        <v>23.025850929940454</v>
      </c>
      <c r="I841" s="6">
        <f t="shared" si="67"/>
        <v>0.99999999989999999</v>
      </c>
      <c r="J841">
        <f t="shared" si="68"/>
        <v>4.1865183508982646</v>
      </c>
      <c r="K841" s="6">
        <f t="shared" si="69"/>
        <v>0.98480088917047071</v>
      </c>
    </row>
    <row r="842" spans="1:11" hidden="1" x14ac:dyDescent="0.45">
      <c r="A842">
        <v>19</v>
      </c>
      <c r="B842" t="s">
        <v>10</v>
      </c>
      <c r="C842">
        <v>1</v>
      </c>
      <c r="D842" s="3">
        <v>9795704.379999999</v>
      </c>
      <c r="E842" s="3">
        <v>0</v>
      </c>
      <c r="F842" s="2">
        <v>0</v>
      </c>
      <c r="G842">
        <f t="shared" si="65"/>
        <v>0</v>
      </c>
      <c r="H842">
        <f t="shared" si="66"/>
        <v>0.97067766487001639</v>
      </c>
      <c r="I842" s="6">
        <f t="shared" si="67"/>
        <v>0.62117376613091124</v>
      </c>
      <c r="J842">
        <f t="shared" si="68"/>
        <v>0.1764868481581848</v>
      </c>
      <c r="K842" s="6">
        <f t="shared" si="69"/>
        <v>0.16179019691457019</v>
      </c>
    </row>
    <row r="843" spans="1:11" hidden="1" x14ac:dyDescent="0.45">
      <c r="A843">
        <v>19</v>
      </c>
      <c r="B843" t="s">
        <v>10</v>
      </c>
      <c r="C843">
        <v>2</v>
      </c>
      <c r="D843" s="3">
        <v>14045382.18</v>
      </c>
      <c r="E843" s="3">
        <v>5183182.18</v>
      </c>
      <c r="F843" s="2">
        <v>0.3690310533080845</v>
      </c>
      <c r="G843">
        <f t="shared" si="65"/>
        <v>0.46049863050149514</v>
      </c>
      <c r="H843">
        <f t="shared" si="66"/>
        <v>13.642496893071595</v>
      </c>
      <c r="I843" s="6">
        <f t="shared" si="67"/>
        <v>0.9999988111176491</v>
      </c>
      <c r="J843">
        <f t="shared" si="68"/>
        <v>2.480453980558472</v>
      </c>
      <c r="K843" s="6">
        <f t="shared" si="69"/>
        <v>0.91629478357576222</v>
      </c>
    </row>
    <row r="844" spans="1:11" hidden="1" x14ac:dyDescent="0.45">
      <c r="A844">
        <v>19</v>
      </c>
      <c r="B844" t="s">
        <v>10</v>
      </c>
      <c r="C844">
        <v>3</v>
      </c>
      <c r="D844" s="3">
        <v>8300000</v>
      </c>
      <c r="E844" s="3">
        <v>7300000</v>
      </c>
      <c r="F844" s="2">
        <v>0.87951807228915657</v>
      </c>
      <c r="G844">
        <f t="shared" si="65"/>
        <v>2.1162555148025519</v>
      </c>
      <c r="H844">
        <f t="shared" si="66"/>
        <v>42.389104657026351</v>
      </c>
      <c r="I844" s="6">
        <f t="shared" si="67"/>
        <v>1</v>
      </c>
      <c r="J844">
        <f t="shared" si="68"/>
        <v>7.7071099376411549</v>
      </c>
      <c r="K844" s="6">
        <f t="shared" si="69"/>
        <v>0.99955038097174143</v>
      </c>
    </row>
    <row r="845" spans="1:11" hidden="1" x14ac:dyDescent="0.45">
      <c r="A845">
        <v>19</v>
      </c>
      <c r="B845" t="s">
        <v>32</v>
      </c>
      <c r="C845">
        <v>1</v>
      </c>
      <c r="D845" s="3">
        <v>2399769.84</v>
      </c>
      <c r="E845" s="3">
        <v>0</v>
      </c>
      <c r="F845" s="2">
        <v>0</v>
      </c>
      <c r="G845">
        <f t="shared" si="65"/>
        <v>0</v>
      </c>
      <c r="H845">
        <f t="shared" si="66"/>
        <v>0</v>
      </c>
      <c r="I845" s="6">
        <f t="shared" si="67"/>
        <v>0</v>
      </c>
      <c r="J845">
        <f t="shared" si="68"/>
        <v>0</v>
      </c>
      <c r="K845" s="6">
        <f t="shared" si="69"/>
        <v>0</v>
      </c>
    </row>
    <row r="846" spans="1:11" hidden="1" x14ac:dyDescent="0.45">
      <c r="A846">
        <v>19</v>
      </c>
      <c r="B846" t="s">
        <v>12</v>
      </c>
      <c r="C846">
        <v>1</v>
      </c>
      <c r="D846" s="3">
        <v>3117095.07</v>
      </c>
      <c r="E846" s="3">
        <v>170460.03</v>
      </c>
      <c r="F846" s="2">
        <v>5.4685540919353473E-2</v>
      </c>
      <c r="G846">
        <f t="shared" si="65"/>
        <v>5.6237645909133029E-2</v>
      </c>
      <c r="H846">
        <f t="shared" si="66"/>
        <v>1.2126672866114963</v>
      </c>
      <c r="I846" s="6">
        <f t="shared" si="67"/>
        <v>0.70259703837357368</v>
      </c>
      <c r="J846">
        <f t="shared" si="68"/>
        <v>0.22048496120209024</v>
      </c>
      <c r="K846" s="6">
        <f t="shared" si="69"/>
        <v>0.19787029816259327</v>
      </c>
    </row>
    <row r="847" spans="1:11" hidden="1" x14ac:dyDescent="0.45">
      <c r="A847">
        <v>19</v>
      </c>
      <c r="B847" t="s">
        <v>12</v>
      </c>
      <c r="C847">
        <v>2</v>
      </c>
      <c r="D847" s="3">
        <v>2783315</v>
      </c>
      <c r="E847" s="3">
        <v>1471783.24</v>
      </c>
      <c r="F847" s="2">
        <v>0.52878788063873472</v>
      </c>
      <c r="G847">
        <f t="shared" si="65"/>
        <v>0.75244692676909852</v>
      </c>
      <c r="H847">
        <f t="shared" si="66"/>
        <v>12.705657061668328</v>
      </c>
      <c r="I847" s="6">
        <f t="shared" si="67"/>
        <v>0.99999696608611777</v>
      </c>
      <c r="J847">
        <f t="shared" si="68"/>
        <v>2.3101194657578779</v>
      </c>
      <c r="K847" s="6">
        <f t="shared" si="69"/>
        <v>0.90075060605269641</v>
      </c>
    </row>
    <row r="848" spans="1:11" hidden="1" x14ac:dyDescent="0.45">
      <c r="A848">
        <v>19</v>
      </c>
      <c r="B848" t="s">
        <v>12</v>
      </c>
      <c r="C848">
        <v>3</v>
      </c>
      <c r="D848" s="3">
        <v>6593136.3300000001</v>
      </c>
      <c r="E848" s="3">
        <v>5320341.49</v>
      </c>
      <c r="F848" s="2">
        <v>0.80695153621978877</v>
      </c>
      <c r="G848">
        <f t="shared" si="65"/>
        <v>1.6448140139300171</v>
      </c>
      <c r="H848">
        <f t="shared" si="66"/>
        <v>48.617731544614827</v>
      </c>
      <c r="I848" s="6">
        <f t="shared" si="67"/>
        <v>1</v>
      </c>
      <c r="J848">
        <f t="shared" si="68"/>
        <v>8.8395875535663322</v>
      </c>
      <c r="K848" s="6">
        <f t="shared" si="69"/>
        <v>0.99985511750937217</v>
      </c>
    </row>
    <row r="849" spans="1:11" hidden="1" x14ac:dyDescent="0.45">
      <c r="A849">
        <v>19</v>
      </c>
      <c r="B849" t="s">
        <v>13</v>
      </c>
      <c r="C849">
        <v>1</v>
      </c>
      <c r="D849" s="3">
        <v>126330029.02</v>
      </c>
      <c r="E849" s="3">
        <v>1731032.54</v>
      </c>
      <c r="F849" s="2">
        <v>1.370246293322668E-2</v>
      </c>
      <c r="G849">
        <f t="shared" si="65"/>
        <v>1.3797208169407897E-2</v>
      </c>
      <c r="H849">
        <f t="shared" si="66"/>
        <v>0.53368588542906958</v>
      </c>
      <c r="I849" s="6">
        <f t="shared" si="67"/>
        <v>0.41356056739039282</v>
      </c>
      <c r="J849">
        <f t="shared" si="68"/>
        <v>9.7033797350739928E-2</v>
      </c>
      <c r="K849" s="6">
        <f t="shared" si="69"/>
        <v>9.24746663370557E-2</v>
      </c>
    </row>
    <row r="850" spans="1:11" hidden="1" x14ac:dyDescent="0.45">
      <c r="A850">
        <v>19</v>
      </c>
      <c r="B850" t="s">
        <v>13</v>
      </c>
      <c r="C850">
        <v>2</v>
      </c>
      <c r="D850" s="3">
        <v>43718819.169999987</v>
      </c>
      <c r="E850" s="3">
        <v>21646254.57</v>
      </c>
      <c r="F850" s="2">
        <v>0.49512441051595768</v>
      </c>
      <c r="G850">
        <f t="shared" si="65"/>
        <v>0.6834432375151025</v>
      </c>
      <c r="H850">
        <f t="shared" si="66"/>
        <v>8.8897797378721641</v>
      </c>
      <c r="I850" s="6">
        <f t="shared" si="67"/>
        <v>0.99986220999544106</v>
      </c>
      <c r="J850">
        <f t="shared" si="68"/>
        <v>1.6163235887040299</v>
      </c>
      <c r="K850" s="6">
        <f t="shared" si="69"/>
        <v>0.80137240486375549</v>
      </c>
    </row>
    <row r="851" spans="1:11" hidden="1" x14ac:dyDescent="0.45">
      <c r="A851">
        <v>19</v>
      </c>
      <c r="B851" t="s">
        <v>13</v>
      </c>
      <c r="C851">
        <v>3</v>
      </c>
      <c r="D851" s="3">
        <v>40691535.309999987</v>
      </c>
      <c r="E851" s="3">
        <v>33887030.600000001</v>
      </c>
      <c r="F851" s="2">
        <v>0.83277837372904984</v>
      </c>
      <c r="G851">
        <f t="shared" si="65"/>
        <v>1.7884352429699357</v>
      </c>
      <c r="H851">
        <f t="shared" si="66"/>
        <v>36.175951527958794</v>
      </c>
      <c r="I851" s="6">
        <f t="shared" si="67"/>
        <v>0.99999999999999978</v>
      </c>
      <c r="J851">
        <f t="shared" si="68"/>
        <v>6.5774457323561446</v>
      </c>
      <c r="K851" s="6">
        <f t="shared" si="69"/>
        <v>0.99860860123539763</v>
      </c>
    </row>
    <row r="852" spans="1:11" hidden="1" x14ac:dyDescent="0.45">
      <c r="A852">
        <v>19</v>
      </c>
      <c r="B852" t="s">
        <v>14</v>
      </c>
      <c r="C852">
        <v>1</v>
      </c>
      <c r="D852" s="3">
        <v>35311271.829999998</v>
      </c>
      <c r="E852" s="3">
        <v>0</v>
      </c>
      <c r="F852" s="2">
        <v>0</v>
      </c>
      <c r="G852">
        <f t="shared" si="65"/>
        <v>0</v>
      </c>
      <c r="H852">
        <f t="shared" si="66"/>
        <v>0</v>
      </c>
      <c r="I852" s="6">
        <f t="shared" si="67"/>
        <v>0</v>
      </c>
      <c r="J852">
        <f t="shared" si="68"/>
        <v>0</v>
      </c>
      <c r="K852" s="6">
        <f t="shared" si="69"/>
        <v>0</v>
      </c>
    </row>
    <row r="853" spans="1:11" hidden="1" x14ac:dyDescent="0.45">
      <c r="A853">
        <v>19</v>
      </c>
      <c r="B853" t="s">
        <v>16</v>
      </c>
      <c r="C853">
        <v>1</v>
      </c>
      <c r="D853" s="3">
        <v>6009000</v>
      </c>
      <c r="E853" s="3">
        <v>0</v>
      </c>
      <c r="F853" s="2">
        <v>0</v>
      </c>
      <c r="G853">
        <f t="shared" si="65"/>
        <v>0</v>
      </c>
      <c r="H853">
        <f t="shared" si="66"/>
        <v>4.4984326034066116E-2</v>
      </c>
      <c r="I853" s="6">
        <f t="shared" si="67"/>
        <v>4.3987533777504861E-2</v>
      </c>
      <c r="J853">
        <f t="shared" si="68"/>
        <v>8.1789683698302029E-3</v>
      </c>
      <c r="K853" s="6">
        <f t="shared" si="69"/>
        <v>8.1456116112739174E-3</v>
      </c>
    </row>
    <row r="854" spans="1:11" hidden="1" x14ac:dyDescent="0.45">
      <c r="A854">
        <v>19</v>
      </c>
      <c r="B854" t="s">
        <v>28</v>
      </c>
      <c r="C854">
        <v>1</v>
      </c>
      <c r="D854" s="3">
        <v>42007047.369999997</v>
      </c>
      <c r="E854" s="3">
        <v>0</v>
      </c>
      <c r="F854" s="2">
        <v>0</v>
      </c>
      <c r="G854">
        <f t="shared" si="65"/>
        <v>0</v>
      </c>
      <c r="H854">
        <f t="shared" si="66"/>
        <v>0.33728004980735216</v>
      </c>
      <c r="I854" s="6">
        <f t="shared" si="67"/>
        <v>0.28629106213779121</v>
      </c>
      <c r="J854">
        <f t="shared" si="68"/>
        <v>6.1323645419518576E-2</v>
      </c>
      <c r="K854" s="6">
        <f t="shared" si="69"/>
        <v>5.9481204087531991E-2</v>
      </c>
    </row>
    <row r="855" spans="1:11" hidden="1" x14ac:dyDescent="0.45">
      <c r="A855">
        <v>19</v>
      </c>
      <c r="B855" t="s">
        <v>28</v>
      </c>
      <c r="C855">
        <v>2</v>
      </c>
      <c r="D855" s="3">
        <v>33760958.710000001</v>
      </c>
      <c r="E855" s="3">
        <v>10919952.960000001</v>
      </c>
      <c r="F855" s="2">
        <v>0.32344913702837202</v>
      </c>
      <c r="G855">
        <f t="shared" si="65"/>
        <v>0.39074764872584644</v>
      </c>
      <c r="H855">
        <f t="shared" si="66"/>
        <v>3.7760370307513309</v>
      </c>
      <c r="I855" s="6">
        <f t="shared" si="67"/>
        <v>0.97708668349702565</v>
      </c>
      <c r="J855">
        <f t="shared" si="68"/>
        <v>0.68655218740933288</v>
      </c>
      <c r="K855" s="6">
        <f t="shared" si="69"/>
        <v>0.49669160599804996</v>
      </c>
    </row>
    <row r="856" spans="1:11" hidden="1" x14ac:dyDescent="0.45">
      <c r="A856">
        <v>19</v>
      </c>
      <c r="B856" t="s">
        <v>28</v>
      </c>
      <c r="C856">
        <v>3</v>
      </c>
      <c r="D856" s="3">
        <v>19951668.539999999</v>
      </c>
      <c r="E856" s="3">
        <v>4025247.43</v>
      </c>
      <c r="F856" s="2">
        <v>0.2017499148970926</v>
      </c>
      <c r="G856">
        <f t="shared" si="65"/>
        <v>0.22533334077540368</v>
      </c>
      <c r="H856">
        <f t="shared" si="66"/>
        <v>13.00208555889796</v>
      </c>
      <c r="I856" s="6">
        <f t="shared" si="67"/>
        <v>0.99999774437973088</v>
      </c>
      <c r="J856">
        <f t="shared" si="68"/>
        <v>2.3640155561632654</v>
      </c>
      <c r="K856" s="6">
        <f t="shared" si="69"/>
        <v>0.90595816628233794</v>
      </c>
    </row>
    <row r="857" spans="1:11" hidden="1" x14ac:dyDescent="0.45">
      <c r="A857">
        <v>19</v>
      </c>
      <c r="B857" t="s">
        <v>26</v>
      </c>
      <c r="C857">
        <v>1</v>
      </c>
      <c r="D857" s="3">
        <v>140664492.97</v>
      </c>
      <c r="E857" s="3">
        <v>0</v>
      </c>
      <c r="F857" s="2">
        <v>0</v>
      </c>
      <c r="G857">
        <f t="shared" si="65"/>
        <v>0</v>
      </c>
      <c r="H857">
        <f t="shared" si="66"/>
        <v>0.31368909112467458</v>
      </c>
      <c r="I857" s="6">
        <f t="shared" si="67"/>
        <v>0.26925381167990103</v>
      </c>
      <c r="J857">
        <f t="shared" si="68"/>
        <v>5.7034380204486285E-2</v>
      </c>
      <c r="K857" s="6">
        <f t="shared" si="69"/>
        <v>5.5438405412490011E-2</v>
      </c>
    </row>
    <row r="858" spans="1:11" hidden="1" x14ac:dyDescent="0.45">
      <c r="A858">
        <v>19</v>
      </c>
      <c r="B858" t="s">
        <v>26</v>
      </c>
      <c r="C858">
        <v>2</v>
      </c>
      <c r="D858" s="3">
        <v>21099000</v>
      </c>
      <c r="E858" s="3">
        <v>10999000</v>
      </c>
      <c r="F858" s="2">
        <v>0.52130432721929953</v>
      </c>
      <c r="G858">
        <f t="shared" si="65"/>
        <v>0.73669022214677726</v>
      </c>
      <c r="H858">
        <f t="shared" si="66"/>
        <v>8.1293816457932522</v>
      </c>
      <c r="I858" s="6">
        <f t="shared" si="67"/>
        <v>0.99970524959538065</v>
      </c>
      <c r="J858">
        <f t="shared" si="68"/>
        <v>1.4780693901442277</v>
      </c>
      <c r="K858" s="6">
        <f t="shared" si="69"/>
        <v>0.7719224075465182</v>
      </c>
    </row>
    <row r="859" spans="1:11" hidden="1" x14ac:dyDescent="0.45">
      <c r="A859">
        <v>19</v>
      </c>
      <c r="B859" t="s">
        <v>26</v>
      </c>
      <c r="C859">
        <v>3</v>
      </c>
      <c r="D859" s="3">
        <v>47613267.969999999</v>
      </c>
      <c r="E859" s="3">
        <v>47613267.969999999</v>
      </c>
      <c r="F859" s="2">
        <v>1</v>
      </c>
      <c r="G859">
        <f t="shared" si="65"/>
        <v>4.6051701859880909</v>
      </c>
      <c r="H859">
        <f t="shared" si="66"/>
        <v>16.0630846315048</v>
      </c>
      <c r="I859" s="6">
        <f t="shared" si="67"/>
        <v>0.99999989434477432</v>
      </c>
      <c r="J859">
        <f t="shared" si="68"/>
        <v>2.9205608420917817</v>
      </c>
      <c r="K859" s="6">
        <f t="shared" si="69"/>
        <v>0.94609655250097768</v>
      </c>
    </row>
    <row r="860" spans="1:11" hidden="1" x14ac:dyDescent="0.45">
      <c r="A860">
        <v>19</v>
      </c>
      <c r="B860" t="s">
        <v>27</v>
      </c>
      <c r="C860">
        <v>1</v>
      </c>
      <c r="D860" s="3">
        <v>134291808.41</v>
      </c>
      <c r="E860" s="3">
        <v>4400000</v>
      </c>
      <c r="F860" s="2">
        <v>3.2764470536926327E-2</v>
      </c>
      <c r="G860">
        <f t="shared" si="65"/>
        <v>3.3313246006498515E-2</v>
      </c>
      <c r="H860">
        <f t="shared" si="66"/>
        <v>0.33957313186287424</v>
      </c>
      <c r="I860" s="6">
        <f t="shared" si="67"/>
        <v>0.28792578030830784</v>
      </c>
      <c r="J860">
        <f t="shared" si="68"/>
        <v>6.17405694296135E-2</v>
      </c>
      <c r="K860" s="6">
        <f t="shared" si="69"/>
        <v>5.9873247223716342E-2</v>
      </c>
    </row>
    <row r="861" spans="1:11" hidden="1" x14ac:dyDescent="0.45">
      <c r="A861">
        <v>19</v>
      </c>
      <c r="B861" t="s">
        <v>27</v>
      </c>
      <c r="C861">
        <v>2</v>
      </c>
      <c r="D861" s="3">
        <v>19685586.260000002</v>
      </c>
      <c r="E861" s="3">
        <v>16085586.26</v>
      </c>
      <c r="F861" s="2">
        <v>0.81712508063247291</v>
      </c>
      <c r="G861">
        <f t="shared" si="65"/>
        <v>1.698952860557724</v>
      </c>
      <c r="H861">
        <f t="shared" si="66"/>
        <v>9.2562691137839135</v>
      </c>
      <c r="I861" s="6">
        <f t="shared" si="67"/>
        <v>0.99990448899808204</v>
      </c>
      <c r="J861">
        <f t="shared" si="68"/>
        <v>1.6829580206879842</v>
      </c>
      <c r="K861" s="6">
        <f t="shared" si="69"/>
        <v>0.81417650746522996</v>
      </c>
    </row>
    <row r="862" spans="1:11" hidden="1" x14ac:dyDescent="0.45">
      <c r="A862">
        <v>19</v>
      </c>
      <c r="B862" t="s">
        <v>27</v>
      </c>
      <c r="C862">
        <v>3</v>
      </c>
      <c r="D862" s="3">
        <v>17367930.850000001</v>
      </c>
      <c r="E862" s="3">
        <v>9521486.7400000002</v>
      </c>
      <c r="F862" s="2">
        <v>0.54822228521251848</v>
      </c>
      <c r="G862">
        <f t="shared" si="65"/>
        <v>0.79456500155768517</v>
      </c>
      <c r="H862">
        <f t="shared" si="66"/>
        <v>11.432193210486808</v>
      </c>
      <c r="I862" s="6">
        <f t="shared" si="67"/>
        <v>0.99998915919400011</v>
      </c>
      <c r="J862">
        <f t="shared" si="68"/>
        <v>2.0785805837248743</v>
      </c>
      <c r="K862" s="6">
        <f t="shared" si="69"/>
        <v>0.87489233391429388</v>
      </c>
    </row>
    <row r="863" spans="1:11" hidden="1" x14ac:dyDescent="0.45">
      <c r="A863">
        <v>19</v>
      </c>
      <c r="B863" t="s">
        <v>31</v>
      </c>
      <c r="C863">
        <v>1</v>
      </c>
      <c r="D863" s="3">
        <v>498448.47</v>
      </c>
      <c r="E863" s="3">
        <v>0</v>
      </c>
      <c r="F863" s="2">
        <v>0</v>
      </c>
      <c r="G863">
        <f t="shared" si="65"/>
        <v>0</v>
      </c>
      <c r="H863">
        <f t="shared" si="66"/>
        <v>0</v>
      </c>
      <c r="I863" s="6">
        <f t="shared" si="67"/>
        <v>0</v>
      </c>
      <c r="J863">
        <f t="shared" si="68"/>
        <v>0</v>
      </c>
      <c r="K863" s="6">
        <f t="shared" si="69"/>
        <v>0</v>
      </c>
    </row>
    <row r="864" spans="1:11" hidden="1" x14ac:dyDescent="0.45">
      <c r="A864">
        <v>19</v>
      </c>
      <c r="B864" t="s">
        <v>17</v>
      </c>
      <c r="C864">
        <v>1</v>
      </c>
      <c r="D864" s="3">
        <v>539513826.19000006</v>
      </c>
      <c r="E864" s="3">
        <v>8856617.3800000008</v>
      </c>
      <c r="F864" s="2">
        <v>1.6415922910715131E-2</v>
      </c>
      <c r="G864">
        <f t="shared" si="65"/>
        <v>1.6552157171616184E-2</v>
      </c>
      <c r="H864">
        <f t="shared" si="66"/>
        <v>0.69719881442050136</v>
      </c>
      <c r="I864" s="6">
        <f t="shared" si="67"/>
        <v>0.50202171853297983</v>
      </c>
      <c r="J864">
        <f t="shared" si="68"/>
        <v>0.12676342080372752</v>
      </c>
      <c r="K864" s="6">
        <f t="shared" si="69"/>
        <v>0.11905793948929932</v>
      </c>
    </row>
    <row r="865" spans="1:11" hidden="1" x14ac:dyDescent="0.45">
      <c r="A865">
        <v>19</v>
      </c>
      <c r="B865" t="s">
        <v>17</v>
      </c>
      <c r="C865">
        <v>2</v>
      </c>
      <c r="D865" s="3">
        <v>112981816.23999999</v>
      </c>
      <c r="E865" s="3">
        <v>36425740.600000001</v>
      </c>
      <c r="F865" s="2">
        <v>0.3224035673370938</v>
      </c>
      <c r="G865">
        <f t="shared" si="65"/>
        <v>0.38920340032328327</v>
      </c>
      <c r="H865">
        <f t="shared" si="66"/>
        <v>6.351459007287219</v>
      </c>
      <c r="I865" s="6">
        <f t="shared" si="67"/>
        <v>0.99825579952229115</v>
      </c>
      <c r="J865">
        <f t="shared" si="68"/>
        <v>1.1548107285976761</v>
      </c>
      <c r="K865" s="6">
        <f t="shared" si="69"/>
        <v>0.68488282607115059</v>
      </c>
    </row>
    <row r="866" spans="1:11" hidden="1" x14ac:dyDescent="0.45">
      <c r="A866">
        <v>19</v>
      </c>
      <c r="B866" t="s">
        <v>17</v>
      </c>
      <c r="C866">
        <v>3</v>
      </c>
      <c r="D866" s="3">
        <v>166218356.94999999</v>
      </c>
      <c r="E866" s="3">
        <v>131363382.44</v>
      </c>
      <c r="F866" s="2">
        <v>0.79030610607897722</v>
      </c>
      <c r="G866">
        <f t="shared" si="65"/>
        <v>1.5621064596621399</v>
      </c>
      <c r="H866">
        <f t="shared" si="66"/>
        <v>27.018756593769687</v>
      </c>
      <c r="I866" s="6">
        <f t="shared" si="67"/>
        <v>0.99999999999815536</v>
      </c>
      <c r="J866">
        <f t="shared" si="68"/>
        <v>4.9125011988672158</v>
      </c>
      <c r="K866" s="6">
        <f t="shared" si="69"/>
        <v>0.99264592868618184</v>
      </c>
    </row>
    <row r="867" spans="1:11" hidden="1" x14ac:dyDescent="0.45">
      <c r="A867">
        <v>19</v>
      </c>
      <c r="B867" t="s">
        <v>18</v>
      </c>
      <c r="C867">
        <v>1</v>
      </c>
      <c r="D867" s="3">
        <v>1321585.28</v>
      </c>
      <c r="E867" s="3">
        <v>0</v>
      </c>
      <c r="F867" s="2">
        <v>0</v>
      </c>
      <c r="G867">
        <f t="shared" si="65"/>
        <v>0</v>
      </c>
      <c r="H867">
        <f t="shared" si="66"/>
        <v>0.38687877731260734</v>
      </c>
      <c r="I867" s="6">
        <f t="shared" si="67"/>
        <v>0.3208265788360487</v>
      </c>
      <c r="J867">
        <f t="shared" si="68"/>
        <v>7.0341595875019522E-2</v>
      </c>
      <c r="K867" s="6">
        <f t="shared" si="69"/>
        <v>6.7924627583554331E-2</v>
      </c>
    </row>
    <row r="868" spans="1:11" hidden="1" x14ac:dyDescent="0.45">
      <c r="A868">
        <v>19</v>
      </c>
      <c r="B868" t="s">
        <v>18</v>
      </c>
      <c r="C868">
        <v>2</v>
      </c>
      <c r="D868" s="3">
        <v>89980.06</v>
      </c>
      <c r="E868" s="3">
        <v>89980.06</v>
      </c>
      <c r="F868" s="2">
        <v>1</v>
      </c>
      <c r="G868">
        <f t="shared" si="65"/>
        <v>4.6051701859880909</v>
      </c>
      <c r="H868">
        <f t="shared" si="66"/>
        <v>18.420680743952364</v>
      </c>
      <c r="I868" s="6">
        <f t="shared" si="67"/>
        <v>0.99999998999999995</v>
      </c>
      <c r="J868">
        <f t="shared" si="68"/>
        <v>3.3492146807186116</v>
      </c>
      <c r="K868" s="6">
        <f t="shared" si="69"/>
        <v>0.96488808265784864</v>
      </c>
    </row>
    <row r="869" spans="1:11" hidden="1" x14ac:dyDescent="0.45">
      <c r="A869">
        <v>19</v>
      </c>
      <c r="B869" t="s">
        <v>19</v>
      </c>
      <c r="C869">
        <v>1</v>
      </c>
      <c r="D869" s="3">
        <v>269596296.60000002</v>
      </c>
      <c r="E869" s="3">
        <v>4509481.99</v>
      </c>
      <c r="F869" s="2">
        <v>1.672679501488375E-2</v>
      </c>
      <c r="G869">
        <f t="shared" si="65"/>
        <v>1.6868267658727266E-2</v>
      </c>
      <c r="H869">
        <f t="shared" si="66"/>
        <v>0.64882379908986498</v>
      </c>
      <c r="I869" s="6">
        <f t="shared" si="67"/>
        <v>0.47733983126785928</v>
      </c>
      <c r="J869">
        <f t="shared" si="68"/>
        <v>0.11796796347088455</v>
      </c>
      <c r="K869" s="6">
        <f t="shared" si="69"/>
        <v>0.11127547619236156</v>
      </c>
    </row>
    <row r="870" spans="1:11" hidden="1" x14ac:dyDescent="0.45">
      <c r="A870">
        <v>19</v>
      </c>
      <c r="B870" t="s">
        <v>19</v>
      </c>
      <c r="C870">
        <v>2</v>
      </c>
      <c r="D870" s="3">
        <v>99302744.120000005</v>
      </c>
      <c r="E870" s="3">
        <v>43313157.780000001</v>
      </c>
      <c r="F870" s="2">
        <v>0.43617281842341898</v>
      </c>
      <c r="G870">
        <f t="shared" si="65"/>
        <v>0.57300749008330376</v>
      </c>
      <c r="H870">
        <f t="shared" si="66"/>
        <v>11.079567898451828</v>
      </c>
      <c r="I870" s="6">
        <f t="shared" si="67"/>
        <v>0.99998457572357413</v>
      </c>
      <c r="J870">
        <f t="shared" si="68"/>
        <v>2.0144668906276051</v>
      </c>
      <c r="K870" s="6">
        <f t="shared" si="69"/>
        <v>0.86660850332891481</v>
      </c>
    </row>
    <row r="871" spans="1:11" hidden="1" x14ac:dyDescent="0.45">
      <c r="A871">
        <v>19</v>
      </c>
      <c r="B871" t="s">
        <v>19</v>
      </c>
      <c r="C871">
        <v>3</v>
      </c>
      <c r="D871" s="3">
        <v>41852220.149999999</v>
      </c>
      <c r="E871" s="3">
        <v>36482889.609999999</v>
      </c>
      <c r="F871" s="2">
        <v>0.87170739041426937</v>
      </c>
      <c r="G871">
        <f t="shared" si="65"/>
        <v>2.0534416116250132</v>
      </c>
      <c r="H871">
        <f t="shared" si="66"/>
        <v>40.969857870202546</v>
      </c>
      <c r="I871" s="6">
        <f t="shared" si="67"/>
        <v>1</v>
      </c>
      <c r="J871">
        <f t="shared" si="68"/>
        <v>7.4490650673095535</v>
      </c>
      <c r="K871" s="6">
        <f t="shared" si="69"/>
        <v>0.99941801452483736</v>
      </c>
    </row>
    <row r="872" spans="1:11" hidden="1" x14ac:dyDescent="0.45">
      <c r="A872">
        <v>19</v>
      </c>
      <c r="B872" t="s">
        <v>20</v>
      </c>
      <c r="C872">
        <v>1</v>
      </c>
      <c r="D872" s="3">
        <v>56953100</v>
      </c>
      <c r="E872" s="3">
        <v>0</v>
      </c>
      <c r="F872" s="2">
        <v>0</v>
      </c>
      <c r="G872">
        <f t="shared" si="65"/>
        <v>0</v>
      </c>
      <c r="H872">
        <f t="shared" si="66"/>
        <v>0.71014380296451696</v>
      </c>
      <c r="I872" s="6">
        <f t="shared" si="67"/>
        <v>0.50842649734893386</v>
      </c>
      <c r="J872">
        <f t="shared" si="68"/>
        <v>0.12911705508445762</v>
      </c>
      <c r="K872" s="6">
        <f t="shared" si="69"/>
        <v>0.12112891680462123</v>
      </c>
    </row>
    <row r="873" spans="1:11" hidden="1" x14ac:dyDescent="0.45">
      <c r="A873">
        <v>19</v>
      </c>
      <c r="B873" t="s">
        <v>20</v>
      </c>
      <c r="C873">
        <v>2</v>
      </c>
      <c r="D873" s="3">
        <v>34328122.939999998</v>
      </c>
      <c r="E873" s="3">
        <v>9900000</v>
      </c>
      <c r="F873" s="2">
        <v>0.28839328084741472</v>
      </c>
      <c r="G873">
        <f t="shared" si="65"/>
        <v>0.34022988091830514</v>
      </c>
      <c r="H873">
        <f t="shared" si="66"/>
        <v>18.733342675098193</v>
      </c>
      <c r="I873" s="6">
        <f t="shared" si="67"/>
        <v>0.99999999268502837</v>
      </c>
      <c r="J873">
        <f t="shared" si="68"/>
        <v>3.4060623045633078</v>
      </c>
      <c r="K873" s="6">
        <f t="shared" si="69"/>
        <v>0.96682843694434972</v>
      </c>
    </row>
    <row r="874" spans="1:11" hidden="1" x14ac:dyDescent="0.45">
      <c r="A874">
        <v>19</v>
      </c>
      <c r="B874" t="s">
        <v>20</v>
      </c>
      <c r="C874">
        <v>3</v>
      </c>
      <c r="D874" s="3">
        <v>5500000</v>
      </c>
      <c r="E874" s="3">
        <v>0</v>
      </c>
      <c r="F874" s="2">
        <v>0</v>
      </c>
      <c r="G874">
        <f t="shared" si="65"/>
        <v>0</v>
      </c>
      <c r="H874">
        <f t="shared" si="66"/>
        <v>47.071599583025012</v>
      </c>
      <c r="I874" s="6">
        <f t="shared" si="67"/>
        <v>1</v>
      </c>
      <c r="J874">
        <f t="shared" si="68"/>
        <v>8.558472651459093</v>
      </c>
      <c r="K874" s="6">
        <f t="shared" si="69"/>
        <v>0.999808087813293</v>
      </c>
    </row>
    <row r="875" spans="1:11" hidden="1" x14ac:dyDescent="0.45">
      <c r="A875">
        <v>19</v>
      </c>
      <c r="B875" t="s">
        <v>21</v>
      </c>
      <c r="C875">
        <v>1</v>
      </c>
      <c r="D875" s="3">
        <v>2300000</v>
      </c>
      <c r="E875" s="3">
        <v>0</v>
      </c>
      <c r="F875" s="2">
        <v>0</v>
      </c>
      <c r="G875">
        <f t="shared" si="65"/>
        <v>0</v>
      </c>
      <c r="H875">
        <f t="shared" si="66"/>
        <v>6.051189400420105</v>
      </c>
      <c r="I875" s="6">
        <f t="shared" si="67"/>
        <v>0.99764494076842958</v>
      </c>
      <c r="J875">
        <f t="shared" si="68"/>
        <v>1.1002162546218373</v>
      </c>
      <c r="K875" s="6">
        <f t="shared" si="69"/>
        <v>0.66720089342927236</v>
      </c>
    </row>
    <row r="876" spans="1:11" hidden="1" x14ac:dyDescent="0.45">
      <c r="A876">
        <v>19</v>
      </c>
      <c r="B876" t="s">
        <v>21</v>
      </c>
      <c r="C876">
        <v>3</v>
      </c>
      <c r="D876" s="3">
        <v>470000</v>
      </c>
      <c r="E876" s="3">
        <v>470000</v>
      </c>
      <c r="F876" s="2">
        <v>1</v>
      </c>
      <c r="G876">
        <f t="shared" si="65"/>
        <v>4.6051701859880909</v>
      </c>
      <c r="H876">
        <f t="shared" si="66"/>
        <v>30.871358083946493</v>
      </c>
      <c r="I876" s="6">
        <f t="shared" si="67"/>
        <v>0.99999999999996081</v>
      </c>
      <c r="J876">
        <f t="shared" si="68"/>
        <v>5.6129741970811802</v>
      </c>
      <c r="K876" s="6">
        <f t="shared" si="69"/>
        <v>0.99634980320747613</v>
      </c>
    </row>
    <row r="877" spans="1:11" hidden="1" x14ac:dyDescent="0.45">
      <c r="A877">
        <v>19</v>
      </c>
      <c r="B877" t="s">
        <v>22</v>
      </c>
      <c r="C877">
        <v>1</v>
      </c>
      <c r="D877" s="3">
        <v>8603090.0600000005</v>
      </c>
      <c r="E877" s="3">
        <v>0</v>
      </c>
      <c r="F877" s="2">
        <v>0</v>
      </c>
      <c r="G877">
        <f t="shared" si="65"/>
        <v>0</v>
      </c>
      <c r="H877">
        <f t="shared" si="66"/>
        <v>0.1219392961198887</v>
      </c>
      <c r="I877" s="6">
        <f t="shared" si="67"/>
        <v>0.11479789792602901</v>
      </c>
      <c r="J877">
        <f t="shared" si="68"/>
        <v>2.2170781112707035E-2</v>
      </c>
      <c r="K877" s="6">
        <f t="shared" si="69"/>
        <v>2.1926815639669361E-2</v>
      </c>
    </row>
    <row r="878" spans="1:11" hidden="1" x14ac:dyDescent="0.45">
      <c r="A878">
        <v>19</v>
      </c>
      <c r="B878" t="s">
        <v>23</v>
      </c>
      <c r="C878">
        <v>1</v>
      </c>
      <c r="D878" s="3">
        <v>684640480.18999994</v>
      </c>
      <c r="E878" s="3">
        <v>5827967.290000001</v>
      </c>
      <c r="F878" s="2">
        <v>8.5124491738826722E-3</v>
      </c>
      <c r="G878">
        <f t="shared" si="65"/>
        <v>8.5488870001367706E-3</v>
      </c>
      <c r="H878">
        <f t="shared" si="66"/>
        <v>0.6335406491120783</v>
      </c>
      <c r="I878" s="6">
        <f t="shared" si="67"/>
        <v>0.46929058527927514</v>
      </c>
      <c r="J878">
        <f t="shared" si="68"/>
        <v>0.11518920892946878</v>
      </c>
      <c r="K878" s="6">
        <f t="shared" si="69"/>
        <v>0.10880249457256574</v>
      </c>
    </row>
    <row r="879" spans="1:11" hidden="1" x14ac:dyDescent="0.45">
      <c r="A879">
        <v>19</v>
      </c>
      <c r="B879" t="s">
        <v>23</v>
      </c>
      <c r="C879">
        <v>2</v>
      </c>
      <c r="D879" s="3">
        <v>172204906.58000001</v>
      </c>
      <c r="E879" s="3">
        <v>68569161.290000007</v>
      </c>
      <c r="F879" s="2">
        <v>0.39818355151306523</v>
      </c>
      <c r="G879">
        <f t="shared" si="65"/>
        <v>0.50780278301126247</v>
      </c>
      <c r="H879">
        <f t="shared" si="66"/>
        <v>7.4752999454456299</v>
      </c>
      <c r="I879" s="6">
        <f t="shared" si="67"/>
        <v>0.9994330843016479</v>
      </c>
      <c r="J879">
        <f t="shared" si="68"/>
        <v>1.3591454446264781</v>
      </c>
      <c r="K879" s="6">
        <f t="shared" si="69"/>
        <v>0.743119798458449</v>
      </c>
    </row>
    <row r="880" spans="1:11" hidden="1" x14ac:dyDescent="0.45">
      <c r="A880">
        <v>19</v>
      </c>
      <c r="B880" t="s">
        <v>23</v>
      </c>
      <c r="C880">
        <v>3</v>
      </c>
      <c r="D880" s="3">
        <v>153939888.11000001</v>
      </c>
      <c r="E880" s="3">
        <v>135401615.63</v>
      </c>
      <c r="F880" s="2">
        <v>0.87957460078993177</v>
      </c>
      <c r="G880">
        <f t="shared" si="65"/>
        <v>2.1167248114614385</v>
      </c>
      <c r="H880">
        <f t="shared" si="66"/>
        <v>30.212559818216231</v>
      </c>
      <c r="I880" s="6">
        <f t="shared" si="67"/>
        <v>0.99999999999992439</v>
      </c>
      <c r="J880">
        <f t="shared" si="68"/>
        <v>5.4931926942211327</v>
      </c>
      <c r="K880" s="6">
        <f t="shared" si="69"/>
        <v>0.99588531375418754</v>
      </c>
    </row>
    <row r="881" spans="1:11" hidden="1" x14ac:dyDescent="0.45">
      <c r="A881">
        <v>19</v>
      </c>
      <c r="B881" t="s">
        <v>30</v>
      </c>
      <c r="C881">
        <v>1</v>
      </c>
      <c r="D881" s="3">
        <v>82696161.600000009</v>
      </c>
      <c r="E881" s="3">
        <v>3480153.64</v>
      </c>
      <c r="F881" s="2">
        <v>4.2083617578690613E-2</v>
      </c>
      <c r="G881">
        <f t="shared" si="65"/>
        <v>4.2994788305764829E-2</v>
      </c>
      <c r="H881">
        <f t="shared" si="66"/>
        <v>4.713039599024977E-2</v>
      </c>
      <c r="I881" s="6">
        <f t="shared" si="67"/>
        <v>4.6037003469746485E-2</v>
      </c>
      <c r="J881">
        <f t="shared" si="68"/>
        <v>8.5691629073181407E-3</v>
      </c>
      <c r="K881" s="6">
        <f t="shared" si="69"/>
        <v>8.5325522796296793E-3</v>
      </c>
    </row>
    <row r="882" spans="1:11" hidden="1" x14ac:dyDescent="0.45">
      <c r="A882">
        <v>19</v>
      </c>
      <c r="B882" t="s">
        <v>30</v>
      </c>
      <c r="C882">
        <v>2</v>
      </c>
      <c r="D882" s="3">
        <v>27189152.199999999</v>
      </c>
      <c r="E882" s="3">
        <v>25247972</v>
      </c>
      <c r="F882" s="2">
        <v>0.92860460724479654</v>
      </c>
      <c r="G882">
        <f t="shared" si="65"/>
        <v>2.6395219389566171</v>
      </c>
      <c r="H882">
        <f t="shared" si="66"/>
        <v>8.7914243586005814</v>
      </c>
      <c r="I882" s="6">
        <f t="shared" si="67"/>
        <v>0.99984796873365001</v>
      </c>
      <c r="J882">
        <f t="shared" si="68"/>
        <v>1.598440792472833</v>
      </c>
      <c r="K882" s="6">
        <f t="shared" si="69"/>
        <v>0.79778843788902576</v>
      </c>
    </row>
    <row r="883" spans="1:11" hidden="1" x14ac:dyDescent="0.45">
      <c r="A883">
        <v>19</v>
      </c>
      <c r="B883" t="s">
        <v>30</v>
      </c>
      <c r="C883">
        <v>3</v>
      </c>
      <c r="D883" s="3">
        <v>7551835.9299999997</v>
      </c>
      <c r="E883" s="3">
        <v>2935860.98</v>
      </c>
      <c r="F883" s="2">
        <v>0.38876122405376462</v>
      </c>
      <c r="G883">
        <f t="shared" si="65"/>
        <v>0.49226760082179383</v>
      </c>
      <c r="H883">
        <f t="shared" si="66"/>
        <v>13.117133023373004</v>
      </c>
      <c r="I883" s="6">
        <f t="shared" si="67"/>
        <v>0.99999798951188756</v>
      </c>
      <c r="J883">
        <f t="shared" si="68"/>
        <v>2.3849332769769096</v>
      </c>
      <c r="K883" s="6">
        <f t="shared" si="69"/>
        <v>0.90790487576061518</v>
      </c>
    </row>
    <row r="884" spans="1:11" hidden="1" x14ac:dyDescent="0.45">
      <c r="A884">
        <v>19</v>
      </c>
      <c r="B884" t="s">
        <v>24</v>
      </c>
      <c r="C884">
        <v>1</v>
      </c>
      <c r="D884" s="3">
        <v>6000000</v>
      </c>
      <c r="E884" s="3">
        <v>0</v>
      </c>
      <c r="F884" s="2">
        <v>0</v>
      </c>
      <c r="G884">
        <f t="shared" si="65"/>
        <v>0</v>
      </c>
      <c r="H884">
        <f t="shared" si="66"/>
        <v>5.4808236494995027E-2</v>
      </c>
      <c r="I884" s="6">
        <f t="shared" si="67"/>
        <v>5.3333333333333344E-2</v>
      </c>
      <c r="J884">
        <f t="shared" si="68"/>
        <v>9.9651339081809134E-3</v>
      </c>
      <c r="K884" s="6">
        <f t="shared" si="69"/>
        <v>9.9156464806416933E-3</v>
      </c>
    </row>
    <row r="885" spans="1:11" hidden="1" x14ac:dyDescent="0.45">
      <c r="A885">
        <v>19</v>
      </c>
      <c r="B885" t="s">
        <v>25</v>
      </c>
      <c r="C885">
        <v>1</v>
      </c>
      <c r="D885" s="3">
        <v>319359311.57999998</v>
      </c>
      <c r="E885" s="3">
        <v>1500000</v>
      </c>
      <c r="F885" s="2">
        <v>4.6969039123327628E-3</v>
      </c>
      <c r="G885">
        <f t="shared" si="65"/>
        <v>4.7079690269626467E-3</v>
      </c>
      <c r="H885">
        <f t="shared" si="66"/>
        <v>1.6099195261751309</v>
      </c>
      <c r="I885" s="6">
        <f t="shared" si="67"/>
        <v>0.80009629955674977</v>
      </c>
      <c r="J885">
        <f t="shared" si="68"/>
        <v>0.29271264112275108</v>
      </c>
      <c r="K885" s="6">
        <f t="shared" si="69"/>
        <v>0.25376345241363885</v>
      </c>
    </row>
    <row r="886" spans="1:11" hidden="1" x14ac:dyDescent="0.45">
      <c r="A886">
        <v>19</v>
      </c>
      <c r="B886" t="s">
        <v>25</v>
      </c>
      <c r="C886">
        <v>2</v>
      </c>
      <c r="D886" s="3">
        <v>58716179.350000001</v>
      </c>
      <c r="E886" s="3">
        <v>33448906.609999999</v>
      </c>
      <c r="F886" s="2">
        <v>0.56967103412187525</v>
      </c>
      <c r="G886">
        <f t="shared" si="65"/>
        <v>0.843205325860238</v>
      </c>
      <c r="H886">
        <f t="shared" si="66"/>
        <v>9.8448579702903718</v>
      </c>
      <c r="I886" s="6">
        <f t="shared" si="67"/>
        <v>0.9999469808808239</v>
      </c>
      <c r="J886">
        <f t="shared" si="68"/>
        <v>1.7899741764164312</v>
      </c>
      <c r="K886" s="6">
        <f t="shared" si="69"/>
        <v>0.83303551876739546</v>
      </c>
    </row>
    <row r="887" spans="1:11" hidden="1" x14ac:dyDescent="0.45">
      <c r="A887">
        <v>19</v>
      </c>
      <c r="B887" t="s">
        <v>25</v>
      </c>
      <c r="C887">
        <v>3</v>
      </c>
      <c r="D887" s="3">
        <v>320948892.98000002</v>
      </c>
      <c r="E887" s="3">
        <v>256300858.77000001</v>
      </c>
      <c r="F887" s="2">
        <v>0.79857218509232064</v>
      </c>
      <c r="G887">
        <f t="shared" si="65"/>
        <v>1.6023242004497678</v>
      </c>
      <c r="H887">
        <f t="shared" si="66"/>
        <v>33.429491649136949</v>
      </c>
      <c r="I887" s="6">
        <f t="shared" si="67"/>
        <v>0.999999999999997</v>
      </c>
      <c r="J887">
        <f t="shared" si="68"/>
        <v>6.0780893907521722</v>
      </c>
      <c r="K887" s="6">
        <f t="shared" si="69"/>
        <v>0.99770744735653127</v>
      </c>
    </row>
    <row r="888" spans="1:11" hidden="1" x14ac:dyDescent="0.45">
      <c r="A888">
        <v>20</v>
      </c>
      <c r="B888" t="s">
        <v>29</v>
      </c>
      <c r="C888">
        <v>1</v>
      </c>
      <c r="D888" s="3">
        <v>38740836.349999987</v>
      </c>
      <c r="E888" s="3">
        <v>0</v>
      </c>
      <c r="F888" s="2">
        <v>0</v>
      </c>
      <c r="G888">
        <f t="shared" si="65"/>
        <v>0</v>
      </c>
      <c r="H888">
        <f t="shared" si="66"/>
        <v>0.22881663250317175</v>
      </c>
      <c r="I888" s="6">
        <f t="shared" si="67"/>
        <v>0.20452561572082406</v>
      </c>
      <c r="J888">
        <f t="shared" si="68"/>
        <v>4.1603024091485773E-2</v>
      </c>
      <c r="K888" s="6">
        <f t="shared" si="69"/>
        <v>4.0749495661144164E-2</v>
      </c>
    </row>
    <row r="889" spans="1:11" hidden="1" x14ac:dyDescent="0.45">
      <c r="A889">
        <v>20</v>
      </c>
      <c r="B889" t="s">
        <v>29</v>
      </c>
      <c r="C889">
        <v>3</v>
      </c>
      <c r="D889" s="3">
        <v>1800000</v>
      </c>
      <c r="E889" s="3">
        <v>1800000</v>
      </c>
      <c r="F889" s="2">
        <v>1</v>
      </c>
      <c r="G889">
        <f t="shared" si="65"/>
        <v>4.6051701859880909</v>
      </c>
      <c r="H889">
        <f t="shared" si="66"/>
        <v>15.127561383291026</v>
      </c>
      <c r="I889" s="6">
        <f t="shared" si="67"/>
        <v>0.99999973073273041</v>
      </c>
      <c r="J889">
        <f t="shared" si="68"/>
        <v>2.7504657060529136</v>
      </c>
      <c r="K889" s="6">
        <f t="shared" si="69"/>
        <v>0.936101903453877</v>
      </c>
    </row>
    <row r="890" spans="1:11" hidden="1" x14ac:dyDescent="0.45">
      <c r="A890">
        <v>20</v>
      </c>
      <c r="B890" t="s">
        <v>6</v>
      </c>
      <c r="C890">
        <v>1</v>
      </c>
      <c r="D890" s="3">
        <v>73784021.120000005</v>
      </c>
      <c r="E890" s="3">
        <v>50000</v>
      </c>
      <c r="F890" s="2">
        <v>6.7765349788515288E-4</v>
      </c>
      <c r="G890">
        <f t="shared" si="65"/>
        <v>6.7788320879890774E-4</v>
      </c>
      <c r="H890">
        <f t="shared" si="66"/>
        <v>0.57640678661739086</v>
      </c>
      <c r="I890" s="6">
        <f t="shared" si="67"/>
        <v>0.43808618032289748</v>
      </c>
      <c r="J890">
        <f t="shared" si="68"/>
        <v>0.10480123393043471</v>
      </c>
      <c r="K890" s="6">
        <f t="shared" si="69"/>
        <v>9.9496505660879975E-2</v>
      </c>
    </row>
    <row r="891" spans="1:11" hidden="1" x14ac:dyDescent="0.45">
      <c r="A891">
        <v>20</v>
      </c>
      <c r="B891" t="s">
        <v>6</v>
      </c>
      <c r="C891">
        <v>2</v>
      </c>
      <c r="D891" s="3">
        <v>23223216.379999999</v>
      </c>
      <c r="E891" s="3">
        <v>15849211.800000001</v>
      </c>
      <c r="F891" s="2">
        <v>0.68247272645874568</v>
      </c>
      <c r="G891">
        <f t="shared" si="65"/>
        <v>1.1471915634213268</v>
      </c>
      <c r="H891">
        <f t="shared" si="66"/>
        <v>8.9555393652404884</v>
      </c>
      <c r="I891" s="6">
        <f t="shared" si="67"/>
        <v>0.99987097951467496</v>
      </c>
      <c r="J891">
        <f t="shared" si="68"/>
        <v>1.6282798845891797</v>
      </c>
      <c r="K891" s="6">
        <f t="shared" si="69"/>
        <v>0.80373311436901096</v>
      </c>
    </row>
    <row r="892" spans="1:11" hidden="1" x14ac:dyDescent="0.45">
      <c r="A892">
        <v>20</v>
      </c>
      <c r="B892" t="s">
        <v>6</v>
      </c>
      <c r="C892">
        <v>3</v>
      </c>
      <c r="D892" s="3">
        <v>95679549.590000004</v>
      </c>
      <c r="E892" s="3">
        <v>87375624.090000004</v>
      </c>
      <c r="F892" s="2">
        <v>0.91321107242264976</v>
      </c>
      <c r="G892">
        <f t="shared" si="65"/>
        <v>2.4442762279255401</v>
      </c>
      <c r="H892">
        <f t="shared" si="66"/>
        <v>39.487557681464843</v>
      </c>
      <c r="I892" s="6">
        <f t="shared" si="67"/>
        <v>1</v>
      </c>
      <c r="J892">
        <f t="shared" si="68"/>
        <v>7.1795559420845168</v>
      </c>
      <c r="K892" s="6">
        <f t="shared" si="69"/>
        <v>0.99923799385810808</v>
      </c>
    </row>
    <row r="893" spans="1:11" hidden="1" x14ac:dyDescent="0.45">
      <c r="A893">
        <v>20</v>
      </c>
      <c r="B893" t="s">
        <v>7</v>
      </c>
      <c r="C893">
        <v>1</v>
      </c>
      <c r="D893" s="3">
        <v>79762327.579999998</v>
      </c>
      <c r="E893" s="3">
        <v>2722713.38</v>
      </c>
      <c r="F893" s="2">
        <v>3.4135330081349162E-2</v>
      </c>
      <c r="G893">
        <f t="shared" si="65"/>
        <v>3.4731547835509517E-2</v>
      </c>
      <c r="H893">
        <f t="shared" si="66"/>
        <v>0.99910656190019387</v>
      </c>
      <c r="I893" s="6">
        <f t="shared" si="67"/>
        <v>0.63179173444943859</v>
      </c>
      <c r="J893">
        <f t="shared" si="68"/>
        <v>0.18165573852730799</v>
      </c>
      <c r="K893" s="6">
        <f t="shared" si="69"/>
        <v>0.1661116333559739</v>
      </c>
    </row>
    <row r="894" spans="1:11" hidden="1" x14ac:dyDescent="0.45">
      <c r="A894">
        <v>20</v>
      </c>
      <c r="B894" t="s">
        <v>7</v>
      </c>
      <c r="C894">
        <v>2</v>
      </c>
      <c r="D894" s="3">
        <v>26369276.629999999</v>
      </c>
      <c r="E894" s="3">
        <v>17477609.16</v>
      </c>
      <c r="F894" s="2">
        <v>0.66280199511108095</v>
      </c>
      <c r="G894">
        <f t="shared" si="65"/>
        <v>1.0870849695714688</v>
      </c>
      <c r="H894">
        <f t="shared" si="66"/>
        <v>11.258475723046939</v>
      </c>
      <c r="I894" s="6">
        <f t="shared" si="67"/>
        <v>0.99998710248270728</v>
      </c>
      <c r="J894">
        <f t="shared" si="68"/>
        <v>2.0469955860085345</v>
      </c>
      <c r="K894" s="6">
        <f t="shared" si="69"/>
        <v>0.87087774187133693</v>
      </c>
    </row>
    <row r="895" spans="1:11" hidden="1" x14ac:dyDescent="0.45">
      <c r="A895">
        <v>20</v>
      </c>
      <c r="B895" t="s">
        <v>7</v>
      </c>
      <c r="C895">
        <v>3</v>
      </c>
      <c r="D895" s="3">
        <v>103582867.38</v>
      </c>
      <c r="E895" s="3">
        <v>86888078.900000006</v>
      </c>
      <c r="F895" s="2">
        <v>0.83882673938003505</v>
      </c>
      <c r="G895">
        <f t="shared" si="65"/>
        <v>1.8252753397160919</v>
      </c>
      <c r="H895">
        <f t="shared" si="66"/>
        <v>37.120207999324606</v>
      </c>
      <c r="I895" s="6">
        <f t="shared" si="67"/>
        <v>0.99999999999999989</v>
      </c>
      <c r="J895">
        <f t="shared" si="68"/>
        <v>6.7491287271499285</v>
      </c>
      <c r="K895" s="6">
        <f t="shared" si="69"/>
        <v>0.99882809977903853</v>
      </c>
    </row>
    <row r="896" spans="1:11" hidden="1" x14ac:dyDescent="0.45">
      <c r="A896">
        <v>20</v>
      </c>
      <c r="B896" t="s">
        <v>8</v>
      </c>
      <c r="C896">
        <v>1</v>
      </c>
      <c r="D896" s="3">
        <v>133840420.34</v>
      </c>
      <c r="E896" s="3">
        <v>0</v>
      </c>
      <c r="F896" s="2">
        <v>0</v>
      </c>
      <c r="G896">
        <f t="shared" si="65"/>
        <v>0</v>
      </c>
      <c r="H896">
        <f t="shared" si="66"/>
        <v>0.29780069319176439</v>
      </c>
      <c r="I896" s="6">
        <f t="shared" si="67"/>
        <v>0.25755069979717826</v>
      </c>
      <c r="J896">
        <f t="shared" si="68"/>
        <v>5.4145580580320797E-2</v>
      </c>
      <c r="K896" s="6">
        <f t="shared" si="69"/>
        <v>5.2705811174769468E-2</v>
      </c>
    </row>
    <row r="897" spans="1:11" hidden="1" x14ac:dyDescent="0.45">
      <c r="A897">
        <v>20</v>
      </c>
      <c r="B897" t="s">
        <v>8</v>
      </c>
      <c r="C897">
        <v>2</v>
      </c>
      <c r="D897" s="3">
        <v>42506501.969999999</v>
      </c>
      <c r="E897" s="3">
        <v>40306797.729999997</v>
      </c>
      <c r="F897" s="2">
        <v>0.94825017025507086</v>
      </c>
      <c r="G897">
        <f t="shared" si="65"/>
        <v>2.9613341367951307</v>
      </c>
      <c r="H897">
        <f t="shared" si="66"/>
        <v>8.3912109183860757</v>
      </c>
      <c r="I897" s="6">
        <f t="shared" si="67"/>
        <v>0.9997731475877849</v>
      </c>
      <c r="J897">
        <f t="shared" si="68"/>
        <v>1.5256747124338319</v>
      </c>
      <c r="K897" s="6">
        <f t="shared" si="69"/>
        <v>0.78252572524427211</v>
      </c>
    </row>
    <row r="898" spans="1:11" hidden="1" x14ac:dyDescent="0.45">
      <c r="A898">
        <v>20</v>
      </c>
      <c r="B898" t="s">
        <v>8</v>
      </c>
      <c r="C898">
        <v>3</v>
      </c>
      <c r="D898" s="3">
        <v>3078173.64</v>
      </c>
      <c r="E898" s="3">
        <v>2528251.7200000002</v>
      </c>
      <c r="F898" s="2">
        <v>0.82134798607397608</v>
      </c>
      <c r="G898">
        <f t="shared" si="65"/>
        <v>1.7223154215506555</v>
      </c>
      <c r="H898">
        <f t="shared" si="66"/>
        <v>49.000958639426692</v>
      </c>
      <c r="I898" s="6">
        <f t="shared" si="67"/>
        <v>1</v>
      </c>
      <c r="J898">
        <f t="shared" si="68"/>
        <v>8.9092652071684899</v>
      </c>
      <c r="K898" s="6">
        <f t="shared" si="69"/>
        <v>0.9998648689091254</v>
      </c>
    </row>
    <row r="899" spans="1:11" hidden="1" x14ac:dyDescent="0.45">
      <c r="A899">
        <v>20</v>
      </c>
      <c r="B899" t="s">
        <v>9</v>
      </c>
      <c r="C899">
        <v>3</v>
      </c>
      <c r="D899" s="3">
        <v>7823561.0500000007</v>
      </c>
      <c r="E899" s="3">
        <v>7823561.0500000007</v>
      </c>
      <c r="F899" s="2">
        <v>1</v>
      </c>
      <c r="G899">
        <f t="shared" ref="G899:G962" si="70">IF(F899&gt;99.99%,-LN(1-99%),-LN(1-F899))</f>
        <v>4.6051701859880909</v>
      </c>
      <c r="H899">
        <f t="shared" ref="H899:H962" si="71">SUMIFS(G:G,B:B,B899,C:C,C899,A:A,"&lt;&gt;"&amp;A899)</f>
        <v>23.025850929940454</v>
      </c>
      <c r="I899" s="6">
        <f t="shared" ref="I899:I962" si="72">1-EXP(-H899)</f>
        <v>0.99999999989999999</v>
      </c>
      <c r="J899">
        <f t="shared" ref="J899:J962" si="73">H899*4/22</f>
        <v>4.1865183508982646</v>
      </c>
      <c r="K899" s="6">
        <f t="shared" ref="K899:K962" si="74">1-EXP(-J899)</f>
        <v>0.98480088917047071</v>
      </c>
    </row>
    <row r="900" spans="1:11" hidden="1" x14ac:dyDescent="0.45">
      <c r="A900">
        <v>20</v>
      </c>
      <c r="B900" t="s">
        <v>10</v>
      </c>
      <c r="C900">
        <v>1</v>
      </c>
      <c r="D900" s="3">
        <v>17256686.920000002</v>
      </c>
      <c r="E900" s="3">
        <v>0</v>
      </c>
      <c r="F900" s="2">
        <v>0</v>
      </c>
      <c r="G900">
        <f t="shared" si="70"/>
        <v>0</v>
      </c>
      <c r="H900">
        <f t="shared" si="71"/>
        <v>0.97067766487001639</v>
      </c>
      <c r="I900" s="6">
        <f t="shared" si="72"/>
        <v>0.62117376613091124</v>
      </c>
      <c r="J900">
        <f t="shared" si="73"/>
        <v>0.1764868481581848</v>
      </c>
      <c r="K900" s="6">
        <f t="shared" si="74"/>
        <v>0.16179019691457019</v>
      </c>
    </row>
    <row r="901" spans="1:11" hidden="1" x14ac:dyDescent="0.45">
      <c r="A901">
        <v>20</v>
      </c>
      <c r="B901" t="s">
        <v>10</v>
      </c>
      <c r="C901">
        <v>3</v>
      </c>
      <c r="D901" s="3">
        <v>12483182.18</v>
      </c>
      <c r="E901" s="3">
        <v>12483182.18</v>
      </c>
      <c r="F901" s="2">
        <v>1</v>
      </c>
      <c r="G901">
        <f t="shared" si="70"/>
        <v>4.6051701859880909</v>
      </c>
      <c r="H901">
        <f t="shared" si="71"/>
        <v>39.900189985840818</v>
      </c>
      <c r="I901" s="6">
        <f t="shared" si="72"/>
        <v>1</v>
      </c>
      <c r="J901">
        <f t="shared" si="73"/>
        <v>7.2545799974256031</v>
      </c>
      <c r="K901" s="6">
        <f t="shared" si="74"/>
        <v>0.99929307077094576</v>
      </c>
    </row>
    <row r="902" spans="1:11" hidden="1" x14ac:dyDescent="0.45">
      <c r="A902">
        <v>20</v>
      </c>
      <c r="B902" t="s">
        <v>32</v>
      </c>
      <c r="C902">
        <v>1</v>
      </c>
      <c r="D902" s="3">
        <v>2357447.75</v>
      </c>
      <c r="E902" s="3">
        <v>0</v>
      </c>
      <c r="F902" s="2">
        <v>0</v>
      </c>
      <c r="G902">
        <f t="shared" si="70"/>
        <v>0</v>
      </c>
      <c r="H902">
        <f t="shared" si="71"/>
        <v>0</v>
      </c>
      <c r="I902" s="6">
        <f t="shared" si="72"/>
        <v>0</v>
      </c>
      <c r="J902">
        <f t="shared" si="73"/>
        <v>0</v>
      </c>
      <c r="K902" s="6">
        <f t="shared" si="74"/>
        <v>0</v>
      </c>
    </row>
    <row r="903" spans="1:11" hidden="1" x14ac:dyDescent="0.45">
      <c r="A903">
        <v>20</v>
      </c>
      <c r="B903" t="s">
        <v>12</v>
      </c>
      <c r="C903">
        <v>1</v>
      </c>
      <c r="D903" s="3">
        <v>3154154.45</v>
      </c>
      <c r="E903" s="3">
        <v>0</v>
      </c>
      <c r="F903" s="2">
        <v>0</v>
      </c>
      <c r="G903">
        <f t="shared" si="70"/>
        <v>0</v>
      </c>
      <c r="H903">
        <f t="shared" si="71"/>
        <v>1.2689049325206292</v>
      </c>
      <c r="I903" s="6">
        <f t="shared" si="72"/>
        <v>0.71886068020113258</v>
      </c>
      <c r="J903">
        <f t="shared" si="73"/>
        <v>0.2307099877310235</v>
      </c>
      <c r="K903" s="6">
        <f t="shared" si="74"/>
        <v>0.20603030639844033</v>
      </c>
    </row>
    <row r="904" spans="1:11" hidden="1" x14ac:dyDescent="0.45">
      <c r="A904">
        <v>20</v>
      </c>
      <c r="B904" t="s">
        <v>12</v>
      </c>
      <c r="C904">
        <v>2</v>
      </c>
      <c r="D904" s="3">
        <v>1646938.41</v>
      </c>
      <c r="E904" s="3">
        <v>827514.29</v>
      </c>
      <c r="F904" s="2">
        <v>0.50245612402712747</v>
      </c>
      <c r="G904">
        <f t="shared" si="70"/>
        <v>0.69807153336195915</v>
      </c>
      <c r="H904">
        <f t="shared" si="71"/>
        <v>12.760032455075466</v>
      </c>
      <c r="I904" s="6">
        <f t="shared" si="72"/>
        <v>0.99999712665141816</v>
      </c>
      <c r="J904">
        <f t="shared" si="73"/>
        <v>2.320005900922812</v>
      </c>
      <c r="K904" s="6">
        <f t="shared" si="74"/>
        <v>0.90172699429877057</v>
      </c>
    </row>
    <row r="905" spans="1:11" hidden="1" x14ac:dyDescent="0.45">
      <c r="A905">
        <v>20</v>
      </c>
      <c r="B905" t="s">
        <v>12</v>
      </c>
      <c r="C905">
        <v>3</v>
      </c>
      <c r="D905" s="3">
        <v>6182277.8399999999</v>
      </c>
      <c r="E905" s="3">
        <v>5922277.8399999999</v>
      </c>
      <c r="F905" s="2">
        <v>0.95794430358374183</v>
      </c>
      <c r="G905">
        <f t="shared" si="70"/>
        <v>3.1687604340506272</v>
      </c>
      <c r="H905">
        <f t="shared" si="71"/>
        <v>47.093785124494218</v>
      </c>
      <c r="I905" s="6">
        <f t="shared" si="72"/>
        <v>1</v>
      </c>
      <c r="J905">
        <f t="shared" si="73"/>
        <v>8.5625063862716768</v>
      </c>
      <c r="K905" s="6">
        <f t="shared" si="74"/>
        <v>0.99980886037695549</v>
      </c>
    </row>
    <row r="906" spans="1:11" hidden="1" x14ac:dyDescent="0.45">
      <c r="A906">
        <v>20</v>
      </c>
      <c r="B906" t="s">
        <v>13</v>
      </c>
      <c r="C906">
        <v>1</v>
      </c>
      <c r="D906" s="3">
        <v>144788425.56999999</v>
      </c>
      <c r="E906" s="3">
        <v>0</v>
      </c>
      <c r="F906" s="2">
        <v>0</v>
      </c>
      <c r="G906">
        <f t="shared" si="70"/>
        <v>0</v>
      </c>
      <c r="H906">
        <f t="shared" si="71"/>
        <v>0.54748309359847747</v>
      </c>
      <c r="I906" s="6">
        <f t="shared" si="72"/>
        <v>0.42159623197830842</v>
      </c>
      <c r="J906">
        <f t="shared" si="73"/>
        <v>9.9542380654268625E-2</v>
      </c>
      <c r="K906" s="6">
        <f t="shared" si="74"/>
        <v>9.4748416098877186E-2</v>
      </c>
    </row>
    <row r="907" spans="1:11" hidden="1" x14ac:dyDescent="0.45">
      <c r="A907">
        <v>20</v>
      </c>
      <c r="B907" t="s">
        <v>13</v>
      </c>
      <c r="C907">
        <v>2</v>
      </c>
      <c r="D907" s="3">
        <v>22326750.07</v>
      </c>
      <c r="E907" s="3">
        <v>8117768.8000000007</v>
      </c>
      <c r="F907" s="2">
        <v>0.36358936139602699</v>
      </c>
      <c r="G907">
        <f t="shared" si="70"/>
        <v>0.45191126580723567</v>
      </c>
      <c r="H907">
        <f t="shared" si="71"/>
        <v>9.1213117095800307</v>
      </c>
      <c r="I907" s="6">
        <f t="shared" si="72"/>
        <v>0.99989068880129139</v>
      </c>
      <c r="J907">
        <f t="shared" si="73"/>
        <v>1.6584203108327329</v>
      </c>
      <c r="K907" s="6">
        <f t="shared" si="74"/>
        <v>0.80956042204826384</v>
      </c>
    </row>
    <row r="908" spans="1:11" hidden="1" x14ac:dyDescent="0.45">
      <c r="A908">
        <v>20</v>
      </c>
      <c r="B908" t="s">
        <v>13</v>
      </c>
      <c r="C908">
        <v>3</v>
      </c>
      <c r="D908" s="3">
        <v>52557590.729999997</v>
      </c>
      <c r="E908" s="3">
        <v>47938862.880000003</v>
      </c>
      <c r="F908" s="2">
        <v>0.9121206321323323</v>
      </c>
      <c r="G908">
        <f t="shared" si="70"/>
        <v>2.4317902246223708</v>
      </c>
      <c r="H908">
        <f t="shared" si="71"/>
        <v>35.532596546306351</v>
      </c>
      <c r="I908" s="6">
        <f t="shared" si="72"/>
        <v>0.99999999999999967</v>
      </c>
      <c r="J908">
        <f t="shared" si="73"/>
        <v>6.4604720993284275</v>
      </c>
      <c r="K908" s="6">
        <f t="shared" si="74"/>
        <v>0.99843594285425818</v>
      </c>
    </row>
    <row r="909" spans="1:11" hidden="1" x14ac:dyDescent="0.45">
      <c r="A909">
        <v>20</v>
      </c>
      <c r="B909" t="s">
        <v>14</v>
      </c>
      <c r="C909">
        <v>1</v>
      </c>
      <c r="D909" s="3">
        <v>32071546.07</v>
      </c>
      <c r="E909" s="3">
        <v>0</v>
      </c>
      <c r="F909" s="2">
        <v>0</v>
      </c>
      <c r="G909">
        <f t="shared" si="70"/>
        <v>0</v>
      </c>
      <c r="H909">
        <f t="shared" si="71"/>
        <v>0</v>
      </c>
      <c r="I909" s="6">
        <f t="shared" si="72"/>
        <v>0</v>
      </c>
      <c r="J909">
        <f t="shared" si="73"/>
        <v>0</v>
      </c>
      <c r="K909" s="6">
        <f t="shared" si="74"/>
        <v>0</v>
      </c>
    </row>
    <row r="910" spans="1:11" hidden="1" x14ac:dyDescent="0.45">
      <c r="A910">
        <v>20</v>
      </c>
      <c r="B910" t="s">
        <v>16</v>
      </c>
      <c r="C910">
        <v>1</v>
      </c>
      <c r="D910" s="3">
        <v>7918000</v>
      </c>
      <c r="E910" s="3">
        <v>0</v>
      </c>
      <c r="F910" s="2">
        <v>0</v>
      </c>
      <c r="G910">
        <f t="shared" si="70"/>
        <v>0</v>
      </c>
      <c r="H910">
        <f t="shared" si="71"/>
        <v>4.4984326034066116E-2</v>
      </c>
      <c r="I910" s="6">
        <f t="shared" si="72"/>
        <v>4.3987533777504861E-2</v>
      </c>
      <c r="J910">
        <f t="shared" si="73"/>
        <v>8.1789683698302029E-3</v>
      </c>
      <c r="K910" s="6">
        <f t="shared" si="74"/>
        <v>8.1456116112739174E-3</v>
      </c>
    </row>
    <row r="911" spans="1:11" hidden="1" x14ac:dyDescent="0.45">
      <c r="A911">
        <v>20</v>
      </c>
      <c r="B911" t="s">
        <v>16</v>
      </c>
      <c r="C911">
        <v>2</v>
      </c>
      <c r="D911" s="3">
        <v>90000</v>
      </c>
      <c r="E911" s="3">
        <v>0</v>
      </c>
      <c r="F911" s="2">
        <v>0</v>
      </c>
      <c r="G911">
        <f t="shared" si="70"/>
        <v>0</v>
      </c>
      <c r="H911">
        <f t="shared" si="71"/>
        <v>4.1954524646256193</v>
      </c>
      <c r="I911" s="6">
        <f t="shared" si="72"/>
        <v>0.98493607497331637</v>
      </c>
      <c r="J911">
        <f t="shared" si="73"/>
        <v>0.76280953902283988</v>
      </c>
      <c r="K911" s="6">
        <f t="shared" si="74"/>
        <v>0.53364565602911929</v>
      </c>
    </row>
    <row r="912" spans="1:11" hidden="1" x14ac:dyDescent="0.45">
      <c r="A912">
        <v>20</v>
      </c>
      <c r="B912" t="s">
        <v>28</v>
      </c>
      <c r="C912">
        <v>1</v>
      </c>
      <c r="D912" s="3">
        <v>54539179.090000004</v>
      </c>
      <c r="E912" s="3">
        <v>0</v>
      </c>
      <c r="F912" s="2">
        <v>0</v>
      </c>
      <c r="G912">
        <f t="shared" si="70"/>
        <v>0</v>
      </c>
      <c r="H912">
        <f t="shared" si="71"/>
        <v>0.33728004980735216</v>
      </c>
      <c r="I912" s="6">
        <f t="shared" si="72"/>
        <v>0.28629106213779121</v>
      </c>
      <c r="J912">
        <f t="shared" si="73"/>
        <v>6.1323645419518576E-2</v>
      </c>
      <c r="K912" s="6">
        <f t="shared" si="74"/>
        <v>5.9481204087531991E-2</v>
      </c>
    </row>
    <row r="913" spans="1:11" hidden="1" x14ac:dyDescent="0.45">
      <c r="A913">
        <v>20</v>
      </c>
      <c r="B913" t="s">
        <v>28</v>
      </c>
      <c r="C913">
        <v>2</v>
      </c>
      <c r="D913" s="3">
        <v>18980000</v>
      </c>
      <c r="E913" s="3">
        <v>7950000</v>
      </c>
      <c r="F913" s="2">
        <v>0.41886195995785042</v>
      </c>
      <c r="G913">
        <f t="shared" si="70"/>
        <v>0.54276695991637092</v>
      </c>
      <c r="H913">
        <f t="shared" si="71"/>
        <v>3.6240177195608068</v>
      </c>
      <c r="I913" s="6">
        <f t="shared" si="72"/>
        <v>0.97332471291587619</v>
      </c>
      <c r="J913">
        <f t="shared" si="73"/>
        <v>0.65891231264741945</v>
      </c>
      <c r="K913" s="6">
        <f t="shared" si="74"/>
        <v>0.48258618700368594</v>
      </c>
    </row>
    <row r="914" spans="1:11" hidden="1" x14ac:dyDescent="0.45">
      <c r="A914">
        <v>20</v>
      </c>
      <c r="B914" t="s">
        <v>28</v>
      </c>
      <c r="C914">
        <v>3</v>
      </c>
      <c r="D914" s="3">
        <v>9895200.3900000006</v>
      </c>
      <c r="E914" s="3">
        <v>4925247.43</v>
      </c>
      <c r="F914" s="2">
        <v>0.49774104978989708</v>
      </c>
      <c r="G914">
        <f t="shared" si="70"/>
        <v>0.68863945521669712</v>
      </c>
      <c r="H914">
        <f t="shared" si="71"/>
        <v>12.538779444456667</v>
      </c>
      <c r="I914" s="6">
        <f t="shared" si="72"/>
        <v>0.99999641509808623</v>
      </c>
      <c r="J914">
        <f t="shared" si="73"/>
        <v>2.2797780808103032</v>
      </c>
      <c r="K914" s="6">
        <f t="shared" si="74"/>
        <v>0.89769309193735036</v>
      </c>
    </row>
    <row r="915" spans="1:11" hidden="1" x14ac:dyDescent="0.45">
      <c r="A915">
        <v>20</v>
      </c>
      <c r="B915" t="s">
        <v>26</v>
      </c>
      <c r="C915">
        <v>1</v>
      </c>
      <c r="D915" s="3">
        <v>152633731.13999999</v>
      </c>
      <c r="E915" s="3">
        <v>0</v>
      </c>
      <c r="F915" s="2">
        <v>0</v>
      </c>
      <c r="G915">
        <f t="shared" si="70"/>
        <v>0</v>
      </c>
      <c r="H915">
        <f t="shared" si="71"/>
        <v>0.31368909112467458</v>
      </c>
      <c r="I915" s="6">
        <f t="shared" si="72"/>
        <v>0.26925381167990103</v>
      </c>
      <c r="J915">
        <f t="shared" si="73"/>
        <v>5.7034380204486285E-2</v>
      </c>
      <c r="K915" s="6">
        <f t="shared" si="74"/>
        <v>5.5438405412490011E-2</v>
      </c>
    </row>
    <row r="916" spans="1:11" hidden="1" x14ac:dyDescent="0.45">
      <c r="A916">
        <v>20</v>
      </c>
      <c r="B916" t="s">
        <v>26</v>
      </c>
      <c r="C916">
        <v>2</v>
      </c>
      <c r="D916" s="3">
        <v>13587050.960000001</v>
      </c>
      <c r="E916" s="3">
        <v>5840258.4399999985</v>
      </c>
      <c r="F916" s="2">
        <v>0.42984003351379202</v>
      </c>
      <c r="G916">
        <f t="shared" si="70"/>
        <v>0.56183831456815025</v>
      </c>
      <c r="H916">
        <f t="shared" si="71"/>
        <v>8.3042335533718799</v>
      </c>
      <c r="I916" s="6">
        <f t="shared" si="72"/>
        <v>0.99975253305820255</v>
      </c>
      <c r="J916">
        <f t="shared" si="73"/>
        <v>1.5098606460676145</v>
      </c>
      <c r="K916" s="6">
        <f t="shared" si="74"/>
        <v>0.77905923522140763</v>
      </c>
    </row>
    <row r="917" spans="1:11" hidden="1" x14ac:dyDescent="0.45">
      <c r="A917">
        <v>20</v>
      </c>
      <c r="B917" t="s">
        <v>26</v>
      </c>
      <c r="C917">
        <v>3</v>
      </c>
      <c r="D917" s="3">
        <v>50764000</v>
      </c>
      <c r="E917" s="3">
        <v>50764000</v>
      </c>
      <c r="F917" s="2">
        <v>1</v>
      </c>
      <c r="G917">
        <f t="shared" si="70"/>
        <v>4.6051701859880909</v>
      </c>
      <c r="H917">
        <f t="shared" si="71"/>
        <v>16.0630846315048</v>
      </c>
      <c r="I917" s="6">
        <f t="shared" si="72"/>
        <v>0.99999989434477432</v>
      </c>
      <c r="J917">
        <f t="shared" si="73"/>
        <v>2.9205608420917817</v>
      </c>
      <c r="K917" s="6">
        <f t="shared" si="74"/>
        <v>0.94609655250097768</v>
      </c>
    </row>
    <row r="918" spans="1:11" hidden="1" x14ac:dyDescent="0.45">
      <c r="A918">
        <v>20</v>
      </c>
      <c r="B918" t="s">
        <v>27</v>
      </c>
      <c r="C918">
        <v>1</v>
      </c>
      <c r="D918" s="3">
        <v>114309290.01000001</v>
      </c>
      <c r="E918" s="3">
        <v>0</v>
      </c>
      <c r="F918" s="2">
        <v>0</v>
      </c>
      <c r="G918">
        <f t="shared" si="70"/>
        <v>0</v>
      </c>
      <c r="H918">
        <f t="shared" si="71"/>
        <v>0.37288637786937273</v>
      </c>
      <c r="I918" s="6">
        <f t="shared" si="72"/>
        <v>0.31125651509950103</v>
      </c>
      <c r="J918">
        <f t="shared" si="73"/>
        <v>6.7797523248976865E-2</v>
      </c>
      <c r="K918" s="6">
        <f t="shared" si="74"/>
        <v>6.5550341245333543E-2</v>
      </c>
    </row>
    <row r="919" spans="1:11" hidden="1" x14ac:dyDescent="0.45">
      <c r="A919">
        <v>20</v>
      </c>
      <c r="B919" t="s">
        <v>27</v>
      </c>
      <c r="C919">
        <v>2</v>
      </c>
      <c r="D919" s="3">
        <v>23223114.309999999</v>
      </c>
      <c r="E919" s="3">
        <v>14720000</v>
      </c>
      <c r="F919" s="2">
        <v>0.63385124852360941</v>
      </c>
      <c r="G919">
        <f t="shared" si="70"/>
        <v>1.0047156033500768</v>
      </c>
      <c r="H919">
        <f t="shared" si="71"/>
        <v>9.95050637099156</v>
      </c>
      <c r="I919" s="6">
        <f t="shared" si="72"/>
        <v>0.99995229652783457</v>
      </c>
      <c r="J919">
        <f t="shared" si="73"/>
        <v>1.80918297654392</v>
      </c>
      <c r="K919" s="6">
        <f t="shared" si="74"/>
        <v>0.83621209929216045</v>
      </c>
    </row>
    <row r="920" spans="1:11" hidden="1" x14ac:dyDescent="0.45">
      <c r="A920">
        <v>20</v>
      </c>
      <c r="B920" t="s">
        <v>27</v>
      </c>
      <c r="C920">
        <v>3</v>
      </c>
      <c r="D920" s="3">
        <v>28518000</v>
      </c>
      <c r="E920" s="3">
        <v>27060000</v>
      </c>
      <c r="F920" s="2">
        <v>0.94887439511887228</v>
      </c>
      <c r="G920">
        <f t="shared" si="70"/>
        <v>2.9734698332734606</v>
      </c>
      <c r="H920">
        <f t="shared" si="71"/>
        <v>9.2532883787710318</v>
      </c>
      <c r="I920" s="6">
        <f t="shared" si="72"/>
        <v>0.99990420388037549</v>
      </c>
      <c r="J920">
        <f t="shared" si="73"/>
        <v>1.6824160688674603</v>
      </c>
      <c r="K920" s="6">
        <f t="shared" si="74"/>
        <v>0.81407577279095023</v>
      </c>
    </row>
    <row r="921" spans="1:11" hidden="1" x14ac:dyDescent="0.45">
      <c r="A921">
        <v>20</v>
      </c>
      <c r="B921" t="s">
        <v>31</v>
      </c>
      <c r="C921">
        <v>1</v>
      </c>
      <c r="D921" s="3">
        <v>438616.35</v>
      </c>
      <c r="E921" s="3">
        <v>0</v>
      </c>
      <c r="F921" s="2">
        <v>0</v>
      </c>
      <c r="G921">
        <f t="shared" si="70"/>
        <v>0</v>
      </c>
      <c r="H921">
        <f t="shared" si="71"/>
        <v>0</v>
      </c>
      <c r="I921" s="6">
        <f t="shared" si="72"/>
        <v>0</v>
      </c>
      <c r="J921">
        <f t="shared" si="73"/>
        <v>0</v>
      </c>
      <c r="K921" s="6">
        <f t="shared" si="74"/>
        <v>0</v>
      </c>
    </row>
    <row r="922" spans="1:11" hidden="1" x14ac:dyDescent="0.45">
      <c r="A922">
        <v>20</v>
      </c>
      <c r="B922" t="s">
        <v>17</v>
      </c>
      <c r="C922">
        <v>1</v>
      </c>
      <c r="D922" s="3">
        <v>517483641.56999999</v>
      </c>
      <c r="E922" s="3">
        <v>4879926.07</v>
      </c>
      <c r="F922" s="2">
        <v>9.4301069212443748E-3</v>
      </c>
      <c r="G922">
        <f t="shared" si="70"/>
        <v>9.4748519016597376E-3</v>
      </c>
      <c r="H922">
        <f t="shared" si="71"/>
        <v>0.70427611969045778</v>
      </c>
      <c r="I922" s="6">
        <f t="shared" si="72"/>
        <v>0.50553362078782138</v>
      </c>
      <c r="J922">
        <f t="shared" si="73"/>
        <v>0.12805020358008323</v>
      </c>
      <c r="K922" s="6">
        <f t="shared" si="74"/>
        <v>0.12019079153616519</v>
      </c>
    </row>
    <row r="923" spans="1:11" hidden="1" x14ac:dyDescent="0.45">
      <c r="A923">
        <v>20</v>
      </c>
      <c r="B923" t="s">
        <v>17</v>
      </c>
      <c r="C923">
        <v>2</v>
      </c>
      <c r="D923" s="3">
        <v>95048502.689999998</v>
      </c>
      <c r="E923" s="3">
        <v>48706933.5</v>
      </c>
      <c r="F923" s="2">
        <v>0.51244293304500876</v>
      </c>
      <c r="G923">
        <f t="shared" si="70"/>
        <v>0.71834793497477667</v>
      </c>
      <c r="H923">
        <f t="shared" si="71"/>
        <v>6.0223144726357258</v>
      </c>
      <c r="I923" s="6">
        <f t="shared" si="72"/>
        <v>0.99757594730617749</v>
      </c>
      <c r="J923">
        <f t="shared" si="73"/>
        <v>1.0949662677519501</v>
      </c>
      <c r="K923" s="6">
        <f t="shared" si="74"/>
        <v>0.6654491080880558</v>
      </c>
    </row>
    <row r="924" spans="1:11" hidden="1" x14ac:dyDescent="0.45">
      <c r="A924">
        <v>20</v>
      </c>
      <c r="B924" t="s">
        <v>17</v>
      </c>
      <c r="C924">
        <v>3</v>
      </c>
      <c r="D924" s="3">
        <v>169720486.27000001</v>
      </c>
      <c r="E924" s="3">
        <v>126289897.73999999</v>
      </c>
      <c r="F924" s="2">
        <v>0.74410520801296542</v>
      </c>
      <c r="G924">
        <f t="shared" si="70"/>
        <v>1.3629888877740424</v>
      </c>
      <c r="H924">
        <f t="shared" si="71"/>
        <v>27.217874165657783</v>
      </c>
      <c r="I924" s="6">
        <f t="shared" si="72"/>
        <v>0.99999999999848843</v>
      </c>
      <c r="J924">
        <f t="shared" si="73"/>
        <v>4.9487043937559605</v>
      </c>
      <c r="K924" s="6">
        <f t="shared" si="74"/>
        <v>0.99290740781445264</v>
      </c>
    </row>
    <row r="925" spans="1:11" hidden="1" x14ac:dyDescent="0.45">
      <c r="A925">
        <v>20</v>
      </c>
      <c r="B925" t="s">
        <v>18</v>
      </c>
      <c r="C925">
        <v>1</v>
      </c>
      <c r="D925" s="3">
        <v>1202914.18</v>
      </c>
      <c r="E925" s="3">
        <v>18389.34</v>
      </c>
      <c r="F925" s="2">
        <v>1.52873249860601E-2</v>
      </c>
      <c r="G925">
        <f t="shared" si="70"/>
        <v>1.5405380856374487E-2</v>
      </c>
      <c r="H925">
        <f t="shared" si="71"/>
        <v>0.37147339645623284</v>
      </c>
      <c r="I925" s="6">
        <f t="shared" si="72"/>
        <v>0.31028264548911522</v>
      </c>
      <c r="J925">
        <f t="shared" si="73"/>
        <v>6.7540617537496878E-2</v>
      </c>
      <c r="K925" s="6">
        <f t="shared" si="74"/>
        <v>6.5310244951174767E-2</v>
      </c>
    </row>
    <row r="926" spans="1:11" hidden="1" x14ac:dyDescent="0.45">
      <c r="A926">
        <v>20</v>
      </c>
      <c r="B926" t="s">
        <v>18</v>
      </c>
      <c r="C926">
        <v>3</v>
      </c>
      <c r="D926" s="3">
        <v>54169.94</v>
      </c>
      <c r="E926" s="3">
        <v>54169.94</v>
      </c>
      <c r="F926" s="2">
        <v>1</v>
      </c>
      <c r="G926">
        <f t="shared" si="70"/>
        <v>4.6051701859880909</v>
      </c>
      <c r="H926">
        <f t="shared" si="71"/>
        <v>37.207119848580952</v>
      </c>
      <c r="I926" s="6">
        <f t="shared" si="72"/>
        <v>0.99999999999999989</v>
      </c>
      <c r="J926">
        <f t="shared" si="73"/>
        <v>6.764930881560173</v>
      </c>
      <c r="K926" s="6">
        <f t="shared" si="74"/>
        <v>0.99884647277847416</v>
      </c>
    </row>
    <row r="927" spans="1:11" hidden="1" x14ac:dyDescent="0.45">
      <c r="A927">
        <v>20</v>
      </c>
      <c r="B927" t="s">
        <v>19</v>
      </c>
      <c r="C927">
        <v>1</v>
      </c>
      <c r="D927" s="3">
        <v>262671140.30000001</v>
      </c>
      <c r="E927" s="3">
        <v>6382658.8499999996</v>
      </c>
      <c r="F927" s="2">
        <v>2.4299048775249101E-2</v>
      </c>
      <c r="G927">
        <f t="shared" si="70"/>
        <v>2.4599141953517947E-2</v>
      </c>
      <c r="H927">
        <f t="shared" si="71"/>
        <v>0.6410929247950744</v>
      </c>
      <c r="I927" s="6">
        <f t="shared" si="72"/>
        <v>0.473283552114798</v>
      </c>
      <c r="J927">
        <f t="shared" si="73"/>
        <v>0.1165623499627408</v>
      </c>
      <c r="K927" s="6">
        <f t="shared" si="74"/>
        <v>0.11002539463673922</v>
      </c>
    </row>
    <row r="928" spans="1:11" hidden="1" x14ac:dyDescent="0.45">
      <c r="A928">
        <v>20</v>
      </c>
      <c r="B928" t="s">
        <v>19</v>
      </c>
      <c r="C928">
        <v>2</v>
      </c>
      <c r="D928" s="3">
        <v>55622746.68</v>
      </c>
      <c r="E928" s="3">
        <v>4981029.97</v>
      </c>
      <c r="F928" s="2">
        <v>8.9550233803736348E-2</v>
      </c>
      <c r="G928">
        <f t="shared" si="70"/>
        <v>9.3816553004511458E-2</v>
      </c>
      <c r="H928">
        <f t="shared" si="71"/>
        <v>11.55875883553062</v>
      </c>
      <c r="I928" s="6">
        <f t="shared" si="72"/>
        <v>0.99999044798886438</v>
      </c>
      <c r="J928">
        <f t="shared" si="73"/>
        <v>2.101592515551022</v>
      </c>
      <c r="K928" s="6">
        <f t="shared" si="74"/>
        <v>0.87773843031450227</v>
      </c>
    </row>
    <row r="929" spans="1:11" hidden="1" x14ac:dyDescent="0.45">
      <c r="A929">
        <v>20</v>
      </c>
      <c r="B929" t="s">
        <v>19</v>
      </c>
      <c r="C929">
        <v>3</v>
      </c>
      <c r="D929" s="3">
        <v>80731681.890000015</v>
      </c>
      <c r="E929" s="3">
        <v>50376041.430000007</v>
      </c>
      <c r="F929" s="2">
        <v>0.62399345895752889</v>
      </c>
      <c r="G929">
        <f t="shared" si="70"/>
        <v>0.97814873935400715</v>
      </c>
      <c r="H929">
        <f t="shared" si="71"/>
        <v>42.045150742473552</v>
      </c>
      <c r="I929" s="6">
        <f t="shared" si="72"/>
        <v>1</v>
      </c>
      <c r="J929">
        <f t="shared" si="73"/>
        <v>7.6445728622679185</v>
      </c>
      <c r="K929" s="6">
        <f t="shared" si="74"/>
        <v>0.99952136529056312</v>
      </c>
    </row>
    <row r="930" spans="1:11" hidden="1" x14ac:dyDescent="0.45">
      <c r="A930">
        <v>20</v>
      </c>
      <c r="B930" t="s">
        <v>20</v>
      </c>
      <c r="C930">
        <v>1</v>
      </c>
      <c r="D930" s="3">
        <v>66355222.939999998</v>
      </c>
      <c r="E930" s="3">
        <v>0</v>
      </c>
      <c r="F930" s="2">
        <v>0</v>
      </c>
      <c r="G930">
        <f t="shared" si="70"/>
        <v>0</v>
      </c>
      <c r="H930">
        <f t="shared" si="71"/>
        <v>0.71014380296451696</v>
      </c>
      <c r="I930" s="6">
        <f t="shared" si="72"/>
        <v>0.50842649734893386</v>
      </c>
      <c r="J930">
        <f t="shared" si="73"/>
        <v>0.12911705508445762</v>
      </c>
      <c r="K930" s="6">
        <f t="shared" si="74"/>
        <v>0.12112891680462123</v>
      </c>
    </row>
    <row r="931" spans="1:11" hidden="1" x14ac:dyDescent="0.45">
      <c r="A931">
        <v>20</v>
      </c>
      <c r="B931" t="s">
        <v>20</v>
      </c>
      <c r="C931">
        <v>2</v>
      </c>
      <c r="D931" s="3">
        <v>20972000</v>
      </c>
      <c r="E931" s="3">
        <v>13900000</v>
      </c>
      <c r="F931" s="2">
        <v>0.66278847987793243</v>
      </c>
      <c r="G931">
        <f t="shared" si="70"/>
        <v>1.0870448893749438</v>
      </c>
      <c r="H931">
        <f t="shared" si="71"/>
        <v>17.986527666641553</v>
      </c>
      <c r="I931" s="6">
        <f t="shared" si="72"/>
        <v>0.99999998456344852</v>
      </c>
      <c r="J931">
        <f t="shared" si="73"/>
        <v>3.2702777575711917</v>
      </c>
      <c r="K931" s="6">
        <f t="shared" si="74"/>
        <v>0.9620041280317515</v>
      </c>
    </row>
    <row r="932" spans="1:11" hidden="1" x14ac:dyDescent="0.45">
      <c r="A932">
        <v>20</v>
      </c>
      <c r="B932" t="s">
        <v>20</v>
      </c>
      <c r="C932">
        <v>3</v>
      </c>
      <c r="D932" s="3">
        <v>9900000</v>
      </c>
      <c r="E932" s="3">
        <v>9900000</v>
      </c>
      <c r="F932" s="2">
        <v>1</v>
      </c>
      <c r="G932">
        <f t="shared" si="70"/>
        <v>4.6051701859880909</v>
      </c>
      <c r="H932">
        <f t="shared" si="71"/>
        <v>42.466429397036919</v>
      </c>
      <c r="I932" s="6">
        <f t="shared" si="72"/>
        <v>1</v>
      </c>
      <c r="J932">
        <f t="shared" si="73"/>
        <v>7.7211689812794395</v>
      </c>
      <c r="K932" s="6">
        <f t="shared" si="74"/>
        <v>0.99955665795768034</v>
      </c>
    </row>
    <row r="933" spans="1:11" hidden="1" x14ac:dyDescent="0.45">
      <c r="A933">
        <v>20</v>
      </c>
      <c r="B933" t="s">
        <v>21</v>
      </c>
      <c r="C933">
        <v>2</v>
      </c>
      <c r="D933" s="3">
        <v>2300000</v>
      </c>
      <c r="E933" s="3">
        <v>0</v>
      </c>
      <c r="F933" s="2">
        <v>0</v>
      </c>
      <c r="G933">
        <f t="shared" si="70"/>
        <v>0</v>
      </c>
      <c r="H933">
        <f t="shared" si="71"/>
        <v>9.2103403719761818</v>
      </c>
      <c r="I933" s="6">
        <f t="shared" si="72"/>
        <v>0.99990000000000001</v>
      </c>
      <c r="J933">
        <f t="shared" si="73"/>
        <v>1.6746073403593058</v>
      </c>
      <c r="K933" s="6">
        <f t="shared" si="74"/>
        <v>0.81261825771396157</v>
      </c>
    </row>
    <row r="934" spans="1:11" hidden="1" x14ac:dyDescent="0.45">
      <c r="A934">
        <v>20</v>
      </c>
      <c r="B934" t="s">
        <v>21</v>
      </c>
      <c r="C934">
        <v>3</v>
      </c>
      <c r="D934" s="3">
        <v>470000</v>
      </c>
      <c r="E934" s="3">
        <v>470000</v>
      </c>
      <c r="F934" s="2">
        <v>1</v>
      </c>
      <c r="G934">
        <f t="shared" si="70"/>
        <v>4.6051701859880909</v>
      </c>
      <c r="H934">
        <f t="shared" si="71"/>
        <v>30.871358083946493</v>
      </c>
      <c r="I934" s="6">
        <f t="shared" si="72"/>
        <v>0.99999999999996081</v>
      </c>
      <c r="J934">
        <f t="shared" si="73"/>
        <v>5.6129741970811802</v>
      </c>
      <c r="K934" s="6">
        <f t="shared" si="74"/>
        <v>0.99634980320747613</v>
      </c>
    </row>
    <row r="935" spans="1:11" hidden="1" x14ac:dyDescent="0.45">
      <c r="A935">
        <v>20</v>
      </c>
      <c r="B935" t="s">
        <v>22</v>
      </c>
      <c r="C935">
        <v>1</v>
      </c>
      <c r="D935" s="3">
        <v>8388544.8399999999</v>
      </c>
      <c r="E935" s="3">
        <v>0</v>
      </c>
      <c r="F935" s="2">
        <v>0</v>
      </c>
      <c r="G935">
        <f t="shared" si="70"/>
        <v>0</v>
      </c>
      <c r="H935">
        <f t="shared" si="71"/>
        <v>0.1219392961198887</v>
      </c>
      <c r="I935" s="6">
        <f t="shared" si="72"/>
        <v>0.11479789792602901</v>
      </c>
      <c r="J935">
        <f t="shared" si="73"/>
        <v>2.2170781112707035E-2</v>
      </c>
      <c r="K935" s="6">
        <f t="shared" si="74"/>
        <v>2.1926815639669361E-2</v>
      </c>
    </row>
    <row r="936" spans="1:11" hidden="1" x14ac:dyDescent="0.45">
      <c r="A936">
        <v>20</v>
      </c>
      <c r="B936" t="s">
        <v>23</v>
      </c>
      <c r="C936">
        <v>1</v>
      </c>
      <c r="D936" s="3">
        <v>710315294.12</v>
      </c>
      <c r="E936" s="3">
        <v>13107429.34</v>
      </c>
      <c r="F936" s="2">
        <v>1.8452973557663031E-2</v>
      </c>
      <c r="G936">
        <f t="shared" si="70"/>
        <v>1.862535358371813E-2</v>
      </c>
      <c r="H936">
        <f t="shared" si="71"/>
        <v>0.623464182528497</v>
      </c>
      <c r="I936" s="6">
        <f t="shared" si="72"/>
        <v>0.46391587603395801</v>
      </c>
      <c r="J936">
        <f t="shared" si="73"/>
        <v>0.11335712409609036</v>
      </c>
      <c r="K936" s="6">
        <f t="shared" si="74"/>
        <v>0.10716824855777562</v>
      </c>
    </row>
    <row r="937" spans="1:11" hidden="1" x14ac:dyDescent="0.45">
      <c r="A937">
        <v>20</v>
      </c>
      <c r="B937" t="s">
        <v>23</v>
      </c>
      <c r="C937">
        <v>2</v>
      </c>
      <c r="D937" s="3">
        <v>119389335.78</v>
      </c>
      <c r="E937" s="3">
        <v>54154655.369999997</v>
      </c>
      <c r="F937" s="2">
        <v>0.45359709069653731</v>
      </c>
      <c r="G937">
        <f t="shared" si="70"/>
        <v>0.60439864624583961</v>
      </c>
      <c r="H937">
        <f t="shared" si="71"/>
        <v>7.378704082211053</v>
      </c>
      <c r="I937" s="6">
        <f t="shared" si="72"/>
        <v>0.99937559045465429</v>
      </c>
      <c r="J937">
        <f t="shared" si="73"/>
        <v>1.3415825604020097</v>
      </c>
      <c r="K937" s="6">
        <f t="shared" si="74"/>
        <v>0.73856839028320875</v>
      </c>
    </row>
    <row r="938" spans="1:11" hidden="1" x14ac:dyDescent="0.45">
      <c r="A938">
        <v>20</v>
      </c>
      <c r="B938" t="s">
        <v>23</v>
      </c>
      <c r="C938">
        <v>3</v>
      </c>
      <c r="D938" s="3">
        <v>195546166.65000001</v>
      </c>
      <c r="E938" s="3">
        <v>171608715.78999999</v>
      </c>
      <c r="F938" s="2">
        <v>0.87758670358982449</v>
      </c>
      <c r="G938">
        <f t="shared" si="70"/>
        <v>2.1003522840017221</v>
      </c>
      <c r="H938">
        <f t="shared" si="71"/>
        <v>30.228932345675947</v>
      </c>
      <c r="I938" s="6">
        <f t="shared" si="72"/>
        <v>0.99999999999992562</v>
      </c>
      <c r="J938">
        <f t="shared" si="73"/>
        <v>5.4961695173956269</v>
      </c>
      <c r="K938" s="6">
        <f t="shared" si="74"/>
        <v>0.99589754423453947</v>
      </c>
    </row>
    <row r="939" spans="1:11" hidden="1" x14ac:dyDescent="0.45">
      <c r="A939">
        <v>20</v>
      </c>
      <c r="B939" t="s">
        <v>30</v>
      </c>
      <c r="C939">
        <v>1</v>
      </c>
      <c r="D939" s="3">
        <v>80480034.140000015</v>
      </c>
      <c r="E939" s="3">
        <v>0</v>
      </c>
      <c r="F939" s="2">
        <v>0</v>
      </c>
      <c r="G939">
        <f t="shared" si="70"/>
        <v>0</v>
      </c>
      <c r="H939">
        <f t="shared" si="71"/>
        <v>9.0125184296014599E-2</v>
      </c>
      <c r="I939" s="6">
        <f t="shared" si="72"/>
        <v>8.6183217399947498E-2</v>
      </c>
      <c r="J939">
        <f t="shared" si="73"/>
        <v>1.6386397144729926E-2</v>
      </c>
      <c r="K939" s="6">
        <f t="shared" si="74"/>
        <v>1.625287047423718E-2</v>
      </c>
    </row>
    <row r="940" spans="1:11" hidden="1" x14ac:dyDescent="0.45">
      <c r="A940">
        <v>20</v>
      </c>
      <c r="B940" t="s">
        <v>30</v>
      </c>
      <c r="C940">
        <v>2</v>
      </c>
      <c r="D940" s="3">
        <v>10979720.01</v>
      </c>
      <c r="E940" s="3">
        <v>6557155.1500000004</v>
      </c>
      <c r="F940" s="2">
        <v>0.59720604387251586</v>
      </c>
      <c r="G940">
        <f t="shared" si="70"/>
        <v>0.90933012289904913</v>
      </c>
      <c r="H940">
        <f t="shared" si="71"/>
        <v>10.521616174658149</v>
      </c>
      <c r="I940" s="6">
        <f t="shared" si="72"/>
        <v>0.9999730523961271</v>
      </c>
      <c r="J940">
        <f t="shared" si="73"/>
        <v>1.9130211226651179</v>
      </c>
      <c r="K940" s="6">
        <f t="shared" si="74"/>
        <v>0.85236630731843199</v>
      </c>
    </row>
    <row r="941" spans="1:11" hidden="1" x14ac:dyDescent="0.45">
      <c r="A941">
        <v>20</v>
      </c>
      <c r="B941" t="s">
        <v>30</v>
      </c>
      <c r="C941">
        <v>3</v>
      </c>
      <c r="D941" s="3">
        <v>31587595.32</v>
      </c>
      <c r="E941" s="3">
        <v>24625558.59</v>
      </c>
      <c r="F941" s="2">
        <v>0.77959586162002292</v>
      </c>
      <c r="G941">
        <f t="shared" si="70"/>
        <v>1.5122924252009953</v>
      </c>
      <c r="H941">
        <f t="shared" si="71"/>
        <v>12.097108198993805</v>
      </c>
      <c r="I941" s="6">
        <f t="shared" si="72"/>
        <v>0.99999442438648423</v>
      </c>
      <c r="J941">
        <f t="shared" si="73"/>
        <v>2.1994742179988735</v>
      </c>
      <c r="K941" s="6">
        <f t="shared" si="74"/>
        <v>0.88913856801306224</v>
      </c>
    </row>
    <row r="942" spans="1:11" hidden="1" x14ac:dyDescent="0.45">
      <c r="A942">
        <v>20</v>
      </c>
      <c r="B942" t="s">
        <v>24</v>
      </c>
      <c r="C942">
        <v>1</v>
      </c>
      <c r="D942" s="3">
        <v>5000</v>
      </c>
      <c r="E942" s="3">
        <v>0</v>
      </c>
      <c r="F942" s="2">
        <v>0</v>
      </c>
      <c r="G942">
        <f t="shared" si="70"/>
        <v>0</v>
      </c>
      <c r="H942">
        <f t="shared" si="71"/>
        <v>5.4808236494995027E-2</v>
      </c>
      <c r="I942" s="6">
        <f t="shared" si="72"/>
        <v>5.3333333333333344E-2</v>
      </c>
      <c r="J942">
        <f t="shared" si="73"/>
        <v>9.9651339081809134E-3</v>
      </c>
      <c r="K942" s="6">
        <f t="shared" si="74"/>
        <v>9.9156464806416933E-3</v>
      </c>
    </row>
    <row r="943" spans="1:11" hidden="1" x14ac:dyDescent="0.45">
      <c r="A943">
        <v>20</v>
      </c>
      <c r="B943" t="s">
        <v>25</v>
      </c>
      <c r="C943">
        <v>1</v>
      </c>
      <c r="D943" s="3">
        <v>297031365.89999998</v>
      </c>
      <c r="E943" s="3">
        <v>7360000</v>
      </c>
      <c r="F943" s="2">
        <v>2.477852794333462E-2</v>
      </c>
      <c r="G943">
        <f t="shared" si="70"/>
        <v>2.5090682951783762E-2</v>
      </c>
      <c r="H943">
        <f t="shared" si="71"/>
        <v>1.5895368122503097</v>
      </c>
      <c r="I943" s="6">
        <f t="shared" si="72"/>
        <v>0.79597991054181017</v>
      </c>
      <c r="J943">
        <f t="shared" si="73"/>
        <v>0.28900669313641997</v>
      </c>
      <c r="K943" s="6">
        <f t="shared" si="74"/>
        <v>0.25099280782142452</v>
      </c>
    </row>
    <row r="944" spans="1:11" hidden="1" x14ac:dyDescent="0.45">
      <c r="A944">
        <v>20</v>
      </c>
      <c r="B944" t="s">
        <v>25</v>
      </c>
      <c r="C944">
        <v>2</v>
      </c>
      <c r="D944" s="3">
        <v>99620496.969999999</v>
      </c>
      <c r="E944" s="3">
        <v>81144114.549999997</v>
      </c>
      <c r="F944" s="2">
        <v>0.81453232033600442</v>
      </c>
      <c r="G944">
        <f t="shared" si="70"/>
        <v>1.6848746457323618</v>
      </c>
      <c r="H944">
        <f t="shared" si="71"/>
        <v>9.0031886504182488</v>
      </c>
      <c r="I944" s="6">
        <f t="shared" si="72"/>
        <v>0.99987698307991901</v>
      </c>
      <c r="J944">
        <f t="shared" si="73"/>
        <v>1.6369433909851361</v>
      </c>
      <c r="K944" s="6">
        <f t="shared" si="74"/>
        <v>0.80542612947510905</v>
      </c>
    </row>
    <row r="945" spans="1:11" hidden="1" x14ac:dyDescent="0.45">
      <c r="A945">
        <v>20</v>
      </c>
      <c r="B945" t="s">
        <v>25</v>
      </c>
      <c r="C945">
        <v>3</v>
      </c>
      <c r="D945" s="3">
        <v>286269621.10000002</v>
      </c>
      <c r="E945" s="3">
        <v>271919621.10000002</v>
      </c>
      <c r="F945" s="2">
        <v>0.9498724316437781</v>
      </c>
      <c r="G945">
        <f t="shared" si="70"/>
        <v>2.9931841556412073</v>
      </c>
      <c r="H945">
        <f t="shared" si="71"/>
        <v>32.038631693945504</v>
      </c>
      <c r="I945" s="6">
        <f t="shared" si="72"/>
        <v>0.99999999999998779</v>
      </c>
      <c r="J945">
        <f t="shared" si="73"/>
        <v>5.8252057625355462</v>
      </c>
      <c r="K945" s="6">
        <f t="shared" si="74"/>
        <v>0.99704780336159193</v>
      </c>
    </row>
    <row r="946" spans="1:11" hidden="1" x14ac:dyDescent="0.45">
      <c r="A946">
        <v>21</v>
      </c>
      <c r="B946" t="s">
        <v>29</v>
      </c>
      <c r="C946">
        <v>1</v>
      </c>
      <c r="D946" s="3">
        <v>33024810.510000002</v>
      </c>
      <c r="E946" s="3">
        <v>840000</v>
      </c>
      <c r="F946" s="2">
        <v>2.543542224854389E-2</v>
      </c>
      <c r="G946">
        <f t="shared" si="70"/>
        <v>2.5764494655511647E-2</v>
      </c>
      <c r="H946">
        <f t="shared" si="71"/>
        <v>0.20305213784766013</v>
      </c>
      <c r="I946" s="6">
        <f t="shared" si="72"/>
        <v>0.18376431645554203</v>
      </c>
      <c r="J946">
        <f t="shared" si="73"/>
        <v>3.6918570517756384E-2</v>
      </c>
      <c r="K946" s="6">
        <f t="shared" si="74"/>
        <v>3.6245389807154971E-2</v>
      </c>
    </row>
    <row r="947" spans="1:11" hidden="1" x14ac:dyDescent="0.45">
      <c r="A947">
        <v>21</v>
      </c>
      <c r="B947" t="s">
        <v>29</v>
      </c>
      <c r="C947">
        <v>2</v>
      </c>
      <c r="D947" s="3">
        <v>11976554.85</v>
      </c>
      <c r="E947" s="3">
        <v>6500000</v>
      </c>
      <c r="F947" s="2">
        <v>0.54272702637854164</v>
      </c>
      <c r="G947">
        <f t="shared" si="70"/>
        <v>0.78247474995206823</v>
      </c>
      <c r="H947">
        <f t="shared" si="71"/>
        <v>0.56869868582386662</v>
      </c>
      <c r="I947" s="6">
        <f t="shared" si="72"/>
        <v>0.43373815598670229</v>
      </c>
      <c r="J947">
        <f t="shared" si="73"/>
        <v>0.10339976105888483</v>
      </c>
      <c r="K947" s="6">
        <f t="shared" si="74"/>
        <v>9.8233589678293987E-2</v>
      </c>
    </row>
    <row r="948" spans="1:11" hidden="1" x14ac:dyDescent="0.45">
      <c r="A948">
        <v>21</v>
      </c>
      <c r="B948" t="s">
        <v>29</v>
      </c>
      <c r="C948">
        <v>3</v>
      </c>
      <c r="D948" s="3">
        <v>1800000</v>
      </c>
      <c r="E948" s="3">
        <v>1800000</v>
      </c>
      <c r="F948" s="2">
        <v>1</v>
      </c>
      <c r="G948">
        <f t="shared" si="70"/>
        <v>4.6051701859880909</v>
      </c>
      <c r="H948">
        <f t="shared" si="71"/>
        <v>15.127561383291026</v>
      </c>
      <c r="I948" s="6">
        <f t="shared" si="72"/>
        <v>0.99999973073273041</v>
      </c>
      <c r="J948">
        <f t="shared" si="73"/>
        <v>2.7504657060529136</v>
      </c>
      <c r="K948" s="6">
        <f t="shared" si="74"/>
        <v>0.936101903453877</v>
      </c>
    </row>
    <row r="949" spans="1:11" hidden="1" x14ac:dyDescent="0.45">
      <c r="A949">
        <v>21</v>
      </c>
      <c r="B949" t="s">
        <v>6</v>
      </c>
      <c r="C949">
        <v>1</v>
      </c>
      <c r="D949" s="3">
        <v>61842543.390000001</v>
      </c>
      <c r="E949" s="3">
        <v>829427.87</v>
      </c>
      <c r="F949" s="2">
        <v>1.3411930113697739E-2</v>
      </c>
      <c r="G949">
        <f t="shared" si="70"/>
        <v>1.3502682404097317E-2</v>
      </c>
      <c r="H949">
        <f t="shared" si="71"/>
        <v>0.56358198742209242</v>
      </c>
      <c r="I949" s="6">
        <f t="shared" si="72"/>
        <v>0.43083333971755677</v>
      </c>
      <c r="J949">
        <f t="shared" si="73"/>
        <v>0.10246945225856226</v>
      </c>
      <c r="K949" s="6">
        <f t="shared" si="74"/>
        <v>9.7394278101997189E-2</v>
      </c>
    </row>
    <row r="950" spans="1:11" hidden="1" x14ac:dyDescent="0.45">
      <c r="A950">
        <v>21</v>
      </c>
      <c r="B950" t="s">
        <v>6</v>
      </c>
      <c r="C950">
        <v>2</v>
      </c>
      <c r="D950" s="3">
        <v>14035383.17</v>
      </c>
      <c r="E950" s="3">
        <v>3467040.37</v>
      </c>
      <c r="F950" s="2">
        <v>0.24702142634841939</v>
      </c>
      <c r="G950">
        <f t="shared" si="70"/>
        <v>0.28371850623305989</v>
      </c>
      <c r="H950">
        <f t="shared" si="71"/>
        <v>9.8190124224287558</v>
      </c>
      <c r="I950" s="6">
        <f t="shared" si="72"/>
        <v>0.99994559271090866</v>
      </c>
      <c r="J950">
        <f t="shared" si="73"/>
        <v>1.7852749858961374</v>
      </c>
      <c r="K950" s="6">
        <f t="shared" si="74"/>
        <v>0.83224907448140839</v>
      </c>
    </row>
    <row r="951" spans="1:11" hidden="1" x14ac:dyDescent="0.45">
      <c r="A951">
        <v>21</v>
      </c>
      <c r="B951" t="s">
        <v>6</v>
      </c>
      <c r="C951">
        <v>3</v>
      </c>
      <c r="D951" s="3">
        <v>95883368.949999988</v>
      </c>
      <c r="E951" s="3">
        <v>83012501.870000005</v>
      </c>
      <c r="F951" s="2">
        <v>0.86576538537447811</v>
      </c>
      <c r="G951">
        <f t="shared" si="70"/>
        <v>2.0081661545774909</v>
      </c>
      <c r="H951">
        <f t="shared" si="71"/>
        <v>39.923667754812897</v>
      </c>
      <c r="I951" s="6">
        <f t="shared" si="72"/>
        <v>1</v>
      </c>
      <c r="J951">
        <f t="shared" si="73"/>
        <v>7.2588486826932543</v>
      </c>
      <c r="K951" s="6">
        <f t="shared" si="74"/>
        <v>0.99929608199776876</v>
      </c>
    </row>
    <row r="952" spans="1:11" hidden="1" x14ac:dyDescent="0.45">
      <c r="A952">
        <v>21</v>
      </c>
      <c r="B952" t="s">
        <v>7</v>
      </c>
      <c r="C952">
        <v>1</v>
      </c>
      <c r="D952" s="3">
        <v>70402247.110000014</v>
      </c>
      <c r="E952" s="3">
        <v>5561534.0700000003</v>
      </c>
      <c r="F952" s="2">
        <v>7.8996541989780233E-2</v>
      </c>
      <c r="G952">
        <f t="shared" si="70"/>
        <v>8.2291488108233016E-2</v>
      </c>
      <c r="H952">
        <f t="shared" si="71"/>
        <v>0.95154662162747028</v>
      </c>
      <c r="I952" s="6">
        <f t="shared" si="72"/>
        <v>0.61385665626527364</v>
      </c>
      <c r="J952">
        <f t="shared" si="73"/>
        <v>0.17300847665954006</v>
      </c>
      <c r="K952" s="6">
        <f t="shared" si="74"/>
        <v>0.15886951516234482</v>
      </c>
    </row>
    <row r="953" spans="1:11" hidden="1" x14ac:dyDescent="0.45">
      <c r="A953">
        <v>21</v>
      </c>
      <c r="B953" t="s">
        <v>7</v>
      </c>
      <c r="C953">
        <v>2</v>
      </c>
      <c r="D953" s="3">
        <v>20180556.210000001</v>
      </c>
      <c r="E953" s="3">
        <v>733343.3600000001</v>
      </c>
      <c r="F953" s="2">
        <v>3.6339105442327158E-2</v>
      </c>
      <c r="G953">
        <f t="shared" si="70"/>
        <v>3.7015815387910357E-2</v>
      </c>
      <c r="H953">
        <f t="shared" si="71"/>
        <v>12.308544877230498</v>
      </c>
      <c r="I953" s="6">
        <f t="shared" si="72"/>
        <v>0.99999548698393415</v>
      </c>
      <c r="J953">
        <f t="shared" si="73"/>
        <v>2.2379172504055451</v>
      </c>
      <c r="K953" s="6">
        <f t="shared" si="74"/>
        <v>0.89331953815324705</v>
      </c>
    </row>
    <row r="954" spans="1:11" hidden="1" x14ac:dyDescent="0.45">
      <c r="A954">
        <v>21</v>
      </c>
      <c r="B954" t="s">
        <v>7</v>
      </c>
      <c r="C954">
        <v>3</v>
      </c>
      <c r="D954" s="3">
        <v>95959481.129999995</v>
      </c>
      <c r="E954" s="3">
        <v>66826009.869999997</v>
      </c>
      <c r="F954" s="2">
        <v>0.69639819935529079</v>
      </c>
      <c r="G954">
        <f t="shared" si="70"/>
        <v>1.1920383025009473</v>
      </c>
      <c r="H954">
        <f t="shared" si="71"/>
        <v>37.753445036539752</v>
      </c>
      <c r="I954" s="6">
        <f t="shared" si="72"/>
        <v>1</v>
      </c>
      <c r="J954">
        <f t="shared" si="73"/>
        <v>6.8642627339163189</v>
      </c>
      <c r="K954" s="6">
        <f t="shared" si="74"/>
        <v>0.99895554779203943</v>
      </c>
    </row>
    <row r="955" spans="1:11" hidden="1" x14ac:dyDescent="0.45">
      <c r="A955">
        <v>21</v>
      </c>
      <c r="B955" t="s">
        <v>8</v>
      </c>
      <c r="C955">
        <v>1</v>
      </c>
      <c r="D955" s="3">
        <v>139580593.13999999</v>
      </c>
      <c r="E955" s="3">
        <v>371486.18</v>
      </c>
      <c r="F955" s="2">
        <v>2.6614457758278578E-3</v>
      </c>
      <c r="G955">
        <f t="shared" si="70"/>
        <v>2.6649937191406542E-3</v>
      </c>
      <c r="H955">
        <f t="shared" si="71"/>
        <v>0.29513569947262375</v>
      </c>
      <c r="I955" s="6">
        <f t="shared" si="72"/>
        <v>0.25556943822314004</v>
      </c>
      <c r="J955">
        <f t="shared" si="73"/>
        <v>5.3661036267749769E-2</v>
      </c>
      <c r="K955" s="6">
        <f t="shared" si="74"/>
        <v>5.2246693940903199E-2</v>
      </c>
    </row>
    <row r="956" spans="1:11" hidden="1" x14ac:dyDescent="0.45">
      <c r="A956">
        <v>21</v>
      </c>
      <c r="B956" t="s">
        <v>8</v>
      </c>
      <c r="C956">
        <v>2</v>
      </c>
      <c r="D956" s="3">
        <v>2173532.5099999998</v>
      </c>
      <c r="E956" s="3">
        <v>547723.63</v>
      </c>
      <c r="F956" s="2">
        <v>0.25199698071228749</v>
      </c>
      <c r="G956">
        <f t="shared" si="70"/>
        <v>0.29034826453490731</v>
      </c>
      <c r="H956">
        <f t="shared" si="71"/>
        <v>11.062196790646301</v>
      </c>
      <c r="I956" s="6">
        <f t="shared" si="72"/>
        <v>0.99998430544609229</v>
      </c>
      <c r="J956">
        <f t="shared" si="73"/>
        <v>2.0113085073902366</v>
      </c>
      <c r="K956" s="6">
        <f t="shared" si="74"/>
        <v>0.86618653584508154</v>
      </c>
    </row>
    <row r="957" spans="1:11" hidden="1" x14ac:dyDescent="0.45">
      <c r="A957">
        <v>21</v>
      </c>
      <c r="B957" t="s">
        <v>8</v>
      </c>
      <c r="C957">
        <v>3</v>
      </c>
      <c r="D957" s="3">
        <v>42310973.789999999</v>
      </c>
      <c r="E957" s="3">
        <v>41961126.189999998</v>
      </c>
      <c r="F957" s="2">
        <v>0.99173151623178457</v>
      </c>
      <c r="G957">
        <f t="shared" si="70"/>
        <v>4.7953041279629147</v>
      </c>
      <c r="H957">
        <f t="shared" si="71"/>
        <v>45.927969933014431</v>
      </c>
      <c r="I957" s="6">
        <f t="shared" si="72"/>
        <v>1</v>
      </c>
      <c r="J957">
        <f t="shared" si="73"/>
        <v>8.350539987820806</v>
      </c>
      <c r="K957" s="6">
        <f t="shared" si="74"/>
        <v>0.99976373109835337</v>
      </c>
    </row>
    <row r="958" spans="1:11" hidden="1" x14ac:dyDescent="0.45">
      <c r="A958">
        <v>21</v>
      </c>
      <c r="B958" t="s">
        <v>9</v>
      </c>
      <c r="C958">
        <v>3</v>
      </c>
      <c r="D958" s="3">
        <v>7091429.4499999993</v>
      </c>
      <c r="E958" s="3">
        <v>0</v>
      </c>
      <c r="F958" s="2">
        <v>0</v>
      </c>
      <c r="G958">
        <f t="shared" si="70"/>
        <v>0</v>
      </c>
      <c r="H958">
        <f t="shared" si="71"/>
        <v>27.631021115928544</v>
      </c>
      <c r="I958" s="6">
        <f t="shared" si="72"/>
        <v>0.99999999999900002</v>
      </c>
      <c r="J958">
        <f t="shared" si="73"/>
        <v>5.0238220210779172</v>
      </c>
      <c r="K958" s="6">
        <f t="shared" si="74"/>
        <v>0.9934206677534243</v>
      </c>
    </row>
    <row r="959" spans="1:11" hidden="1" x14ac:dyDescent="0.45">
      <c r="A959">
        <v>21</v>
      </c>
      <c r="B959" t="s">
        <v>10</v>
      </c>
      <c r="C959">
        <v>1</v>
      </c>
      <c r="D959" s="3">
        <v>14278498.789999999</v>
      </c>
      <c r="E959" s="3">
        <v>0</v>
      </c>
      <c r="F959" s="2">
        <v>0</v>
      </c>
      <c r="G959">
        <f t="shared" si="70"/>
        <v>0</v>
      </c>
      <c r="H959">
        <f t="shared" si="71"/>
        <v>0.97067766487001639</v>
      </c>
      <c r="I959" s="6">
        <f t="shared" si="72"/>
        <v>0.62117376613091124</v>
      </c>
      <c r="J959">
        <f t="shared" si="73"/>
        <v>0.1764868481581848</v>
      </c>
      <c r="K959" s="6">
        <f t="shared" si="74"/>
        <v>0.16179019691457019</v>
      </c>
    </row>
    <row r="960" spans="1:11" hidden="1" x14ac:dyDescent="0.45">
      <c r="A960">
        <v>21</v>
      </c>
      <c r="B960" t="s">
        <v>10</v>
      </c>
      <c r="C960">
        <v>2</v>
      </c>
      <c r="D960" s="3">
        <v>6993500</v>
      </c>
      <c r="E960" s="3">
        <v>0</v>
      </c>
      <c r="F960" s="2">
        <v>0</v>
      </c>
      <c r="G960">
        <f t="shared" si="70"/>
        <v>0</v>
      </c>
      <c r="H960">
        <f t="shared" si="71"/>
        <v>14.102995523573091</v>
      </c>
      <c r="I960" s="6">
        <f t="shared" si="72"/>
        <v>0.99999924985215527</v>
      </c>
      <c r="J960">
        <f t="shared" si="73"/>
        <v>2.5641810042860165</v>
      </c>
      <c r="K960" s="6">
        <f t="shared" si="74"/>
        <v>0.92301779627427405</v>
      </c>
    </row>
    <row r="961" spans="1:11" hidden="1" x14ac:dyDescent="0.45">
      <c r="A961">
        <v>21</v>
      </c>
      <c r="B961" t="s">
        <v>10</v>
      </c>
      <c r="C961">
        <v>3</v>
      </c>
      <c r="D961" s="3">
        <v>12483182.18</v>
      </c>
      <c r="E961" s="3">
        <v>12483182.18</v>
      </c>
      <c r="F961" s="2">
        <v>1</v>
      </c>
      <c r="G961">
        <f t="shared" si="70"/>
        <v>4.6051701859880909</v>
      </c>
      <c r="H961">
        <f t="shared" si="71"/>
        <v>39.900189985840818</v>
      </c>
      <c r="I961" s="6">
        <f t="shared" si="72"/>
        <v>1</v>
      </c>
      <c r="J961">
        <f t="shared" si="73"/>
        <v>7.2545799974256031</v>
      </c>
      <c r="K961" s="6">
        <f t="shared" si="74"/>
        <v>0.99929307077094576</v>
      </c>
    </row>
    <row r="962" spans="1:11" hidden="1" x14ac:dyDescent="0.45">
      <c r="A962">
        <v>21</v>
      </c>
      <c r="B962" t="s">
        <v>32</v>
      </c>
      <c r="C962">
        <v>1</v>
      </c>
      <c r="D962" s="3">
        <v>3884052.86</v>
      </c>
      <c r="E962" s="3">
        <v>0</v>
      </c>
      <c r="F962" s="2">
        <v>0</v>
      </c>
      <c r="G962">
        <f t="shared" si="70"/>
        <v>0</v>
      </c>
      <c r="H962">
        <f t="shared" si="71"/>
        <v>0</v>
      </c>
      <c r="I962" s="6">
        <f t="shared" si="72"/>
        <v>0</v>
      </c>
      <c r="J962">
        <f t="shared" si="73"/>
        <v>0</v>
      </c>
      <c r="K962" s="6">
        <f t="shared" si="74"/>
        <v>0</v>
      </c>
    </row>
    <row r="963" spans="1:11" hidden="1" x14ac:dyDescent="0.45">
      <c r="A963">
        <v>21</v>
      </c>
      <c r="B963" t="s">
        <v>12</v>
      </c>
      <c r="C963">
        <v>1</v>
      </c>
      <c r="D963" s="3">
        <v>2332961.1800000002</v>
      </c>
      <c r="E963" s="3">
        <v>0</v>
      </c>
      <c r="F963" s="2">
        <v>0</v>
      </c>
      <c r="G963">
        <f t="shared" ref="G963:G1026" si="75">IF(F963&gt;99.99%,-LN(1-99%),-LN(1-F963))</f>
        <v>0</v>
      </c>
      <c r="H963">
        <f t="shared" ref="H963:H1026" si="76">SUMIFS(G:G,B:B,B963,C:C,C963,A:A,"&lt;&gt;"&amp;A963)</f>
        <v>1.2689049325206292</v>
      </c>
      <c r="I963" s="6">
        <f t="shared" ref="I963:I1026" si="77">1-EXP(-H963)</f>
        <v>0.71886068020113258</v>
      </c>
      <c r="J963">
        <f t="shared" ref="J963:J1026" si="78">H963*4/22</f>
        <v>0.2307099877310235</v>
      </c>
      <c r="K963" s="6">
        <f t="shared" ref="K963:K1026" si="79">1-EXP(-J963)</f>
        <v>0.20603030639844033</v>
      </c>
    </row>
    <row r="964" spans="1:11" hidden="1" x14ac:dyDescent="0.45">
      <c r="A964">
        <v>21</v>
      </c>
      <c r="B964" t="s">
        <v>12</v>
      </c>
      <c r="C964">
        <v>2</v>
      </c>
      <c r="D964" s="3">
        <v>1051307.53</v>
      </c>
      <c r="E964" s="3">
        <v>474613</v>
      </c>
      <c r="F964" s="2">
        <v>0.45145020506035938</v>
      </c>
      <c r="G964">
        <f t="shared" si="75"/>
        <v>0.60047721954125621</v>
      </c>
      <c r="H964">
        <f t="shared" si="76"/>
        <v>12.85762676889617</v>
      </c>
      <c r="I964" s="6">
        <f t="shared" si="77"/>
        <v>0.9999973938245833</v>
      </c>
      <c r="J964">
        <f t="shared" si="78"/>
        <v>2.3377503216174853</v>
      </c>
      <c r="K964" s="6">
        <f t="shared" si="79"/>
        <v>0.90345541162161191</v>
      </c>
    </row>
    <row r="965" spans="1:11" hidden="1" x14ac:dyDescent="0.45">
      <c r="A965">
        <v>21</v>
      </c>
      <c r="B965" t="s">
        <v>12</v>
      </c>
      <c r="C965">
        <v>3</v>
      </c>
      <c r="D965" s="3">
        <v>5120088.51</v>
      </c>
      <c r="E965" s="3">
        <v>3882780.689999999</v>
      </c>
      <c r="F965" s="2">
        <v>0.75834249396598807</v>
      </c>
      <c r="G965">
        <f t="shared" si="75"/>
        <v>1.4202338195801827</v>
      </c>
      <c r="H965">
        <f t="shared" si="76"/>
        <v>48.842311738964661</v>
      </c>
      <c r="I965" s="6">
        <f t="shared" si="77"/>
        <v>1</v>
      </c>
      <c r="J965">
        <f t="shared" si="78"/>
        <v>8.8804203161753925</v>
      </c>
      <c r="K965" s="6">
        <f t="shared" si="79"/>
        <v>0.99986091430669244</v>
      </c>
    </row>
    <row r="966" spans="1:11" hidden="1" x14ac:dyDescent="0.45">
      <c r="A966">
        <v>21</v>
      </c>
      <c r="B966" t="s">
        <v>13</v>
      </c>
      <c r="C966">
        <v>1</v>
      </c>
      <c r="D966" s="3">
        <v>128849105.31</v>
      </c>
      <c r="E966" s="3">
        <v>494624.46</v>
      </c>
      <c r="F966" s="2">
        <v>3.8387884712895409E-3</v>
      </c>
      <c r="G966">
        <f t="shared" si="75"/>
        <v>3.8461755307189318E-3</v>
      </c>
      <c r="H966">
        <f t="shared" si="76"/>
        <v>0.54363691806775849</v>
      </c>
      <c r="I966" s="6">
        <f t="shared" si="77"/>
        <v>0.41936730588609017</v>
      </c>
      <c r="J966">
        <f t="shared" si="78"/>
        <v>9.8843076012319731E-2</v>
      </c>
      <c r="K966" s="6">
        <f t="shared" si="79"/>
        <v>9.4115148066293175E-2</v>
      </c>
    </row>
    <row r="967" spans="1:11" hidden="1" x14ac:dyDescent="0.45">
      <c r="A967">
        <v>21</v>
      </c>
      <c r="B967" t="s">
        <v>13</v>
      </c>
      <c r="C967">
        <v>2</v>
      </c>
      <c r="D967" s="3">
        <v>38248428</v>
      </c>
      <c r="E967" s="3">
        <v>19375041.57</v>
      </c>
      <c r="F967" s="2">
        <v>0.50655785304431333</v>
      </c>
      <c r="G967">
        <f t="shared" si="75"/>
        <v>0.70634965706024588</v>
      </c>
      <c r="H967">
        <f t="shared" si="76"/>
        <v>8.8668733183270199</v>
      </c>
      <c r="I967" s="6">
        <f t="shared" si="77"/>
        <v>0.999859017292694</v>
      </c>
      <c r="J967">
        <f t="shared" si="78"/>
        <v>1.6121587851503671</v>
      </c>
      <c r="K967" s="6">
        <f t="shared" si="79"/>
        <v>0.80054343489939717</v>
      </c>
    </row>
    <row r="968" spans="1:11" hidden="1" x14ac:dyDescent="0.45">
      <c r="A968">
        <v>21</v>
      </c>
      <c r="B968" t="s">
        <v>13</v>
      </c>
      <c r="C968">
        <v>3</v>
      </c>
      <c r="D968" s="3">
        <v>55009641.689999998</v>
      </c>
      <c r="E968" s="3">
        <v>37953694.729999997</v>
      </c>
      <c r="F968" s="2">
        <v>0.68994622695205554</v>
      </c>
      <c r="G968">
        <f t="shared" si="75"/>
        <v>1.17100953510066</v>
      </c>
      <c r="H968">
        <f t="shared" si="76"/>
        <v>36.793377235828068</v>
      </c>
      <c r="I968" s="6">
        <f t="shared" si="77"/>
        <v>0.99999999999999989</v>
      </c>
      <c r="J968">
        <f t="shared" si="78"/>
        <v>6.6897049519687393</v>
      </c>
      <c r="K968" s="6">
        <f t="shared" si="79"/>
        <v>0.99875635034478305</v>
      </c>
    </row>
    <row r="969" spans="1:11" hidden="1" x14ac:dyDescent="0.45">
      <c r="A969">
        <v>21</v>
      </c>
      <c r="B969" t="s">
        <v>14</v>
      </c>
      <c r="C969">
        <v>1</v>
      </c>
      <c r="D969" s="3">
        <v>32812277.989999998</v>
      </c>
      <c r="E969" s="3">
        <v>0</v>
      </c>
      <c r="F969" s="2">
        <v>0</v>
      </c>
      <c r="G969">
        <f t="shared" si="75"/>
        <v>0</v>
      </c>
      <c r="H969">
        <f t="shared" si="76"/>
        <v>0</v>
      </c>
      <c r="I969" s="6">
        <f t="shared" si="77"/>
        <v>0</v>
      </c>
      <c r="J969">
        <f t="shared" si="78"/>
        <v>0</v>
      </c>
      <c r="K969" s="6">
        <f t="shared" si="79"/>
        <v>0</v>
      </c>
    </row>
    <row r="970" spans="1:11" hidden="1" x14ac:dyDescent="0.45">
      <c r="A970">
        <v>21</v>
      </c>
      <c r="B970" t="s">
        <v>16</v>
      </c>
      <c r="C970">
        <v>1</v>
      </c>
      <c r="D970" s="3">
        <v>9002000</v>
      </c>
      <c r="E970" s="3">
        <v>0</v>
      </c>
      <c r="F970" s="2">
        <v>0</v>
      </c>
      <c r="G970">
        <f t="shared" si="75"/>
        <v>0</v>
      </c>
      <c r="H970">
        <f t="shared" si="76"/>
        <v>4.4984326034066116E-2</v>
      </c>
      <c r="I970" s="6">
        <f t="shared" si="77"/>
        <v>4.3987533777504861E-2</v>
      </c>
      <c r="J970">
        <f t="shared" si="78"/>
        <v>8.1789683698302029E-3</v>
      </c>
      <c r="K970" s="6">
        <f t="shared" si="79"/>
        <v>8.1456116112739174E-3</v>
      </c>
    </row>
    <row r="971" spans="1:11" hidden="1" x14ac:dyDescent="0.45">
      <c r="A971">
        <v>21</v>
      </c>
      <c r="B971" t="s">
        <v>28</v>
      </c>
      <c r="C971">
        <v>1</v>
      </c>
      <c r="D971" s="3">
        <v>54990030.130000003</v>
      </c>
      <c r="E971" s="3">
        <v>3935897.16</v>
      </c>
      <c r="F971" s="2">
        <v>7.1574740924769162E-2</v>
      </c>
      <c r="G971">
        <f t="shared" si="75"/>
        <v>7.42653978480938E-2</v>
      </c>
      <c r="H971">
        <f t="shared" si="76"/>
        <v>0.26301465195925833</v>
      </c>
      <c r="I971" s="6">
        <f t="shared" si="77"/>
        <v>0.23126936618128291</v>
      </c>
      <c r="J971">
        <f t="shared" si="78"/>
        <v>4.782084581077424E-2</v>
      </c>
      <c r="K971" s="6">
        <f t="shared" si="79"/>
        <v>4.6695439714736664E-2</v>
      </c>
    </row>
    <row r="972" spans="1:11" hidden="1" x14ac:dyDescent="0.45">
      <c r="A972">
        <v>21</v>
      </c>
      <c r="B972" t="s">
        <v>28</v>
      </c>
      <c r="C972">
        <v>2</v>
      </c>
      <c r="D972" s="3">
        <v>9790196.4499999993</v>
      </c>
      <c r="E972" s="3">
        <v>3713500</v>
      </c>
      <c r="F972" s="2">
        <v>0.37930801684781312</v>
      </c>
      <c r="G972">
        <f t="shared" si="75"/>
        <v>0.47692032146326407</v>
      </c>
      <c r="H972">
        <f t="shared" si="76"/>
        <v>3.6898643580139137</v>
      </c>
      <c r="I972" s="6">
        <f t="shared" si="77"/>
        <v>0.97502461047603306</v>
      </c>
      <c r="J972">
        <f t="shared" si="78"/>
        <v>0.67088442872980247</v>
      </c>
      <c r="K972" s="6">
        <f t="shared" si="79"/>
        <v>0.48874379190707407</v>
      </c>
    </row>
    <row r="973" spans="1:11" hidden="1" x14ac:dyDescent="0.45">
      <c r="A973">
        <v>21</v>
      </c>
      <c r="B973" t="s">
        <v>28</v>
      </c>
      <c r="C973">
        <v>3</v>
      </c>
      <c r="D973" s="3">
        <v>12875247.43</v>
      </c>
      <c r="E973" s="3">
        <v>9375247.4299999997</v>
      </c>
      <c r="F973" s="2">
        <v>0.72816056397915763</v>
      </c>
      <c r="G973">
        <f t="shared" si="75"/>
        <v>1.3025436957338488</v>
      </c>
      <c r="H973">
        <f t="shared" si="76"/>
        <v>11.924875203939514</v>
      </c>
      <c r="I973" s="6">
        <f t="shared" si="77"/>
        <v>0.99999337642434005</v>
      </c>
      <c r="J973">
        <f t="shared" si="78"/>
        <v>2.1681591279890027</v>
      </c>
      <c r="K973" s="6">
        <f t="shared" si="79"/>
        <v>0.88561200312803035</v>
      </c>
    </row>
    <row r="974" spans="1:11" hidden="1" x14ac:dyDescent="0.45">
      <c r="A974">
        <v>21</v>
      </c>
      <c r="B974" t="s">
        <v>26</v>
      </c>
      <c r="C974">
        <v>1</v>
      </c>
      <c r="D974" s="3">
        <v>155934841.41999999</v>
      </c>
      <c r="E974" s="3">
        <v>4750000</v>
      </c>
      <c r="F974" s="2">
        <v>3.0461441181103301E-2</v>
      </c>
      <c r="G974">
        <f t="shared" si="75"/>
        <v>3.0935033229663598E-2</v>
      </c>
      <c r="H974">
        <f t="shared" si="76"/>
        <v>0.28275405789501096</v>
      </c>
      <c r="I974" s="6">
        <f t="shared" si="77"/>
        <v>0.24629486710636594</v>
      </c>
      <c r="J974">
        <f t="shared" si="78"/>
        <v>5.1409828708183808E-2</v>
      </c>
      <c r="K974" s="6">
        <f t="shared" si="79"/>
        <v>5.0110701154234438E-2</v>
      </c>
    </row>
    <row r="975" spans="1:11" hidden="1" x14ac:dyDescent="0.45">
      <c r="A975">
        <v>21</v>
      </c>
      <c r="B975" t="s">
        <v>26</v>
      </c>
      <c r="C975">
        <v>2</v>
      </c>
      <c r="D975" s="3">
        <v>12600000</v>
      </c>
      <c r="E975" s="3">
        <v>12600000</v>
      </c>
      <c r="F975" s="2">
        <v>1</v>
      </c>
      <c r="G975">
        <f t="shared" si="75"/>
        <v>4.6051701859880909</v>
      </c>
      <c r="H975">
        <f t="shared" si="76"/>
        <v>4.2609016819519381</v>
      </c>
      <c r="I975" s="6">
        <f t="shared" si="77"/>
        <v>0.98589042567583407</v>
      </c>
      <c r="J975">
        <f t="shared" si="78"/>
        <v>0.77470939671853423</v>
      </c>
      <c r="K975" s="6">
        <f t="shared" si="79"/>
        <v>0.53916231751532895</v>
      </c>
    </row>
    <row r="976" spans="1:11" hidden="1" x14ac:dyDescent="0.45">
      <c r="A976">
        <v>21</v>
      </c>
      <c r="B976" t="s">
        <v>26</v>
      </c>
      <c r="C976">
        <v>3</v>
      </c>
      <c r="D976" s="3">
        <v>53572091.93</v>
      </c>
      <c r="E976" s="3">
        <v>30572091.93</v>
      </c>
      <c r="F976" s="2">
        <v>0.5706719829038418</v>
      </c>
      <c r="G976">
        <f t="shared" si="75"/>
        <v>0.8455340436026163</v>
      </c>
      <c r="H976">
        <f t="shared" si="76"/>
        <v>19.822720773890271</v>
      </c>
      <c r="I976" s="6">
        <f t="shared" si="77"/>
        <v>0.99999999753905588</v>
      </c>
      <c r="J976">
        <f t="shared" si="78"/>
        <v>3.6041310497982311</v>
      </c>
      <c r="K976" s="6">
        <f t="shared" si="79"/>
        <v>0.97278892038404463</v>
      </c>
    </row>
    <row r="977" spans="1:11" hidden="1" x14ac:dyDescent="0.45">
      <c r="A977">
        <v>21</v>
      </c>
      <c r="B977" t="s">
        <v>27</v>
      </c>
      <c r="C977">
        <v>1</v>
      </c>
      <c r="D977" s="3">
        <v>92489413.670000002</v>
      </c>
      <c r="E977" s="3">
        <v>5000000</v>
      </c>
      <c r="F977" s="2">
        <v>5.4060241076236887E-2</v>
      </c>
      <c r="G977">
        <f t="shared" si="75"/>
        <v>5.5576391742507898E-2</v>
      </c>
      <c r="H977">
        <f t="shared" si="76"/>
        <v>0.31730998612686484</v>
      </c>
      <c r="I977" s="6">
        <f t="shared" si="77"/>
        <v>0.27189498231461118</v>
      </c>
      <c r="J977">
        <f t="shared" si="78"/>
        <v>5.7692724750339063E-2</v>
      </c>
      <c r="K977" s="6">
        <f t="shared" si="79"/>
        <v>5.6060047736639418E-2</v>
      </c>
    </row>
    <row r="978" spans="1:11" hidden="1" x14ac:dyDescent="0.45">
      <c r="A978">
        <v>21</v>
      </c>
      <c r="B978" t="s">
        <v>27</v>
      </c>
      <c r="C978">
        <v>2</v>
      </c>
      <c r="D978" s="3">
        <v>4289000</v>
      </c>
      <c r="E978" s="3">
        <v>1689000</v>
      </c>
      <c r="F978" s="2">
        <v>0.39379808813243178</v>
      </c>
      <c r="G978">
        <f t="shared" si="75"/>
        <v>0.50054216050730704</v>
      </c>
      <c r="H978">
        <f t="shared" si="76"/>
        <v>10.45467981383433</v>
      </c>
      <c r="I978" s="6">
        <f t="shared" si="77"/>
        <v>0.99997118688273245</v>
      </c>
      <c r="J978">
        <f t="shared" si="78"/>
        <v>1.9008508752426054</v>
      </c>
      <c r="K978" s="6">
        <f t="shared" si="79"/>
        <v>0.85055859088489172</v>
      </c>
    </row>
    <row r="979" spans="1:11" hidden="1" x14ac:dyDescent="0.45">
      <c r="A979">
        <v>21</v>
      </c>
      <c r="B979" t="s">
        <v>27</v>
      </c>
      <c r="C979">
        <v>3</v>
      </c>
      <c r="D979" s="3">
        <v>37580523.780000001</v>
      </c>
      <c r="E979" s="3">
        <v>30320000</v>
      </c>
      <c r="F979" s="2">
        <v>0.80680088913864523</v>
      </c>
      <c r="G979">
        <f t="shared" si="75"/>
        <v>1.6440339593812101</v>
      </c>
      <c r="H979">
        <f t="shared" si="76"/>
        <v>10.582724252663283</v>
      </c>
      <c r="I979" s="6">
        <f t="shared" si="77"/>
        <v>0.99997464980796635</v>
      </c>
      <c r="J979">
        <f t="shared" si="78"/>
        <v>1.924131682302415</v>
      </c>
      <c r="K979" s="6">
        <f t="shared" si="79"/>
        <v>0.85399752163314269</v>
      </c>
    </row>
    <row r="980" spans="1:11" hidden="1" x14ac:dyDescent="0.45">
      <c r="A980">
        <v>21</v>
      </c>
      <c r="B980" t="s">
        <v>31</v>
      </c>
      <c r="C980">
        <v>1</v>
      </c>
      <c r="D980" s="3">
        <v>394536.35</v>
      </c>
      <c r="E980" s="3">
        <v>0</v>
      </c>
      <c r="F980" s="2">
        <v>0</v>
      </c>
      <c r="G980">
        <f t="shared" si="75"/>
        <v>0</v>
      </c>
      <c r="H980">
        <f t="shared" si="76"/>
        <v>0</v>
      </c>
      <c r="I980" s="6">
        <f t="shared" si="77"/>
        <v>0</v>
      </c>
      <c r="J980">
        <f t="shared" si="78"/>
        <v>0</v>
      </c>
      <c r="K980" s="6">
        <f t="shared" si="79"/>
        <v>0</v>
      </c>
    </row>
    <row r="981" spans="1:11" hidden="1" x14ac:dyDescent="0.45">
      <c r="A981">
        <v>21</v>
      </c>
      <c r="B981" t="s">
        <v>17</v>
      </c>
      <c r="C981">
        <v>1</v>
      </c>
      <c r="D981" s="3">
        <v>556700770.21000004</v>
      </c>
      <c r="E981" s="3">
        <v>20644966.300000001</v>
      </c>
      <c r="F981" s="2">
        <v>3.7084493869502383E-2</v>
      </c>
      <c r="G981">
        <f t="shared" si="75"/>
        <v>3.7789611292501885E-2</v>
      </c>
      <c r="H981">
        <f t="shared" si="76"/>
        <v>0.67596136029961562</v>
      </c>
      <c r="I981" s="6">
        <f t="shared" si="77"/>
        <v>0.49133282695224623</v>
      </c>
      <c r="J981">
        <f t="shared" si="78"/>
        <v>0.12290206550902102</v>
      </c>
      <c r="K981" s="6">
        <f t="shared" si="79"/>
        <v>0.11564973328679751</v>
      </c>
    </row>
    <row r="982" spans="1:11" hidden="1" x14ac:dyDescent="0.45">
      <c r="A982">
        <v>21</v>
      </c>
      <c r="B982" t="s">
        <v>17</v>
      </c>
      <c r="C982">
        <v>2</v>
      </c>
      <c r="D982" s="3">
        <v>82315153.13000001</v>
      </c>
      <c r="E982" s="3">
        <v>33787398.289999999</v>
      </c>
      <c r="F982" s="2">
        <v>0.41046389401280331</v>
      </c>
      <c r="G982">
        <f t="shared" si="75"/>
        <v>0.52841931238635165</v>
      </c>
      <c r="H982">
        <f t="shared" si="76"/>
        <v>6.2122430952241503</v>
      </c>
      <c r="I982" s="6">
        <f t="shared" si="77"/>
        <v>0.99799526439595188</v>
      </c>
      <c r="J982">
        <f t="shared" si="78"/>
        <v>1.1294987445862092</v>
      </c>
      <c r="K982" s="6">
        <f t="shared" si="79"/>
        <v>0.6768047808201676</v>
      </c>
    </row>
    <row r="983" spans="1:11" hidden="1" x14ac:dyDescent="0.45">
      <c r="A983">
        <v>21</v>
      </c>
      <c r="B983" t="s">
        <v>17</v>
      </c>
      <c r="C983">
        <v>3</v>
      </c>
      <c r="D983" s="3">
        <v>175972222.96000001</v>
      </c>
      <c r="E983" s="3">
        <v>126759351.76000001</v>
      </c>
      <c r="F983" s="2">
        <v>0.72033727612120635</v>
      </c>
      <c r="G983">
        <f t="shared" si="75"/>
        <v>1.2741709594512158</v>
      </c>
      <c r="H983">
        <f t="shared" si="76"/>
        <v>27.306692093980612</v>
      </c>
      <c r="I983" s="6">
        <f t="shared" si="77"/>
        <v>0.99999999999861688</v>
      </c>
      <c r="J983">
        <f t="shared" si="78"/>
        <v>4.9648531079964746</v>
      </c>
      <c r="K983" s="6">
        <f t="shared" si="79"/>
        <v>0.99302102421045346</v>
      </c>
    </row>
    <row r="984" spans="1:11" hidden="1" x14ac:dyDescent="0.45">
      <c r="A984">
        <v>21</v>
      </c>
      <c r="B984" t="s">
        <v>18</v>
      </c>
      <c r="C984">
        <v>1</v>
      </c>
      <c r="D984" s="3">
        <v>1665697.85</v>
      </c>
      <c r="E984" s="3">
        <v>59327.1</v>
      </c>
      <c r="F984" s="2">
        <v>3.5616963784878511E-2</v>
      </c>
      <c r="G984">
        <f t="shared" si="75"/>
        <v>3.6266722818294746E-2</v>
      </c>
      <c r="H984">
        <f t="shared" si="76"/>
        <v>0.3506120544943126</v>
      </c>
      <c r="I984" s="6">
        <f t="shared" si="77"/>
        <v>0.29574308582876141</v>
      </c>
      <c r="J984">
        <f t="shared" si="78"/>
        <v>6.3747646271693201E-2</v>
      </c>
      <c r="K984" s="6">
        <f t="shared" si="79"/>
        <v>6.175826154074926E-2</v>
      </c>
    </row>
    <row r="985" spans="1:11" hidden="1" x14ac:dyDescent="0.45">
      <c r="A985">
        <v>21</v>
      </c>
      <c r="B985" t="s">
        <v>18</v>
      </c>
      <c r="C985">
        <v>2</v>
      </c>
      <c r="D985" s="3">
        <v>57783</v>
      </c>
      <c r="E985" s="3">
        <v>57783</v>
      </c>
      <c r="F985" s="2">
        <v>1</v>
      </c>
      <c r="G985">
        <f t="shared" si="75"/>
        <v>4.6051701859880909</v>
      </c>
      <c r="H985">
        <f t="shared" si="76"/>
        <v>18.420680743952364</v>
      </c>
      <c r="I985" s="6">
        <f t="shared" si="77"/>
        <v>0.99999998999999995</v>
      </c>
      <c r="J985">
        <f t="shared" si="78"/>
        <v>3.3492146807186116</v>
      </c>
      <c r="K985" s="6">
        <f t="shared" si="79"/>
        <v>0.96488808265784864</v>
      </c>
    </row>
    <row r="986" spans="1:11" hidden="1" x14ac:dyDescent="0.45">
      <c r="A986">
        <v>21</v>
      </c>
      <c r="B986" t="s">
        <v>19</v>
      </c>
      <c r="C986">
        <v>1</v>
      </c>
      <c r="D986" s="3">
        <v>250661516.33000001</v>
      </c>
      <c r="E986" s="3">
        <v>0</v>
      </c>
      <c r="F986" s="2">
        <v>0</v>
      </c>
      <c r="G986">
        <f t="shared" si="75"/>
        <v>0</v>
      </c>
      <c r="H986">
        <f t="shared" si="76"/>
        <v>0.66569206674859227</v>
      </c>
      <c r="I986" s="6">
        <f t="shared" si="77"/>
        <v>0.48608226077268635</v>
      </c>
      <c r="J986">
        <f t="shared" si="78"/>
        <v>0.12103492122701677</v>
      </c>
      <c r="K986" s="6">
        <f t="shared" si="79"/>
        <v>0.11399698125992253</v>
      </c>
    </row>
    <row r="987" spans="1:11" hidden="1" x14ac:dyDescent="0.45">
      <c r="A987">
        <v>21</v>
      </c>
      <c r="B987" t="s">
        <v>19</v>
      </c>
      <c r="C987">
        <v>2</v>
      </c>
      <c r="D987" s="3">
        <v>85457443.590000004</v>
      </c>
      <c r="E987" s="3">
        <v>12035567.99</v>
      </c>
      <c r="F987" s="2">
        <v>0.14083697667979819</v>
      </c>
      <c r="G987">
        <f t="shared" si="75"/>
        <v>0.15179659232656897</v>
      </c>
      <c r="H987">
        <f t="shared" si="76"/>
        <v>11.500778796208563</v>
      </c>
      <c r="I987" s="6">
        <f t="shared" si="77"/>
        <v>0.99998987779260862</v>
      </c>
      <c r="J987">
        <f t="shared" si="78"/>
        <v>2.0910506902197388</v>
      </c>
      <c r="K987" s="6">
        <f t="shared" si="79"/>
        <v>0.87644275279815786</v>
      </c>
    </row>
    <row r="988" spans="1:11" hidden="1" x14ac:dyDescent="0.45">
      <c r="A988">
        <v>21</v>
      </c>
      <c r="B988" t="s">
        <v>19</v>
      </c>
      <c r="C988">
        <v>3</v>
      </c>
      <c r="D988" s="3">
        <v>53680441.200000003</v>
      </c>
      <c r="E988" s="3">
        <v>39238675.18</v>
      </c>
      <c r="F988" s="2">
        <v>0.73096782185165787</v>
      </c>
      <c r="G988">
        <f t="shared" si="75"/>
        <v>1.3129242851650618</v>
      </c>
      <c r="H988">
        <f t="shared" si="76"/>
        <v>41.710375196662497</v>
      </c>
      <c r="I988" s="6">
        <f t="shared" si="77"/>
        <v>1</v>
      </c>
      <c r="J988">
        <f t="shared" si="78"/>
        <v>7.5837045812113635</v>
      </c>
      <c r="K988" s="6">
        <f t="shared" si="79"/>
        <v>0.99949132669337071</v>
      </c>
    </row>
    <row r="989" spans="1:11" hidden="1" x14ac:dyDescent="0.45">
      <c r="A989">
        <v>21</v>
      </c>
      <c r="B989" t="s">
        <v>20</v>
      </c>
      <c r="C989">
        <v>1</v>
      </c>
      <c r="D989" s="3">
        <v>60855222.939999998</v>
      </c>
      <c r="E989" s="3">
        <v>0</v>
      </c>
      <c r="F989" s="2">
        <v>0</v>
      </c>
      <c r="G989">
        <f t="shared" si="75"/>
        <v>0</v>
      </c>
      <c r="H989">
        <f t="shared" si="76"/>
        <v>0.71014380296451696</v>
      </c>
      <c r="I989" s="6">
        <f t="shared" si="77"/>
        <v>0.50842649734893386</v>
      </c>
      <c r="J989">
        <f t="shared" si="78"/>
        <v>0.12911705508445762</v>
      </c>
      <c r="K989" s="6">
        <f t="shared" si="79"/>
        <v>0.12112891680462123</v>
      </c>
    </row>
    <row r="990" spans="1:11" hidden="1" x14ac:dyDescent="0.45">
      <c r="A990">
        <v>21</v>
      </c>
      <c r="B990" t="s">
        <v>20</v>
      </c>
      <c r="C990">
        <v>2</v>
      </c>
      <c r="D990" s="3">
        <v>12370000</v>
      </c>
      <c r="E990" s="3">
        <v>5500000</v>
      </c>
      <c r="F990" s="2">
        <v>0.44462409054163299</v>
      </c>
      <c r="G990">
        <f t="shared" si="75"/>
        <v>0.58811008017013855</v>
      </c>
      <c r="H990">
        <f t="shared" si="76"/>
        <v>18.485462475846358</v>
      </c>
      <c r="I990" s="6">
        <f t="shared" si="77"/>
        <v>0.99999999062727984</v>
      </c>
      <c r="J990">
        <f t="shared" si="78"/>
        <v>3.3609931774266104</v>
      </c>
      <c r="K990" s="6">
        <f t="shared" si="79"/>
        <v>0.96529922220456887</v>
      </c>
    </row>
    <row r="991" spans="1:11" hidden="1" x14ac:dyDescent="0.45">
      <c r="A991">
        <v>21</v>
      </c>
      <c r="B991" t="s">
        <v>20</v>
      </c>
      <c r="C991">
        <v>3</v>
      </c>
      <c r="D991" s="3">
        <v>17400000</v>
      </c>
      <c r="E991" s="3">
        <v>9900000</v>
      </c>
      <c r="F991" s="2">
        <v>0.56896551724137934</v>
      </c>
      <c r="G991">
        <f t="shared" si="75"/>
        <v>0.84156718567821864</v>
      </c>
      <c r="H991">
        <f t="shared" si="76"/>
        <v>46.230032397346797</v>
      </c>
      <c r="I991" s="6">
        <f t="shared" si="77"/>
        <v>1</v>
      </c>
      <c r="J991">
        <f t="shared" si="78"/>
        <v>8.4054604358812366</v>
      </c>
      <c r="K991" s="6">
        <f t="shared" si="79"/>
        <v>0.9997763572031575</v>
      </c>
    </row>
    <row r="992" spans="1:11" hidden="1" x14ac:dyDescent="0.45">
      <c r="A992">
        <v>21</v>
      </c>
      <c r="B992" t="s">
        <v>21</v>
      </c>
      <c r="C992">
        <v>1</v>
      </c>
      <c r="D992" s="3">
        <v>2300000</v>
      </c>
      <c r="E992" s="3">
        <v>0</v>
      </c>
      <c r="F992" s="2">
        <v>0</v>
      </c>
      <c r="G992">
        <f t="shared" si="75"/>
        <v>0</v>
      </c>
      <c r="H992">
        <f t="shared" si="76"/>
        <v>6.051189400420105</v>
      </c>
      <c r="I992" s="6">
        <f t="shared" si="77"/>
        <v>0.99764494076842958</v>
      </c>
      <c r="J992">
        <f t="shared" si="78"/>
        <v>1.1002162546218373</v>
      </c>
      <c r="K992" s="6">
        <f t="shared" si="79"/>
        <v>0.66720089342927236</v>
      </c>
    </row>
    <row r="993" spans="1:11" hidden="1" x14ac:dyDescent="0.45">
      <c r="A993">
        <v>21</v>
      </c>
      <c r="B993" t="s">
        <v>21</v>
      </c>
      <c r="C993">
        <v>3</v>
      </c>
      <c r="D993" s="3">
        <v>470000</v>
      </c>
      <c r="E993" s="3">
        <v>470000</v>
      </c>
      <c r="F993" s="2">
        <v>1</v>
      </c>
      <c r="G993">
        <f t="shared" si="75"/>
        <v>4.6051701859880909</v>
      </c>
      <c r="H993">
        <f t="shared" si="76"/>
        <v>30.871358083946493</v>
      </c>
      <c r="I993" s="6">
        <f t="shared" si="77"/>
        <v>0.99999999999996081</v>
      </c>
      <c r="J993">
        <f t="shared" si="78"/>
        <v>5.6129741970811802</v>
      </c>
      <c r="K993" s="6">
        <f t="shared" si="79"/>
        <v>0.99634980320747613</v>
      </c>
    </row>
    <row r="994" spans="1:11" hidden="1" x14ac:dyDescent="0.45">
      <c r="A994">
        <v>21</v>
      </c>
      <c r="B994" t="s">
        <v>22</v>
      </c>
      <c r="C994">
        <v>1</v>
      </c>
      <c r="D994" s="3">
        <v>8276650.6099999994</v>
      </c>
      <c r="E994" s="3">
        <v>0</v>
      </c>
      <c r="F994" s="2">
        <v>0</v>
      </c>
      <c r="G994">
        <f t="shared" si="75"/>
        <v>0</v>
      </c>
      <c r="H994">
        <f t="shared" si="76"/>
        <v>0.1219392961198887</v>
      </c>
      <c r="I994" s="6">
        <f t="shared" si="77"/>
        <v>0.11479789792602901</v>
      </c>
      <c r="J994">
        <f t="shared" si="78"/>
        <v>2.2170781112707035E-2</v>
      </c>
      <c r="K994" s="6">
        <f t="shared" si="79"/>
        <v>2.1926815639669361E-2</v>
      </c>
    </row>
    <row r="995" spans="1:11" hidden="1" x14ac:dyDescent="0.45">
      <c r="A995">
        <v>21</v>
      </c>
      <c r="B995" t="s">
        <v>23</v>
      </c>
      <c r="C995">
        <v>1</v>
      </c>
      <c r="D995" s="3">
        <v>691105390.76999998</v>
      </c>
      <c r="E995" s="3">
        <v>4684771.46</v>
      </c>
      <c r="F995" s="2">
        <v>6.7786643290112794E-3</v>
      </c>
      <c r="G995">
        <f t="shared" si="75"/>
        <v>6.8017438319875377E-3</v>
      </c>
      <c r="H995">
        <f t="shared" si="76"/>
        <v>0.63528779228022758</v>
      </c>
      <c r="I995" s="6">
        <f t="shared" si="77"/>
        <v>0.4702170010812996</v>
      </c>
      <c r="J995">
        <f t="shared" si="78"/>
        <v>0.11550687132367775</v>
      </c>
      <c r="K995" s="6">
        <f t="shared" si="79"/>
        <v>0.10908554954551253</v>
      </c>
    </row>
    <row r="996" spans="1:11" hidden="1" x14ac:dyDescent="0.45">
      <c r="A996">
        <v>21</v>
      </c>
      <c r="B996" t="s">
        <v>23</v>
      </c>
      <c r="C996">
        <v>2</v>
      </c>
      <c r="D996" s="3">
        <v>138489541.05000001</v>
      </c>
      <c r="E996" s="3">
        <v>21956894.579999998</v>
      </c>
      <c r="F996" s="2">
        <v>0.15854550757788069</v>
      </c>
      <c r="G996">
        <f t="shared" si="75"/>
        <v>0.172623345931704</v>
      </c>
      <c r="H996">
        <f t="shared" si="76"/>
        <v>7.8104793825251884</v>
      </c>
      <c r="I996" s="6">
        <f t="shared" si="77"/>
        <v>0.99959453637095497</v>
      </c>
      <c r="J996">
        <f t="shared" si="78"/>
        <v>1.4200871604591252</v>
      </c>
      <c r="K996" s="6">
        <f t="shared" si="79"/>
        <v>0.75830705008953592</v>
      </c>
    </row>
    <row r="997" spans="1:11" hidden="1" x14ac:dyDescent="0.45">
      <c r="A997">
        <v>21</v>
      </c>
      <c r="B997" t="s">
        <v>23</v>
      </c>
      <c r="C997">
        <v>3</v>
      </c>
      <c r="D997" s="3">
        <v>223295294.66</v>
      </c>
      <c r="E997" s="3">
        <v>176928618.52000001</v>
      </c>
      <c r="F997" s="2">
        <v>0.79235265028490598</v>
      </c>
      <c r="G997">
        <f t="shared" si="75"/>
        <v>1.5719140722177714</v>
      </c>
      <c r="H997">
        <f t="shared" si="76"/>
        <v>30.757370557459897</v>
      </c>
      <c r="I997" s="6">
        <f t="shared" si="77"/>
        <v>0.99999999999995615</v>
      </c>
      <c r="J997">
        <f t="shared" si="78"/>
        <v>5.5922491922654354</v>
      </c>
      <c r="K997" s="6">
        <f t="shared" si="79"/>
        <v>0.99627336349067308</v>
      </c>
    </row>
    <row r="998" spans="1:11" hidden="1" x14ac:dyDescent="0.45">
      <c r="A998">
        <v>21</v>
      </c>
      <c r="B998" t="s">
        <v>30</v>
      </c>
      <c r="C998">
        <v>1</v>
      </c>
      <c r="D998" s="3">
        <v>86880750.430000022</v>
      </c>
      <c r="E998" s="3">
        <v>0</v>
      </c>
      <c r="F998" s="2">
        <v>0</v>
      </c>
      <c r="G998">
        <f t="shared" si="75"/>
        <v>0</v>
      </c>
      <c r="H998">
        <f t="shared" si="76"/>
        <v>9.0125184296014599E-2</v>
      </c>
      <c r="I998" s="6">
        <f t="shared" si="77"/>
        <v>8.6183217399947498E-2</v>
      </c>
      <c r="J998">
        <f t="shared" si="78"/>
        <v>1.6386397144729926E-2</v>
      </c>
      <c r="K998" s="6">
        <f t="shared" si="79"/>
        <v>1.625287047423718E-2</v>
      </c>
    </row>
    <row r="999" spans="1:11" hidden="1" x14ac:dyDescent="0.45">
      <c r="A999">
        <v>21</v>
      </c>
      <c r="B999" t="s">
        <v>30</v>
      </c>
      <c r="C999">
        <v>2</v>
      </c>
      <c r="D999" s="3">
        <v>6377640.4800000004</v>
      </c>
      <c r="E999" s="3">
        <v>0</v>
      </c>
      <c r="F999" s="2">
        <v>0</v>
      </c>
      <c r="G999">
        <f t="shared" si="75"/>
        <v>0</v>
      </c>
      <c r="H999">
        <f t="shared" si="76"/>
        <v>11.430946297557199</v>
      </c>
      <c r="I999" s="6">
        <f t="shared" si="77"/>
        <v>0.99998914566802788</v>
      </c>
      <c r="J999">
        <f t="shared" si="78"/>
        <v>2.078353872283127</v>
      </c>
      <c r="K999" s="6">
        <f t="shared" si="79"/>
        <v>0.87486396735955219</v>
      </c>
    </row>
    <row r="1000" spans="1:11" hidden="1" x14ac:dyDescent="0.45">
      <c r="A1000">
        <v>21</v>
      </c>
      <c r="B1000" t="s">
        <v>30</v>
      </c>
      <c r="C1000">
        <v>3</v>
      </c>
      <c r="D1000" s="3">
        <v>30861914.260000002</v>
      </c>
      <c r="E1000" s="3">
        <v>13445978.83</v>
      </c>
      <c r="F1000" s="2">
        <v>0.43568194496046792</v>
      </c>
      <c r="G1000">
        <f t="shared" si="75"/>
        <v>0.57213725905630963</v>
      </c>
      <c r="H1000">
        <f t="shared" si="76"/>
        <v>13.037263365138489</v>
      </c>
      <c r="I1000" s="6">
        <f t="shared" si="77"/>
        <v>0.99999782234808554</v>
      </c>
      <c r="J1000">
        <f t="shared" si="78"/>
        <v>2.3704115209342707</v>
      </c>
      <c r="K1000" s="6">
        <f t="shared" si="79"/>
        <v>0.90655773508338533</v>
      </c>
    </row>
    <row r="1001" spans="1:11" hidden="1" x14ac:dyDescent="0.45">
      <c r="A1001">
        <v>21</v>
      </c>
      <c r="B1001" t="s">
        <v>24</v>
      </c>
      <c r="C1001">
        <v>2</v>
      </c>
      <c r="D1001" s="3">
        <v>5000</v>
      </c>
      <c r="E1001" s="3">
        <v>0</v>
      </c>
      <c r="F1001" s="2">
        <v>0</v>
      </c>
      <c r="G1001">
        <f t="shared" si="75"/>
        <v>0</v>
      </c>
      <c r="H1001">
        <f t="shared" si="76"/>
        <v>5.5948600674320135</v>
      </c>
      <c r="I1001" s="6">
        <f t="shared" si="77"/>
        <v>0.99628308058281301</v>
      </c>
      <c r="J1001">
        <f t="shared" si="78"/>
        <v>1.0172472849876388</v>
      </c>
      <c r="K1001" s="6">
        <f t="shared" si="79"/>
        <v>0.63841107727403168</v>
      </c>
    </row>
    <row r="1002" spans="1:11" hidden="1" x14ac:dyDescent="0.45">
      <c r="A1002">
        <v>21</v>
      </c>
      <c r="B1002" t="s">
        <v>25</v>
      </c>
      <c r="C1002">
        <v>1</v>
      </c>
      <c r="D1002" s="3">
        <v>256625788.63999999</v>
      </c>
      <c r="E1002" s="3">
        <v>4000000</v>
      </c>
      <c r="F1002" s="2">
        <v>1.558689803233799E-2</v>
      </c>
      <c r="G1002">
        <f t="shared" si="75"/>
        <v>1.5709650956427051E-2</v>
      </c>
      <c r="H1002">
        <f t="shared" si="76"/>
        <v>1.5989178442456666</v>
      </c>
      <c r="I1002" s="6">
        <f t="shared" si="77"/>
        <v>0.79788488026738547</v>
      </c>
      <c r="J1002">
        <f t="shared" si="78"/>
        <v>0.29071233531739393</v>
      </c>
      <c r="K1002" s="6">
        <f t="shared" si="79"/>
        <v>0.25226925718985937</v>
      </c>
    </row>
    <row r="1003" spans="1:11" hidden="1" x14ac:dyDescent="0.45">
      <c r="A1003">
        <v>21</v>
      </c>
      <c r="B1003" t="s">
        <v>25</v>
      </c>
      <c r="C1003">
        <v>2</v>
      </c>
      <c r="D1003" s="3">
        <v>42629923.700000003</v>
      </c>
      <c r="E1003" s="3">
        <v>14650000</v>
      </c>
      <c r="F1003" s="2">
        <v>0.34365531834156199</v>
      </c>
      <c r="G1003">
        <f t="shared" si="75"/>
        <v>0.42106919867034409</v>
      </c>
      <c r="H1003">
        <f t="shared" si="76"/>
        <v>10.266994097480266</v>
      </c>
      <c r="I1003" s="6">
        <f t="shared" si="77"/>
        <v>0.99996523829115336</v>
      </c>
      <c r="J1003">
        <f t="shared" si="78"/>
        <v>1.8667261995418665</v>
      </c>
      <c r="K1003" s="6">
        <f t="shared" si="79"/>
        <v>0.84537094123722356</v>
      </c>
    </row>
    <row r="1004" spans="1:11" hidden="1" x14ac:dyDescent="0.45">
      <c r="A1004">
        <v>21</v>
      </c>
      <c r="B1004" t="s">
        <v>25</v>
      </c>
      <c r="C1004">
        <v>3</v>
      </c>
      <c r="D1004" s="3">
        <v>345903405.35000002</v>
      </c>
      <c r="E1004" s="3">
        <v>276804755.75</v>
      </c>
      <c r="F1004" s="2">
        <v>0.80023715138021545</v>
      </c>
      <c r="G1004">
        <f t="shared" si="75"/>
        <v>1.6106243729011189</v>
      </c>
      <c r="H1004">
        <f t="shared" si="76"/>
        <v>33.4211914766856</v>
      </c>
      <c r="I1004" s="6">
        <f t="shared" si="77"/>
        <v>0.99999999999999689</v>
      </c>
      <c r="J1004">
        <f t="shared" si="78"/>
        <v>6.076580268488291</v>
      </c>
      <c r="K1004" s="6">
        <f t="shared" si="79"/>
        <v>0.9977039850023951</v>
      </c>
    </row>
    <row r="1005" spans="1:11" hidden="1" x14ac:dyDescent="0.45">
      <c r="A1005">
        <v>22</v>
      </c>
      <c r="B1005" t="s">
        <v>29</v>
      </c>
      <c r="C1005">
        <v>1</v>
      </c>
      <c r="D1005" s="3">
        <v>46213139.640000001</v>
      </c>
      <c r="E1005" s="3">
        <v>3000000</v>
      </c>
      <c r="F1005" s="2">
        <v>6.4916602147570515E-2</v>
      </c>
      <c r="G1005">
        <f t="shared" si="75"/>
        <v>6.711955810704219E-2</v>
      </c>
      <c r="H1005">
        <f t="shared" si="76"/>
        <v>0.16169707439612957</v>
      </c>
      <c r="I1005" s="6">
        <f t="shared" si="77"/>
        <v>0.14930113602047501</v>
      </c>
      <c r="J1005">
        <f t="shared" si="78"/>
        <v>2.9399468072023559E-2</v>
      </c>
      <c r="K1005" s="6">
        <f t="shared" si="79"/>
        <v>2.8971507899141935E-2</v>
      </c>
    </row>
    <row r="1006" spans="1:11" hidden="1" x14ac:dyDescent="0.45">
      <c r="A1006">
        <v>22</v>
      </c>
      <c r="B1006" t="s">
        <v>29</v>
      </c>
      <c r="C1006">
        <v>2</v>
      </c>
      <c r="D1006" s="3">
        <v>6345312.46</v>
      </c>
      <c r="E1006" s="3">
        <v>2368325.0299999998</v>
      </c>
      <c r="F1006" s="2">
        <v>0.37324009572887129</v>
      </c>
      <c r="G1006">
        <f t="shared" si="75"/>
        <v>0.4671917394820303</v>
      </c>
      <c r="H1006">
        <f t="shared" si="76"/>
        <v>0.88398169629390455</v>
      </c>
      <c r="I1006" s="6">
        <f t="shared" si="77"/>
        <v>0.58686534429567083</v>
      </c>
      <c r="J1006">
        <f t="shared" si="78"/>
        <v>0.16072394478070992</v>
      </c>
      <c r="K1006" s="6">
        <f t="shared" si="79"/>
        <v>0.14847289283350662</v>
      </c>
    </row>
    <row r="1007" spans="1:11" hidden="1" x14ac:dyDescent="0.45">
      <c r="A1007">
        <v>22</v>
      </c>
      <c r="B1007" t="s">
        <v>29</v>
      </c>
      <c r="C1007">
        <v>3</v>
      </c>
      <c r="D1007" s="3">
        <v>9140000</v>
      </c>
      <c r="E1007" s="3">
        <v>1800000</v>
      </c>
      <c r="F1007" s="2">
        <v>0.19693654266958421</v>
      </c>
      <c r="G1007">
        <f t="shared" si="75"/>
        <v>0.21932154283963431</v>
      </c>
      <c r="H1007">
        <f t="shared" si="76"/>
        <v>19.51341002643948</v>
      </c>
      <c r="I1007" s="6">
        <f t="shared" si="77"/>
        <v>0.9999999966469989</v>
      </c>
      <c r="J1007">
        <f t="shared" si="78"/>
        <v>3.5478927320799056</v>
      </c>
      <c r="K1007" s="6">
        <f t="shared" si="79"/>
        <v>0.97121476601227619</v>
      </c>
    </row>
    <row r="1008" spans="1:11" hidden="1" x14ac:dyDescent="0.45">
      <c r="A1008">
        <v>22</v>
      </c>
      <c r="B1008" t="s">
        <v>6</v>
      </c>
      <c r="C1008">
        <v>1</v>
      </c>
      <c r="D1008" s="3">
        <v>76956625.560000002</v>
      </c>
      <c r="E1008" s="3">
        <v>3196444.41</v>
      </c>
      <c r="F1008" s="2">
        <v>4.1535662286905493E-2</v>
      </c>
      <c r="G1008">
        <f t="shared" si="75"/>
        <v>4.2422923539060457E-2</v>
      </c>
      <c r="H1008">
        <f t="shared" si="76"/>
        <v>0.53466174628712937</v>
      </c>
      <c r="I1008" s="6">
        <f t="shared" si="77"/>
        <v>0.41413257153467831</v>
      </c>
      <c r="J1008">
        <f t="shared" si="78"/>
        <v>9.7211226597659892E-2</v>
      </c>
      <c r="K1008" s="6">
        <f t="shared" si="79"/>
        <v>9.2635673589448131E-2</v>
      </c>
    </row>
    <row r="1009" spans="1:11" hidden="1" x14ac:dyDescent="0.45">
      <c r="A1009">
        <v>22</v>
      </c>
      <c r="B1009" t="s">
        <v>6</v>
      </c>
      <c r="C1009">
        <v>2</v>
      </c>
      <c r="D1009" s="3">
        <v>11875528.26</v>
      </c>
      <c r="E1009" s="3">
        <v>9905842.3000000007</v>
      </c>
      <c r="F1009" s="2">
        <v>0.83413908696302508</v>
      </c>
      <c r="G1009">
        <f t="shared" si="75"/>
        <v>1.796605715108833</v>
      </c>
      <c r="H1009">
        <f t="shared" si="76"/>
        <v>8.3061252135529813</v>
      </c>
      <c r="I1009" s="6">
        <f t="shared" si="77"/>
        <v>0.99975300073907647</v>
      </c>
      <c r="J1009">
        <f t="shared" si="78"/>
        <v>1.5102045842823602</v>
      </c>
      <c r="K1009" s="6">
        <f t="shared" si="79"/>
        <v>0.77913521212718051</v>
      </c>
    </row>
    <row r="1010" spans="1:11" hidden="1" x14ac:dyDescent="0.45">
      <c r="A1010">
        <v>22</v>
      </c>
      <c r="B1010" t="s">
        <v>6</v>
      </c>
      <c r="C1010">
        <v>3</v>
      </c>
      <c r="D1010" s="3">
        <v>79855361.460000008</v>
      </c>
      <c r="E1010" s="3">
        <v>57305361.460000001</v>
      </c>
      <c r="F1010" s="2">
        <v>0.71761445208290209</v>
      </c>
      <c r="G1010">
        <f t="shared" si="75"/>
        <v>1.2644819506035392</v>
      </c>
      <c r="H1010">
        <f t="shared" si="76"/>
        <v>40.667351958786846</v>
      </c>
      <c r="I1010" s="6">
        <f t="shared" si="77"/>
        <v>1</v>
      </c>
      <c r="J1010">
        <f t="shared" si="78"/>
        <v>7.3940639925066991</v>
      </c>
      <c r="K1010" s="6">
        <f t="shared" si="79"/>
        <v>0.99938510804745218</v>
      </c>
    </row>
    <row r="1011" spans="1:11" hidden="1" x14ac:dyDescent="0.45">
      <c r="A1011">
        <v>22</v>
      </c>
      <c r="B1011" t="s">
        <v>7</v>
      </c>
      <c r="C1011">
        <v>1</v>
      </c>
      <c r="D1011" s="3">
        <v>76659190.009999976</v>
      </c>
      <c r="E1011" s="3">
        <v>4186952.12</v>
      </c>
      <c r="F1011" s="2">
        <v>5.4617745366913273E-2</v>
      </c>
      <c r="G1011">
        <f t="shared" si="75"/>
        <v>5.6165931020142522E-2</v>
      </c>
      <c r="H1011">
        <f t="shared" si="76"/>
        <v>0.97767217871556078</v>
      </c>
      <c r="I1011" s="6">
        <f t="shared" si="77"/>
        <v>0.62381422633605554</v>
      </c>
      <c r="J1011">
        <f t="shared" si="78"/>
        <v>0.17775857794828379</v>
      </c>
      <c r="K1011" s="6">
        <f t="shared" si="79"/>
        <v>0.16285549576179192</v>
      </c>
    </row>
    <row r="1012" spans="1:11" hidden="1" x14ac:dyDescent="0.45">
      <c r="A1012">
        <v>22</v>
      </c>
      <c r="B1012" t="s">
        <v>7</v>
      </c>
      <c r="C1012">
        <v>2</v>
      </c>
      <c r="D1012" s="3">
        <v>28342500.309999999</v>
      </c>
      <c r="E1012" s="3">
        <v>22419954.219999999</v>
      </c>
      <c r="F1012" s="2">
        <v>0.79103656963142499</v>
      </c>
      <c r="G1012">
        <f t="shared" si="75"/>
        <v>1.5655960166401552</v>
      </c>
      <c r="H1012">
        <f t="shared" si="76"/>
        <v>10.779964675978253</v>
      </c>
      <c r="I1012" s="6">
        <f t="shared" si="77"/>
        <v>0.99997918766412164</v>
      </c>
      <c r="J1012">
        <f t="shared" si="78"/>
        <v>1.9599935774505914</v>
      </c>
      <c r="K1012" s="6">
        <f t="shared" si="79"/>
        <v>0.85914067440588182</v>
      </c>
    </row>
    <row r="1013" spans="1:11" hidden="1" x14ac:dyDescent="0.45">
      <c r="A1013">
        <v>22</v>
      </c>
      <c r="B1013" t="s">
        <v>7</v>
      </c>
      <c r="C1013">
        <v>3</v>
      </c>
      <c r="D1013" s="3">
        <v>65698142.450000003</v>
      </c>
      <c r="E1013" s="3">
        <v>61053462.010000013</v>
      </c>
      <c r="F1013" s="2">
        <v>0.92930271288058319</v>
      </c>
      <c r="G1013">
        <f t="shared" si="75"/>
        <v>2.649348078535529</v>
      </c>
      <c r="H1013">
        <f t="shared" si="76"/>
        <v>36.296135260505167</v>
      </c>
      <c r="I1013" s="6">
        <f t="shared" si="77"/>
        <v>0.99999999999999978</v>
      </c>
      <c r="J1013">
        <f t="shared" si="78"/>
        <v>6.599297320091849</v>
      </c>
      <c r="K1013" s="6">
        <f t="shared" si="79"/>
        <v>0.99863867572323872</v>
      </c>
    </row>
    <row r="1014" spans="1:11" hidden="1" x14ac:dyDescent="0.45">
      <c r="A1014">
        <v>22</v>
      </c>
      <c r="B1014" t="s">
        <v>8</v>
      </c>
      <c r="C1014">
        <v>1</v>
      </c>
      <c r="D1014" s="3">
        <v>123869060.48999999</v>
      </c>
      <c r="E1014" s="3">
        <v>0</v>
      </c>
      <c r="F1014" s="2">
        <v>0</v>
      </c>
      <c r="G1014">
        <f t="shared" si="75"/>
        <v>0</v>
      </c>
      <c r="H1014">
        <f t="shared" si="76"/>
        <v>0.29780069319176439</v>
      </c>
      <c r="I1014" s="6">
        <f t="shared" si="77"/>
        <v>0.25755069979717826</v>
      </c>
      <c r="J1014">
        <f t="shared" si="78"/>
        <v>5.4145580580320797E-2</v>
      </c>
      <c r="K1014" s="6">
        <f t="shared" si="79"/>
        <v>5.2705811174769468E-2</v>
      </c>
    </row>
    <row r="1015" spans="1:11" hidden="1" x14ac:dyDescent="0.45">
      <c r="A1015">
        <v>22</v>
      </c>
      <c r="B1015" t="s">
        <v>8</v>
      </c>
      <c r="C1015">
        <v>2</v>
      </c>
      <c r="D1015" s="3">
        <v>1642593.57</v>
      </c>
      <c r="E1015" s="3">
        <v>0</v>
      </c>
      <c r="F1015" s="2">
        <v>0</v>
      </c>
      <c r="G1015">
        <f t="shared" si="75"/>
        <v>0</v>
      </c>
      <c r="H1015">
        <f t="shared" si="76"/>
        <v>11.352545055181206</v>
      </c>
      <c r="I1015" s="6">
        <f t="shared" si="77"/>
        <v>0.99998826042629063</v>
      </c>
      <c r="J1015">
        <f t="shared" si="78"/>
        <v>2.0640991009420375</v>
      </c>
      <c r="K1015" s="6">
        <f t="shared" si="79"/>
        <v>0.87306740747396749</v>
      </c>
    </row>
    <row r="1016" spans="1:11" hidden="1" x14ac:dyDescent="0.45">
      <c r="A1016">
        <v>22</v>
      </c>
      <c r="B1016" t="s">
        <v>8</v>
      </c>
      <c r="C1016">
        <v>3</v>
      </c>
      <c r="D1016" s="3">
        <v>42778076.270000003</v>
      </c>
      <c r="E1016" s="3">
        <v>42537492.479999997</v>
      </c>
      <c r="F1016" s="2">
        <v>0.9943760025934425</v>
      </c>
      <c r="G1016">
        <f t="shared" si="75"/>
        <v>5.1807125856123042</v>
      </c>
      <c r="H1016">
        <f t="shared" si="76"/>
        <v>45.542561475365041</v>
      </c>
      <c r="I1016" s="6">
        <f t="shared" si="77"/>
        <v>1</v>
      </c>
      <c r="J1016">
        <f t="shared" si="78"/>
        <v>8.2804657227936431</v>
      </c>
      <c r="K1016" s="6">
        <f t="shared" si="79"/>
        <v>0.99974658085052681</v>
      </c>
    </row>
    <row r="1017" spans="1:11" hidden="1" x14ac:dyDescent="0.45">
      <c r="A1017">
        <v>22</v>
      </c>
      <c r="B1017" t="s">
        <v>9</v>
      </c>
      <c r="C1017">
        <v>1</v>
      </c>
      <c r="D1017" s="3">
        <v>6431111.2699999996</v>
      </c>
      <c r="E1017" s="3">
        <v>0</v>
      </c>
      <c r="F1017" s="2">
        <v>0</v>
      </c>
      <c r="G1017">
        <f t="shared" si="75"/>
        <v>0</v>
      </c>
      <c r="H1017">
        <f t="shared" si="76"/>
        <v>0.3836694351256329</v>
      </c>
      <c r="I1017" s="6">
        <f t="shared" si="77"/>
        <v>0.31864337747701521</v>
      </c>
      <c r="J1017">
        <f t="shared" si="78"/>
        <v>6.9758079113751439E-2</v>
      </c>
      <c r="K1017" s="6">
        <f t="shared" si="79"/>
        <v>6.7380587268099479E-2</v>
      </c>
    </row>
    <row r="1018" spans="1:11" hidden="1" x14ac:dyDescent="0.45">
      <c r="A1018">
        <v>22</v>
      </c>
      <c r="B1018" t="s">
        <v>10</v>
      </c>
      <c r="C1018">
        <v>1</v>
      </c>
      <c r="D1018" s="3">
        <v>20178098.52</v>
      </c>
      <c r="E1018" s="3">
        <v>2993500</v>
      </c>
      <c r="F1018" s="2">
        <v>0.14835391932658679</v>
      </c>
      <c r="G1018">
        <f t="shared" si="75"/>
        <v>0.16058423672522532</v>
      </c>
      <c r="H1018">
        <f t="shared" si="76"/>
        <v>0.81009342814479113</v>
      </c>
      <c r="I1018" s="6">
        <f t="shared" si="77"/>
        <v>0.55518349409939938</v>
      </c>
      <c r="J1018">
        <f t="shared" si="78"/>
        <v>0.14728971420814385</v>
      </c>
      <c r="K1018" s="6">
        <f t="shared" si="79"/>
        <v>0.13695609488824412</v>
      </c>
    </row>
    <row r="1019" spans="1:11" hidden="1" x14ac:dyDescent="0.45">
      <c r="A1019">
        <v>22</v>
      </c>
      <c r="B1019" t="s">
        <v>10</v>
      </c>
      <c r="C1019">
        <v>3</v>
      </c>
      <c r="D1019" s="3">
        <v>12483182.18</v>
      </c>
      <c r="E1019" s="3">
        <v>12483182.18</v>
      </c>
      <c r="F1019" s="2">
        <v>1</v>
      </c>
      <c r="G1019">
        <f t="shared" si="75"/>
        <v>4.6051701859880909</v>
      </c>
      <c r="H1019">
        <f t="shared" si="76"/>
        <v>39.900189985840818</v>
      </c>
      <c r="I1019" s="6">
        <f t="shared" si="77"/>
        <v>1</v>
      </c>
      <c r="J1019">
        <f t="shared" si="78"/>
        <v>7.2545799974256031</v>
      </c>
      <c r="K1019" s="6">
        <f t="shared" si="79"/>
        <v>0.99929307077094576</v>
      </c>
    </row>
    <row r="1020" spans="1:11" hidden="1" x14ac:dyDescent="0.45">
      <c r="A1020">
        <v>22</v>
      </c>
      <c r="B1020" t="s">
        <v>32</v>
      </c>
      <c r="C1020">
        <v>1</v>
      </c>
      <c r="D1020" s="3">
        <v>3794209.45</v>
      </c>
      <c r="E1020" s="3">
        <v>0</v>
      </c>
      <c r="F1020" s="2">
        <v>0</v>
      </c>
      <c r="G1020">
        <f t="shared" si="75"/>
        <v>0</v>
      </c>
      <c r="H1020">
        <f t="shared" si="76"/>
        <v>0</v>
      </c>
      <c r="I1020" s="6">
        <f t="shared" si="77"/>
        <v>0</v>
      </c>
      <c r="J1020">
        <f t="shared" si="78"/>
        <v>0</v>
      </c>
      <c r="K1020" s="6">
        <f t="shared" si="79"/>
        <v>0</v>
      </c>
    </row>
    <row r="1021" spans="1:11" hidden="1" x14ac:dyDescent="0.45">
      <c r="A1021">
        <v>22</v>
      </c>
      <c r="B1021" t="s">
        <v>12</v>
      </c>
      <c r="C1021">
        <v>1</v>
      </c>
      <c r="D1021" s="3">
        <v>3428387.02</v>
      </c>
      <c r="E1021" s="3">
        <v>0</v>
      </c>
      <c r="F1021" s="2">
        <v>0</v>
      </c>
      <c r="G1021">
        <f t="shared" si="75"/>
        <v>0</v>
      </c>
      <c r="H1021">
        <f t="shared" si="76"/>
        <v>1.2689049325206292</v>
      </c>
      <c r="I1021" s="6">
        <f t="shared" si="77"/>
        <v>0.71886068020113258</v>
      </c>
      <c r="J1021">
        <f t="shared" si="78"/>
        <v>0.2307099877310235</v>
      </c>
      <c r="K1021" s="6">
        <f t="shared" si="79"/>
        <v>0.20603030639844033</v>
      </c>
    </row>
    <row r="1022" spans="1:11" hidden="1" x14ac:dyDescent="0.45">
      <c r="A1022">
        <v>22</v>
      </c>
      <c r="B1022" t="s">
        <v>12</v>
      </c>
      <c r="C1022">
        <v>2</v>
      </c>
      <c r="D1022" s="3">
        <v>336989.6</v>
      </c>
      <c r="E1022" s="3">
        <v>0</v>
      </c>
      <c r="F1022" s="2">
        <v>0</v>
      </c>
      <c r="G1022">
        <f t="shared" si="75"/>
        <v>0</v>
      </c>
      <c r="H1022">
        <f t="shared" si="76"/>
        <v>13.458103988437426</v>
      </c>
      <c r="I1022" s="6">
        <f t="shared" si="77"/>
        <v>0.99999857038300954</v>
      </c>
      <c r="J1022">
        <f t="shared" si="78"/>
        <v>2.4469279978977139</v>
      </c>
      <c r="K1022" s="6">
        <f t="shared" si="79"/>
        <v>0.91344091181942744</v>
      </c>
    </row>
    <row r="1023" spans="1:11" hidden="1" x14ac:dyDescent="0.45">
      <c r="A1023">
        <v>22</v>
      </c>
      <c r="B1023" t="s">
        <v>12</v>
      </c>
      <c r="C1023">
        <v>3</v>
      </c>
      <c r="D1023" s="3">
        <v>3985328.6</v>
      </c>
      <c r="E1023" s="3">
        <v>3985328.6</v>
      </c>
      <c r="F1023" s="2">
        <v>1</v>
      </c>
      <c r="G1023">
        <f t="shared" si="75"/>
        <v>4.6051701859880909</v>
      </c>
      <c r="H1023">
        <f t="shared" si="76"/>
        <v>45.65737537255675</v>
      </c>
      <c r="I1023" s="6">
        <f t="shared" si="77"/>
        <v>1</v>
      </c>
      <c r="J1023">
        <f t="shared" si="78"/>
        <v>8.3013409768285005</v>
      </c>
      <c r="K1023" s="6">
        <f t="shared" si="79"/>
        <v>0.99975181620485476</v>
      </c>
    </row>
    <row r="1024" spans="1:11" hidden="1" x14ac:dyDescent="0.45">
      <c r="A1024">
        <v>22</v>
      </c>
      <c r="B1024" t="s">
        <v>13</v>
      </c>
      <c r="C1024">
        <v>1</v>
      </c>
      <c r="D1024" s="3">
        <v>166759416.53</v>
      </c>
      <c r="E1024" s="3">
        <v>0</v>
      </c>
      <c r="F1024" s="2">
        <v>0</v>
      </c>
      <c r="G1024">
        <f t="shared" si="75"/>
        <v>0</v>
      </c>
      <c r="H1024">
        <f t="shared" si="76"/>
        <v>0.54748309359847747</v>
      </c>
      <c r="I1024" s="6">
        <f t="shared" si="77"/>
        <v>0.42159623197830842</v>
      </c>
      <c r="J1024">
        <f t="shared" si="78"/>
        <v>9.9542380654268625E-2</v>
      </c>
      <c r="K1024" s="6">
        <f t="shared" si="79"/>
        <v>9.4748416098877186E-2</v>
      </c>
    </row>
    <row r="1025" spans="1:11" hidden="1" x14ac:dyDescent="0.45">
      <c r="A1025">
        <v>22</v>
      </c>
      <c r="B1025" t="s">
        <v>13</v>
      </c>
      <c r="C1025">
        <v>2</v>
      </c>
      <c r="D1025" s="3">
        <v>17574282.530000001</v>
      </c>
      <c r="E1025" s="3">
        <v>10279363.109999999</v>
      </c>
      <c r="F1025" s="2">
        <v>0.58490940341107622</v>
      </c>
      <c r="G1025">
        <f t="shared" si="75"/>
        <v>0.87925847754296393</v>
      </c>
      <c r="H1025">
        <f t="shared" si="76"/>
        <v>8.693964497844302</v>
      </c>
      <c r="I1025" s="6">
        <f t="shared" si="77"/>
        <v>0.99983240571974308</v>
      </c>
      <c r="J1025">
        <f t="shared" si="78"/>
        <v>1.5807208177898731</v>
      </c>
      <c r="K1025" s="6">
        <f t="shared" si="79"/>
        <v>0.79417331881293385</v>
      </c>
    </row>
    <row r="1026" spans="1:11" hidden="1" x14ac:dyDescent="0.45">
      <c r="A1026">
        <v>22</v>
      </c>
      <c r="B1026" t="s">
        <v>13</v>
      </c>
      <c r="C1026">
        <v>3</v>
      </c>
      <c r="D1026" s="3">
        <v>43807435.999999993</v>
      </c>
      <c r="E1026" s="3">
        <v>39693973.68</v>
      </c>
      <c r="F1026" s="2">
        <v>0.90610127650474692</v>
      </c>
      <c r="G1026">
        <f t="shared" si="75"/>
        <v>2.3655384871600775</v>
      </c>
      <c r="H1026">
        <f t="shared" si="76"/>
        <v>35.598848283768646</v>
      </c>
      <c r="I1026" s="6">
        <f t="shared" si="77"/>
        <v>0.99999999999999967</v>
      </c>
      <c r="J1026">
        <f t="shared" si="78"/>
        <v>6.4725178697761176</v>
      </c>
      <c r="K1026" s="6">
        <f t="shared" si="79"/>
        <v>0.99845467010905253</v>
      </c>
    </row>
    <row r="1027" spans="1:11" hidden="1" x14ac:dyDescent="0.45">
      <c r="A1027">
        <v>22</v>
      </c>
      <c r="B1027" t="s">
        <v>14</v>
      </c>
      <c r="C1027">
        <v>1</v>
      </c>
      <c r="D1027" s="3">
        <v>31940355.359999999</v>
      </c>
      <c r="E1027" s="3">
        <v>0</v>
      </c>
      <c r="F1027" s="2">
        <v>0</v>
      </c>
      <c r="G1027">
        <f t="shared" ref="G1027:G1090" si="80">IF(F1027&gt;99.99%,-LN(1-99%),-LN(1-F1027))</f>
        <v>0</v>
      </c>
      <c r="H1027">
        <f t="shared" ref="H1027:H1090" si="81">SUMIFS(G:G,B:B,B1027,C:C,C1027,A:A,"&lt;&gt;"&amp;A1027)</f>
        <v>0</v>
      </c>
      <c r="I1027" s="6">
        <f t="shared" ref="I1027:I1090" si="82">1-EXP(-H1027)</f>
        <v>0</v>
      </c>
      <c r="J1027">
        <f t="shared" ref="J1027:J1090" si="83">H1027*4/22</f>
        <v>0</v>
      </c>
      <c r="K1027" s="6">
        <f t="shared" ref="K1027:K1090" si="84">1-EXP(-J1027)</f>
        <v>0</v>
      </c>
    </row>
    <row r="1028" spans="1:11" hidden="1" x14ac:dyDescent="0.45">
      <c r="A1028">
        <v>22</v>
      </c>
      <c r="B1028" t="s">
        <v>16</v>
      </c>
      <c r="C1028">
        <v>1</v>
      </c>
      <c r="D1028" s="3">
        <v>32203300</v>
      </c>
      <c r="E1028" s="3">
        <v>0</v>
      </c>
      <c r="F1028" s="2">
        <v>0</v>
      </c>
      <c r="G1028">
        <f t="shared" si="80"/>
        <v>0</v>
      </c>
      <c r="H1028">
        <f t="shared" si="81"/>
        <v>4.4984326034066116E-2</v>
      </c>
      <c r="I1028" s="6">
        <f t="shared" si="82"/>
        <v>4.3987533777504861E-2</v>
      </c>
      <c r="J1028">
        <f t="shared" si="83"/>
        <v>8.1789683698302029E-3</v>
      </c>
      <c r="K1028" s="6">
        <f t="shared" si="84"/>
        <v>8.1456116112739174E-3</v>
      </c>
    </row>
    <row r="1029" spans="1:11" hidden="1" x14ac:dyDescent="0.45">
      <c r="A1029">
        <v>22</v>
      </c>
      <c r="B1029" t="s">
        <v>28</v>
      </c>
      <c r="C1029">
        <v>1</v>
      </c>
      <c r="D1029" s="3">
        <v>71832817.230000004</v>
      </c>
      <c r="E1029" s="3">
        <v>5689704.7400000002</v>
      </c>
      <c r="F1029" s="2">
        <v>7.9207595628363742E-2</v>
      </c>
      <c r="G1029">
        <f t="shared" si="80"/>
        <v>8.2520670553278136E-2</v>
      </c>
      <c r="H1029">
        <f t="shared" si="81"/>
        <v>0.25475937925407399</v>
      </c>
      <c r="I1029" s="6">
        <f t="shared" si="82"/>
        <v>0.22489701861815914</v>
      </c>
      <c r="J1029">
        <f t="shared" si="83"/>
        <v>4.631988713710436E-2</v>
      </c>
      <c r="K1029" s="6">
        <f t="shared" si="84"/>
        <v>4.526349458993284E-2</v>
      </c>
    </row>
    <row r="1030" spans="1:11" hidden="1" x14ac:dyDescent="0.45">
      <c r="A1030">
        <v>22</v>
      </c>
      <c r="B1030" t="s">
        <v>28</v>
      </c>
      <c r="C1030">
        <v>2</v>
      </c>
      <c r="D1030" s="3">
        <v>5149961.1199999992</v>
      </c>
      <c r="E1030" s="3">
        <v>1249961.1200000001</v>
      </c>
      <c r="F1030" s="2">
        <v>0.2427127294506643</v>
      </c>
      <c r="G1030">
        <f t="shared" si="80"/>
        <v>0.27801261199698329</v>
      </c>
      <c r="H1030">
        <f t="shared" si="81"/>
        <v>3.8887720674801942</v>
      </c>
      <c r="I1030" s="6">
        <f t="shared" si="82"/>
        <v>0.97952953303653945</v>
      </c>
      <c r="J1030">
        <f t="shared" si="83"/>
        <v>0.70704946681458081</v>
      </c>
      <c r="K1030" s="6">
        <f t="shared" si="84"/>
        <v>0.50690304787251117</v>
      </c>
    </row>
    <row r="1031" spans="1:11" hidden="1" x14ac:dyDescent="0.45">
      <c r="A1031">
        <v>22</v>
      </c>
      <c r="B1031" t="s">
        <v>28</v>
      </c>
      <c r="C1031">
        <v>3</v>
      </c>
      <c r="D1031" s="3">
        <v>18088747.43</v>
      </c>
      <c r="E1031" s="3">
        <v>13088747.43</v>
      </c>
      <c r="F1031" s="2">
        <v>0.7235850619646802</v>
      </c>
      <c r="G1031">
        <f t="shared" si="80"/>
        <v>1.2858521435586969</v>
      </c>
      <c r="H1031">
        <f t="shared" si="81"/>
        <v>11.941566756114666</v>
      </c>
      <c r="I1031" s="6">
        <f t="shared" si="82"/>
        <v>0.99999348606452088</v>
      </c>
      <c r="J1031">
        <f t="shared" si="83"/>
        <v>2.1711939556572122</v>
      </c>
      <c r="K1031" s="6">
        <f t="shared" si="84"/>
        <v>0.88595862475136489</v>
      </c>
    </row>
    <row r="1032" spans="1:11" hidden="1" x14ac:dyDescent="0.45">
      <c r="A1032">
        <v>22</v>
      </c>
      <c r="B1032" t="s">
        <v>26</v>
      </c>
      <c r="C1032">
        <v>1</v>
      </c>
      <c r="D1032" s="3">
        <v>167898816.37</v>
      </c>
      <c r="E1032" s="3">
        <v>15569186</v>
      </c>
      <c r="F1032" s="2">
        <v>9.2729575684977153E-2</v>
      </c>
      <c r="G1032">
        <f t="shared" si="80"/>
        <v>9.7314720808354682E-2</v>
      </c>
      <c r="H1032">
        <f t="shared" si="81"/>
        <v>0.21637437031631987</v>
      </c>
      <c r="I1032" s="6">
        <f t="shared" si="82"/>
        <v>0.19456628505023443</v>
      </c>
      <c r="J1032">
        <f t="shared" si="83"/>
        <v>3.9340794602967251E-2</v>
      </c>
      <c r="K1032" s="6">
        <f t="shared" si="84"/>
        <v>3.8576994461728131E-2</v>
      </c>
    </row>
    <row r="1033" spans="1:11" hidden="1" x14ac:dyDescent="0.45">
      <c r="A1033">
        <v>22</v>
      </c>
      <c r="B1033" t="s">
        <v>26</v>
      </c>
      <c r="C1033">
        <v>2</v>
      </c>
      <c r="D1033" s="3">
        <v>23921460.66</v>
      </c>
      <c r="E1033" s="3">
        <v>16962561.039999999</v>
      </c>
      <c r="F1033" s="2">
        <v>0.70909386684583831</v>
      </c>
      <c r="G1033">
        <f t="shared" si="80"/>
        <v>1.2347546303269461</v>
      </c>
      <c r="H1033">
        <f t="shared" si="81"/>
        <v>7.6313172376130831</v>
      </c>
      <c r="I1033" s="6">
        <f t="shared" si="82"/>
        <v>0.9995149784512557</v>
      </c>
      <c r="J1033">
        <f t="shared" si="83"/>
        <v>1.3875122250205605</v>
      </c>
      <c r="K1033" s="6">
        <f t="shared" si="84"/>
        <v>0.75030428065134813</v>
      </c>
    </row>
    <row r="1034" spans="1:11" hidden="1" x14ac:dyDescent="0.45">
      <c r="A1034">
        <v>22</v>
      </c>
      <c r="B1034" t="s">
        <v>26</v>
      </c>
      <c r="C1034">
        <v>3</v>
      </c>
      <c r="D1034" s="3">
        <v>44122091.390000001</v>
      </c>
      <c r="E1034" s="3">
        <v>42622091.93</v>
      </c>
      <c r="F1034" s="2">
        <v>0.96600343699165703</v>
      </c>
      <c r="G1034">
        <f t="shared" si="80"/>
        <v>3.3814958474656236</v>
      </c>
      <c r="H1034">
        <f t="shared" si="81"/>
        <v>17.286758970027265</v>
      </c>
      <c r="I1034" s="6">
        <f t="shared" si="82"/>
        <v>0.99999996892179199</v>
      </c>
      <c r="J1034">
        <f t="shared" si="83"/>
        <v>3.1430470854595027</v>
      </c>
      <c r="K1034" s="6">
        <f t="shared" si="84"/>
        <v>0.95684888775155896</v>
      </c>
    </row>
    <row r="1035" spans="1:11" hidden="1" x14ac:dyDescent="0.45">
      <c r="A1035">
        <v>22</v>
      </c>
      <c r="B1035" t="s">
        <v>27</v>
      </c>
      <c r="C1035">
        <v>1</v>
      </c>
      <c r="D1035" s="3">
        <v>73978246.109999999</v>
      </c>
      <c r="E1035" s="3">
        <v>15137873.73</v>
      </c>
      <c r="F1035" s="2">
        <v>0.204626015430146</v>
      </c>
      <c r="G1035">
        <f t="shared" si="80"/>
        <v>0.22894285409841764</v>
      </c>
      <c r="H1035">
        <f t="shared" si="81"/>
        <v>0.14394352377095512</v>
      </c>
      <c r="I1035" s="6">
        <f t="shared" si="82"/>
        <v>0.13406334848508006</v>
      </c>
      <c r="J1035">
        <f t="shared" si="83"/>
        <v>2.6171549776537295E-2</v>
      </c>
      <c r="K1035" s="6">
        <f t="shared" si="84"/>
        <v>2.5832043021952855E-2</v>
      </c>
    </row>
    <row r="1036" spans="1:11" hidden="1" x14ac:dyDescent="0.45">
      <c r="A1036">
        <v>22</v>
      </c>
      <c r="B1036" t="s">
        <v>27</v>
      </c>
      <c r="C1036">
        <v>2</v>
      </c>
      <c r="D1036" s="3">
        <v>12449000</v>
      </c>
      <c r="E1036" s="3">
        <v>9449000</v>
      </c>
      <c r="F1036" s="2">
        <v>0.759016788497068</v>
      </c>
      <c r="G1036">
        <f t="shared" si="80"/>
        <v>1.4230280097315391</v>
      </c>
      <c r="H1036">
        <f t="shared" si="81"/>
        <v>9.5321939646100979</v>
      </c>
      <c r="I1036" s="6">
        <f t="shared" si="82"/>
        <v>0.99992751957007497</v>
      </c>
      <c r="J1036">
        <f t="shared" si="83"/>
        <v>1.7331261753836542</v>
      </c>
      <c r="K1036" s="6">
        <f t="shared" si="84"/>
        <v>0.82326894679266927</v>
      </c>
    </row>
    <row r="1037" spans="1:11" hidden="1" x14ac:dyDescent="0.45">
      <c r="A1037">
        <v>22</v>
      </c>
      <c r="B1037" t="s">
        <v>27</v>
      </c>
      <c r="C1037">
        <v>3</v>
      </c>
      <c r="D1037" s="3">
        <v>29245664.32</v>
      </c>
      <c r="E1037" s="3">
        <v>21825664.32</v>
      </c>
      <c r="F1037" s="2">
        <v>0.74628717888532481</v>
      </c>
      <c r="G1037">
        <f t="shared" si="80"/>
        <v>1.3715522771355968</v>
      </c>
      <c r="H1037">
        <f t="shared" si="81"/>
        <v>10.855205934908895</v>
      </c>
      <c r="I1037" s="6">
        <f t="shared" si="82"/>
        <v>0.99998069614874185</v>
      </c>
      <c r="J1037">
        <f t="shared" si="83"/>
        <v>1.9736738063470718</v>
      </c>
      <c r="K1037" s="6">
        <f t="shared" si="84"/>
        <v>0.86105454130553816</v>
      </c>
    </row>
    <row r="1038" spans="1:11" hidden="1" x14ac:dyDescent="0.45">
      <c r="A1038">
        <v>22</v>
      </c>
      <c r="B1038" t="s">
        <v>31</v>
      </c>
      <c r="C1038">
        <v>1</v>
      </c>
      <c r="D1038" s="3">
        <v>494536.35</v>
      </c>
      <c r="E1038" s="3">
        <v>0</v>
      </c>
      <c r="F1038" s="2">
        <v>0</v>
      </c>
      <c r="G1038">
        <f t="shared" si="80"/>
        <v>0</v>
      </c>
      <c r="H1038">
        <f t="shared" si="81"/>
        <v>0</v>
      </c>
      <c r="I1038" s="6">
        <f t="shared" si="82"/>
        <v>0</v>
      </c>
      <c r="J1038">
        <f t="shared" si="83"/>
        <v>0</v>
      </c>
      <c r="K1038" s="6">
        <f t="shared" si="84"/>
        <v>0</v>
      </c>
    </row>
    <row r="1039" spans="1:11" hidden="1" x14ac:dyDescent="0.45">
      <c r="A1039">
        <v>22</v>
      </c>
      <c r="B1039" t="s">
        <v>17</v>
      </c>
      <c r="C1039">
        <v>1</v>
      </c>
      <c r="D1039" s="3">
        <v>664721714.58000004</v>
      </c>
      <c r="E1039" s="3">
        <v>44490933.369999997</v>
      </c>
      <c r="F1039" s="2">
        <v>6.6931668387140472E-2</v>
      </c>
      <c r="G1039">
        <f t="shared" si="80"/>
        <v>6.9276842217616499E-2</v>
      </c>
      <c r="H1039">
        <f t="shared" si="81"/>
        <v>0.64447412937450099</v>
      </c>
      <c r="I1039" s="6">
        <f t="shared" si="82"/>
        <v>0.47506148071642817</v>
      </c>
      <c r="J1039">
        <f t="shared" si="83"/>
        <v>0.11717711443172746</v>
      </c>
      <c r="K1039" s="6">
        <f t="shared" si="84"/>
        <v>0.11057235126044163</v>
      </c>
    </row>
    <row r="1040" spans="1:11" hidden="1" x14ac:dyDescent="0.45">
      <c r="A1040">
        <v>22</v>
      </c>
      <c r="B1040" t="s">
        <v>17</v>
      </c>
      <c r="C1040">
        <v>2</v>
      </c>
      <c r="D1040" s="3">
        <v>26395564.98</v>
      </c>
      <c r="E1040" s="3">
        <v>14981762.810000001</v>
      </c>
      <c r="F1040" s="2">
        <v>0.56758636616991254</v>
      </c>
      <c r="G1040">
        <f t="shared" si="80"/>
        <v>0.83837266311729064</v>
      </c>
      <c r="H1040">
        <f t="shared" si="81"/>
        <v>5.9022897444932116</v>
      </c>
      <c r="I1040" s="6">
        <f t="shared" si="82"/>
        <v>0.99726682063403937</v>
      </c>
      <c r="J1040">
        <f t="shared" si="83"/>
        <v>1.0731435899078567</v>
      </c>
      <c r="K1040" s="6">
        <f t="shared" si="84"/>
        <v>0.65806806763741921</v>
      </c>
    </row>
    <row r="1041" spans="1:11" hidden="1" x14ac:dyDescent="0.45">
      <c r="A1041">
        <v>22</v>
      </c>
      <c r="B1041" t="s">
        <v>17</v>
      </c>
      <c r="C1041">
        <v>3</v>
      </c>
      <c r="D1041" s="3">
        <v>173679866.34999999</v>
      </c>
      <c r="E1041" s="3">
        <v>140245900.05000001</v>
      </c>
      <c r="F1041" s="2">
        <v>0.80749659127083961</v>
      </c>
      <c r="G1041">
        <f t="shared" si="80"/>
        <v>1.6476414177271272</v>
      </c>
      <c r="H1041">
        <f t="shared" si="81"/>
        <v>26.933221635704701</v>
      </c>
      <c r="I1041" s="6">
        <f t="shared" si="82"/>
        <v>0.99999999999799072</v>
      </c>
      <c r="J1041">
        <f t="shared" si="83"/>
        <v>4.8969493883099453</v>
      </c>
      <c r="K1041" s="6">
        <f t="shared" si="84"/>
        <v>0.99253066561063363</v>
      </c>
    </row>
    <row r="1042" spans="1:11" hidden="1" x14ac:dyDescent="0.45">
      <c r="A1042">
        <v>22</v>
      </c>
      <c r="B1042" t="s">
        <v>18</v>
      </c>
      <c r="C1042">
        <v>1</v>
      </c>
      <c r="D1042" s="3">
        <v>1371450.0549999999</v>
      </c>
      <c r="E1042" s="3">
        <v>0</v>
      </c>
      <c r="F1042" s="2">
        <v>0</v>
      </c>
      <c r="G1042">
        <f t="shared" si="80"/>
        <v>0</v>
      </c>
      <c r="H1042">
        <f t="shared" si="81"/>
        <v>0.38687877731260734</v>
      </c>
      <c r="I1042" s="6">
        <f t="shared" si="82"/>
        <v>0.3208265788360487</v>
      </c>
      <c r="J1042">
        <f t="shared" si="83"/>
        <v>7.0341595875019522E-2</v>
      </c>
      <c r="K1042" s="6">
        <f t="shared" si="84"/>
        <v>6.7924627583554331E-2</v>
      </c>
    </row>
    <row r="1043" spans="1:11" hidden="1" x14ac:dyDescent="0.45">
      <c r="A1043">
        <v>22</v>
      </c>
      <c r="B1043" t="s">
        <v>18</v>
      </c>
      <c r="C1043">
        <v>2</v>
      </c>
      <c r="D1043" s="3">
        <v>20360</v>
      </c>
      <c r="E1043" s="3">
        <v>20360</v>
      </c>
      <c r="F1043" s="2">
        <v>1</v>
      </c>
      <c r="G1043">
        <f t="shared" si="80"/>
        <v>4.6051701859880909</v>
      </c>
      <c r="H1043">
        <f t="shared" si="81"/>
        <v>18.420680743952364</v>
      </c>
      <c r="I1043" s="6">
        <f t="shared" si="82"/>
        <v>0.99999998999999995</v>
      </c>
      <c r="J1043">
        <f t="shared" si="83"/>
        <v>3.3492146807186116</v>
      </c>
      <c r="K1043" s="6">
        <f t="shared" si="84"/>
        <v>0.96488808265784864</v>
      </c>
    </row>
    <row r="1044" spans="1:11" hidden="1" x14ac:dyDescent="0.45">
      <c r="A1044">
        <v>22</v>
      </c>
      <c r="B1044" t="s">
        <v>19</v>
      </c>
      <c r="C1044">
        <v>1</v>
      </c>
      <c r="D1044" s="3">
        <v>305540833.41000003</v>
      </c>
      <c r="E1044" s="3">
        <v>24918538.149999999</v>
      </c>
      <c r="F1044" s="2">
        <v>8.1555508872237184E-2</v>
      </c>
      <c r="G1044">
        <f t="shared" si="80"/>
        <v>8.5073810418000467E-2</v>
      </c>
      <c r="H1044">
        <f t="shared" si="81"/>
        <v>0.58061825633059183</v>
      </c>
      <c r="I1044" s="6">
        <f t="shared" si="82"/>
        <v>0.44044768715823934</v>
      </c>
      <c r="J1044">
        <f t="shared" si="83"/>
        <v>0.10556695569647125</v>
      </c>
      <c r="K1044" s="6">
        <f t="shared" si="84"/>
        <v>0.10018577685822982</v>
      </c>
    </row>
    <row r="1045" spans="1:11" hidden="1" x14ac:dyDescent="0.45">
      <c r="A1045">
        <v>22</v>
      </c>
      <c r="B1045" t="s">
        <v>19</v>
      </c>
      <c r="C1045">
        <v>2</v>
      </c>
      <c r="D1045" s="3">
        <v>71374093.670000002</v>
      </c>
      <c r="E1045" s="3">
        <v>25876722.940000001</v>
      </c>
      <c r="F1045" s="2">
        <v>0.36255063440303292</v>
      </c>
      <c r="G1045">
        <f t="shared" si="80"/>
        <v>0.45028043161856995</v>
      </c>
      <c r="H1045">
        <f t="shared" si="81"/>
        <v>11.202294956916562</v>
      </c>
      <c r="I1045" s="6">
        <f t="shared" si="82"/>
        <v>0.9999863571496429</v>
      </c>
      <c r="J1045">
        <f t="shared" si="83"/>
        <v>2.0367809012575568</v>
      </c>
      <c r="K1045" s="6">
        <f t="shared" si="84"/>
        <v>0.86955203942085457</v>
      </c>
    </row>
    <row r="1046" spans="1:11" hidden="1" x14ac:dyDescent="0.45">
      <c r="A1046">
        <v>22</v>
      </c>
      <c r="B1046" t="s">
        <v>19</v>
      </c>
      <c r="C1046">
        <v>3</v>
      </c>
      <c r="D1046" s="3">
        <v>46956041.920000009</v>
      </c>
      <c r="E1046" s="3">
        <v>46956041.920000009</v>
      </c>
      <c r="F1046" s="2">
        <v>1</v>
      </c>
      <c r="G1046">
        <f t="shared" si="80"/>
        <v>4.6051701859880909</v>
      </c>
      <c r="H1046">
        <f t="shared" si="81"/>
        <v>38.418129295839464</v>
      </c>
      <c r="I1046" s="6">
        <f t="shared" si="82"/>
        <v>1</v>
      </c>
      <c r="J1046">
        <f t="shared" si="83"/>
        <v>6.9851144174253568</v>
      </c>
      <c r="K1046" s="6">
        <f t="shared" si="84"/>
        <v>0.99907444260933043</v>
      </c>
    </row>
    <row r="1047" spans="1:11" hidden="1" x14ac:dyDescent="0.45">
      <c r="A1047">
        <v>22</v>
      </c>
      <c r="B1047" t="s">
        <v>20</v>
      </c>
      <c r="C1047">
        <v>1</v>
      </c>
      <c r="D1047" s="3">
        <v>75225222.939999998</v>
      </c>
      <c r="E1047" s="3">
        <v>7500000</v>
      </c>
      <c r="F1047" s="2">
        <v>9.9700601831144278E-2</v>
      </c>
      <c r="G1047">
        <f t="shared" si="80"/>
        <v>0.10502790634637461</v>
      </c>
      <c r="H1047">
        <f t="shared" si="81"/>
        <v>0.60511589661814236</v>
      </c>
      <c r="I1047" s="6">
        <f t="shared" si="82"/>
        <v>0.45398885787229082</v>
      </c>
      <c r="J1047">
        <f t="shared" si="83"/>
        <v>0.11002107211238953</v>
      </c>
      <c r="K1047" s="6">
        <f t="shared" si="84"/>
        <v>0.10418474162216407</v>
      </c>
    </row>
    <row r="1048" spans="1:11" hidden="1" x14ac:dyDescent="0.45">
      <c r="A1048">
        <v>22</v>
      </c>
      <c r="B1048" t="s">
        <v>20</v>
      </c>
      <c r="C1048">
        <v>3</v>
      </c>
      <c r="D1048" s="3">
        <v>5500000</v>
      </c>
      <c r="E1048" s="3">
        <v>5500000</v>
      </c>
      <c r="F1048" s="2">
        <v>1</v>
      </c>
      <c r="G1048">
        <f t="shared" si="80"/>
        <v>4.6051701859880909</v>
      </c>
      <c r="H1048">
        <f t="shared" si="81"/>
        <v>42.466429397036919</v>
      </c>
      <c r="I1048" s="6">
        <f t="shared" si="82"/>
        <v>1</v>
      </c>
      <c r="J1048">
        <f t="shared" si="83"/>
        <v>7.7211689812794395</v>
      </c>
      <c r="K1048" s="6">
        <f t="shared" si="84"/>
        <v>0.99955665795768034</v>
      </c>
    </row>
    <row r="1049" spans="1:11" hidden="1" x14ac:dyDescent="0.45">
      <c r="A1049">
        <v>22</v>
      </c>
      <c r="B1049" t="s">
        <v>21</v>
      </c>
      <c r="C1049">
        <v>1</v>
      </c>
      <c r="D1049" s="3">
        <v>2300000</v>
      </c>
      <c r="E1049" s="3">
        <v>0</v>
      </c>
      <c r="F1049" s="2">
        <v>0</v>
      </c>
      <c r="G1049">
        <f t="shared" si="80"/>
        <v>0</v>
      </c>
      <c r="H1049">
        <f t="shared" si="81"/>
        <v>6.051189400420105</v>
      </c>
      <c r="I1049" s="6">
        <f t="shared" si="82"/>
        <v>0.99764494076842958</v>
      </c>
      <c r="J1049">
        <f t="shared" si="83"/>
        <v>1.1002162546218373</v>
      </c>
      <c r="K1049" s="6">
        <f t="shared" si="84"/>
        <v>0.66720089342927236</v>
      </c>
    </row>
    <row r="1050" spans="1:11" hidden="1" x14ac:dyDescent="0.45">
      <c r="A1050">
        <v>22</v>
      </c>
      <c r="B1050" t="s">
        <v>21</v>
      </c>
      <c r="C1050">
        <v>3</v>
      </c>
      <c r="D1050" s="3">
        <v>470000</v>
      </c>
      <c r="E1050" s="3">
        <v>470000</v>
      </c>
      <c r="F1050" s="2">
        <v>1</v>
      </c>
      <c r="G1050">
        <f t="shared" si="80"/>
        <v>4.6051701859880909</v>
      </c>
      <c r="H1050">
        <f t="shared" si="81"/>
        <v>30.871358083946493</v>
      </c>
      <c r="I1050" s="6">
        <f t="shared" si="82"/>
        <v>0.99999999999996081</v>
      </c>
      <c r="J1050">
        <f t="shared" si="83"/>
        <v>5.6129741970811802</v>
      </c>
      <c r="K1050" s="6">
        <f t="shared" si="84"/>
        <v>0.99634980320747613</v>
      </c>
    </row>
    <row r="1051" spans="1:11" hidden="1" x14ac:dyDescent="0.45">
      <c r="A1051">
        <v>22</v>
      </c>
      <c r="B1051" t="s">
        <v>22</v>
      </c>
      <c r="C1051">
        <v>1</v>
      </c>
      <c r="D1051" s="3">
        <v>3512153.56</v>
      </c>
      <c r="E1051" s="3">
        <v>0</v>
      </c>
      <c r="F1051" s="2">
        <v>0</v>
      </c>
      <c r="G1051">
        <f t="shared" si="80"/>
        <v>0</v>
      </c>
      <c r="H1051">
        <f t="shared" si="81"/>
        <v>0.1219392961198887</v>
      </c>
      <c r="I1051" s="6">
        <f t="shared" si="82"/>
        <v>0.11479789792602901</v>
      </c>
      <c r="J1051">
        <f t="shared" si="83"/>
        <v>2.2170781112707035E-2</v>
      </c>
      <c r="K1051" s="6">
        <f t="shared" si="84"/>
        <v>2.1926815639669361E-2</v>
      </c>
    </row>
    <row r="1052" spans="1:11" hidden="1" x14ac:dyDescent="0.45">
      <c r="A1052">
        <v>22</v>
      </c>
      <c r="B1052" t="s">
        <v>23</v>
      </c>
      <c r="C1052">
        <v>1</v>
      </c>
      <c r="D1052" s="3">
        <v>828591524.27999997</v>
      </c>
      <c r="E1052" s="3">
        <v>16494048.15</v>
      </c>
      <c r="F1052" s="2">
        <v>1.9906127044121539E-2</v>
      </c>
      <c r="G1052">
        <f t="shared" si="80"/>
        <v>2.0106923174478715E-2</v>
      </c>
      <c r="H1052">
        <f t="shared" si="81"/>
        <v>0.62198261293773638</v>
      </c>
      <c r="I1052" s="6">
        <f t="shared" si="82"/>
        <v>0.46312104144181143</v>
      </c>
      <c r="J1052">
        <f t="shared" si="83"/>
        <v>0.11308774780686116</v>
      </c>
      <c r="K1052" s="6">
        <f t="shared" si="84"/>
        <v>0.10692770845722077</v>
      </c>
    </row>
    <row r="1053" spans="1:11" hidden="1" x14ac:dyDescent="0.45">
      <c r="A1053">
        <v>22</v>
      </c>
      <c r="B1053" t="s">
        <v>23</v>
      </c>
      <c r="C1053">
        <v>2</v>
      </c>
      <c r="D1053" s="3">
        <v>83993258.87999998</v>
      </c>
      <c r="E1053" s="3">
        <v>45140405.109999999</v>
      </c>
      <c r="F1053" s="2">
        <v>0.53742890455639392</v>
      </c>
      <c r="G1053">
        <f t="shared" si="80"/>
        <v>0.77095501396527977</v>
      </c>
      <c r="H1053">
        <f t="shared" si="81"/>
        <v>7.2121477144916133</v>
      </c>
      <c r="I1053" s="6">
        <f t="shared" si="82"/>
        <v>0.99926242863954451</v>
      </c>
      <c r="J1053">
        <f t="shared" si="83"/>
        <v>1.3112995844530206</v>
      </c>
      <c r="K1053" s="6">
        <f t="shared" si="84"/>
        <v>0.73053036981216501</v>
      </c>
    </row>
    <row r="1054" spans="1:11" hidden="1" x14ac:dyDescent="0.45">
      <c r="A1054">
        <v>22</v>
      </c>
      <c r="B1054" t="s">
        <v>23</v>
      </c>
      <c r="C1054">
        <v>3</v>
      </c>
      <c r="D1054" s="3">
        <v>196448037.31</v>
      </c>
      <c r="E1054" s="3">
        <v>184514598.41999999</v>
      </c>
      <c r="F1054" s="2">
        <v>0.93925396734216937</v>
      </c>
      <c r="G1054">
        <f t="shared" si="80"/>
        <v>2.8010535049379519</v>
      </c>
      <c r="H1054">
        <f t="shared" si="81"/>
        <v>29.528231124739719</v>
      </c>
      <c r="I1054" s="6">
        <f t="shared" si="82"/>
        <v>0.99999999999985001</v>
      </c>
      <c r="J1054">
        <f t="shared" si="83"/>
        <v>5.3687692954072217</v>
      </c>
      <c r="K1054" s="6">
        <f t="shared" si="84"/>
        <v>0.9953401373028391</v>
      </c>
    </row>
    <row r="1055" spans="1:11" hidden="1" x14ac:dyDescent="0.45">
      <c r="A1055">
        <v>22</v>
      </c>
      <c r="B1055" t="s">
        <v>30</v>
      </c>
      <c r="C1055">
        <v>1</v>
      </c>
      <c r="D1055" s="3">
        <v>111740511.98999999</v>
      </c>
      <c r="E1055" s="3">
        <v>1469307.42</v>
      </c>
      <c r="F1055" s="2">
        <v>1.314928125737864E-2</v>
      </c>
      <c r="G1055">
        <f t="shared" si="80"/>
        <v>1.3236498462255988E-2</v>
      </c>
      <c r="H1055">
        <f t="shared" si="81"/>
        <v>7.6888685833758602E-2</v>
      </c>
      <c r="I1055" s="6">
        <f t="shared" si="82"/>
        <v>7.4007075999928063E-2</v>
      </c>
      <c r="J1055">
        <f t="shared" si="83"/>
        <v>1.3979761060683382E-2</v>
      </c>
      <c r="K1055" s="6">
        <f t="shared" si="84"/>
        <v>1.3882497966818175E-2</v>
      </c>
    </row>
    <row r="1056" spans="1:11" hidden="1" x14ac:dyDescent="0.45">
      <c r="A1056">
        <v>22</v>
      </c>
      <c r="B1056" t="s">
        <v>30</v>
      </c>
      <c r="C1056">
        <v>2</v>
      </c>
      <c r="D1056" s="3">
        <v>18332022.969999999</v>
      </c>
      <c r="E1056" s="3">
        <v>17066453.66</v>
      </c>
      <c r="F1056" s="2">
        <v>0.93096401242399285</v>
      </c>
      <c r="G1056">
        <f t="shared" si="80"/>
        <v>2.6731273512769698</v>
      </c>
      <c r="H1056">
        <f t="shared" si="81"/>
        <v>8.7578189462802296</v>
      </c>
      <c r="I1056" s="6">
        <f t="shared" si="82"/>
        <v>0.99984277284423329</v>
      </c>
      <c r="J1056">
        <f t="shared" si="83"/>
        <v>1.5923307175054964</v>
      </c>
      <c r="K1056" s="6">
        <f t="shared" si="84"/>
        <v>0.79654912780209219</v>
      </c>
    </row>
    <row r="1057" spans="1:11" hidden="1" x14ac:dyDescent="0.45">
      <c r="A1057">
        <v>22</v>
      </c>
      <c r="B1057" t="s">
        <v>30</v>
      </c>
      <c r="C1057">
        <v>3</v>
      </c>
      <c r="D1057" s="3">
        <v>11473393.109999999</v>
      </c>
      <c r="E1057" s="3">
        <v>11473393.109999999</v>
      </c>
      <c r="F1057" s="2">
        <v>1</v>
      </c>
      <c r="G1057">
        <f t="shared" si="80"/>
        <v>4.6051701859880909</v>
      </c>
      <c r="H1057">
        <f t="shared" si="81"/>
        <v>9.004230438206708</v>
      </c>
      <c r="I1057" s="6">
        <f t="shared" si="82"/>
        <v>0.99987711117071076</v>
      </c>
      <c r="J1057">
        <f t="shared" si="83"/>
        <v>1.6371328069466742</v>
      </c>
      <c r="K1057" s="6">
        <f t="shared" si="84"/>
        <v>0.80546298138160499</v>
      </c>
    </row>
    <row r="1058" spans="1:11" hidden="1" x14ac:dyDescent="0.45">
      <c r="A1058">
        <v>22</v>
      </c>
      <c r="B1058" t="s">
        <v>24</v>
      </c>
      <c r="C1058">
        <v>1</v>
      </c>
      <c r="D1058" s="3">
        <v>5000</v>
      </c>
      <c r="E1058" s="3">
        <v>0</v>
      </c>
      <c r="F1058" s="2">
        <v>0</v>
      </c>
      <c r="G1058">
        <f t="shared" si="80"/>
        <v>0</v>
      </c>
      <c r="H1058">
        <f t="shared" si="81"/>
        <v>5.4808236494995027E-2</v>
      </c>
      <c r="I1058" s="6">
        <f t="shared" si="82"/>
        <v>5.3333333333333344E-2</v>
      </c>
      <c r="J1058">
        <f t="shared" si="83"/>
        <v>9.9651339081809134E-3</v>
      </c>
      <c r="K1058" s="6">
        <f t="shared" si="84"/>
        <v>9.9156464806416933E-3</v>
      </c>
    </row>
    <row r="1059" spans="1:11" hidden="1" x14ac:dyDescent="0.45">
      <c r="A1059">
        <v>22</v>
      </c>
      <c r="B1059" t="s">
        <v>25</v>
      </c>
      <c r="C1059">
        <v>1</v>
      </c>
      <c r="D1059" s="3">
        <v>331577707.66000003</v>
      </c>
      <c r="E1059" s="3">
        <v>83559929.859999999</v>
      </c>
      <c r="F1059" s="2">
        <v>0.25200707987788618</v>
      </c>
      <c r="G1059">
        <f t="shared" si="80"/>
        <v>0.29036176612984188</v>
      </c>
      <c r="H1059">
        <f t="shared" si="81"/>
        <v>1.3242657290722517</v>
      </c>
      <c r="I1059" s="6">
        <f t="shared" si="82"/>
        <v>0.73400179785382669</v>
      </c>
      <c r="J1059">
        <f t="shared" si="83"/>
        <v>0.24077558710404576</v>
      </c>
      <c r="K1059" s="6">
        <f t="shared" si="84"/>
        <v>0.21398200082709184</v>
      </c>
    </row>
    <row r="1060" spans="1:11" hidden="1" x14ac:dyDescent="0.45">
      <c r="A1060">
        <v>22</v>
      </c>
      <c r="B1060" t="s">
        <v>25</v>
      </c>
      <c r="C1060">
        <v>2</v>
      </c>
      <c r="D1060" s="3">
        <v>19646267.109999999</v>
      </c>
      <c r="E1060" s="3">
        <v>14346267.109999999</v>
      </c>
      <c r="F1060" s="2">
        <v>0.73022865003691784</v>
      </c>
      <c r="G1060">
        <f t="shared" si="80"/>
        <v>1.310180530754063</v>
      </c>
      <c r="H1060">
        <f t="shared" si="81"/>
        <v>9.3778827653965458</v>
      </c>
      <c r="I1060" s="6">
        <f t="shared" si="82"/>
        <v>0.9999154259237315</v>
      </c>
      <c r="J1060">
        <f t="shared" si="83"/>
        <v>1.7050695937084628</v>
      </c>
      <c r="K1060" s="6">
        <f t="shared" si="84"/>
        <v>0.81824026359890512</v>
      </c>
    </row>
    <row r="1061" spans="1:11" hidden="1" x14ac:dyDescent="0.45">
      <c r="A1061">
        <v>22</v>
      </c>
      <c r="B1061" t="s">
        <v>25</v>
      </c>
      <c r="C1061">
        <v>3</v>
      </c>
      <c r="D1061" s="3">
        <v>284834023.20999998</v>
      </c>
      <c r="E1061" s="3">
        <v>266034023.21000001</v>
      </c>
      <c r="F1061" s="2">
        <v>0.93399664903746649</v>
      </c>
      <c r="G1061">
        <f t="shared" si="80"/>
        <v>2.7180497660849752</v>
      </c>
      <c r="H1061">
        <f t="shared" si="81"/>
        <v>32.31376608350174</v>
      </c>
      <c r="I1061" s="6">
        <f t="shared" si="82"/>
        <v>0.99999999999999079</v>
      </c>
      <c r="J1061">
        <f t="shared" si="83"/>
        <v>5.8752301970003167</v>
      </c>
      <c r="K1061" s="6">
        <f t="shared" si="84"/>
        <v>0.99719185230705831</v>
      </c>
    </row>
    <row r="1062" spans="1:11" x14ac:dyDescent="0.45">
      <c r="A1062">
        <v>23</v>
      </c>
      <c r="B1062" t="s">
        <v>29</v>
      </c>
      <c r="C1062">
        <v>1</v>
      </c>
      <c r="D1062" s="3">
        <v>44808656.469999999</v>
      </c>
      <c r="E1062" s="3">
        <v>0</v>
      </c>
      <c r="F1062" s="2">
        <v>0</v>
      </c>
      <c r="G1062">
        <f t="shared" si="80"/>
        <v>0</v>
      </c>
      <c r="H1062">
        <f t="shared" si="81"/>
        <v>0.22881663250317175</v>
      </c>
      <c r="I1062" s="6">
        <f t="shared" si="82"/>
        <v>0.20452561572082406</v>
      </c>
      <c r="J1062">
        <f t="shared" si="83"/>
        <v>4.1603024091485773E-2</v>
      </c>
      <c r="K1062" s="6">
        <f t="shared" si="84"/>
        <v>4.0749495661144164E-2</v>
      </c>
    </row>
    <row r="1063" spans="1:11" x14ac:dyDescent="0.45">
      <c r="A1063">
        <v>23</v>
      </c>
      <c r="B1063" t="s">
        <v>29</v>
      </c>
      <c r="C1063">
        <v>2</v>
      </c>
      <c r="D1063" s="3">
        <v>15540000</v>
      </c>
      <c r="E1063" s="3">
        <v>1500000</v>
      </c>
      <c r="F1063" s="2">
        <v>9.6525096525096526E-2</v>
      </c>
      <c r="G1063">
        <f t="shared" si="80"/>
        <v>0.10150694634183635</v>
      </c>
      <c r="H1063">
        <f t="shared" si="81"/>
        <v>1.2496664894340985</v>
      </c>
      <c r="I1063" s="6">
        <f t="shared" si="82"/>
        <v>0.71339963482724045</v>
      </c>
      <c r="J1063">
        <f t="shared" si="83"/>
        <v>0.22721208898801792</v>
      </c>
      <c r="K1063" s="6">
        <f t="shared" si="84"/>
        <v>0.20324821790993253</v>
      </c>
    </row>
    <row r="1064" spans="1:11" x14ac:dyDescent="0.45">
      <c r="A1064">
        <v>23</v>
      </c>
      <c r="B1064" t="s">
        <v>29</v>
      </c>
      <c r="C1064">
        <v>3</v>
      </c>
      <c r="D1064" s="3">
        <v>5368325.03</v>
      </c>
      <c r="E1064" s="3">
        <v>3568325.03</v>
      </c>
      <c r="F1064" s="2">
        <v>0.66469988498442323</v>
      </c>
      <c r="G1064">
        <f t="shared" si="80"/>
        <v>1.0927292824871178</v>
      </c>
      <c r="H1064">
        <f t="shared" si="81"/>
        <v>18.640002286791997</v>
      </c>
      <c r="I1064" s="6">
        <f t="shared" si="82"/>
        <v>0.9999999919693654</v>
      </c>
      <c r="J1064">
        <f t="shared" si="83"/>
        <v>3.3890913248712722</v>
      </c>
      <c r="K1064" s="6">
        <f t="shared" si="84"/>
        <v>0.96626067894342349</v>
      </c>
    </row>
    <row r="1065" spans="1:11" x14ac:dyDescent="0.45">
      <c r="A1065">
        <v>23</v>
      </c>
      <c r="B1065" t="s">
        <v>6</v>
      </c>
      <c r="C1065">
        <v>1</v>
      </c>
      <c r="D1065" s="3">
        <v>75987478.25</v>
      </c>
      <c r="E1065" s="3">
        <v>950000</v>
      </c>
      <c r="F1065" s="2">
        <v>1.2502059837733861E-2</v>
      </c>
      <c r="G1065">
        <f t="shared" si="80"/>
        <v>1.2580868120664893E-2</v>
      </c>
      <c r="H1065">
        <f t="shared" si="81"/>
        <v>0.56450380170552483</v>
      </c>
      <c r="I1065" s="6">
        <f t="shared" si="82"/>
        <v>0.43135776392665992</v>
      </c>
      <c r="J1065">
        <f t="shared" si="83"/>
        <v>0.10263705485554997</v>
      </c>
      <c r="K1065" s="6">
        <f t="shared" si="84"/>
        <v>9.7545544488369607E-2</v>
      </c>
    </row>
    <row r="1066" spans="1:11" x14ac:dyDescent="0.45">
      <c r="A1066">
        <v>23</v>
      </c>
      <c r="B1066" t="s">
        <v>6</v>
      </c>
      <c r="C1066">
        <v>2</v>
      </c>
      <c r="D1066" s="3">
        <v>19025196.859999999</v>
      </c>
      <c r="E1066" s="3">
        <v>7619603.0999999996</v>
      </c>
      <c r="F1066" s="2">
        <v>0.40050061799991271</v>
      </c>
      <c r="G1066">
        <f t="shared" si="80"/>
        <v>0.51166033537400302</v>
      </c>
      <c r="H1066">
        <f t="shared" si="81"/>
        <v>9.591070593287812</v>
      </c>
      <c r="I1066" s="6">
        <f t="shared" si="82"/>
        <v>0.99993166377786824</v>
      </c>
      <c r="J1066">
        <f t="shared" si="83"/>
        <v>1.7438310169614204</v>
      </c>
      <c r="K1066" s="6">
        <f t="shared" si="84"/>
        <v>0.82515073462875033</v>
      </c>
    </row>
    <row r="1067" spans="1:11" x14ac:dyDescent="0.45">
      <c r="A1067">
        <v>23</v>
      </c>
      <c r="B1067" t="s">
        <v>6</v>
      </c>
      <c r="C1067">
        <v>3</v>
      </c>
      <c r="D1067" s="3">
        <v>68546884.38000001</v>
      </c>
      <c r="E1067" s="3">
        <v>52682658.479999997</v>
      </c>
      <c r="F1067" s="2">
        <v>0.76856386627210826</v>
      </c>
      <c r="G1067">
        <f t="shared" si="80"/>
        <v>1.4634513237428879</v>
      </c>
      <c r="H1067">
        <f t="shared" si="81"/>
        <v>40.468382585647497</v>
      </c>
      <c r="I1067" s="6">
        <f t="shared" si="82"/>
        <v>1</v>
      </c>
      <c r="J1067">
        <f t="shared" si="83"/>
        <v>7.3578877428449996</v>
      </c>
      <c r="K1067" s="6">
        <f t="shared" si="84"/>
        <v>0.99936245630547238</v>
      </c>
    </row>
    <row r="1068" spans="1:11" x14ac:dyDescent="0.45">
      <c r="A1068">
        <v>23</v>
      </c>
      <c r="B1068" t="s">
        <v>7</v>
      </c>
      <c r="C1068">
        <v>1</v>
      </c>
      <c r="D1068" s="3">
        <v>50054877.350000009</v>
      </c>
      <c r="E1068" s="3">
        <v>1742924.32</v>
      </c>
      <c r="F1068" s="2">
        <v>3.4820269517651707E-2</v>
      </c>
      <c r="G1068">
        <f t="shared" si="80"/>
        <v>3.5440945780874936E-2</v>
      </c>
      <c r="H1068">
        <f t="shared" si="81"/>
        <v>0.99839716395482836</v>
      </c>
      <c r="I1068" s="6">
        <f t="shared" si="82"/>
        <v>0.63153043559091193</v>
      </c>
      <c r="J1068">
        <f t="shared" si="83"/>
        <v>0.18152675708269606</v>
      </c>
      <c r="K1068" s="6">
        <f t="shared" si="84"/>
        <v>0.16600407029312858</v>
      </c>
    </row>
    <row r="1069" spans="1:11" x14ac:dyDescent="0.45">
      <c r="A1069">
        <v>23</v>
      </c>
      <c r="B1069" t="s">
        <v>7</v>
      </c>
      <c r="C1069">
        <v>2</v>
      </c>
      <c r="D1069" s="3">
        <v>27931422.949999999</v>
      </c>
      <c r="E1069" s="3">
        <v>14536805.01</v>
      </c>
      <c r="F1069" s="2">
        <v>0.52044627429194412</v>
      </c>
      <c r="G1069">
        <f t="shared" si="80"/>
        <v>0.73489934566297177</v>
      </c>
      <c r="H1069">
        <f t="shared" si="81"/>
        <v>11.610661346955435</v>
      </c>
      <c r="I1069" s="6">
        <f t="shared" si="82"/>
        <v>0.99999093111602311</v>
      </c>
      <c r="J1069">
        <f t="shared" si="83"/>
        <v>2.1110293358100791</v>
      </c>
      <c r="K1069" s="6">
        <f t="shared" si="84"/>
        <v>0.87888676394127574</v>
      </c>
    </row>
    <row r="1070" spans="1:11" x14ac:dyDescent="0.45">
      <c r="A1070">
        <v>23</v>
      </c>
      <c r="B1070" t="s">
        <v>7</v>
      </c>
      <c r="C1070">
        <v>3</v>
      </c>
      <c r="D1070" s="3">
        <v>79838976.950000003</v>
      </c>
      <c r="E1070" s="3">
        <v>67177285.079999998</v>
      </c>
      <c r="F1070" s="2">
        <v>0.84140964283736353</v>
      </c>
      <c r="G1070">
        <f t="shared" si="80"/>
        <v>1.8414307713609377</v>
      </c>
      <c r="H1070">
        <f t="shared" si="81"/>
        <v>37.104052567679759</v>
      </c>
      <c r="I1070" s="6">
        <f t="shared" si="82"/>
        <v>0.99999999999999989</v>
      </c>
      <c r="J1070">
        <f t="shared" si="83"/>
        <v>6.7461913759417742</v>
      </c>
      <c r="K1070" s="6">
        <f t="shared" si="84"/>
        <v>0.99882465243595853</v>
      </c>
    </row>
    <row r="1071" spans="1:11" x14ac:dyDescent="0.45">
      <c r="A1071">
        <v>23</v>
      </c>
      <c r="B1071" t="s">
        <v>33</v>
      </c>
      <c r="C1071">
        <v>1</v>
      </c>
      <c r="D1071" s="3">
        <v>44271292</v>
      </c>
      <c r="E1071" s="3">
        <v>0</v>
      </c>
      <c r="F1071" s="2">
        <v>0</v>
      </c>
      <c r="G1071">
        <f t="shared" si="80"/>
        <v>0</v>
      </c>
      <c r="H1071">
        <f t="shared" si="81"/>
        <v>0</v>
      </c>
      <c r="I1071" s="6">
        <f t="shared" si="82"/>
        <v>0</v>
      </c>
      <c r="J1071">
        <f t="shared" si="83"/>
        <v>0</v>
      </c>
      <c r="K1071" s="6">
        <f t="shared" si="84"/>
        <v>0</v>
      </c>
    </row>
    <row r="1072" spans="1:11" x14ac:dyDescent="0.45">
      <c r="A1072">
        <v>23</v>
      </c>
      <c r="B1072" t="s">
        <v>8</v>
      </c>
      <c r="C1072">
        <v>1</v>
      </c>
      <c r="D1072" s="3">
        <v>106210697.51000001</v>
      </c>
      <c r="E1072" s="3">
        <v>0</v>
      </c>
      <c r="F1072" s="2">
        <v>0</v>
      </c>
      <c r="G1072">
        <f t="shared" si="80"/>
        <v>0</v>
      </c>
      <c r="H1072">
        <f t="shared" si="81"/>
        <v>0.29780069319176439</v>
      </c>
      <c r="I1072" s="6">
        <f t="shared" si="82"/>
        <v>0.25755069979717826</v>
      </c>
      <c r="J1072">
        <f t="shared" si="83"/>
        <v>5.4145580580320797E-2</v>
      </c>
      <c r="K1072" s="6">
        <f t="shared" si="84"/>
        <v>5.2705811174769468E-2</v>
      </c>
    </row>
    <row r="1073" spans="1:11" x14ac:dyDescent="0.45">
      <c r="A1073">
        <v>23</v>
      </c>
      <c r="B1073" t="s">
        <v>8</v>
      </c>
      <c r="C1073">
        <v>2</v>
      </c>
      <c r="D1073" s="3">
        <v>4620169.55</v>
      </c>
      <c r="E1073" s="3">
        <v>863165.14</v>
      </c>
      <c r="F1073" s="2">
        <v>0.18682542505393551</v>
      </c>
      <c r="G1073">
        <f t="shared" si="80"/>
        <v>0.20680946315441684</v>
      </c>
      <c r="H1073">
        <f t="shared" si="81"/>
        <v>11.14573559202679</v>
      </c>
      <c r="I1073" s="6">
        <f t="shared" si="82"/>
        <v>0.99998556327992649</v>
      </c>
      <c r="J1073">
        <f t="shared" si="83"/>
        <v>2.0264973803685074</v>
      </c>
      <c r="K1073" s="6">
        <f t="shared" si="84"/>
        <v>0.86820365390068999</v>
      </c>
    </row>
    <row r="1074" spans="1:11" x14ac:dyDescent="0.45">
      <c r="A1074">
        <v>23</v>
      </c>
      <c r="B1074" t="s">
        <v>8</v>
      </c>
      <c r="C1074">
        <v>3</v>
      </c>
      <c r="D1074" s="3">
        <v>39597891.329999998</v>
      </c>
      <c r="E1074" s="3">
        <v>19597891.329999998</v>
      </c>
      <c r="F1074" s="2">
        <v>0.4949225999605773</v>
      </c>
      <c r="G1074">
        <f t="shared" si="80"/>
        <v>0.6830435940462285</v>
      </c>
      <c r="H1074">
        <f t="shared" si="81"/>
        <v>50.040230466931121</v>
      </c>
      <c r="I1074" s="6">
        <f t="shared" si="82"/>
        <v>1</v>
      </c>
      <c r="J1074">
        <f t="shared" si="83"/>
        <v>9.0982237212602044</v>
      </c>
      <c r="K1074" s="6">
        <f t="shared" si="84"/>
        <v>0.99988813566564183</v>
      </c>
    </row>
    <row r="1075" spans="1:11" x14ac:dyDescent="0.45">
      <c r="A1075">
        <v>23</v>
      </c>
      <c r="B1075" t="s">
        <v>9</v>
      </c>
      <c r="C1075">
        <v>2</v>
      </c>
      <c r="D1075" s="3">
        <v>5842874.5600000015</v>
      </c>
      <c r="E1075" s="3">
        <v>5842874.5600000015</v>
      </c>
      <c r="F1075" s="2">
        <v>1</v>
      </c>
      <c r="G1075">
        <f t="shared" si="80"/>
        <v>4.6051701859880909</v>
      </c>
      <c r="H1075">
        <f t="shared" si="81"/>
        <v>23.025850929940454</v>
      </c>
      <c r="I1075" s="6">
        <f t="shared" si="82"/>
        <v>0.99999999989999999</v>
      </c>
      <c r="J1075">
        <f t="shared" si="83"/>
        <v>4.1865183508982646</v>
      </c>
      <c r="K1075" s="6">
        <f t="shared" si="84"/>
        <v>0.98480088917047071</v>
      </c>
    </row>
    <row r="1076" spans="1:11" x14ac:dyDescent="0.45">
      <c r="A1076">
        <v>23</v>
      </c>
      <c r="B1076" t="s">
        <v>10</v>
      </c>
      <c r="C1076">
        <v>1</v>
      </c>
      <c r="D1076" s="3">
        <v>13862843.609999999</v>
      </c>
      <c r="E1076" s="3">
        <v>0</v>
      </c>
      <c r="F1076" s="2">
        <v>0</v>
      </c>
      <c r="G1076">
        <f t="shared" si="80"/>
        <v>0</v>
      </c>
      <c r="H1076">
        <f t="shared" si="81"/>
        <v>0.97067766487001639</v>
      </c>
      <c r="I1076" s="6">
        <f t="shared" si="82"/>
        <v>0.62117376613091124</v>
      </c>
      <c r="J1076">
        <f t="shared" si="83"/>
        <v>0.1764868481581848</v>
      </c>
      <c r="K1076" s="6">
        <f t="shared" si="84"/>
        <v>0.16179019691457019</v>
      </c>
    </row>
    <row r="1077" spans="1:11" x14ac:dyDescent="0.45">
      <c r="A1077">
        <v>23</v>
      </c>
      <c r="B1077" t="s">
        <v>10</v>
      </c>
      <c r="C1077">
        <v>2</v>
      </c>
      <c r="D1077" s="3">
        <v>4000000</v>
      </c>
      <c r="E1077" s="3">
        <v>0</v>
      </c>
      <c r="F1077" s="2">
        <v>0</v>
      </c>
      <c r="G1077">
        <f t="shared" si="80"/>
        <v>0</v>
      </c>
      <c r="H1077">
        <f t="shared" si="81"/>
        <v>14.102995523573091</v>
      </c>
      <c r="I1077" s="6">
        <f t="shared" si="82"/>
        <v>0.99999924985215527</v>
      </c>
      <c r="J1077">
        <f t="shared" si="83"/>
        <v>2.5641810042860165</v>
      </c>
      <c r="K1077" s="6">
        <f t="shared" si="84"/>
        <v>0.92301779627427405</v>
      </c>
    </row>
    <row r="1078" spans="1:11" x14ac:dyDescent="0.45">
      <c r="A1078">
        <v>23</v>
      </c>
      <c r="B1078" t="s">
        <v>10</v>
      </c>
      <c r="C1078">
        <v>3</v>
      </c>
      <c r="D1078" s="3">
        <v>15483182.18</v>
      </c>
      <c r="E1078" s="3">
        <v>12483182.18</v>
      </c>
      <c r="F1078" s="2">
        <v>0.80624138080121721</v>
      </c>
      <c r="G1078">
        <f t="shared" si="80"/>
        <v>1.6411421255508958</v>
      </c>
      <c r="H1078">
        <f t="shared" si="81"/>
        <v>42.864218046278019</v>
      </c>
      <c r="I1078" s="6">
        <f t="shared" si="82"/>
        <v>1</v>
      </c>
      <c r="J1078">
        <f t="shared" si="83"/>
        <v>7.7934941902323667</v>
      </c>
      <c r="K1078" s="6">
        <f t="shared" si="84"/>
        <v>0.99958759067322556</v>
      </c>
    </row>
    <row r="1079" spans="1:11" x14ac:dyDescent="0.45">
      <c r="A1079">
        <v>23</v>
      </c>
      <c r="B1079" t="s">
        <v>32</v>
      </c>
      <c r="C1079">
        <v>1</v>
      </c>
      <c r="D1079" s="3">
        <v>3700604.03</v>
      </c>
      <c r="E1079" s="3">
        <v>0</v>
      </c>
      <c r="F1079" s="2">
        <v>0</v>
      </c>
      <c r="G1079">
        <f t="shared" si="80"/>
        <v>0</v>
      </c>
      <c r="H1079">
        <f t="shared" si="81"/>
        <v>0</v>
      </c>
      <c r="I1079" s="6">
        <f t="shared" si="82"/>
        <v>0</v>
      </c>
      <c r="J1079">
        <f t="shared" si="83"/>
        <v>0</v>
      </c>
      <c r="K1079" s="6">
        <f t="shared" si="84"/>
        <v>0</v>
      </c>
    </row>
    <row r="1080" spans="1:11" x14ac:dyDescent="0.45">
      <c r="A1080">
        <v>23</v>
      </c>
      <c r="B1080" t="s">
        <v>12</v>
      </c>
      <c r="C1080">
        <v>1</v>
      </c>
      <c r="D1080" s="3">
        <v>2157617.7999999998</v>
      </c>
      <c r="E1080" s="3">
        <v>0</v>
      </c>
      <c r="F1080" s="2">
        <v>0</v>
      </c>
      <c r="G1080">
        <f t="shared" si="80"/>
        <v>0</v>
      </c>
      <c r="H1080">
        <f t="shared" si="81"/>
        <v>1.2689049325206292</v>
      </c>
      <c r="I1080" s="6">
        <f t="shared" si="82"/>
        <v>0.71886068020113258</v>
      </c>
      <c r="J1080">
        <f t="shared" si="83"/>
        <v>0.2307099877310235</v>
      </c>
      <c r="K1080" s="6">
        <f t="shared" si="84"/>
        <v>0.20603030639844033</v>
      </c>
    </row>
    <row r="1081" spans="1:11" x14ac:dyDescent="0.45">
      <c r="A1081">
        <v>23</v>
      </c>
      <c r="B1081" t="s">
        <v>12</v>
      </c>
      <c r="C1081">
        <v>2</v>
      </c>
      <c r="D1081" s="3">
        <v>1358325.38</v>
      </c>
      <c r="E1081" s="3">
        <v>332848.34999999998</v>
      </c>
      <c r="F1081" s="2">
        <v>0.2450431648416965</v>
      </c>
      <c r="G1081">
        <f t="shared" si="80"/>
        <v>0.28109470334324904</v>
      </c>
      <c r="H1081">
        <f t="shared" si="81"/>
        <v>13.177009285094176</v>
      </c>
      <c r="I1081" s="6">
        <f t="shared" si="82"/>
        <v>0.9999981063592992</v>
      </c>
      <c r="J1081">
        <f t="shared" si="83"/>
        <v>2.3958198700171227</v>
      </c>
      <c r="K1081" s="6">
        <f t="shared" si="84"/>
        <v>0.9089020401890664</v>
      </c>
    </row>
    <row r="1082" spans="1:11" x14ac:dyDescent="0.45">
      <c r="A1082">
        <v>23</v>
      </c>
      <c r="B1082" t="s">
        <v>12</v>
      </c>
      <c r="C1082">
        <v>3</v>
      </c>
      <c r="D1082" s="3">
        <v>3702093.9</v>
      </c>
      <c r="E1082" s="3">
        <v>3227480.9</v>
      </c>
      <c r="F1082" s="2">
        <v>0.87179876771899278</v>
      </c>
      <c r="G1082">
        <f t="shared" si="80"/>
        <v>2.0541541223654209</v>
      </c>
      <c r="H1082">
        <f t="shared" si="81"/>
        <v>48.208391436179426</v>
      </c>
      <c r="I1082" s="6">
        <f t="shared" si="82"/>
        <v>1</v>
      </c>
      <c r="J1082">
        <f t="shared" si="83"/>
        <v>8.76516207930535</v>
      </c>
      <c r="K1082" s="6">
        <f t="shared" si="84"/>
        <v>0.99984392315553983</v>
      </c>
    </row>
    <row r="1083" spans="1:11" x14ac:dyDescent="0.45">
      <c r="A1083">
        <v>23</v>
      </c>
      <c r="B1083" t="s">
        <v>13</v>
      </c>
      <c r="C1083">
        <v>1</v>
      </c>
      <c r="D1083" s="3">
        <v>147643913.81999999</v>
      </c>
      <c r="E1083" s="3">
        <v>7194698.6800000006</v>
      </c>
      <c r="F1083" s="2">
        <v>4.8730072875007989E-2</v>
      </c>
      <c r="G1083">
        <f t="shared" si="80"/>
        <v>4.9957421668239167E-2</v>
      </c>
      <c r="H1083">
        <f t="shared" si="81"/>
        <v>0.49752567193023828</v>
      </c>
      <c r="I1083" s="6">
        <f t="shared" si="82"/>
        <v>0.39196672623742868</v>
      </c>
      <c r="J1083">
        <f t="shared" si="83"/>
        <v>9.0459213078225145E-2</v>
      </c>
      <c r="K1083" s="6">
        <f t="shared" si="84"/>
        <v>8.6488407533021006E-2</v>
      </c>
    </row>
    <row r="1084" spans="1:11" x14ac:dyDescent="0.45">
      <c r="A1084">
        <v>23</v>
      </c>
      <c r="B1084" t="s">
        <v>13</v>
      </c>
      <c r="C1084">
        <v>2</v>
      </c>
      <c r="D1084" s="3">
        <v>39171507.170000002</v>
      </c>
      <c r="E1084" s="3">
        <v>10936345.220000001</v>
      </c>
      <c r="F1084" s="2">
        <v>0.27919133089614018</v>
      </c>
      <c r="G1084">
        <f t="shared" si="80"/>
        <v>0.32738154570170441</v>
      </c>
      <c r="H1084">
        <f t="shared" si="81"/>
        <v>9.2458414296855604</v>
      </c>
      <c r="I1084" s="6">
        <f t="shared" si="82"/>
        <v>0.9999034878286589</v>
      </c>
      <c r="J1084">
        <f t="shared" si="83"/>
        <v>1.6810620781246473</v>
      </c>
      <c r="K1084" s="6">
        <f t="shared" si="84"/>
        <v>0.81382386260489992</v>
      </c>
    </row>
    <row r="1085" spans="1:11" x14ac:dyDescent="0.45">
      <c r="A1085">
        <v>23</v>
      </c>
      <c r="B1085" t="s">
        <v>13</v>
      </c>
      <c r="C1085">
        <v>3</v>
      </c>
      <c r="D1085" s="3">
        <v>47652917.25</v>
      </c>
      <c r="E1085" s="3">
        <v>38994141.450000003</v>
      </c>
      <c r="F1085" s="2">
        <v>0.81829494814401948</v>
      </c>
      <c r="G1085">
        <f t="shared" si="80"/>
        <v>1.7053705006864908</v>
      </c>
      <c r="H1085">
        <f t="shared" si="81"/>
        <v>36.259016270242235</v>
      </c>
      <c r="I1085" s="6">
        <f t="shared" si="82"/>
        <v>0.99999999999999978</v>
      </c>
      <c r="J1085">
        <f t="shared" si="83"/>
        <v>6.5925484127713156</v>
      </c>
      <c r="K1085" s="6">
        <f t="shared" si="84"/>
        <v>0.99862945719937035</v>
      </c>
    </row>
    <row r="1086" spans="1:11" x14ac:dyDescent="0.45">
      <c r="A1086">
        <v>23</v>
      </c>
      <c r="B1086" t="s">
        <v>34</v>
      </c>
      <c r="C1086">
        <v>1</v>
      </c>
      <c r="D1086" s="3">
        <v>1226831.25</v>
      </c>
      <c r="E1086" s="3">
        <v>0</v>
      </c>
      <c r="F1086" s="2">
        <v>0</v>
      </c>
      <c r="G1086">
        <f t="shared" si="80"/>
        <v>0</v>
      </c>
      <c r="H1086">
        <f t="shared" si="81"/>
        <v>0</v>
      </c>
      <c r="I1086" s="6">
        <f t="shared" si="82"/>
        <v>0</v>
      </c>
      <c r="J1086">
        <f t="shared" si="83"/>
        <v>0</v>
      </c>
      <c r="K1086" s="6">
        <f t="shared" si="84"/>
        <v>0</v>
      </c>
    </row>
    <row r="1087" spans="1:11" x14ac:dyDescent="0.45">
      <c r="A1087">
        <v>23</v>
      </c>
      <c r="B1087" t="s">
        <v>14</v>
      </c>
      <c r="C1087">
        <v>1</v>
      </c>
      <c r="D1087" s="3">
        <v>24792359.140000001</v>
      </c>
      <c r="E1087" s="3">
        <v>0</v>
      </c>
      <c r="F1087" s="2">
        <v>0</v>
      </c>
      <c r="G1087">
        <f t="shared" si="80"/>
        <v>0</v>
      </c>
      <c r="H1087">
        <f t="shared" si="81"/>
        <v>0</v>
      </c>
      <c r="I1087" s="6">
        <f t="shared" si="82"/>
        <v>0</v>
      </c>
      <c r="J1087">
        <f t="shared" si="83"/>
        <v>0</v>
      </c>
      <c r="K1087" s="6">
        <f t="shared" si="84"/>
        <v>0</v>
      </c>
    </row>
    <row r="1088" spans="1:11" x14ac:dyDescent="0.45">
      <c r="A1088">
        <v>23</v>
      </c>
      <c r="B1088" t="s">
        <v>16</v>
      </c>
      <c r="C1088">
        <v>1</v>
      </c>
      <c r="D1088" s="3">
        <v>38551300</v>
      </c>
      <c r="E1088" s="3">
        <v>0</v>
      </c>
      <c r="F1088" s="2">
        <v>0</v>
      </c>
      <c r="G1088">
        <f t="shared" si="80"/>
        <v>0</v>
      </c>
      <c r="H1088">
        <f t="shared" si="81"/>
        <v>4.4984326034066116E-2</v>
      </c>
      <c r="I1088" s="6">
        <f t="shared" si="82"/>
        <v>4.3987533777504861E-2</v>
      </c>
      <c r="J1088">
        <f t="shared" si="83"/>
        <v>8.1789683698302029E-3</v>
      </c>
      <c r="K1088" s="6">
        <f t="shared" si="84"/>
        <v>8.1456116112739174E-3</v>
      </c>
    </row>
    <row r="1089" spans="1:11" x14ac:dyDescent="0.45">
      <c r="A1089">
        <v>23</v>
      </c>
      <c r="B1089" t="s">
        <v>28</v>
      </c>
      <c r="C1089">
        <v>1</v>
      </c>
      <c r="D1089" s="3">
        <v>56835416.989999987</v>
      </c>
      <c r="E1089" s="3">
        <v>0</v>
      </c>
      <c r="F1089" s="2">
        <v>0</v>
      </c>
      <c r="G1089">
        <f t="shared" si="80"/>
        <v>0</v>
      </c>
      <c r="H1089">
        <f t="shared" si="81"/>
        <v>0.33728004980735216</v>
      </c>
      <c r="I1089" s="6">
        <f t="shared" si="82"/>
        <v>0.28629106213779121</v>
      </c>
      <c r="J1089">
        <f t="shared" si="83"/>
        <v>6.1323645419518576E-2</v>
      </c>
      <c r="K1089" s="6">
        <f t="shared" si="84"/>
        <v>5.9481204087531991E-2</v>
      </c>
    </row>
    <row r="1090" spans="1:11" x14ac:dyDescent="0.45">
      <c r="A1090">
        <v>23</v>
      </c>
      <c r="B1090" t="s">
        <v>28</v>
      </c>
      <c r="C1090">
        <v>2</v>
      </c>
      <c r="D1090" s="3">
        <v>14290600</v>
      </c>
      <c r="E1090" s="3">
        <v>6370000</v>
      </c>
      <c r="F1090" s="2">
        <v>0.44574755433641688</v>
      </c>
      <c r="G1090">
        <f t="shared" si="80"/>
        <v>0.5901350179314766</v>
      </c>
      <c r="H1090">
        <f t="shared" si="81"/>
        <v>3.5766496615457011</v>
      </c>
      <c r="I1090" s="6">
        <f t="shared" si="82"/>
        <v>0.97203075209696288</v>
      </c>
      <c r="J1090">
        <f t="shared" si="83"/>
        <v>0.65029993846285472</v>
      </c>
      <c r="K1090" s="6">
        <f t="shared" si="84"/>
        <v>0.47811078136672969</v>
      </c>
    </row>
    <row r="1091" spans="1:11" x14ac:dyDescent="0.45">
      <c r="A1091">
        <v>23</v>
      </c>
      <c r="B1091" t="s">
        <v>28</v>
      </c>
      <c r="C1091">
        <v>3</v>
      </c>
      <c r="D1091" s="3">
        <v>19474417.440000001</v>
      </c>
      <c r="E1091" s="3">
        <v>9071247.4299999997</v>
      </c>
      <c r="F1091" s="2">
        <v>0.46580327539697641</v>
      </c>
      <c r="G1091">
        <f t="shared" ref="G1091:G1121" si="85">IF(F1091&gt;99.99%,-LN(1-99%),-LN(1-F1091))</f>
        <v>0.62699110973087002</v>
      </c>
      <c r="H1091">
        <f t="shared" ref="H1091:H1121" si="86">SUMIFS(G:G,B:B,B1091,C:C,C1091,A:A,"&lt;&gt;"&amp;A1091)</f>
        <v>12.600427789942493</v>
      </c>
      <c r="I1091" s="6">
        <f t="shared" ref="I1091:I1121" si="87">1-EXP(-H1091)</f>
        <v>0.99999662942697154</v>
      </c>
      <c r="J1091">
        <f t="shared" ref="J1091:J1121" si="88">H1091*4/22</f>
        <v>2.2909868708986352</v>
      </c>
      <c r="K1091" s="6">
        <f t="shared" ref="K1091:K1121" si="89">1-EXP(-J1091)</f>
        <v>0.89883342577412451</v>
      </c>
    </row>
    <row r="1092" spans="1:11" x14ac:dyDescent="0.45">
      <c r="A1092">
        <v>23</v>
      </c>
      <c r="B1092" t="s">
        <v>26</v>
      </c>
      <c r="C1092">
        <v>1</v>
      </c>
      <c r="D1092" s="3">
        <v>133304583.66</v>
      </c>
      <c r="E1092" s="3">
        <v>0</v>
      </c>
      <c r="F1092" s="2">
        <v>0</v>
      </c>
      <c r="G1092">
        <f t="shared" si="85"/>
        <v>0</v>
      </c>
      <c r="H1092">
        <f t="shared" si="86"/>
        <v>0.31368909112467458</v>
      </c>
      <c r="I1092" s="6">
        <f t="shared" si="87"/>
        <v>0.26925381167990103</v>
      </c>
      <c r="J1092">
        <f t="shared" si="88"/>
        <v>5.7034380204486285E-2</v>
      </c>
      <c r="K1092" s="6">
        <f t="shared" si="89"/>
        <v>5.5438405412490011E-2</v>
      </c>
    </row>
    <row r="1093" spans="1:11" x14ac:dyDescent="0.45">
      <c r="A1093">
        <v>23</v>
      </c>
      <c r="B1093" t="s">
        <v>26</v>
      </c>
      <c r="C1093">
        <v>2</v>
      </c>
      <c r="D1093" s="3">
        <v>9700000</v>
      </c>
      <c r="E1093" s="3">
        <v>0</v>
      </c>
      <c r="F1093" s="2">
        <v>0</v>
      </c>
      <c r="G1093">
        <f t="shared" si="85"/>
        <v>0</v>
      </c>
      <c r="H1093">
        <f t="shared" si="86"/>
        <v>8.866071867940029</v>
      </c>
      <c r="I1093" s="6">
        <f t="shared" si="87"/>
        <v>0.99985890425675839</v>
      </c>
      <c r="J1093">
        <f t="shared" si="88"/>
        <v>1.6120130668981871</v>
      </c>
      <c r="K1093" s="6">
        <f t="shared" si="89"/>
        <v>0.80051436831963074</v>
      </c>
    </row>
    <row r="1094" spans="1:11" x14ac:dyDescent="0.45">
      <c r="A1094">
        <v>23</v>
      </c>
      <c r="B1094" t="s">
        <v>26</v>
      </c>
      <c r="C1094">
        <v>3</v>
      </c>
      <c r="D1094" s="3">
        <v>67460419.519999996</v>
      </c>
      <c r="E1094" s="3">
        <v>53372022.109999999</v>
      </c>
      <c r="F1094" s="2">
        <v>0.79116054257825641</v>
      </c>
      <c r="G1094">
        <f t="shared" si="85"/>
        <v>1.5661894685003162</v>
      </c>
      <c r="H1094">
        <f t="shared" si="86"/>
        <v>19.102065348992571</v>
      </c>
      <c r="I1094" s="6">
        <f t="shared" si="87"/>
        <v>0.99999999494083991</v>
      </c>
      <c r="J1094">
        <f t="shared" si="88"/>
        <v>3.473102790725922</v>
      </c>
      <c r="K1094" s="6">
        <f t="shared" si="89"/>
        <v>0.96897936934123652</v>
      </c>
    </row>
    <row r="1095" spans="1:11" x14ac:dyDescent="0.45">
      <c r="A1095">
        <v>23</v>
      </c>
      <c r="B1095" t="s">
        <v>27</v>
      </c>
      <c r="C1095">
        <v>1</v>
      </c>
      <c r="D1095" s="3">
        <v>48890976.599999987</v>
      </c>
      <c r="E1095" s="3">
        <v>0</v>
      </c>
      <c r="F1095" s="2">
        <v>0</v>
      </c>
      <c r="G1095">
        <f t="shared" si="85"/>
        <v>0</v>
      </c>
      <c r="H1095">
        <f t="shared" si="86"/>
        <v>0.37288637786937273</v>
      </c>
      <c r="I1095" s="6">
        <f t="shared" si="87"/>
        <v>0.31125651509950103</v>
      </c>
      <c r="J1095">
        <f t="shared" si="88"/>
        <v>6.7797523248976865E-2</v>
      </c>
      <c r="K1095" s="6">
        <f t="shared" si="89"/>
        <v>6.5550341245333543E-2</v>
      </c>
    </row>
    <row r="1096" spans="1:11" x14ac:dyDescent="0.45">
      <c r="A1096">
        <v>23</v>
      </c>
      <c r="B1096" t="s">
        <v>27</v>
      </c>
      <c r="C1096">
        <v>2</v>
      </c>
      <c r="D1096" s="3">
        <v>7970000</v>
      </c>
      <c r="E1096" s="3">
        <v>3420000</v>
      </c>
      <c r="F1096" s="2">
        <v>0.42910915934755328</v>
      </c>
      <c r="G1096">
        <f t="shared" si="85"/>
        <v>0.56055725983926463</v>
      </c>
      <c r="H1096">
        <f t="shared" si="86"/>
        <v>10.394664714502373</v>
      </c>
      <c r="I1096" s="6">
        <f t="shared" si="87"/>
        <v>0.99996940471710061</v>
      </c>
      <c r="J1096">
        <f t="shared" si="88"/>
        <v>1.8899390390004314</v>
      </c>
      <c r="K1096" s="6">
        <f t="shared" si="89"/>
        <v>0.84891898139444033</v>
      </c>
    </row>
    <row r="1097" spans="1:11" x14ac:dyDescent="0.45">
      <c r="A1097">
        <v>23</v>
      </c>
      <c r="B1097" t="s">
        <v>27</v>
      </c>
      <c r="C1097">
        <v>3</v>
      </c>
      <c r="D1097" s="3">
        <v>47949084.670000002</v>
      </c>
      <c r="E1097" s="3">
        <v>27206833.129999999</v>
      </c>
      <c r="F1097" s="2">
        <v>0.5674108967302629</v>
      </c>
      <c r="G1097">
        <f t="shared" si="85"/>
        <v>0.8379669547084484</v>
      </c>
      <c r="H1097">
        <f t="shared" si="86"/>
        <v>11.388791257336043</v>
      </c>
      <c r="I1097" s="6">
        <f t="shared" si="87"/>
        <v>0.99998867832193639</v>
      </c>
      <c r="J1097">
        <f t="shared" si="88"/>
        <v>2.0706893195156444</v>
      </c>
      <c r="K1097" s="6">
        <f t="shared" si="89"/>
        <v>0.87390117064446859</v>
      </c>
    </row>
    <row r="1098" spans="1:11" x14ac:dyDescent="0.45">
      <c r="A1098">
        <v>23</v>
      </c>
      <c r="B1098" t="s">
        <v>31</v>
      </c>
      <c r="C1098">
        <v>1</v>
      </c>
      <c r="D1098" s="3">
        <v>553.29999999999995</v>
      </c>
      <c r="E1098" s="3">
        <v>0</v>
      </c>
      <c r="F1098" s="2">
        <v>0</v>
      </c>
      <c r="G1098">
        <f t="shared" si="85"/>
        <v>0</v>
      </c>
      <c r="H1098">
        <f t="shared" si="86"/>
        <v>0</v>
      </c>
      <c r="I1098" s="6">
        <f t="shared" si="87"/>
        <v>0</v>
      </c>
      <c r="J1098">
        <f t="shared" si="88"/>
        <v>0</v>
      </c>
      <c r="K1098" s="6">
        <f t="shared" si="89"/>
        <v>0</v>
      </c>
    </row>
    <row r="1099" spans="1:11" x14ac:dyDescent="0.45">
      <c r="A1099">
        <v>23</v>
      </c>
      <c r="B1099" t="s">
        <v>17</v>
      </c>
      <c r="C1099">
        <v>1</v>
      </c>
      <c r="D1099" s="3">
        <v>560059025.57000005</v>
      </c>
      <c r="E1099" s="3">
        <v>10139460.26</v>
      </c>
      <c r="F1099" s="2">
        <v>1.8104270794815889E-2</v>
      </c>
      <c r="G1099">
        <f t="shared" si="85"/>
        <v>1.8270158337500435E-2</v>
      </c>
      <c r="H1099">
        <f t="shared" si="86"/>
        <v>0.69548081325461708</v>
      </c>
      <c r="I1099" s="6">
        <f t="shared" si="87"/>
        <v>0.50116545594537942</v>
      </c>
      <c r="J1099">
        <f t="shared" si="88"/>
        <v>0.12645105695538492</v>
      </c>
      <c r="K1099" s="6">
        <f t="shared" si="89"/>
        <v>0.11878272205536067</v>
      </c>
    </row>
    <row r="1100" spans="1:11" x14ac:dyDescent="0.45">
      <c r="A1100">
        <v>23</v>
      </c>
      <c r="B1100" t="s">
        <v>17</v>
      </c>
      <c r="C1100">
        <v>2</v>
      </c>
      <c r="D1100" s="3">
        <v>110787389.15000001</v>
      </c>
      <c r="E1100" s="3">
        <v>20266321.399999999</v>
      </c>
      <c r="F1100" s="2">
        <v>0.18292985831230771</v>
      </c>
      <c r="G1100">
        <f t="shared" si="85"/>
        <v>0.20203033506835616</v>
      </c>
      <c r="H1100">
        <f t="shared" si="86"/>
        <v>6.5386320725421463</v>
      </c>
      <c r="I1100" s="6">
        <f t="shared" si="87"/>
        <v>0.99855353419340076</v>
      </c>
      <c r="J1100">
        <f t="shared" si="88"/>
        <v>1.1888421950076629</v>
      </c>
      <c r="K1100" s="6">
        <f t="shared" si="89"/>
        <v>0.69542630305007869</v>
      </c>
    </row>
    <row r="1101" spans="1:11" x14ac:dyDescent="0.45">
      <c r="A1101">
        <v>23</v>
      </c>
      <c r="B1101" t="s">
        <v>17</v>
      </c>
      <c r="C1101">
        <v>3</v>
      </c>
      <c r="D1101" s="3">
        <v>182274206.36000001</v>
      </c>
      <c r="E1101" s="3">
        <v>124848246.01000001</v>
      </c>
      <c r="F1101" s="2">
        <v>0.68494741249027269</v>
      </c>
      <c r="G1101">
        <f t="shared" si="85"/>
        <v>1.1550157096148574</v>
      </c>
      <c r="H1101">
        <f t="shared" si="86"/>
        <v>27.425847343816969</v>
      </c>
      <c r="I1101" s="6">
        <f t="shared" si="87"/>
        <v>0.99999999999877232</v>
      </c>
      <c r="J1101">
        <f t="shared" si="88"/>
        <v>4.9865176988758124</v>
      </c>
      <c r="K1101" s="6">
        <f t="shared" si="89"/>
        <v>0.99317059482254066</v>
      </c>
    </row>
    <row r="1102" spans="1:11" x14ac:dyDescent="0.45">
      <c r="A1102">
        <v>23</v>
      </c>
      <c r="B1102" t="s">
        <v>18</v>
      </c>
      <c r="C1102">
        <v>1</v>
      </c>
      <c r="D1102" s="3">
        <v>2045367.98</v>
      </c>
      <c r="E1102" s="3">
        <v>0</v>
      </c>
      <c r="F1102" s="2">
        <v>0</v>
      </c>
      <c r="G1102">
        <f t="shared" si="85"/>
        <v>0</v>
      </c>
      <c r="H1102">
        <f t="shared" si="86"/>
        <v>0.38687877731260734</v>
      </c>
      <c r="I1102" s="6">
        <f t="shared" si="87"/>
        <v>0.3208265788360487</v>
      </c>
      <c r="J1102">
        <f t="shared" si="88"/>
        <v>7.0341595875019522E-2</v>
      </c>
      <c r="K1102" s="6">
        <f t="shared" si="89"/>
        <v>6.7924627583554331E-2</v>
      </c>
    </row>
    <row r="1103" spans="1:11" x14ac:dyDescent="0.45">
      <c r="A1103">
        <v>23</v>
      </c>
      <c r="B1103" t="s">
        <v>19</v>
      </c>
      <c r="C1103">
        <v>1</v>
      </c>
      <c r="D1103" s="3">
        <v>254458536.38999999</v>
      </c>
      <c r="E1103" s="3">
        <v>15406931.27</v>
      </c>
      <c r="F1103" s="2">
        <v>6.0547904930123152E-2</v>
      </c>
      <c r="G1103">
        <f t="shared" si="85"/>
        <v>6.2458451242503626E-2</v>
      </c>
      <c r="H1103">
        <f t="shared" si="86"/>
        <v>0.60323361550608867</v>
      </c>
      <c r="I1103" s="6">
        <f t="shared" si="87"/>
        <v>0.45296014355145142</v>
      </c>
      <c r="J1103">
        <f t="shared" si="88"/>
        <v>0.10967883918292522</v>
      </c>
      <c r="K1103" s="6">
        <f t="shared" si="89"/>
        <v>0.10387811167559102</v>
      </c>
    </row>
    <row r="1104" spans="1:11" x14ac:dyDescent="0.45">
      <c r="A1104">
        <v>23</v>
      </c>
      <c r="B1104" t="s">
        <v>19</v>
      </c>
      <c r="C1104">
        <v>2</v>
      </c>
      <c r="D1104" s="3">
        <v>76376190.719999999</v>
      </c>
      <c r="E1104" s="3">
        <v>19698401.760000002</v>
      </c>
      <c r="F1104" s="2">
        <v>0.25791285967921079</v>
      </c>
      <c r="G1104">
        <f t="shared" si="85"/>
        <v>0.29828860292483822</v>
      </c>
      <c r="H1104">
        <f t="shared" si="86"/>
        <v>11.354286785610293</v>
      </c>
      <c r="I1104" s="6">
        <f t="shared" si="87"/>
        <v>0.99998828085566704</v>
      </c>
      <c r="J1104">
        <f t="shared" si="88"/>
        <v>2.0644157792018714</v>
      </c>
      <c r="K1104" s="6">
        <f t="shared" si="89"/>
        <v>0.87310759790243142</v>
      </c>
    </row>
    <row r="1105" spans="1:11" x14ac:dyDescent="0.45">
      <c r="A1105">
        <v>23</v>
      </c>
      <c r="B1105" t="s">
        <v>19</v>
      </c>
      <c r="C1105">
        <v>3</v>
      </c>
      <c r="D1105" s="3">
        <v>93574614.719999999</v>
      </c>
      <c r="E1105" s="3">
        <v>72420278.450000003</v>
      </c>
      <c r="F1105" s="2">
        <v>0.77393082158767779</v>
      </c>
      <c r="G1105">
        <f t="shared" si="85"/>
        <v>1.4869142273790767</v>
      </c>
      <c r="H1105">
        <f t="shared" si="86"/>
        <v>41.536385254448483</v>
      </c>
      <c r="I1105" s="6">
        <f t="shared" si="87"/>
        <v>1</v>
      </c>
      <c r="J1105">
        <f t="shared" si="88"/>
        <v>7.5520700462633608</v>
      </c>
      <c r="K1105" s="6">
        <f t="shared" si="89"/>
        <v>0.99947497781874906</v>
      </c>
    </row>
    <row r="1106" spans="1:11" x14ac:dyDescent="0.45">
      <c r="A1106">
        <v>23</v>
      </c>
      <c r="B1106" t="s">
        <v>20</v>
      </c>
      <c r="C1106">
        <v>1</v>
      </c>
      <c r="D1106" s="3">
        <v>34369100</v>
      </c>
      <c r="E1106" s="3">
        <v>0</v>
      </c>
      <c r="F1106" s="2">
        <v>0</v>
      </c>
      <c r="G1106">
        <f t="shared" si="85"/>
        <v>0</v>
      </c>
      <c r="H1106">
        <f t="shared" si="86"/>
        <v>0.71014380296451696</v>
      </c>
      <c r="I1106" s="6">
        <f t="shared" si="87"/>
        <v>0.50842649734893386</v>
      </c>
      <c r="J1106">
        <f t="shared" si="88"/>
        <v>0.12911705508445762</v>
      </c>
      <c r="K1106" s="6">
        <f t="shared" si="89"/>
        <v>0.12112891680462123</v>
      </c>
    </row>
    <row r="1107" spans="1:11" x14ac:dyDescent="0.45">
      <c r="A1107">
        <v>23</v>
      </c>
      <c r="B1107" t="s">
        <v>20</v>
      </c>
      <c r="C1107">
        <v>2</v>
      </c>
      <c r="D1107" s="3">
        <v>17356000</v>
      </c>
      <c r="E1107" s="3">
        <v>0</v>
      </c>
      <c r="F1107" s="2">
        <v>0</v>
      </c>
      <c r="G1107">
        <f t="shared" si="85"/>
        <v>0</v>
      </c>
      <c r="H1107">
        <f t="shared" si="86"/>
        <v>19.073572556016497</v>
      </c>
      <c r="I1107" s="6">
        <f t="shared" si="87"/>
        <v>0.99999999479461699</v>
      </c>
      <c r="J1107">
        <f t="shared" si="88"/>
        <v>3.4679222829120904</v>
      </c>
      <c r="K1107" s="6">
        <f t="shared" si="89"/>
        <v>0.96881824974138508</v>
      </c>
    </row>
    <row r="1108" spans="1:11" x14ac:dyDescent="0.45">
      <c r="A1108">
        <v>23</v>
      </c>
      <c r="B1108" t="s">
        <v>20</v>
      </c>
      <c r="C1108">
        <v>3</v>
      </c>
      <c r="D1108" s="3">
        <v>11900000</v>
      </c>
      <c r="E1108" s="3">
        <v>5500000</v>
      </c>
      <c r="F1108" s="2">
        <v>0.46218487394957991</v>
      </c>
      <c r="G1108">
        <f t="shared" si="85"/>
        <v>0.62024040975185779</v>
      </c>
      <c r="H1108">
        <f t="shared" si="86"/>
        <v>46.451359173273154</v>
      </c>
      <c r="I1108" s="6">
        <f t="shared" si="87"/>
        <v>1</v>
      </c>
      <c r="J1108">
        <f t="shared" si="88"/>
        <v>8.445701667867846</v>
      </c>
      <c r="K1108" s="6">
        <f t="shared" si="89"/>
        <v>0.99978517819079415</v>
      </c>
    </row>
    <row r="1109" spans="1:11" x14ac:dyDescent="0.45">
      <c r="A1109">
        <v>23</v>
      </c>
      <c r="B1109" t="s">
        <v>21</v>
      </c>
      <c r="C1109">
        <v>1</v>
      </c>
      <c r="D1109" s="3">
        <v>2300000</v>
      </c>
      <c r="E1109" s="3">
        <v>0</v>
      </c>
      <c r="F1109" s="2">
        <v>0</v>
      </c>
      <c r="G1109">
        <f t="shared" si="85"/>
        <v>0</v>
      </c>
      <c r="H1109">
        <f t="shared" si="86"/>
        <v>6.051189400420105</v>
      </c>
      <c r="I1109" s="6">
        <f t="shared" si="87"/>
        <v>0.99764494076842958</v>
      </c>
      <c r="J1109">
        <f t="shared" si="88"/>
        <v>1.1002162546218373</v>
      </c>
      <c r="K1109" s="6">
        <f t="shared" si="89"/>
        <v>0.66720089342927236</v>
      </c>
    </row>
    <row r="1110" spans="1:11" x14ac:dyDescent="0.45">
      <c r="A1110">
        <v>23</v>
      </c>
      <c r="B1110" t="s">
        <v>21</v>
      </c>
      <c r="C1110">
        <v>3</v>
      </c>
      <c r="D1110" s="3">
        <v>470000</v>
      </c>
      <c r="E1110" s="3">
        <v>470000</v>
      </c>
      <c r="F1110" s="2">
        <v>1</v>
      </c>
      <c r="G1110">
        <f t="shared" si="85"/>
        <v>4.6051701859880909</v>
      </c>
      <c r="H1110">
        <f t="shared" si="86"/>
        <v>30.871358083946493</v>
      </c>
      <c r="I1110" s="6">
        <f t="shared" si="87"/>
        <v>0.99999999999996081</v>
      </c>
      <c r="J1110">
        <f t="shared" si="88"/>
        <v>5.6129741970811802</v>
      </c>
      <c r="K1110" s="6">
        <f t="shared" si="89"/>
        <v>0.99634980320747613</v>
      </c>
    </row>
    <row r="1111" spans="1:11" x14ac:dyDescent="0.45">
      <c r="A1111">
        <v>23</v>
      </c>
      <c r="B1111" t="s">
        <v>22</v>
      </c>
      <c r="C1111">
        <v>1</v>
      </c>
      <c r="D1111" s="3">
        <v>3440529.89</v>
      </c>
      <c r="E1111" s="3">
        <v>0</v>
      </c>
      <c r="F1111" s="2">
        <v>0</v>
      </c>
      <c r="G1111">
        <f t="shared" si="85"/>
        <v>0</v>
      </c>
      <c r="H1111">
        <f t="shared" si="86"/>
        <v>0.1219392961198887</v>
      </c>
      <c r="I1111" s="6">
        <f t="shared" si="87"/>
        <v>0.11479789792602901</v>
      </c>
      <c r="J1111">
        <f t="shared" si="88"/>
        <v>2.2170781112707035E-2</v>
      </c>
      <c r="K1111" s="6">
        <f t="shared" si="89"/>
        <v>2.1926815639669361E-2</v>
      </c>
    </row>
    <row r="1112" spans="1:11" x14ac:dyDescent="0.45">
      <c r="A1112">
        <v>23</v>
      </c>
      <c r="B1112" t="s">
        <v>23</v>
      </c>
      <c r="C1112">
        <v>1</v>
      </c>
      <c r="D1112" s="3">
        <v>669508541.34500003</v>
      </c>
      <c r="E1112" s="3">
        <v>10860371.609999999</v>
      </c>
      <c r="F1112" s="2">
        <v>1.622140859948135E-2</v>
      </c>
      <c r="G1112">
        <f t="shared" si="85"/>
        <v>1.6354415987458338E-2</v>
      </c>
      <c r="H1112">
        <f t="shared" si="86"/>
        <v>0.62573512012475674</v>
      </c>
      <c r="I1112" s="6">
        <f t="shared" si="87"/>
        <v>0.46513190833648765</v>
      </c>
      <c r="J1112">
        <f t="shared" si="88"/>
        <v>0.11377002184086486</v>
      </c>
      <c r="K1112" s="6">
        <f t="shared" si="89"/>
        <v>0.10753682067787429</v>
      </c>
    </row>
    <row r="1113" spans="1:11" x14ac:dyDescent="0.45">
      <c r="A1113">
        <v>23</v>
      </c>
      <c r="B1113" t="s">
        <v>23</v>
      </c>
      <c r="C1113">
        <v>2</v>
      </c>
      <c r="D1113" s="3">
        <v>202246094.78999999</v>
      </c>
      <c r="E1113" s="3">
        <v>52461696.049999997</v>
      </c>
      <c r="F1113" s="2">
        <v>0.25939534755651539</v>
      </c>
      <c r="G1113">
        <f t="shared" si="85"/>
        <v>0.30028832853007359</v>
      </c>
      <c r="H1113">
        <f t="shared" si="86"/>
        <v>7.6828143999268192</v>
      </c>
      <c r="I1113" s="6">
        <f t="shared" si="87"/>
        <v>0.99953932345543861</v>
      </c>
      <c r="J1113">
        <f t="shared" si="88"/>
        <v>1.3968753454412399</v>
      </c>
      <c r="K1113" s="6">
        <f t="shared" si="89"/>
        <v>0.75263130065546546</v>
      </c>
    </row>
    <row r="1114" spans="1:11" x14ac:dyDescent="0.45">
      <c r="A1114">
        <v>23</v>
      </c>
      <c r="B1114" t="s">
        <v>23</v>
      </c>
      <c r="C1114">
        <v>3</v>
      </c>
      <c r="D1114" s="3">
        <v>242942990.28</v>
      </c>
      <c r="E1114" s="3">
        <v>191924209.22</v>
      </c>
      <c r="F1114" s="2">
        <v>0.78999690009084389</v>
      </c>
      <c r="G1114">
        <f t="shared" si="85"/>
        <v>1.5606329869014459</v>
      </c>
      <c r="H1114">
        <f t="shared" si="86"/>
        <v>30.768651642776224</v>
      </c>
      <c r="I1114" s="6">
        <f t="shared" si="87"/>
        <v>0.99999999999995659</v>
      </c>
      <c r="J1114">
        <f t="shared" si="88"/>
        <v>5.5943002986865862</v>
      </c>
      <c r="K1114" s="6">
        <f t="shared" si="89"/>
        <v>0.99628099938505355</v>
      </c>
    </row>
    <row r="1115" spans="1:11" x14ac:dyDescent="0.45">
      <c r="A1115">
        <v>23</v>
      </c>
      <c r="B1115" t="s">
        <v>30</v>
      </c>
      <c r="C1115">
        <v>1</v>
      </c>
      <c r="D1115" s="3">
        <v>87966303.479999989</v>
      </c>
      <c r="E1115" s="3">
        <v>2931559.25</v>
      </c>
      <c r="F1115" s="2">
        <v>3.3325934295585342E-2</v>
      </c>
      <c r="G1115">
        <f t="shared" si="85"/>
        <v>3.389389752799378E-2</v>
      </c>
      <c r="H1115">
        <f t="shared" si="86"/>
        <v>5.6231286768020819E-2</v>
      </c>
      <c r="I1115" s="6">
        <f t="shared" si="87"/>
        <v>5.4679529512199121E-2</v>
      </c>
      <c r="J1115">
        <f t="shared" si="88"/>
        <v>1.022387032145833E-2</v>
      </c>
      <c r="K1115" s="6">
        <f t="shared" si="89"/>
        <v>1.0171784217604785E-2</v>
      </c>
    </row>
    <row r="1116" spans="1:11" x14ac:dyDescent="0.45">
      <c r="A1116">
        <v>23</v>
      </c>
      <c r="B1116" t="s">
        <v>30</v>
      </c>
      <c r="C1116">
        <v>2</v>
      </c>
      <c r="D1116" s="3">
        <v>23268295.260000002</v>
      </c>
      <c r="E1116" s="3">
        <v>3929177.37</v>
      </c>
      <c r="F1116" s="2">
        <v>0.16886399824720119</v>
      </c>
      <c r="G1116">
        <f t="shared" si="85"/>
        <v>0.1849618371652382</v>
      </c>
      <c r="H1116">
        <f t="shared" si="86"/>
        <v>11.245984460391961</v>
      </c>
      <c r="I1116" s="6">
        <f t="shared" si="87"/>
        <v>0.99998694036601798</v>
      </c>
      <c r="J1116">
        <f t="shared" si="88"/>
        <v>2.0447244473439929</v>
      </c>
      <c r="K1116" s="6">
        <f t="shared" si="89"/>
        <v>0.8705841540553233</v>
      </c>
    </row>
    <row r="1117" spans="1:11" x14ac:dyDescent="0.45">
      <c r="A1117">
        <v>23</v>
      </c>
      <c r="B1117" t="s">
        <v>30</v>
      </c>
      <c r="C1117">
        <v>3</v>
      </c>
      <c r="D1117" s="3">
        <v>29935413.350000001</v>
      </c>
      <c r="E1117" s="3">
        <v>25096553.109999999</v>
      </c>
      <c r="F1117" s="2">
        <v>0.83835665860281161</v>
      </c>
      <c r="G1117">
        <f t="shared" si="85"/>
        <v>1.8223629671395178</v>
      </c>
      <c r="H1117">
        <f t="shared" si="86"/>
        <v>11.787037657055281</v>
      </c>
      <c r="I1117" s="6">
        <f t="shared" si="87"/>
        <v>0.9999923975322319</v>
      </c>
      <c r="J1117">
        <f t="shared" si="88"/>
        <v>2.1430977558282329</v>
      </c>
      <c r="K1117" s="6">
        <f t="shared" si="89"/>
        <v>0.88270905902306818</v>
      </c>
    </row>
    <row r="1118" spans="1:11" x14ac:dyDescent="0.45">
      <c r="A1118">
        <v>23</v>
      </c>
      <c r="B1118" t="s">
        <v>24</v>
      </c>
      <c r="C1118">
        <v>1</v>
      </c>
      <c r="D1118" s="3">
        <v>5000</v>
      </c>
      <c r="E1118" s="3">
        <v>0</v>
      </c>
      <c r="F1118" s="2">
        <v>0</v>
      </c>
      <c r="G1118">
        <f t="shared" si="85"/>
        <v>0</v>
      </c>
      <c r="H1118">
        <f t="shared" si="86"/>
        <v>5.4808236494995027E-2</v>
      </c>
      <c r="I1118" s="6">
        <f t="shared" si="87"/>
        <v>5.3333333333333344E-2</v>
      </c>
      <c r="J1118">
        <f t="shared" si="88"/>
        <v>9.9651339081809134E-3</v>
      </c>
      <c r="K1118" s="6">
        <f t="shared" si="89"/>
        <v>9.9156464806416933E-3</v>
      </c>
    </row>
    <row r="1119" spans="1:11" x14ac:dyDescent="0.45">
      <c r="A1119">
        <v>23</v>
      </c>
      <c r="B1119" t="s">
        <v>25</v>
      </c>
      <c r="C1119">
        <v>1</v>
      </c>
      <c r="D1119" s="3">
        <v>216948639.44999999</v>
      </c>
      <c r="E1119" s="3">
        <v>3499998.53</v>
      </c>
      <c r="F1119" s="2">
        <v>1.6132843878961689E-2</v>
      </c>
      <c r="G1119">
        <f t="shared" si="85"/>
        <v>1.6264394985770272E-2</v>
      </c>
      <c r="H1119">
        <f t="shared" si="86"/>
        <v>1.5983631002163232</v>
      </c>
      <c r="I1119" s="6">
        <f t="shared" si="87"/>
        <v>0.79777272700617397</v>
      </c>
      <c r="J1119">
        <f t="shared" si="88"/>
        <v>0.29061147276660421</v>
      </c>
      <c r="K1119" s="6">
        <f t="shared" si="89"/>
        <v>0.25219383535628026</v>
      </c>
    </row>
    <row r="1120" spans="1:11" x14ac:dyDescent="0.45">
      <c r="A1120">
        <v>23</v>
      </c>
      <c r="B1120" t="s">
        <v>25</v>
      </c>
      <c r="C1120">
        <v>2</v>
      </c>
      <c r="D1120" s="3">
        <v>35460468.159999996</v>
      </c>
      <c r="E1120" s="3">
        <v>7500000</v>
      </c>
      <c r="F1120" s="2">
        <v>0.2115031297996264</v>
      </c>
      <c r="G1120">
        <f t="shared" si="85"/>
        <v>0.23762684189526206</v>
      </c>
      <c r="H1120">
        <f t="shared" si="86"/>
        <v>10.450436454255348</v>
      </c>
      <c r="I1120" s="6">
        <f t="shared" si="87"/>
        <v>0.99997106435854199</v>
      </c>
      <c r="J1120">
        <f t="shared" si="88"/>
        <v>1.9000793553191542</v>
      </c>
      <c r="K1120" s="6">
        <f t="shared" si="89"/>
        <v>0.85044324937195448</v>
      </c>
    </row>
    <row r="1121" spans="1:11" x14ac:dyDescent="0.45">
      <c r="A1121">
        <v>23</v>
      </c>
      <c r="B1121" t="s">
        <v>25</v>
      </c>
      <c r="C1121">
        <v>3</v>
      </c>
      <c r="D1121" s="3">
        <v>359073396.57000011</v>
      </c>
      <c r="E1121" s="3">
        <v>264713585.88</v>
      </c>
      <c r="F1121" s="2">
        <v>0.7372130277782778</v>
      </c>
      <c r="G1121">
        <f t="shared" si="85"/>
        <v>1.3364115665771661</v>
      </c>
      <c r="H1121">
        <f t="shared" si="86"/>
        <v>33.695404283009545</v>
      </c>
      <c r="I1121" s="6">
        <f t="shared" si="87"/>
        <v>0.99999999999999767</v>
      </c>
      <c r="J1121">
        <f t="shared" si="88"/>
        <v>6.1264371423653721</v>
      </c>
      <c r="K1121" s="6">
        <f t="shared" si="89"/>
        <v>0.99781565036006048</v>
      </c>
    </row>
  </sheetData>
  <autoFilter ref="A1:K1121" xr:uid="{00000000-0001-0000-0000-000000000000}">
    <filterColumn colId="0">
      <filters>
        <filter val="23"/>
      </filters>
    </filterColumn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Nikesh pandey</cp:lastModifiedBy>
  <cp:lastPrinted>2025-06-14T16:03:26Z</cp:lastPrinted>
  <dcterms:created xsi:type="dcterms:W3CDTF">2025-06-14T13:50:26Z</dcterms:created>
  <dcterms:modified xsi:type="dcterms:W3CDTF">2025-06-14T16:08:51Z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2025-06-14T14:23:50Z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42b04844-7250-45f8-90db-ec7e5aa0f74b</vt:lpwstr>
  </property>
  <property fmtid="{D5CDD505-2E9C-101B-9397-08002B2CF9AE}" pid="7" name="MSIP_Label_defa4170-0d19-0005-0004-bc88714345d2_ActionId">
    <vt:lpwstr>97518302-8c65-442f-9d57-bede20ed2093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