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By Parishes" sheetId="1" r:id="rId1"/>
    <sheet name="By Distric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" i="2"/>
  <c r="F262" i="1"/>
  <c r="F261"/>
  <c r="F260"/>
  <c r="F259"/>
  <c r="F258"/>
  <c r="F257"/>
  <c r="F256"/>
  <c r="F263" l="1"/>
  <c r="D116" l="1"/>
  <c r="D159"/>
  <c r="E9" i="2" l="1"/>
  <c r="F9" s="1"/>
  <c r="F217" i="1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16"/>
  <c r="E251"/>
  <c r="D10" i="2" s="1"/>
  <c r="F165" i="1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164"/>
  <c r="E211"/>
  <c r="F211" s="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21"/>
  <c r="E159"/>
  <c r="D6" i="2" s="1"/>
  <c r="F79" i="1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8"/>
  <c r="E116"/>
  <c r="F116" s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3"/>
  <c r="E73"/>
  <c r="F73" s="1"/>
  <c r="C10" i="2"/>
  <c r="C8"/>
  <c r="C7"/>
  <c r="C6"/>
  <c r="C5"/>
  <c r="E10" l="1"/>
  <c r="F10" s="1"/>
  <c r="F251" i="1"/>
  <c r="D7" i="2"/>
  <c r="E7" s="1"/>
  <c r="F7" s="1"/>
  <c r="D8"/>
  <c r="E8" s="1"/>
  <c r="F8" s="1"/>
  <c r="F159" i="1"/>
  <c r="D5" i="2"/>
  <c r="E5" s="1"/>
  <c r="F5" s="1"/>
  <c r="E6"/>
  <c r="F6" s="1"/>
  <c r="C11"/>
  <c r="D11" l="1"/>
  <c r="E11"/>
  <c r="F11" s="1"/>
</calcChain>
</file>

<file path=xl/sharedStrings.xml><?xml version="1.0" encoding="utf-8"?>
<sst xmlns="http://schemas.openxmlformats.org/spreadsheetml/2006/main" count="297" uniqueCount="262">
  <si>
    <t>1. JIMBO LA MAGHARIBI</t>
  </si>
  <si>
    <t>Na</t>
  </si>
  <si>
    <t>Kituo</t>
  </si>
  <si>
    <t>LENGO</t>
  </si>
  <si>
    <t>HALISI</t>
  </si>
  <si>
    <t>BAKI</t>
  </si>
  <si>
    <t>pct</t>
  </si>
  <si>
    <t>Kimara</t>
  </si>
  <si>
    <t>Temboni</t>
  </si>
  <si>
    <t>Mbezi Luis</t>
  </si>
  <si>
    <t>Mkuza</t>
  </si>
  <si>
    <t>Tumbi</t>
  </si>
  <si>
    <t>Kiluvya</t>
  </si>
  <si>
    <t>Kibamba</t>
  </si>
  <si>
    <t>King'ongo</t>
  </si>
  <si>
    <t>Matosa</t>
  </si>
  <si>
    <t>Kimara B</t>
  </si>
  <si>
    <t>Makabe</t>
  </si>
  <si>
    <t>Mlandizi</t>
  </si>
  <si>
    <t>Mailimoja</t>
  </si>
  <si>
    <t>Mavurunza</t>
  </si>
  <si>
    <t>Msewe</t>
  </si>
  <si>
    <t>Gide</t>
  </si>
  <si>
    <t>Soga</t>
  </si>
  <si>
    <t xml:space="preserve"> Kibwegere</t>
  </si>
  <si>
    <t>Luguruni</t>
  </si>
  <si>
    <t>Msakuzi</t>
  </si>
  <si>
    <t>Neema</t>
  </si>
  <si>
    <t>Mwendapole</t>
  </si>
  <si>
    <t>Bwaloni</t>
  </si>
  <si>
    <t>Golani</t>
  </si>
  <si>
    <t>Kilimahewa</t>
  </si>
  <si>
    <t>King'azi</t>
  </si>
  <si>
    <t>Kongowe Nazareth</t>
  </si>
  <si>
    <t>Tegeta A</t>
  </si>
  <si>
    <t>Kwembe</t>
  </si>
  <si>
    <t>Malamba mawili</t>
  </si>
  <si>
    <t>Miembe Saba</t>
  </si>
  <si>
    <t>Saranga</t>
  </si>
  <si>
    <t>Mkoani</t>
  </si>
  <si>
    <t>Nyumbu</t>
  </si>
  <si>
    <t>Msingwa</t>
  </si>
  <si>
    <t>Tondoroni</t>
  </si>
  <si>
    <t>Amani</t>
  </si>
  <si>
    <t>Visiga</t>
  </si>
  <si>
    <t>Misugusugu</t>
  </si>
  <si>
    <t>Mwanalugali</t>
  </si>
  <si>
    <t>Mpigi Magohe</t>
  </si>
  <si>
    <t>Millenia</t>
  </si>
  <si>
    <t>Pangani</t>
  </si>
  <si>
    <t>Makurunge</t>
  </si>
  <si>
    <t>Viziwaziwa</t>
  </si>
  <si>
    <t>Zogowale</t>
  </si>
  <si>
    <t>Msumi</t>
  </si>
  <si>
    <t>Boko</t>
  </si>
  <si>
    <t>Kongowe Forest</t>
  </si>
  <si>
    <t>Kibesa</t>
  </si>
  <si>
    <t>Vigwaza</t>
  </si>
  <si>
    <t>Ebeneza</t>
  </si>
  <si>
    <t>Msangani</t>
  </si>
  <si>
    <t>King'azi Juu</t>
  </si>
  <si>
    <t>Sofu</t>
  </si>
  <si>
    <t>Vikuge</t>
  </si>
  <si>
    <t>Kidimu A</t>
  </si>
  <si>
    <t>Kidimu B</t>
  </si>
  <si>
    <t>Agape</t>
  </si>
  <si>
    <t>Makazi Mapya</t>
  </si>
  <si>
    <t>Kwala</t>
  </si>
  <si>
    <t>Ruvu Darajani</t>
  </si>
  <si>
    <t>Galagaza</t>
  </si>
  <si>
    <t>Msongola</t>
  </si>
  <si>
    <t>Furahini</t>
  </si>
  <si>
    <t>Tumaini</t>
  </si>
  <si>
    <t>Lulanzi</t>
  </si>
  <si>
    <t>Msufini</t>
  </si>
  <si>
    <t>Yerusalem</t>
  </si>
  <si>
    <t>Muheza</t>
  </si>
  <si>
    <t>Jumla - Magharibi</t>
  </si>
  <si>
    <t>2. JIMBO LA KATI</t>
  </si>
  <si>
    <t xml:space="preserve">Azania </t>
  </si>
  <si>
    <t>Kariakoo</t>
  </si>
  <si>
    <t>Tabata</t>
  </si>
  <si>
    <t>Ukonga</t>
  </si>
  <si>
    <t>Segerea</t>
  </si>
  <si>
    <t>Mabibo External</t>
  </si>
  <si>
    <t>Mabibo Farasi</t>
  </si>
  <si>
    <t>Kimanga</t>
  </si>
  <si>
    <t>Kibangu</t>
  </si>
  <si>
    <t>Buguruni</t>
  </si>
  <si>
    <t>Kipawa</t>
  </si>
  <si>
    <t>Tabata Shule</t>
  </si>
  <si>
    <t>Vingunguti</t>
  </si>
  <si>
    <t>Mburahati</t>
  </si>
  <si>
    <t>Muhimbili</t>
  </si>
  <si>
    <t>Kigogo</t>
  </si>
  <si>
    <t>Kipunguni B</t>
  </si>
  <si>
    <t>Kitunda Re</t>
  </si>
  <si>
    <t>Highland</t>
  </si>
  <si>
    <t>Kitunda Kuu</t>
  </si>
  <si>
    <t>Kinyerezi</t>
  </si>
  <si>
    <t>Majohe</t>
  </si>
  <si>
    <t>Kivule</t>
  </si>
  <si>
    <t>Luhanga</t>
  </si>
  <si>
    <t>Mongolandege</t>
  </si>
  <si>
    <t>Kisukuru</t>
  </si>
  <si>
    <t>Ulongoni</t>
  </si>
  <si>
    <t>Makoka</t>
  </si>
  <si>
    <t>Machimbo</t>
  </si>
  <si>
    <t>Msimbazi</t>
  </si>
  <si>
    <t>Kisiwani</t>
  </si>
  <si>
    <t>Mwanagati</t>
  </si>
  <si>
    <t>Songosongo</t>
  </si>
  <si>
    <t>Bonyokwa</t>
  </si>
  <si>
    <t xml:space="preserve">Fremu Kumi Kivule </t>
  </si>
  <si>
    <t xml:space="preserve">Kibaga </t>
  </si>
  <si>
    <t xml:space="preserve">Kifuru </t>
  </si>
  <si>
    <t>Jumla ya Kati</t>
  </si>
  <si>
    <t>3. JIMBO LA KUSINI</t>
  </si>
  <si>
    <t>KURASINI</t>
  </si>
  <si>
    <t>KIJICHI</t>
  </si>
  <si>
    <t>MBAGALA</t>
  </si>
  <si>
    <t>KEKO</t>
  </si>
  <si>
    <t>YOMBO</t>
  </si>
  <si>
    <t>MAGOGONI</t>
  </si>
  <si>
    <t>MJIMWEMA</t>
  </si>
  <si>
    <t>TANDIKA</t>
  </si>
  <si>
    <t>TEMEKE</t>
  </si>
  <si>
    <t>DOVYA</t>
  </si>
  <si>
    <t>BUZA</t>
  </si>
  <si>
    <t>VITUKA</t>
  </si>
  <si>
    <t>KONGOWE</t>
  </si>
  <si>
    <t>MTONI</t>
  </si>
  <si>
    <t>VETENARY</t>
  </si>
  <si>
    <t>CHAMAZI</t>
  </si>
  <si>
    <t>CHARAMBE</t>
  </si>
  <si>
    <t>KIBADA</t>
  </si>
  <si>
    <t>TOANGOMA</t>
  </si>
  <si>
    <t>GEZAULOLE</t>
  </si>
  <si>
    <t>KISIWANI</t>
  </si>
  <si>
    <t>MKURANGA</t>
  </si>
  <si>
    <t>MBAGALA KUU</t>
  </si>
  <si>
    <t>VIKINDU</t>
  </si>
  <si>
    <t>VIJIBWENI</t>
  </si>
  <si>
    <t>MAKANGALAWE</t>
  </si>
  <si>
    <t>NZASA</t>
  </si>
  <si>
    <t>MALAWI</t>
  </si>
  <si>
    <t>UGINDONI</t>
  </si>
  <si>
    <t>MKOKOZI</t>
  </si>
  <si>
    <t>MWANDEGE</t>
  </si>
  <si>
    <t>KILAKALA</t>
  </si>
  <si>
    <t>MBONDOLE</t>
  </si>
  <si>
    <t>MWAPEMBA</t>
  </si>
  <si>
    <t>KIBITI</t>
  </si>
  <si>
    <t>IKWIRIRI</t>
  </si>
  <si>
    <t>VIANZI</t>
  </si>
  <si>
    <t>MWALUSEMBE</t>
  </si>
  <si>
    <t>Jumla ya Kusini</t>
  </si>
  <si>
    <t>4. JIMBO LA KASKAZINI</t>
  </si>
  <si>
    <t>BAGAMOYO</t>
  </si>
  <si>
    <t>BETHANIA</t>
  </si>
  <si>
    <t>BOKO</t>
  </si>
  <si>
    <t>BUNJU 'A'</t>
  </si>
  <si>
    <t>CHANGANYIKENI</t>
  </si>
  <si>
    <t>HANANASIF</t>
  </si>
  <si>
    <t>KAWE</t>
  </si>
  <si>
    <t>KIJITONYAMA</t>
  </si>
  <si>
    <t>KINONDONI</t>
  </si>
  <si>
    <t>KISAUKE</t>
  </si>
  <si>
    <t>KUNDUCHI</t>
  </si>
  <si>
    <t>MAGOMENI</t>
  </si>
  <si>
    <t>MAKONGO</t>
  </si>
  <si>
    <t>MANZESE</t>
  </si>
  <si>
    <t>MBEZI BEACH</t>
  </si>
  <si>
    <t>MBEZI JUU</t>
  </si>
  <si>
    <t>MBEZI NDUMBWI</t>
  </si>
  <si>
    <t>MSASANI</t>
  </si>
  <si>
    <t>MWANANYAMALA</t>
  </si>
  <si>
    <t>MWENGE</t>
  </si>
  <si>
    <t>SALASALA</t>
  </si>
  <si>
    <t>SINZA</t>
  </si>
  <si>
    <t>UBUNGO</t>
  </si>
  <si>
    <t>UNUNIO</t>
  </si>
  <si>
    <t>WAZO HILL</t>
  </si>
  <si>
    <t>BOMMAJI</t>
  </si>
  <si>
    <t>BUNJU 'B'</t>
  </si>
  <si>
    <t>FUKAYOSI</t>
  </si>
  <si>
    <t>FUKAYOSI SHAMBA</t>
  </si>
  <si>
    <t>GOBA</t>
  </si>
  <si>
    <t>KEREGE MATUMBI</t>
  </si>
  <si>
    <t>KIGONGONI</t>
  </si>
  <si>
    <t>KILIMAHEWA</t>
  </si>
  <si>
    <t>KIMELE</t>
  </si>
  <si>
    <t>KINZUDI</t>
  </si>
  <si>
    <t>KIWANGWA</t>
  </si>
  <si>
    <t>KULANGWA</t>
  </si>
  <si>
    <t>MABWEPANDE</t>
  </si>
  <si>
    <t>MADALE</t>
  </si>
  <si>
    <t>MBEZI MTONI</t>
  </si>
  <si>
    <t>MBOPO</t>
  </si>
  <si>
    <t>MBWENI</t>
  </si>
  <si>
    <t>MIKOCHENI 'A'</t>
  </si>
  <si>
    <t>SALASALA JUU</t>
  </si>
  <si>
    <t>VIKAWE</t>
  </si>
  <si>
    <t>ZINGA MBEGANI</t>
  </si>
  <si>
    <t>JUMLA KUU</t>
  </si>
  <si>
    <t>4. JIMBO LA KUSINI MAGHARIBI</t>
  </si>
  <si>
    <t>USH.PUGU KAJIUNGENI</t>
  </si>
  <si>
    <t>USH.CHANIKA</t>
  </si>
  <si>
    <t>MTAA KINYAMWEZI</t>
  </si>
  <si>
    <t>MTAA PUGU SEKONDARI</t>
  </si>
  <si>
    <t>USH.KISARAWE MJINI</t>
  </si>
  <si>
    <t>MTAA VIWEGE</t>
  </si>
  <si>
    <t>MTAA KIGEZI</t>
  </si>
  <si>
    <t>MTAA YONGWE</t>
  </si>
  <si>
    <t>MTAA BANGULO</t>
  </si>
  <si>
    <t>MTAA MVUTI</t>
  </si>
  <si>
    <t>USH.MANEROMANGO</t>
  </si>
  <si>
    <t>USH.SANZE</t>
  </si>
  <si>
    <t>MTAA KIFURU</t>
  </si>
  <si>
    <t>MTAA KISANGA</t>
  </si>
  <si>
    <t>MTAA DONDWE</t>
  </si>
  <si>
    <t>MTAA DARAJANI</t>
  </si>
  <si>
    <t>MTAA MASAKI</t>
  </si>
  <si>
    <t>MTAA MSANGA</t>
  </si>
  <si>
    <t>MTAA CHOLE</t>
  </si>
  <si>
    <t>MTAA MASANGANYA</t>
  </si>
  <si>
    <t>MTAA MARUMBO</t>
  </si>
  <si>
    <t>MTAA NZASA</t>
  </si>
  <si>
    <t>MTAA SANGWE</t>
  </si>
  <si>
    <t>MTAA ZEGERO</t>
  </si>
  <si>
    <t>MTAA MTAKAYO</t>
  </si>
  <si>
    <t>MTAA KIDUGALO</t>
  </si>
  <si>
    <t>MTAA MAFIZI</t>
  </si>
  <si>
    <t xml:space="preserve">MTAA NYANI </t>
  </si>
  <si>
    <t>MTAA GWATA</t>
  </si>
  <si>
    <t>MTAA MARTIN LUTHER</t>
  </si>
  <si>
    <t>MTAA KITONGA</t>
  </si>
  <si>
    <t>MTAA SUNGWI</t>
  </si>
  <si>
    <t>MTAA MLEGELE</t>
  </si>
  <si>
    <t>MTAA GOGO</t>
  </si>
  <si>
    <t>MTAA VIGAMA</t>
  </si>
  <si>
    <t>Lengo</t>
  </si>
  <si>
    <t>Marejesho</t>
  </si>
  <si>
    <t>Baki</t>
  </si>
  <si>
    <t>% ya baki</t>
  </si>
  <si>
    <t xml:space="preserve">Jumla Kuu </t>
  </si>
  <si>
    <t>Jimbo la Kati</t>
  </si>
  <si>
    <t>Jimbo la Kusini</t>
  </si>
  <si>
    <t>Jimbo la Magharibi</t>
  </si>
  <si>
    <t>Jimbo la Kaskazini</t>
  </si>
  <si>
    <t>Jimbo la Zanzibar</t>
  </si>
  <si>
    <t>Jimbo la Kusini Magharibi</t>
  </si>
  <si>
    <t>[E]</t>
  </si>
  <si>
    <t>Usharika wa MWANAKWEREKWE</t>
  </si>
  <si>
    <t>Usharika wa MWAKAJE</t>
  </si>
  <si>
    <t>Usharika wa KWAHANI</t>
  </si>
  <si>
    <t>Usharika wa NGERENGERE</t>
  </si>
  <si>
    <t>NUNGWI</t>
  </si>
  <si>
    <t>KOMBENI</t>
  </si>
  <si>
    <t>DUNGA</t>
  </si>
  <si>
    <t>Jumla Ndogo ya Jimbo la Zanzibar</t>
  </si>
  <si>
    <t>PCT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</si>
</sst>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/>
    <xf numFmtId="0" fontId="2" fillId="0" borderId="0" xfId="0" applyFont="1"/>
    <xf numFmtId="0" fontId="4" fillId="0" borderId="4" xfId="0" applyFont="1" applyFill="1" applyBorder="1"/>
    <xf numFmtId="165" fontId="4" fillId="0" borderId="1" xfId="1" applyNumberFormat="1" applyFont="1" applyFill="1" applyBorder="1"/>
    <xf numFmtId="0" fontId="4" fillId="0" borderId="3" xfId="0" applyFont="1" applyFill="1" applyBorder="1"/>
    <xf numFmtId="165" fontId="5" fillId="0" borderId="1" xfId="0" applyNumberFormat="1" applyFont="1" applyFill="1" applyBorder="1"/>
    <xf numFmtId="0" fontId="8" fillId="0" borderId="1" xfId="0" applyFont="1" applyBorder="1"/>
    <xf numFmtId="0" fontId="8" fillId="0" borderId="2" xfId="0" applyFont="1" applyBorder="1"/>
    <xf numFmtId="0" fontId="5" fillId="0" borderId="6" xfId="0" applyFont="1" applyFill="1" applyBorder="1"/>
    <xf numFmtId="0" fontId="3" fillId="0" borderId="6" xfId="0" applyFont="1" applyFill="1" applyBorder="1"/>
    <xf numFmtId="165" fontId="3" fillId="0" borderId="6" xfId="1" applyNumberFormat="1" applyFont="1" applyFill="1" applyBorder="1"/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 shrinkToFit="1"/>
    </xf>
    <xf numFmtId="0" fontId="6" fillId="3" borderId="1" xfId="0" applyFont="1" applyFill="1" applyBorder="1" applyAlignment="1">
      <alignment horizontal="right" wrapText="1"/>
    </xf>
    <xf numFmtId="0" fontId="0" fillId="0" borderId="0" xfId="0"/>
    <xf numFmtId="165" fontId="3" fillId="0" borderId="1" xfId="1" applyNumberFormat="1" applyFont="1" applyFill="1" applyBorder="1"/>
    <xf numFmtId="165" fontId="4" fillId="0" borderId="1" xfId="1" applyNumberFormat="1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3" fillId="0" borderId="7" xfId="0" applyFont="1" applyFill="1" applyBorder="1"/>
    <xf numFmtId="0" fontId="7" fillId="0" borderId="0" xfId="0" applyFont="1"/>
    <xf numFmtId="165" fontId="5" fillId="0" borderId="1" xfId="0" applyNumberFormat="1" applyFont="1" applyFill="1" applyBorder="1"/>
    <xf numFmtId="0" fontId="5" fillId="0" borderId="2" xfId="0" applyFont="1" applyFill="1" applyBorder="1"/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 shrinkToFit="1"/>
    </xf>
    <xf numFmtId="0" fontId="6" fillId="3" borderId="1" xfId="0" applyFont="1" applyFill="1" applyBorder="1" applyAlignment="1">
      <alignment horizontal="right" wrapText="1"/>
    </xf>
    <xf numFmtId="0" fontId="0" fillId="0" borderId="0" xfId="0"/>
    <xf numFmtId="0" fontId="2" fillId="0" borderId="0" xfId="0" applyFont="1"/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165" fontId="4" fillId="0" borderId="1" xfId="1" applyNumberFormat="1" applyFont="1" applyFill="1" applyBorder="1" applyAlignment="1"/>
    <xf numFmtId="165" fontId="5" fillId="0" borderId="1" xfId="0" applyNumberFormat="1" applyFont="1" applyFill="1" applyBorder="1"/>
    <xf numFmtId="0" fontId="3" fillId="0" borderId="6" xfId="0" applyFont="1" applyFill="1" applyBorder="1" applyAlignment="1"/>
    <xf numFmtId="165" fontId="5" fillId="0" borderId="6" xfId="1" applyNumberFormat="1" applyFont="1" applyFill="1" applyBorder="1" applyAlignment="1"/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 shrinkToFit="1"/>
    </xf>
    <xf numFmtId="0" fontId="6" fillId="3" borderId="1" xfId="0" applyFont="1" applyFill="1" applyBorder="1" applyAlignment="1">
      <alignment horizontal="right" wrapText="1"/>
    </xf>
    <xf numFmtId="0" fontId="0" fillId="0" borderId="0" xfId="0"/>
    <xf numFmtId="0" fontId="2" fillId="0" borderId="0" xfId="0" applyFont="1"/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 shrinkToFit="1"/>
    </xf>
    <xf numFmtId="0" fontId="6" fillId="3" borderId="1" xfId="0" applyFont="1" applyFill="1" applyBorder="1" applyAlignment="1">
      <alignment horizontal="right" wrapText="1"/>
    </xf>
    <xf numFmtId="0" fontId="4" fillId="2" borderId="2" xfId="2" applyFont="1" applyFill="1" applyBorder="1"/>
    <xf numFmtId="165" fontId="4" fillId="0" borderId="2" xfId="3" applyNumberFormat="1" applyFont="1" applyBorder="1"/>
    <xf numFmtId="0" fontId="4" fillId="0" borderId="2" xfId="2" applyFont="1" applyFill="1" applyBorder="1"/>
    <xf numFmtId="0" fontId="4" fillId="2" borderId="6" xfId="2" applyFont="1" applyFill="1" applyBorder="1"/>
    <xf numFmtId="0" fontId="5" fillId="2" borderId="6" xfId="2" applyFont="1" applyFill="1" applyBorder="1"/>
    <xf numFmtId="165" fontId="4" fillId="0" borderId="2" xfId="3" applyNumberFormat="1" applyFont="1" applyFill="1" applyBorder="1"/>
    <xf numFmtId="165" fontId="3" fillId="0" borderId="6" xfId="3" applyNumberFormat="1" applyFont="1" applyFill="1" applyBorder="1"/>
    <xf numFmtId="0" fontId="4" fillId="4" borderId="2" xfId="0" applyFont="1" applyFill="1" applyBorder="1" applyAlignment="1"/>
    <xf numFmtId="165" fontId="4" fillId="4" borderId="1" xfId="1" applyNumberFormat="1" applyFont="1" applyFill="1" applyBorder="1" applyAlignment="1"/>
    <xf numFmtId="0" fontId="4" fillId="4" borderId="2" xfId="2" applyFont="1" applyFill="1" applyBorder="1"/>
    <xf numFmtId="165" fontId="4" fillId="4" borderId="2" xfId="3" applyNumberFormat="1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165" fontId="4" fillId="4" borderId="1" xfId="1" applyNumberFormat="1" applyFont="1" applyFill="1" applyBorder="1"/>
    <xf numFmtId="0" fontId="12" fillId="0" borderId="1" xfId="0" applyFont="1" applyBorder="1"/>
    <xf numFmtId="0" fontId="12" fillId="0" borderId="2" xfId="0" applyFont="1" applyBorder="1"/>
    <xf numFmtId="0" fontId="11" fillId="0" borderId="2" xfId="0" applyFont="1" applyBorder="1"/>
    <xf numFmtId="4" fontId="13" fillId="0" borderId="1" xfId="0" applyNumberFormat="1" applyFont="1" applyBorder="1"/>
    <xf numFmtId="4" fontId="13" fillId="0" borderId="2" xfId="0" applyNumberFormat="1" applyFont="1" applyBorder="1"/>
    <xf numFmtId="4" fontId="10" fillId="0" borderId="2" xfId="0" applyNumberFormat="1" applyFont="1" applyBorder="1"/>
    <xf numFmtId="0" fontId="6" fillId="3" borderId="2" xfId="0" applyFont="1" applyFill="1" applyBorder="1" applyAlignment="1">
      <alignment horizontal="right" wrapText="1"/>
    </xf>
    <xf numFmtId="0" fontId="0" fillId="0" borderId="2" xfId="0" applyBorder="1"/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14" fillId="0" borderId="9" xfId="0" applyFont="1" applyBorder="1"/>
    <xf numFmtId="0" fontId="15" fillId="0" borderId="12" xfId="0" applyFont="1" applyBorder="1" applyAlignment="1">
      <alignment horizontal="right"/>
    </xf>
    <xf numFmtId="0" fontId="15" fillId="0" borderId="12" xfId="0" applyFont="1" applyBorder="1"/>
    <xf numFmtId="165" fontId="15" fillId="0" borderId="7" xfId="1" applyNumberFormat="1" applyFont="1" applyFill="1" applyBorder="1"/>
    <xf numFmtId="165" fontId="15" fillId="0" borderId="12" xfId="1" applyNumberFormat="1" applyFont="1" applyFill="1" applyBorder="1"/>
    <xf numFmtId="165" fontId="15" fillId="0" borderId="13" xfId="1" applyNumberFormat="1" applyFont="1" applyFill="1" applyBorder="1"/>
    <xf numFmtId="9" fontId="7" fillId="0" borderId="12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14" xfId="0" applyFont="1" applyBorder="1"/>
    <xf numFmtId="165" fontId="15" fillId="0" borderId="8" xfId="1" applyNumberFormat="1" applyFont="1" applyFill="1" applyBorder="1"/>
    <xf numFmtId="165" fontId="15" fillId="0" borderId="14" xfId="1" applyNumberFormat="1" applyFont="1" applyFill="1" applyBorder="1"/>
    <xf numFmtId="37" fontId="15" fillId="0" borderId="14" xfId="1" applyNumberFormat="1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5" xfId="0" applyFont="1" applyFill="1" applyBorder="1"/>
    <xf numFmtId="165" fontId="2" fillId="3" borderId="16" xfId="1" applyNumberFormat="1" applyFont="1" applyFill="1" applyBorder="1"/>
    <xf numFmtId="165" fontId="2" fillId="3" borderId="15" xfId="1" applyNumberFormat="1" applyFont="1" applyFill="1" applyBorder="1"/>
    <xf numFmtId="165" fontId="2" fillId="3" borderId="17" xfId="1" applyNumberFormat="1" applyFont="1" applyFill="1" applyBorder="1"/>
    <xf numFmtId="43" fontId="0" fillId="0" borderId="2" xfId="4" applyFont="1" applyBorder="1"/>
    <xf numFmtId="43" fontId="0" fillId="0" borderId="2" xfId="0" applyNumberFormat="1" applyBorder="1"/>
    <xf numFmtId="165" fontId="3" fillId="0" borderId="2" xfId="3" applyNumberFormat="1" applyFont="1" applyBorder="1"/>
    <xf numFmtId="165" fontId="18" fillId="0" borderId="1" xfId="1" applyNumberFormat="1" applyFont="1" applyFill="1" applyBorder="1"/>
    <xf numFmtId="165" fontId="19" fillId="0" borderId="6" xfId="1" applyNumberFormat="1" applyFont="1" applyFill="1" applyBorder="1"/>
    <xf numFmtId="165" fontId="20" fillId="0" borderId="2" xfId="1" applyNumberFormat="1" applyFont="1" applyFill="1" applyBorder="1" applyAlignment="1"/>
    <xf numFmtId="165" fontId="21" fillId="0" borderId="2" xfId="1" applyNumberFormat="1" applyFont="1" applyFill="1" applyBorder="1" applyAlignment="1"/>
    <xf numFmtId="165" fontId="16" fillId="0" borderId="1" xfId="1" applyNumberFormat="1" applyFont="1" applyFill="1" applyBorder="1"/>
    <xf numFmtId="165" fontId="16" fillId="0" borderId="2" xfId="1" applyNumberFormat="1" applyFont="1" applyFill="1" applyBorder="1"/>
    <xf numFmtId="165" fontId="17" fillId="0" borderId="1" xfId="1" applyNumberFormat="1" applyFont="1" applyFill="1" applyBorder="1"/>
    <xf numFmtId="0" fontId="2" fillId="0" borderId="0" xfId="0" applyFont="1" applyAlignment="1">
      <alignment horizontal="right"/>
    </xf>
    <xf numFmtId="0" fontId="2" fillId="0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15" fillId="0" borderId="2" xfId="0" applyFont="1" applyBorder="1" applyAlignment="1">
      <alignment horizontal="right"/>
    </xf>
    <xf numFmtId="0" fontId="22" fillId="0" borderId="2" xfId="0" applyFont="1" applyFill="1" applyBorder="1"/>
    <xf numFmtId="0" fontId="15" fillId="0" borderId="3" xfId="0" applyFont="1" applyFill="1" applyBorder="1" applyAlignment="1">
      <alignment horizontal="right"/>
    </xf>
    <xf numFmtId="165" fontId="15" fillId="0" borderId="2" xfId="1" applyNumberFormat="1" applyFont="1" applyFill="1" applyBorder="1"/>
    <xf numFmtId="165" fontId="2" fillId="0" borderId="3" xfId="0" applyNumberFormat="1" applyFont="1" applyFill="1" applyBorder="1"/>
    <xf numFmtId="37" fontId="15" fillId="0" borderId="2" xfId="1" applyNumberFormat="1" applyFont="1" applyFill="1" applyBorder="1"/>
    <xf numFmtId="0" fontId="15" fillId="0" borderId="2" xfId="0" applyFont="1" applyFill="1" applyBorder="1" applyAlignment="1">
      <alignment horizontal="right"/>
    </xf>
    <xf numFmtId="0" fontId="15" fillId="0" borderId="3" xfId="0" applyFont="1" applyBorder="1" applyAlignment="1">
      <alignment horizontal="right"/>
    </xf>
    <xf numFmtId="37" fontId="15" fillId="5" borderId="2" xfId="1" applyNumberFormat="1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6" xfId="0" applyFont="1" applyFill="1" applyBorder="1"/>
    <xf numFmtId="165" fontId="2" fillId="3" borderId="18" xfId="1" applyNumberFormat="1" applyFont="1" applyFill="1" applyBorder="1"/>
    <xf numFmtId="0" fontId="15" fillId="3" borderId="6" xfId="0" applyFont="1" applyFill="1" applyBorder="1"/>
    <xf numFmtId="37" fontId="2" fillId="3" borderId="18" xfId="1" applyNumberFormat="1" applyFont="1" applyFill="1" applyBorder="1"/>
  </cellXfs>
  <cellStyles count="5">
    <cellStyle name="Comma" xfId="4" builtinId="3"/>
    <cellStyle name="Comma 2" xfId="3"/>
    <cellStyle name="Comma 3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64"/>
  <sheetViews>
    <sheetView topLeftCell="A61" workbookViewId="0">
      <selection activeCell="K79" sqref="K79"/>
    </sheetView>
  </sheetViews>
  <sheetFormatPr defaultRowHeight="15"/>
  <cols>
    <col min="3" max="3" width="32.85546875" customWidth="1"/>
    <col min="4" max="4" width="16.7109375" customWidth="1"/>
    <col min="5" max="5" width="10.7109375" customWidth="1"/>
    <col min="6" max="6" width="14.42578125" customWidth="1"/>
    <col min="7" max="7" width="12" customWidth="1"/>
  </cols>
  <sheetData>
    <row r="1" spans="2:7" ht="15.75">
      <c r="B1" s="2" t="s">
        <v>0</v>
      </c>
      <c r="C1" s="2"/>
      <c r="D1" s="1"/>
      <c r="E1" s="1"/>
      <c r="F1" s="1"/>
      <c r="G1" s="1"/>
    </row>
    <row r="2" spans="2:7" ht="18.75">
      <c r="B2" s="12" t="s">
        <v>1</v>
      </c>
      <c r="C2" s="13" t="s">
        <v>2</v>
      </c>
      <c r="D2" s="14" t="s">
        <v>3</v>
      </c>
      <c r="E2" s="15" t="s">
        <v>4</v>
      </c>
      <c r="F2" s="15" t="s">
        <v>5</v>
      </c>
      <c r="G2" s="15" t="s">
        <v>6</v>
      </c>
    </row>
    <row r="3" spans="2:7">
      <c r="B3" s="3">
        <v>1</v>
      </c>
      <c r="C3" s="7" t="s">
        <v>7</v>
      </c>
      <c r="D3" s="95">
        <v>245000</v>
      </c>
      <c r="E3" s="4">
        <v>0</v>
      </c>
      <c r="F3" s="4">
        <f>D3-E3</f>
        <v>245000</v>
      </c>
      <c r="G3" s="6"/>
    </row>
    <row r="4" spans="2:7">
      <c r="B4" s="5">
        <v>2</v>
      </c>
      <c r="C4" s="8" t="s">
        <v>8</v>
      </c>
      <c r="D4" s="95">
        <v>135000</v>
      </c>
      <c r="E4" s="4">
        <v>285720</v>
      </c>
      <c r="F4" s="18">
        <f t="shared" ref="F4:F67" si="0">D4-E4</f>
        <v>-150720</v>
      </c>
      <c r="G4" s="6"/>
    </row>
    <row r="5" spans="2:7">
      <c r="B5" s="5">
        <v>3</v>
      </c>
      <c r="C5" s="8" t="s">
        <v>9</v>
      </c>
      <c r="D5" s="95">
        <v>135000</v>
      </c>
      <c r="E5" s="4">
        <v>0</v>
      </c>
      <c r="F5" s="18">
        <f t="shared" si="0"/>
        <v>135000</v>
      </c>
      <c r="G5" s="6"/>
    </row>
    <row r="6" spans="2:7">
      <c r="B6" s="5">
        <v>4</v>
      </c>
      <c r="C6" s="8" t="s">
        <v>10</v>
      </c>
      <c r="D6" s="95">
        <v>100000</v>
      </c>
      <c r="E6" s="4">
        <v>0</v>
      </c>
      <c r="F6" s="18">
        <f t="shared" si="0"/>
        <v>100000</v>
      </c>
      <c r="G6" s="6"/>
    </row>
    <row r="7" spans="2:7">
      <c r="B7" s="5">
        <v>5</v>
      </c>
      <c r="C7" s="8" t="s">
        <v>11</v>
      </c>
      <c r="D7" s="95">
        <v>100000</v>
      </c>
      <c r="E7" s="4">
        <v>43360</v>
      </c>
      <c r="F7" s="18">
        <f t="shared" si="0"/>
        <v>56640</v>
      </c>
      <c r="G7" s="6"/>
    </row>
    <row r="8" spans="2:7">
      <c r="B8" s="5">
        <v>6</v>
      </c>
      <c r="C8" s="8" t="s">
        <v>12</v>
      </c>
      <c r="D8" s="95">
        <v>100000</v>
      </c>
      <c r="E8" s="4">
        <v>70600</v>
      </c>
      <c r="F8" s="18">
        <f t="shared" si="0"/>
        <v>29400</v>
      </c>
      <c r="G8" s="6"/>
    </row>
    <row r="9" spans="2:7">
      <c r="B9" s="5">
        <v>7</v>
      </c>
      <c r="C9" s="8" t="s">
        <v>13</v>
      </c>
      <c r="D9" s="95">
        <v>100000</v>
      </c>
      <c r="E9" s="4">
        <v>0</v>
      </c>
      <c r="F9" s="18">
        <f t="shared" si="0"/>
        <v>100000</v>
      </c>
      <c r="G9" s="6"/>
    </row>
    <row r="10" spans="2:7">
      <c r="B10" s="5">
        <v>8</v>
      </c>
      <c r="C10" s="8" t="s">
        <v>14</v>
      </c>
      <c r="D10" s="95">
        <v>85000</v>
      </c>
      <c r="E10" s="4">
        <v>0</v>
      </c>
      <c r="F10" s="18">
        <f t="shared" si="0"/>
        <v>85000</v>
      </c>
      <c r="G10" s="6"/>
    </row>
    <row r="11" spans="2:7">
      <c r="B11" s="5">
        <v>9</v>
      </c>
      <c r="C11" s="8" t="s">
        <v>15</v>
      </c>
      <c r="D11" s="95">
        <v>85000</v>
      </c>
      <c r="E11" s="4">
        <v>127100</v>
      </c>
      <c r="F11" s="18">
        <f t="shared" si="0"/>
        <v>-42100</v>
      </c>
      <c r="G11" s="6"/>
    </row>
    <row r="12" spans="2:7">
      <c r="B12" s="5">
        <v>10</v>
      </c>
      <c r="C12" s="8" t="s">
        <v>16</v>
      </c>
      <c r="D12" s="95">
        <v>85000</v>
      </c>
      <c r="E12" s="4">
        <v>0</v>
      </c>
      <c r="F12" s="18">
        <f t="shared" si="0"/>
        <v>85000</v>
      </c>
      <c r="G12" s="6"/>
    </row>
    <row r="13" spans="2:7">
      <c r="B13" s="5">
        <v>11</v>
      </c>
      <c r="C13" s="8" t="s">
        <v>17</v>
      </c>
      <c r="D13" s="95">
        <v>85000</v>
      </c>
      <c r="E13" s="4">
        <v>0</v>
      </c>
      <c r="F13" s="18">
        <f t="shared" si="0"/>
        <v>85000</v>
      </c>
      <c r="G13" s="6"/>
    </row>
    <row r="14" spans="2:7">
      <c r="B14" s="5">
        <v>12</v>
      </c>
      <c r="C14" s="8" t="s">
        <v>18</v>
      </c>
      <c r="D14" s="95">
        <v>45000</v>
      </c>
      <c r="E14" s="4">
        <v>0</v>
      </c>
      <c r="F14" s="18">
        <f t="shared" si="0"/>
        <v>45000</v>
      </c>
      <c r="G14" s="6"/>
    </row>
    <row r="15" spans="2:7">
      <c r="B15" s="5">
        <v>13</v>
      </c>
      <c r="C15" s="8" t="s">
        <v>19</v>
      </c>
      <c r="D15" s="95">
        <v>45000</v>
      </c>
      <c r="E15" s="4">
        <v>25550</v>
      </c>
      <c r="F15" s="18">
        <f t="shared" si="0"/>
        <v>19450</v>
      </c>
      <c r="G15" s="6"/>
    </row>
    <row r="16" spans="2:7">
      <c r="B16" s="5">
        <v>14</v>
      </c>
      <c r="C16" s="8" t="s">
        <v>20</v>
      </c>
      <c r="D16" s="95">
        <v>70000</v>
      </c>
      <c r="E16" s="4">
        <v>0</v>
      </c>
      <c r="F16" s="18">
        <f t="shared" si="0"/>
        <v>70000</v>
      </c>
      <c r="G16" s="6"/>
    </row>
    <row r="17" spans="2:7">
      <c r="B17" s="5">
        <v>15</v>
      </c>
      <c r="C17" s="8" t="s">
        <v>21</v>
      </c>
      <c r="D17" s="95">
        <v>85000</v>
      </c>
      <c r="E17" s="4">
        <v>61180</v>
      </c>
      <c r="F17" s="18">
        <f t="shared" si="0"/>
        <v>23820</v>
      </c>
      <c r="G17" s="6"/>
    </row>
    <row r="18" spans="2:7">
      <c r="B18" s="5">
        <v>16</v>
      </c>
      <c r="C18" s="8" t="s">
        <v>22</v>
      </c>
      <c r="D18" s="95">
        <v>25000</v>
      </c>
      <c r="E18" s="4">
        <v>0</v>
      </c>
      <c r="F18" s="18">
        <f t="shared" si="0"/>
        <v>25000</v>
      </c>
      <c r="G18" s="6"/>
    </row>
    <row r="19" spans="2:7">
      <c r="B19" s="5">
        <v>17</v>
      </c>
      <c r="C19" s="8" t="s">
        <v>23</v>
      </c>
      <c r="D19" s="95">
        <v>5000</v>
      </c>
      <c r="E19" s="4">
        <v>0</v>
      </c>
      <c r="F19" s="18">
        <f t="shared" si="0"/>
        <v>5000</v>
      </c>
      <c r="G19" s="6"/>
    </row>
    <row r="20" spans="2:7">
      <c r="B20" s="5">
        <v>18</v>
      </c>
      <c r="C20" s="8" t="s">
        <v>24</v>
      </c>
      <c r="D20" s="95">
        <v>70000</v>
      </c>
      <c r="E20" s="4">
        <v>0</v>
      </c>
      <c r="F20" s="18">
        <f t="shared" si="0"/>
        <v>70000</v>
      </c>
      <c r="G20" s="6"/>
    </row>
    <row r="21" spans="2:7">
      <c r="B21" s="5">
        <v>19</v>
      </c>
      <c r="C21" s="8" t="s">
        <v>25</v>
      </c>
      <c r="D21" s="95">
        <v>70000</v>
      </c>
      <c r="E21" s="4">
        <v>120000</v>
      </c>
      <c r="F21" s="18">
        <f t="shared" si="0"/>
        <v>-50000</v>
      </c>
      <c r="G21" s="6"/>
    </row>
    <row r="22" spans="2:7">
      <c r="B22" s="5">
        <v>20</v>
      </c>
      <c r="C22" s="8" t="s">
        <v>26</v>
      </c>
      <c r="D22" s="95">
        <v>70000</v>
      </c>
      <c r="E22" s="4">
        <v>48000</v>
      </c>
      <c r="F22" s="18">
        <f t="shared" si="0"/>
        <v>22000</v>
      </c>
      <c r="G22" s="6"/>
    </row>
    <row r="23" spans="2:7">
      <c r="B23" s="5">
        <v>21</v>
      </c>
      <c r="C23" s="8" t="s">
        <v>27</v>
      </c>
      <c r="D23" s="95">
        <v>70000</v>
      </c>
      <c r="E23" s="4">
        <v>0</v>
      </c>
      <c r="F23" s="18">
        <f t="shared" si="0"/>
        <v>70000</v>
      </c>
      <c r="G23" s="6"/>
    </row>
    <row r="24" spans="2:7">
      <c r="B24" s="5">
        <v>22</v>
      </c>
      <c r="C24" s="8" t="s">
        <v>28</v>
      </c>
      <c r="D24" s="95">
        <v>30000</v>
      </c>
      <c r="E24" s="4">
        <v>0</v>
      </c>
      <c r="F24" s="18">
        <f t="shared" si="0"/>
        <v>30000</v>
      </c>
      <c r="G24" s="6"/>
    </row>
    <row r="25" spans="2:7">
      <c r="B25" s="5">
        <v>23</v>
      </c>
      <c r="C25" s="8" t="s">
        <v>29</v>
      </c>
      <c r="D25" s="95">
        <v>70000</v>
      </c>
      <c r="E25" s="4">
        <v>39980</v>
      </c>
      <c r="F25" s="18">
        <f t="shared" si="0"/>
        <v>30020</v>
      </c>
      <c r="G25" s="6"/>
    </row>
    <row r="26" spans="2:7">
      <c r="B26" s="5">
        <v>24</v>
      </c>
      <c r="C26" s="8" t="s">
        <v>30</v>
      </c>
      <c r="D26" s="95">
        <v>70000</v>
      </c>
      <c r="E26" s="4">
        <v>0</v>
      </c>
      <c r="F26" s="18">
        <f t="shared" si="0"/>
        <v>70000</v>
      </c>
      <c r="G26" s="6"/>
    </row>
    <row r="27" spans="2:7">
      <c r="B27" s="5">
        <v>25</v>
      </c>
      <c r="C27" s="8" t="s">
        <v>31</v>
      </c>
      <c r="D27" s="95">
        <v>40000</v>
      </c>
      <c r="E27" s="4">
        <v>0</v>
      </c>
      <c r="F27" s="18">
        <f t="shared" si="0"/>
        <v>40000</v>
      </c>
      <c r="G27" s="6"/>
    </row>
    <row r="28" spans="2:7">
      <c r="B28" s="5">
        <v>26</v>
      </c>
      <c r="C28" s="8" t="s">
        <v>32</v>
      </c>
      <c r="D28" s="95">
        <v>20000</v>
      </c>
      <c r="E28" s="4">
        <v>0</v>
      </c>
      <c r="F28" s="18">
        <f t="shared" si="0"/>
        <v>20000</v>
      </c>
      <c r="G28" s="6"/>
    </row>
    <row r="29" spans="2:7">
      <c r="B29" s="5">
        <v>27</v>
      </c>
      <c r="C29" s="8" t="s">
        <v>33</v>
      </c>
      <c r="D29" s="95">
        <v>30000</v>
      </c>
      <c r="E29" s="4">
        <v>0</v>
      </c>
      <c r="F29" s="18">
        <f t="shared" si="0"/>
        <v>30000</v>
      </c>
      <c r="G29" s="6"/>
    </row>
    <row r="30" spans="2:7">
      <c r="B30" s="5">
        <v>28</v>
      </c>
      <c r="C30" s="8" t="s">
        <v>34</v>
      </c>
      <c r="D30" s="95">
        <v>55000</v>
      </c>
      <c r="E30" s="4">
        <v>0</v>
      </c>
      <c r="F30" s="18">
        <f t="shared" si="0"/>
        <v>55000</v>
      </c>
      <c r="G30" s="6"/>
    </row>
    <row r="31" spans="2:7">
      <c r="B31" s="5">
        <v>29</v>
      </c>
      <c r="C31" s="8" t="s">
        <v>35</v>
      </c>
      <c r="D31" s="95">
        <v>30000</v>
      </c>
      <c r="E31" s="4">
        <v>0</v>
      </c>
      <c r="F31" s="18">
        <f t="shared" si="0"/>
        <v>30000</v>
      </c>
      <c r="G31" s="6"/>
    </row>
    <row r="32" spans="2:7">
      <c r="B32" s="5">
        <v>30</v>
      </c>
      <c r="C32" s="8" t="s">
        <v>36</v>
      </c>
      <c r="D32" s="95">
        <v>40000</v>
      </c>
      <c r="E32" s="4">
        <v>0</v>
      </c>
      <c r="F32" s="18">
        <f t="shared" si="0"/>
        <v>40000</v>
      </c>
      <c r="G32" s="6"/>
    </row>
    <row r="33" spans="2:7">
      <c r="B33" s="5">
        <v>31</v>
      </c>
      <c r="C33" s="8" t="s">
        <v>37</v>
      </c>
      <c r="D33" s="95">
        <v>30000</v>
      </c>
      <c r="E33" s="4">
        <v>0</v>
      </c>
      <c r="F33" s="18">
        <f t="shared" si="0"/>
        <v>30000</v>
      </c>
      <c r="G33" s="6"/>
    </row>
    <row r="34" spans="2:7">
      <c r="B34" s="5">
        <v>32</v>
      </c>
      <c r="C34" s="8" t="s">
        <v>38</v>
      </c>
      <c r="D34" s="95">
        <v>20000</v>
      </c>
      <c r="E34" s="4">
        <v>0</v>
      </c>
      <c r="F34" s="18">
        <f t="shared" si="0"/>
        <v>20000</v>
      </c>
      <c r="G34" s="6"/>
    </row>
    <row r="35" spans="2:7">
      <c r="B35" s="5">
        <v>33</v>
      </c>
      <c r="C35" s="8" t="s">
        <v>39</v>
      </c>
      <c r="D35" s="95">
        <v>10000</v>
      </c>
      <c r="E35" s="4">
        <v>41440</v>
      </c>
      <c r="F35" s="18">
        <f t="shared" si="0"/>
        <v>-31440</v>
      </c>
      <c r="G35" s="6"/>
    </row>
    <row r="36" spans="2:7">
      <c r="B36" s="5">
        <v>34</v>
      </c>
      <c r="C36" s="8" t="s">
        <v>40</v>
      </c>
      <c r="D36" s="95">
        <v>30000</v>
      </c>
      <c r="E36" s="4">
        <v>0</v>
      </c>
      <c r="F36" s="18">
        <f t="shared" si="0"/>
        <v>30000</v>
      </c>
      <c r="G36" s="6"/>
    </row>
    <row r="37" spans="2:7">
      <c r="B37" s="5">
        <v>35</v>
      </c>
      <c r="C37" s="8" t="s">
        <v>41</v>
      </c>
      <c r="D37" s="95">
        <v>20000</v>
      </c>
      <c r="E37" s="4">
        <v>0</v>
      </c>
      <c r="F37" s="18">
        <f t="shared" si="0"/>
        <v>20000</v>
      </c>
      <c r="G37" s="6"/>
    </row>
    <row r="38" spans="2:7">
      <c r="B38" s="5">
        <v>36</v>
      </c>
      <c r="C38" s="8" t="s">
        <v>42</v>
      </c>
      <c r="D38" s="95">
        <v>10000</v>
      </c>
      <c r="E38" s="4">
        <v>0</v>
      </c>
      <c r="F38" s="18">
        <f t="shared" si="0"/>
        <v>10000</v>
      </c>
      <c r="G38" s="6"/>
    </row>
    <row r="39" spans="2:7">
      <c r="B39" s="5">
        <v>37</v>
      </c>
      <c r="C39" s="8" t="s">
        <v>43</v>
      </c>
      <c r="D39" s="95">
        <v>10000</v>
      </c>
      <c r="E39" s="4">
        <v>0</v>
      </c>
      <c r="F39" s="18">
        <f t="shared" si="0"/>
        <v>10000</v>
      </c>
      <c r="G39" s="6"/>
    </row>
    <row r="40" spans="2:7">
      <c r="B40" s="5">
        <v>38</v>
      </c>
      <c r="C40" s="8" t="s">
        <v>44</v>
      </c>
      <c r="D40" s="95">
        <v>10000</v>
      </c>
      <c r="E40" s="4">
        <v>0</v>
      </c>
      <c r="F40" s="18">
        <f t="shared" si="0"/>
        <v>10000</v>
      </c>
      <c r="G40" s="6"/>
    </row>
    <row r="41" spans="2:7">
      <c r="B41" s="5">
        <v>39</v>
      </c>
      <c r="C41" s="8" t="s">
        <v>45</v>
      </c>
      <c r="D41" s="95">
        <v>10000</v>
      </c>
      <c r="E41" s="4">
        <v>0</v>
      </c>
      <c r="F41" s="18">
        <f t="shared" si="0"/>
        <v>10000</v>
      </c>
      <c r="G41" s="6"/>
    </row>
    <row r="42" spans="2:7">
      <c r="B42" s="5">
        <v>40</v>
      </c>
      <c r="C42" s="8" t="s">
        <v>46</v>
      </c>
      <c r="D42" s="95">
        <v>10000</v>
      </c>
      <c r="E42" s="4">
        <v>0</v>
      </c>
      <c r="F42" s="18">
        <f t="shared" si="0"/>
        <v>10000</v>
      </c>
      <c r="G42" s="6"/>
    </row>
    <row r="43" spans="2:7">
      <c r="B43" s="5">
        <v>41</v>
      </c>
      <c r="C43" s="8" t="s">
        <v>47</v>
      </c>
      <c r="D43" s="95">
        <v>10000</v>
      </c>
      <c r="E43" s="4">
        <v>0</v>
      </c>
      <c r="F43" s="18">
        <f t="shared" si="0"/>
        <v>10000</v>
      </c>
      <c r="G43" s="6"/>
    </row>
    <row r="44" spans="2:7">
      <c r="B44" s="5">
        <v>42</v>
      </c>
      <c r="C44" s="8" t="s">
        <v>48</v>
      </c>
      <c r="D44" s="95">
        <v>20000</v>
      </c>
      <c r="E44" s="4">
        <v>0</v>
      </c>
      <c r="F44" s="18">
        <f t="shared" si="0"/>
        <v>20000</v>
      </c>
      <c r="G44" s="6"/>
    </row>
    <row r="45" spans="2:7">
      <c r="B45" s="5">
        <v>43</v>
      </c>
      <c r="C45" s="8" t="s">
        <v>49</v>
      </c>
      <c r="D45" s="95">
        <v>5000</v>
      </c>
      <c r="E45" s="4">
        <v>0</v>
      </c>
      <c r="F45" s="18">
        <f t="shared" si="0"/>
        <v>5000</v>
      </c>
      <c r="G45" s="6"/>
    </row>
    <row r="46" spans="2:7">
      <c r="B46" s="5">
        <v>44</v>
      </c>
      <c r="C46" s="8" t="s">
        <v>50</v>
      </c>
      <c r="D46" s="95">
        <v>5000</v>
      </c>
      <c r="E46" s="4">
        <v>0</v>
      </c>
      <c r="F46" s="18">
        <f t="shared" si="0"/>
        <v>5000</v>
      </c>
      <c r="G46" s="6"/>
    </row>
    <row r="47" spans="2:7">
      <c r="B47" s="5">
        <v>45</v>
      </c>
      <c r="C47" s="8" t="s">
        <v>51</v>
      </c>
      <c r="D47" s="95">
        <v>5000</v>
      </c>
      <c r="E47" s="4">
        <v>0</v>
      </c>
      <c r="F47" s="18">
        <f t="shared" si="0"/>
        <v>5000</v>
      </c>
      <c r="G47" s="6"/>
    </row>
    <row r="48" spans="2:7">
      <c r="B48" s="5">
        <v>46</v>
      </c>
      <c r="C48" s="8" t="s">
        <v>52</v>
      </c>
      <c r="D48" s="95">
        <v>5000</v>
      </c>
      <c r="E48" s="4">
        <v>0</v>
      </c>
      <c r="F48" s="18">
        <f t="shared" si="0"/>
        <v>5000</v>
      </c>
      <c r="G48" s="6"/>
    </row>
    <row r="49" spans="2:7">
      <c r="B49" s="5">
        <v>47</v>
      </c>
      <c r="C49" s="8" t="s">
        <v>53</v>
      </c>
      <c r="D49" s="95">
        <v>5000</v>
      </c>
      <c r="E49" s="4">
        <v>0</v>
      </c>
      <c r="F49" s="18">
        <f t="shared" si="0"/>
        <v>5000</v>
      </c>
      <c r="G49" s="6"/>
    </row>
    <row r="50" spans="2:7">
      <c r="B50" s="5">
        <v>48</v>
      </c>
      <c r="C50" s="8" t="s">
        <v>54</v>
      </c>
      <c r="D50" s="95">
        <v>5000</v>
      </c>
      <c r="E50" s="4">
        <v>0</v>
      </c>
      <c r="F50" s="18">
        <f t="shared" si="0"/>
        <v>5000</v>
      </c>
      <c r="G50" s="6"/>
    </row>
    <row r="51" spans="2:7">
      <c r="B51" s="5">
        <v>49</v>
      </c>
      <c r="C51" s="8" t="s">
        <v>55</v>
      </c>
      <c r="D51" s="95">
        <v>5000</v>
      </c>
      <c r="E51" s="4">
        <v>0</v>
      </c>
      <c r="F51" s="18">
        <f t="shared" si="0"/>
        <v>5000</v>
      </c>
      <c r="G51" s="6"/>
    </row>
    <row r="52" spans="2:7">
      <c r="B52" s="5">
        <v>50</v>
      </c>
      <c r="C52" s="8" t="s">
        <v>56</v>
      </c>
      <c r="D52" s="95">
        <v>5000</v>
      </c>
      <c r="E52" s="4">
        <v>0</v>
      </c>
      <c r="F52" s="18">
        <f t="shared" si="0"/>
        <v>5000</v>
      </c>
      <c r="G52" s="6"/>
    </row>
    <row r="53" spans="2:7">
      <c r="B53" s="5">
        <v>51</v>
      </c>
      <c r="C53" s="8" t="s">
        <v>57</v>
      </c>
      <c r="D53" s="95">
        <v>5000</v>
      </c>
      <c r="E53" s="4">
        <v>0</v>
      </c>
      <c r="F53" s="18">
        <f t="shared" si="0"/>
        <v>5000</v>
      </c>
      <c r="G53" s="6"/>
    </row>
    <row r="54" spans="2:7">
      <c r="B54" s="5">
        <v>52</v>
      </c>
      <c r="C54" s="8" t="s">
        <v>58</v>
      </c>
      <c r="D54" s="95">
        <v>5000</v>
      </c>
      <c r="E54" s="4">
        <v>0</v>
      </c>
      <c r="F54" s="18">
        <f t="shared" si="0"/>
        <v>5000</v>
      </c>
      <c r="G54" s="6"/>
    </row>
    <row r="55" spans="2:7">
      <c r="B55" s="5">
        <v>53</v>
      </c>
      <c r="C55" s="8" t="s">
        <v>59</v>
      </c>
      <c r="D55" s="95">
        <v>5000</v>
      </c>
      <c r="E55" s="4">
        <v>0</v>
      </c>
      <c r="F55" s="18">
        <f t="shared" si="0"/>
        <v>5000</v>
      </c>
      <c r="G55" s="6"/>
    </row>
    <row r="56" spans="2:7">
      <c r="B56" s="5">
        <v>54</v>
      </c>
      <c r="C56" s="8" t="s">
        <v>60</v>
      </c>
      <c r="D56" s="95">
        <v>5000</v>
      </c>
      <c r="E56" s="4">
        <v>0</v>
      </c>
      <c r="F56" s="18">
        <f t="shared" si="0"/>
        <v>5000</v>
      </c>
      <c r="G56" s="6"/>
    </row>
    <row r="57" spans="2:7">
      <c r="B57" s="5">
        <v>55</v>
      </c>
      <c r="C57" s="8" t="s">
        <v>61</v>
      </c>
      <c r="D57" s="95">
        <v>5000</v>
      </c>
      <c r="E57" s="4">
        <v>0</v>
      </c>
      <c r="F57" s="18">
        <f t="shared" si="0"/>
        <v>5000</v>
      </c>
      <c r="G57" s="6"/>
    </row>
    <row r="58" spans="2:7">
      <c r="B58" s="5">
        <v>56</v>
      </c>
      <c r="C58" s="8" t="s">
        <v>62</v>
      </c>
      <c r="D58" s="95">
        <v>5000</v>
      </c>
      <c r="E58" s="4">
        <v>0</v>
      </c>
      <c r="F58" s="18">
        <f t="shared" si="0"/>
        <v>5000</v>
      </c>
      <c r="G58" s="6"/>
    </row>
    <row r="59" spans="2:7">
      <c r="B59" s="5">
        <v>57</v>
      </c>
      <c r="C59" s="8" t="s">
        <v>63</v>
      </c>
      <c r="D59" s="95">
        <v>5000</v>
      </c>
      <c r="E59" s="4">
        <v>0</v>
      </c>
      <c r="F59" s="18">
        <f t="shared" si="0"/>
        <v>5000</v>
      </c>
      <c r="G59" s="6"/>
    </row>
    <row r="60" spans="2:7">
      <c r="B60" s="5">
        <v>58</v>
      </c>
      <c r="C60" s="8" t="s">
        <v>64</v>
      </c>
      <c r="D60" s="95">
        <v>5000</v>
      </c>
      <c r="E60" s="4">
        <v>0</v>
      </c>
      <c r="F60" s="18">
        <f t="shared" si="0"/>
        <v>5000</v>
      </c>
      <c r="G60" s="6"/>
    </row>
    <row r="61" spans="2:7">
      <c r="B61" s="5">
        <v>59</v>
      </c>
      <c r="C61" s="8" t="s">
        <v>65</v>
      </c>
      <c r="D61" s="95">
        <v>5000</v>
      </c>
      <c r="E61" s="4">
        <v>0</v>
      </c>
      <c r="F61" s="18">
        <f t="shared" si="0"/>
        <v>5000</v>
      </c>
      <c r="G61" s="6"/>
    </row>
    <row r="62" spans="2:7">
      <c r="B62" s="5">
        <v>60</v>
      </c>
      <c r="C62" s="8" t="s">
        <v>66</v>
      </c>
      <c r="D62" s="95">
        <v>5000</v>
      </c>
      <c r="E62" s="4">
        <v>0</v>
      </c>
      <c r="F62" s="18">
        <f t="shared" si="0"/>
        <v>5000</v>
      </c>
      <c r="G62" s="6"/>
    </row>
    <row r="63" spans="2:7">
      <c r="B63" s="5">
        <v>61</v>
      </c>
      <c r="C63" s="8" t="s">
        <v>67</v>
      </c>
      <c r="D63" s="95">
        <v>5000</v>
      </c>
      <c r="E63" s="4">
        <v>0</v>
      </c>
      <c r="F63" s="18">
        <f t="shared" si="0"/>
        <v>5000</v>
      </c>
      <c r="G63" s="6"/>
    </row>
    <row r="64" spans="2:7">
      <c r="B64" s="5">
        <v>62</v>
      </c>
      <c r="C64" s="8" t="s">
        <v>68</v>
      </c>
      <c r="D64" s="95">
        <v>5000</v>
      </c>
      <c r="E64" s="4">
        <v>0</v>
      </c>
      <c r="F64" s="18">
        <f t="shared" si="0"/>
        <v>5000</v>
      </c>
      <c r="G64" s="6"/>
    </row>
    <row r="65" spans="2:7">
      <c r="B65" s="5">
        <v>63</v>
      </c>
      <c r="C65" s="8" t="s">
        <v>69</v>
      </c>
      <c r="D65" s="95">
        <v>5000</v>
      </c>
      <c r="E65" s="4">
        <v>0</v>
      </c>
      <c r="F65" s="18">
        <f t="shared" si="0"/>
        <v>5000</v>
      </c>
      <c r="G65" s="6"/>
    </row>
    <row r="66" spans="2:7">
      <c r="B66" s="5">
        <v>64</v>
      </c>
      <c r="C66" s="8" t="s">
        <v>70</v>
      </c>
      <c r="D66" s="95">
        <v>5000</v>
      </c>
      <c r="E66" s="4">
        <v>0</v>
      </c>
      <c r="F66" s="18">
        <f t="shared" si="0"/>
        <v>5000</v>
      </c>
      <c r="G66" s="6"/>
    </row>
    <row r="67" spans="2:7">
      <c r="B67" s="5">
        <v>65</v>
      </c>
      <c r="C67" s="8" t="s">
        <v>71</v>
      </c>
      <c r="D67" s="95">
        <v>5000</v>
      </c>
      <c r="E67" s="4">
        <v>0</v>
      </c>
      <c r="F67" s="18">
        <f t="shared" si="0"/>
        <v>5000</v>
      </c>
      <c r="G67" s="6"/>
    </row>
    <row r="68" spans="2:7">
      <c r="B68" s="5">
        <v>66</v>
      </c>
      <c r="C68" s="8" t="s">
        <v>72</v>
      </c>
      <c r="D68" s="95">
        <v>5000</v>
      </c>
      <c r="E68" s="4">
        <v>0</v>
      </c>
      <c r="F68" s="18">
        <f t="shared" ref="F68:F73" si="1">D68-E68</f>
        <v>5000</v>
      </c>
      <c r="G68" s="6"/>
    </row>
    <row r="69" spans="2:7">
      <c r="B69" s="5">
        <v>67</v>
      </c>
      <c r="C69" s="8" t="s">
        <v>73</v>
      </c>
      <c r="D69" s="95">
        <v>5000</v>
      </c>
      <c r="E69" s="4">
        <v>0</v>
      </c>
      <c r="F69" s="18">
        <f t="shared" si="1"/>
        <v>5000</v>
      </c>
      <c r="G69" s="6"/>
    </row>
    <row r="70" spans="2:7">
      <c r="B70" s="5">
        <v>68</v>
      </c>
      <c r="C70" s="8" t="s">
        <v>74</v>
      </c>
      <c r="D70" s="95">
        <v>5000</v>
      </c>
      <c r="E70" s="4">
        <v>0</v>
      </c>
      <c r="F70" s="18">
        <f t="shared" si="1"/>
        <v>5000</v>
      </c>
      <c r="G70" s="6"/>
    </row>
    <row r="71" spans="2:7">
      <c r="B71" s="5">
        <v>69</v>
      </c>
      <c r="C71" s="8" t="s">
        <v>75</v>
      </c>
      <c r="D71" s="95">
        <v>5000</v>
      </c>
      <c r="E71" s="4">
        <v>0</v>
      </c>
      <c r="F71" s="18">
        <f t="shared" si="1"/>
        <v>5000</v>
      </c>
      <c r="G71" s="6"/>
    </row>
    <row r="72" spans="2:7">
      <c r="B72" s="5">
        <v>70</v>
      </c>
      <c r="C72" s="8" t="s">
        <v>76</v>
      </c>
      <c r="D72" s="95">
        <v>5000</v>
      </c>
      <c r="E72" s="4">
        <v>0</v>
      </c>
      <c r="F72" s="18">
        <f t="shared" si="1"/>
        <v>5000</v>
      </c>
      <c r="G72" s="6"/>
    </row>
    <row r="73" spans="2:7" ht="15.75" thickBot="1">
      <c r="B73" s="9" t="s">
        <v>77</v>
      </c>
      <c r="C73" s="10"/>
      <c r="D73" s="96">
        <v>2525000</v>
      </c>
      <c r="E73" s="11">
        <f>SUM(E3:E72)</f>
        <v>862930</v>
      </c>
      <c r="F73" s="18">
        <f t="shared" si="1"/>
        <v>1662070</v>
      </c>
      <c r="G73" s="11"/>
    </row>
    <row r="74" spans="2:7" ht="15.75" thickTop="1"/>
    <row r="76" spans="2:7">
      <c r="B76" s="23" t="s">
        <v>78</v>
      </c>
      <c r="C76" s="23"/>
      <c r="D76" s="16"/>
      <c r="E76" s="16"/>
      <c r="F76" s="16"/>
      <c r="G76" s="16"/>
    </row>
    <row r="77" spans="2:7" ht="18.75">
      <c r="B77" s="26" t="s">
        <v>1</v>
      </c>
      <c r="C77" s="27" t="s">
        <v>2</v>
      </c>
      <c r="D77" s="28" t="s">
        <v>3</v>
      </c>
      <c r="E77" s="29" t="s">
        <v>4</v>
      </c>
      <c r="F77" s="29" t="s">
        <v>5</v>
      </c>
      <c r="G77" s="29" t="s">
        <v>6</v>
      </c>
    </row>
    <row r="78" spans="2:7" ht="21">
      <c r="B78" s="19">
        <v>1</v>
      </c>
      <c r="C78" s="20" t="s">
        <v>79</v>
      </c>
      <c r="D78" s="99">
        <v>150000</v>
      </c>
      <c r="E78" s="18">
        <v>0</v>
      </c>
      <c r="F78" s="18">
        <f>D78-E78</f>
        <v>150000</v>
      </c>
      <c r="G78" s="24"/>
    </row>
    <row r="79" spans="2:7" ht="21">
      <c r="B79" s="19">
        <v>2</v>
      </c>
      <c r="C79" s="21" t="s">
        <v>80</v>
      </c>
      <c r="D79" s="99">
        <v>150000</v>
      </c>
      <c r="E79" s="18">
        <v>0</v>
      </c>
      <c r="F79" s="18">
        <f t="shared" ref="F79:F116" si="2">D79-E79</f>
        <v>150000</v>
      </c>
      <c r="G79" s="24"/>
    </row>
    <row r="80" spans="2:7" ht="21">
      <c r="B80" s="19">
        <v>3</v>
      </c>
      <c r="C80" s="21" t="s">
        <v>81</v>
      </c>
      <c r="D80" s="99">
        <v>150000</v>
      </c>
      <c r="E80" s="18">
        <v>0</v>
      </c>
      <c r="F80" s="18">
        <f t="shared" si="2"/>
        <v>150000</v>
      </c>
      <c r="G80" s="24"/>
    </row>
    <row r="81" spans="2:7" ht="21">
      <c r="B81" s="19">
        <v>4</v>
      </c>
      <c r="C81" s="21" t="s">
        <v>82</v>
      </c>
      <c r="D81" s="99">
        <v>150000</v>
      </c>
      <c r="E81" s="18">
        <v>0</v>
      </c>
      <c r="F81" s="18">
        <f t="shared" si="2"/>
        <v>150000</v>
      </c>
      <c r="G81" s="24"/>
    </row>
    <row r="82" spans="2:7" ht="21">
      <c r="B82" s="19">
        <v>5</v>
      </c>
      <c r="C82" s="21" t="s">
        <v>83</v>
      </c>
      <c r="D82" s="99">
        <v>150000</v>
      </c>
      <c r="E82" s="18">
        <v>0</v>
      </c>
      <c r="F82" s="18">
        <f t="shared" si="2"/>
        <v>150000</v>
      </c>
      <c r="G82" s="24"/>
    </row>
    <row r="83" spans="2:7" ht="21">
      <c r="B83" s="19">
        <v>6</v>
      </c>
      <c r="C83" s="21" t="s">
        <v>84</v>
      </c>
      <c r="D83" s="99">
        <v>150000</v>
      </c>
      <c r="E83" s="18">
        <v>0</v>
      </c>
      <c r="F83" s="18">
        <f t="shared" si="2"/>
        <v>150000</v>
      </c>
      <c r="G83" s="24"/>
    </row>
    <row r="84" spans="2:7" ht="21">
      <c r="B84" s="19">
        <v>7</v>
      </c>
      <c r="C84" s="21" t="s">
        <v>85</v>
      </c>
      <c r="D84" s="99">
        <v>150000</v>
      </c>
      <c r="E84" s="18">
        <v>0</v>
      </c>
      <c r="F84" s="18">
        <f t="shared" si="2"/>
        <v>150000</v>
      </c>
      <c r="G84" s="24"/>
    </row>
    <row r="85" spans="2:7" ht="21">
      <c r="B85" s="19">
        <v>8</v>
      </c>
      <c r="C85" s="21" t="s">
        <v>86</v>
      </c>
      <c r="D85" s="99">
        <v>150000</v>
      </c>
      <c r="E85" s="18">
        <v>0</v>
      </c>
      <c r="F85" s="18">
        <f t="shared" si="2"/>
        <v>150000</v>
      </c>
      <c r="G85" s="24"/>
    </row>
    <row r="86" spans="2:7" ht="21">
      <c r="B86" s="19">
        <v>9</v>
      </c>
      <c r="C86" s="21" t="s">
        <v>87</v>
      </c>
      <c r="D86" s="99">
        <v>150000</v>
      </c>
      <c r="E86" s="18">
        <v>0</v>
      </c>
      <c r="F86" s="18">
        <f t="shared" si="2"/>
        <v>150000</v>
      </c>
      <c r="G86" s="24"/>
    </row>
    <row r="87" spans="2:7" ht="21">
      <c r="B87" s="19">
        <v>10</v>
      </c>
      <c r="C87" s="21" t="s">
        <v>88</v>
      </c>
      <c r="D87" s="99">
        <v>150000</v>
      </c>
      <c r="E87" s="18">
        <v>0</v>
      </c>
      <c r="F87" s="18">
        <f t="shared" si="2"/>
        <v>150000</v>
      </c>
      <c r="G87" s="24"/>
    </row>
    <row r="88" spans="2:7" ht="21">
      <c r="B88" s="19">
        <v>11</v>
      </c>
      <c r="C88" s="21" t="s">
        <v>89</v>
      </c>
      <c r="D88" s="99">
        <v>150000</v>
      </c>
      <c r="E88" s="18">
        <v>150000</v>
      </c>
      <c r="F88" s="18">
        <f t="shared" si="2"/>
        <v>0</v>
      </c>
      <c r="G88" s="24"/>
    </row>
    <row r="89" spans="2:7" ht="21">
      <c r="B89" s="19">
        <v>12</v>
      </c>
      <c r="C89" s="21" t="s">
        <v>90</v>
      </c>
      <c r="D89" s="99">
        <v>150000</v>
      </c>
      <c r="E89" s="18">
        <v>250000</v>
      </c>
      <c r="F89" s="18">
        <f t="shared" si="2"/>
        <v>-100000</v>
      </c>
      <c r="G89" s="24"/>
    </row>
    <row r="90" spans="2:7" ht="21">
      <c r="B90" s="19">
        <v>13</v>
      </c>
      <c r="C90" s="21" t="s">
        <v>91</v>
      </c>
      <c r="D90" s="99">
        <v>150000</v>
      </c>
      <c r="E90" s="18">
        <v>0</v>
      </c>
      <c r="F90" s="18">
        <f t="shared" si="2"/>
        <v>150000</v>
      </c>
      <c r="G90" s="24"/>
    </row>
    <row r="91" spans="2:7" ht="21">
      <c r="B91" s="19">
        <v>14</v>
      </c>
      <c r="C91" s="21" t="s">
        <v>92</v>
      </c>
      <c r="D91" s="99">
        <v>150000</v>
      </c>
      <c r="E91" s="18">
        <v>0</v>
      </c>
      <c r="F91" s="18">
        <f t="shared" si="2"/>
        <v>150000</v>
      </c>
      <c r="G91" s="24"/>
    </row>
    <row r="92" spans="2:7" ht="21">
      <c r="B92" s="19">
        <v>15</v>
      </c>
      <c r="C92" s="21" t="s">
        <v>93</v>
      </c>
      <c r="D92" s="99">
        <v>150000</v>
      </c>
      <c r="E92" s="18">
        <v>77680</v>
      </c>
      <c r="F92" s="18">
        <f t="shared" si="2"/>
        <v>72320</v>
      </c>
      <c r="G92" s="24"/>
    </row>
    <row r="93" spans="2:7" ht="21">
      <c r="B93" s="19">
        <v>16</v>
      </c>
      <c r="C93" s="21" t="s">
        <v>94</v>
      </c>
      <c r="D93" s="99">
        <v>150000</v>
      </c>
      <c r="E93" s="18">
        <v>0</v>
      </c>
      <c r="F93" s="18">
        <f t="shared" si="2"/>
        <v>150000</v>
      </c>
      <c r="G93" s="24"/>
    </row>
    <row r="94" spans="2:7" ht="21">
      <c r="B94" s="19">
        <v>17</v>
      </c>
      <c r="C94" s="21" t="s">
        <v>95</v>
      </c>
      <c r="D94" s="99">
        <v>150000</v>
      </c>
      <c r="E94" s="18">
        <v>0</v>
      </c>
      <c r="F94" s="18">
        <f t="shared" si="2"/>
        <v>150000</v>
      </c>
      <c r="G94" s="24"/>
    </row>
    <row r="95" spans="2:7" ht="21">
      <c r="B95" s="19">
        <v>18</v>
      </c>
      <c r="C95" s="21" t="s">
        <v>96</v>
      </c>
      <c r="D95" s="99">
        <v>150000</v>
      </c>
      <c r="E95" s="18">
        <v>0</v>
      </c>
      <c r="F95" s="18">
        <f t="shared" si="2"/>
        <v>150000</v>
      </c>
      <c r="G95" s="24"/>
    </row>
    <row r="96" spans="2:7" ht="21">
      <c r="B96" s="19">
        <v>19</v>
      </c>
      <c r="C96" s="21" t="s">
        <v>97</v>
      </c>
      <c r="D96" s="99">
        <v>150000</v>
      </c>
      <c r="E96" s="18">
        <v>0</v>
      </c>
      <c r="F96" s="18">
        <f t="shared" si="2"/>
        <v>150000</v>
      </c>
      <c r="G96" s="24"/>
    </row>
    <row r="97" spans="2:7" ht="21">
      <c r="B97" s="19">
        <v>20</v>
      </c>
      <c r="C97" s="21" t="s">
        <v>98</v>
      </c>
      <c r="D97" s="99">
        <v>100000</v>
      </c>
      <c r="E97" s="18">
        <v>0</v>
      </c>
      <c r="F97" s="18">
        <f t="shared" si="2"/>
        <v>100000</v>
      </c>
      <c r="G97" s="24"/>
    </row>
    <row r="98" spans="2:7" ht="21">
      <c r="B98" s="19">
        <v>21</v>
      </c>
      <c r="C98" s="21" t="s">
        <v>99</v>
      </c>
      <c r="D98" s="99">
        <v>150000</v>
      </c>
      <c r="E98" s="18">
        <v>223740</v>
      </c>
      <c r="F98" s="18">
        <f t="shared" si="2"/>
        <v>-73740</v>
      </c>
      <c r="G98" s="24"/>
    </row>
    <row r="99" spans="2:7" ht="21">
      <c r="B99" s="19">
        <v>22</v>
      </c>
      <c r="C99" s="21" t="s">
        <v>100</v>
      </c>
      <c r="D99" s="100">
        <v>100000</v>
      </c>
      <c r="E99" s="18">
        <v>51350</v>
      </c>
      <c r="F99" s="18">
        <f t="shared" si="2"/>
        <v>48650</v>
      </c>
      <c r="G99" s="24"/>
    </row>
    <row r="100" spans="2:7" ht="21">
      <c r="B100" s="19">
        <v>23</v>
      </c>
      <c r="C100" s="21" t="s">
        <v>101</v>
      </c>
      <c r="D100" s="100">
        <v>100000</v>
      </c>
      <c r="E100" s="18">
        <v>62500</v>
      </c>
      <c r="F100" s="18">
        <f t="shared" si="2"/>
        <v>37500</v>
      </c>
      <c r="G100" s="24"/>
    </row>
    <row r="101" spans="2:7" ht="21">
      <c r="B101" s="19">
        <v>24</v>
      </c>
      <c r="C101" s="21" t="s">
        <v>102</v>
      </c>
      <c r="D101" s="100">
        <v>50000</v>
      </c>
      <c r="E101" s="18">
        <v>27500</v>
      </c>
      <c r="F101" s="18">
        <f t="shared" si="2"/>
        <v>22500</v>
      </c>
      <c r="G101" s="24"/>
    </row>
    <row r="102" spans="2:7" ht="21">
      <c r="B102" s="19">
        <v>25</v>
      </c>
      <c r="C102" s="21" t="s">
        <v>103</v>
      </c>
      <c r="D102" s="100">
        <v>62000</v>
      </c>
      <c r="E102" s="18">
        <v>0</v>
      </c>
      <c r="F102" s="18">
        <f t="shared" si="2"/>
        <v>62000</v>
      </c>
      <c r="G102" s="24"/>
    </row>
    <row r="103" spans="2:7" ht="21">
      <c r="B103" s="19">
        <v>26</v>
      </c>
      <c r="C103" s="21" t="s">
        <v>104</v>
      </c>
      <c r="D103" s="100">
        <v>50000</v>
      </c>
      <c r="E103" s="18">
        <v>0</v>
      </c>
      <c r="F103" s="18">
        <f t="shared" si="2"/>
        <v>50000</v>
      </c>
      <c r="G103" s="24"/>
    </row>
    <row r="104" spans="2:7" ht="21">
      <c r="B104" s="19">
        <v>27</v>
      </c>
      <c r="C104" s="21" t="s">
        <v>105</v>
      </c>
      <c r="D104" s="100">
        <v>50000</v>
      </c>
      <c r="E104" s="18">
        <v>0</v>
      </c>
      <c r="F104" s="18">
        <f t="shared" si="2"/>
        <v>50000</v>
      </c>
      <c r="G104" s="24"/>
    </row>
    <row r="105" spans="2:7" ht="21">
      <c r="B105" s="19">
        <v>28</v>
      </c>
      <c r="C105" s="21" t="s">
        <v>106</v>
      </c>
      <c r="D105" s="100">
        <v>50000</v>
      </c>
      <c r="E105" s="18">
        <v>0</v>
      </c>
      <c r="F105" s="18">
        <f t="shared" si="2"/>
        <v>50000</v>
      </c>
      <c r="G105" s="24"/>
    </row>
    <row r="106" spans="2:7" ht="21">
      <c r="B106" s="19">
        <v>29</v>
      </c>
      <c r="C106" s="21" t="s">
        <v>107</v>
      </c>
      <c r="D106" s="100">
        <v>50000</v>
      </c>
      <c r="E106" s="18">
        <v>0</v>
      </c>
      <c r="F106" s="18">
        <f t="shared" si="2"/>
        <v>50000</v>
      </c>
      <c r="G106" s="24"/>
    </row>
    <row r="107" spans="2:7" ht="21">
      <c r="B107" s="19">
        <v>30</v>
      </c>
      <c r="C107" s="21" t="s">
        <v>108</v>
      </c>
      <c r="D107" s="100">
        <v>50000</v>
      </c>
      <c r="E107" s="18">
        <v>0</v>
      </c>
      <c r="F107" s="18">
        <f t="shared" si="2"/>
        <v>50000</v>
      </c>
      <c r="G107" s="24"/>
    </row>
    <row r="108" spans="2:7" ht="21">
      <c r="B108" s="19">
        <v>31</v>
      </c>
      <c r="C108" s="21" t="s">
        <v>43</v>
      </c>
      <c r="D108" s="100">
        <v>50000</v>
      </c>
      <c r="E108" s="18">
        <v>0</v>
      </c>
      <c r="F108" s="18">
        <f t="shared" si="2"/>
        <v>50000</v>
      </c>
      <c r="G108" s="24"/>
    </row>
    <row r="109" spans="2:7" ht="21">
      <c r="B109" s="19">
        <v>32</v>
      </c>
      <c r="C109" s="21" t="s">
        <v>109</v>
      </c>
      <c r="D109" s="100">
        <v>50000</v>
      </c>
      <c r="E109" s="18">
        <v>0</v>
      </c>
      <c r="F109" s="18">
        <f t="shared" si="2"/>
        <v>50000</v>
      </c>
      <c r="G109" s="24"/>
    </row>
    <row r="110" spans="2:7" ht="21">
      <c r="B110" s="19">
        <v>33</v>
      </c>
      <c r="C110" s="21" t="s">
        <v>110</v>
      </c>
      <c r="D110" s="100">
        <v>50000</v>
      </c>
      <c r="E110" s="18">
        <v>0</v>
      </c>
      <c r="F110" s="18">
        <f t="shared" si="2"/>
        <v>50000</v>
      </c>
      <c r="G110" s="24"/>
    </row>
    <row r="111" spans="2:7" ht="21">
      <c r="B111" s="19">
        <v>34</v>
      </c>
      <c r="C111" s="21" t="s">
        <v>111</v>
      </c>
      <c r="D111" s="100">
        <v>50000</v>
      </c>
      <c r="E111" s="18">
        <v>0</v>
      </c>
      <c r="F111" s="18">
        <f t="shared" si="2"/>
        <v>50000</v>
      </c>
      <c r="G111" s="24"/>
    </row>
    <row r="112" spans="2:7" ht="21">
      <c r="B112" s="19">
        <v>35</v>
      </c>
      <c r="C112" s="21" t="s">
        <v>112</v>
      </c>
      <c r="D112" s="100">
        <v>50000</v>
      </c>
      <c r="E112" s="18">
        <v>0</v>
      </c>
      <c r="F112" s="18">
        <f t="shared" si="2"/>
        <v>50000</v>
      </c>
      <c r="G112" s="24"/>
    </row>
    <row r="113" spans="2:7" ht="21">
      <c r="B113" s="19">
        <v>36</v>
      </c>
      <c r="C113" s="20" t="s">
        <v>113</v>
      </c>
      <c r="D113" s="100">
        <v>50000</v>
      </c>
      <c r="E113" s="18">
        <v>0</v>
      </c>
      <c r="F113" s="18">
        <f t="shared" si="2"/>
        <v>50000</v>
      </c>
      <c r="G113" s="24"/>
    </row>
    <row r="114" spans="2:7" ht="21">
      <c r="B114" s="19">
        <v>37</v>
      </c>
      <c r="C114" s="20" t="s">
        <v>114</v>
      </c>
      <c r="D114" s="100">
        <v>50000</v>
      </c>
      <c r="E114" s="18">
        <v>80480</v>
      </c>
      <c r="F114" s="18">
        <f t="shared" si="2"/>
        <v>-30480</v>
      </c>
      <c r="G114" s="24"/>
    </row>
    <row r="115" spans="2:7" ht="21">
      <c r="B115" s="59">
        <v>38</v>
      </c>
      <c r="C115" s="60" t="s">
        <v>115</v>
      </c>
      <c r="D115" s="100">
        <v>50000</v>
      </c>
      <c r="E115" s="61">
        <v>0</v>
      </c>
      <c r="F115" s="18">
        <f t="shared" si="2"/>
        <v>50000</v>
      </c>
      <c r="G115" s="24"/>
    </row>
    <row r="116" spans="2:7" ht="21">
      <c r="B116" s="25" t="s">
        <v>116</v>
      </c>
      <c r="C116" s="22"/>
      <c r="D116" s="101">
        <f t="shared" ref="D116" si="3">SUM(D78:D115)</f>
        <v>4062000</v>
      </c>
      <c r="E116" s="17">
        <f>SUM(E78:E115)</f>
        <v>923250</v>
      </c>
      <c r="F116" s="18">
        <f t="shared" si="2"/>
        <v>3138750</v>
      </c>
      <c r="G116" s="17"/>
    </row>
    <row r="119" spans="2:7" ht="15.75">
      <c r="B119" s="31" t="s">
        <v>117</v>
      </c>
      <c r="C119" s="31"/>
      <c r="D119" s="30"/>
      <c r="E119" s="30"/>
      <c r="F119" s="30"/>
      <c r="G119" s="30"/>
    </row>
    <row r="120" spans="2:7" ht="18.75">
      <c r="B120" s="38" t="s">
        <v>1</v>
      </c>
      <c r="C120" s="39" t="s">
        <v>2</v>
      </c>
      <c r="D120" s="40" t="s">
        <v>3</v>
      </c>
      <c r="E120" s="41" t="s">
        <v>4</v>
      </c>
      <c r="F120" s="41" t="s">
        <v>5</v>
      </c>
      <c r="G120" s="41" t="s">
        <v>6</v>
      </c>
    </row>
    <row r="121" spans="2:7" ht="15.75">
      <c r="B121" s="33">
        <v>1</v>
      </c>
      <c r="C121" s="33" t="s">
        <v>118</v>
      </c>
      <c r="D121" s="97">
        <v>80000</v>
      </c>
      <c r="E121" s="34">
        <v>0</v>
      </c>
      <c r="F121" s="34">
        <f>D121-E121</f>
        <v>80000</v>
      </c>
      <c r="G121" s="35"/>
    </row>
    <row r="122" spans="2:7" ht="15.75">
      <c r="B122" s="32">
        <v>2</v>
      </c>
      <c r="C122" s="32" t="s">
        <v>119</v>
      </c>
      <c r="D122" s="97">
        <v>80000</v>
      </c>
      <c r="E122" s="34">
        <v>155400</v>
      </c>
      <c r="F122" s="34">
        <f t="shared" ref="F122:F159" si="4">D122-E122</f>
        <v>-75400</v>
      </c>
      <c r="G122" s="35"/>
    </row>
    <row r="123" spans="2:7" ht="15.75">
      <c r="B123" s="32">
        <v>3</v>
      </c>
      <c r="C123" s="32" t="s">
        <v>120</v>
      </c>
      <c r="D123" s="97">
        <v>80000</v>
      </c>
      <c r="E123" s="34">
        <v>218140</v>
      </c>
      <c r="F123" s="34">
        <f t="shared" si="4"/>
        <v>-138140</v>
      </c>
      <c r="G123" s="35"/>
    </row>
    <row r="124" spans="2:7" ht="15.75">
      <c r="B124" s="32">
        <v>4</v>
      </c>
      <c r="C124" s="32" t="s">
        <v>121</v>
      </c>
      <c r="D124" s="97">
        <v>80000</v>
      </c>
      <c r="E124" s="34">
        <v>80000</v>
      </c>
      <c r="F124" s="34">
        <f t="shared" si="4"/>
        <v>0</v>
      </c>
      <c r="G124" s="35"/>
    </row>
    <row r="125" spans="2:7" ht="15.75">
      <c r="B125" s="32">
        <v>5</v>
      </c>
      <c r="C125" s="32" t="s">
        <v>122</v>
      </c>
      <c r="D125" s="97">
        <v>80000</v>
      </c>
      <c r="E125" s="34">
        <v>0</v>
      </c>
      <c r="F125" s="34">
        <f t="shared" si="4"/>
        <v>80000</v>
      </c>
      <c r="G125" s="35"/>
    </row>
    <row r="126" spans="2:7" ht="15.75">
      <c r="B126" s="32">
        <v>6</v>
      </c>
      <c r="C126" s="32" t="s">
        <v>123</v>
      </c>
      <c r="D126" s="97">
        <v>80000</v>
      </c>
      <c r="E126" s="34">
        <v>0</v>
      </c>
      <c r="F126" s="34">
        <f t="shared" si="4"/>
        <v>80000</v>
      </c>
      <c r="G126" s="35"/>
    </row>
    <row r="127" spans="2:7" ht="15.75">
      <c r="B127" s="32">
        <v>7</v>
      </c>
      <c r="C127" s="32" t="s">
        <v>124</v>
      </c>
      <c r="D127" s="97">
        <v>80000</v>
      </c>
      <c r="E127" s="34">
        <v>0</v>
      </c>
      <c r="F127" s="34">
        <f t="shared" si="4"/>
        <v>80000</v>
      </c>
      <c r="G127" s="35"/>
    </row>
    <row r="128" spans="2:7" ht="15.75">
      <c r="B128" s="32">
        <v>8</v>
      </c>
      <c r="C128" s="32" t="s">
        <v>125</v>
      </c>
      <c r="D128" s="97">
        <v>80000</v>
      </c>
      <c r="E128" s="34">
        <v>0</v>
      </c>
      <c r="F128" s="34">
        <f t="shared" si="4"/>
        <v>80000</v>
      </c>
      <c r="G128" s="35"/>
    </row>
    <row r="129" spans="2:7" ht="15.75">
      <c r="B129" s="32">
        <v>9</v>
      </c>
      <c r="C129" s="32" t="s">
        <v>126</v>
      </c>
      <c r="D129" s="97">
        <v>80000</v>
      </c>
      <c r="E129" s="34">
        <v>80000</v>
      </c>
      <c r="F129" s="34">
        <f t="shared" si="4"/>
        <v>0</v>
      </c>
      <c r="G129" s="35"/>
    </row>
    <row r="130" spans="2:7" ht="15.75">
      <c r="B130" s="32">
        <v>10</v>
      </c>
      <c r="C130" s="32" t="s">
        <v>127</v>
      </c>
      <c r="D130" s="97">
        <v>80000</v>
      </c>
      <c r="E130" s="34">
        <v>80000</v>
      </c>
      <c r="F130" s="34">
        <f t="shared" si="4"/>
        <v>0</v>
      </c>
      <c r="G130" s="35"/>
    </row>
    <row r="131" spans="2:7" ht="15.75">
      <c r="B131" s="32">
        <v>11</v>
      </c>
      <c r="C131" s="32" t="s">
        <v>128</v>
      </c>
      <c r="D131" s="97">
        <v>80000</v>
      </c>
      <c r="E131" s="34">
        <v>0</v>
      </c>
      <c r="F131" s="34">
        <f t="shared" si="4"/>
        <v>80000</v>
      </c>
      <c r="G131" s="35"/>
    </row>
    <row r="132" spans="2:7" ht="15.75">
      <c r="B132" s="32">
        <v>12</v>
      </c>
      <c r="C132" s="32" t="s">
        <v>129</v>
      </c>
      <c r="D132" s="97">
        <v>80000</v>
      </c>
      <c r="E132" s="34">
        <v>164600</v>
      </c>
      <c r="F132" s="34">
        <f t="shared" si="4"/>
        <v>-84600</v>
      </c>
      <c r="G132" s="35"/>
    </row>
    <row r="133" spans="2:7" ht="15.75">
      <c r="B133" s="32">
        <v>13</v>
      </c>
      <c r="C133" s="32" t="s">
        <v>130</v>
      </c>
      <c r="D133" s="97">
        <v>80000</v>
      </c>
      <c r="E133" s="34">
        <v>26000</v>
      </c>
      <c r="F133" s="34">
        <f t="shared" si="4"/>
        <v>54000</v>
      </c>
      <c r="G133" s="35"/>
    </row>
    <row r="134" spans="2:7" ht="15.75">
      <c r="B134" s="32">
        <v>14</v>
      </c>
      <c r="C134" s="32" t="s">
        <v>131</v>
      </c>
      <c r="D134" s="97">
        <v>80000</v>
      </c>
      <c r="E134" s="34">
        <v>0</v>
      </c>
      <c r="F134" s="34">
        <f t="shared" si="4"/>
        <v>80000</v>
      </c>
      <c r="G134" s="35"/>
    </row>
    <row r="135" spans="2:7" ht="15.75">
      <c r="B135" s="32">
        <v>15</v>
      </c>
      <c r="C135" s="32" t="s">
        <v>132</v>
      </c>
      <c r="D135" s="97">
        <v>80000</v>
      </c>
      <c r="E135" s="34">
        <v>0</v>
      </c>
      <c r="F135" s="34">
        <f t="shared" si="4"/>
        <v>80000</v>
      </c>
      <c r="G135" s="35"/>
    </row>
    <row r="136" spans="2:7" ht="15.75">
      <c r="B136" s="32">
        <v>16</v>
      </c>
      <c r="C136" s="32" t="s">
        <v>133</v>
      </c>
      <c r="D136" s="97">
        <v>60000</v>
      </c>
      <c r="E136" s="34">
        <v>0</v>
      </c>
      <c r="F136" s="34">
        <f t="shared" si="4"/>
        <v>60000</v>
      </c>
      <c r="G136" s="35"/>
    </row>
    <row r="137" spans="2:7" ht="15.75">
      <c r="B137" s="32">
        <v>17</v>
      </c>
      <c r="C137" s="32" t="s">
        <v>134</v>
      </c>
      <c r="D137" s="97">
        <v>60000</v>
      </c>
      <c r="E137" s="34">
        <v>0</v>
      </c>
      <c r="F137" s="34">
        <f t="shared" si="4"/>
        <v>60000</v>
      </c>
      <c r="G137" s="35"/>
    </row>
    <row r="138" spans="2:7" ht="15.75">
      <c r="B138" s="32">
        <v>18</v>
      </c>
      <c r="C138" s="32" t="s">
        <v>135</v>
      </c>
      <c r="D138" s="97">
        <v>60000</v>
      </c>
      <c r="E138" s="34">
        <v>0</v>
      </c>
      <c r="F138" s="34">
        <f t="shared" si="4"/>
        <v>60000</v>
      </c>
      <c r="G138" s="35"/>
    </row>
    <row r="139" spans="2:7" ht="15.75">
      <c r="B139" s="32">
        <v>19</v>
      </c>
      <c r="C139" s="32" t="s">
        <v>136</v>
      </c>
      <c r="D139" s="97">
        <v>60000</v>
      </c>
      <c r="E139" s="34">
        <v>0</v>
      </c>
      <c r="F139" s="34">
        <f t="shared" si="4"/>
        <v>60000</v>
      </c>
      <c r="G139" s="35"/>
    </row>
    <row r="140" spans="2:7" ht="15.75">
      <c r="B140" s="32">
        <v>20</v>
      </c>
      <c r="C140" s="32" t="s">
        <v>137</v>
      </c>
      <c r="D140" s="97">
        <v>60000</v>
      </c>
      <c r="E140" s="34">
        <v>0</v>
      </c>
      <c r="F140" s="34">
        <f t="shared" si="4"/>
        <v>60000</v>
      </c>
      <c r="G140" s="35"/>
    </row>
    <row r="141" spans="2:7" ht="15.75">
      <c r="B141" s="32">
        <v>21</v>
      </c>
      <c r="C141" s="32" t="s">
        <v>138</v>
      </c>
      <c r="D141" s="97">
        <v>50000</v>
      </c>
      <c r="E141" s="34">
        <v>0</v>
      </c>
      <c r="F141" s="34">
        <f t="shared" si="4"/>
        <v>50000</v>
      </c>
      <c r="G141" s="35"/>
    </row>
    <row r="142" spans="2:7" ht="15.75">
      <c r="B142" s="32">
        <v>22</v>
      </c>
      <c r="C142" s="32" t="s">
        <v>139</v>
      </c>
      <c r="D142" s="97">
        <v>50000</v>
      </c>
      <c r="E142" s="34">
        <v>0</v>
      </c>
      <c r="F142" s="34">
        <f t="shared" si="4"/>
        <v>50000</v>
      </c>
      <c r="G142" s="35"/>
    </row>
    <row r="143" spans="2:7" ht="15.75">
      <c r="B143" s="32">
        <v>23</v>
      </c>
      <c r="C143" s="32" t="s">
        <v>140</v>
      </c>
      <c r="D143" s="97">
        <v>10000</v>
      </c>
      <c r="E143" s="34">
        <v>0</v>
      </c>
      <c r="F143" s="34">
        <f t="shared" si="4"/>
        <v>10000</v>
      </c>
      <c r="G143" s="35"/>
    </row>
    <row r="144" spans="2:7" ht="15.75">
      <c r="B144" s="32">
        <v>24</v>
      </c>
      <c r="C144" s="32" t="s">
        <v>141</v>
      </c>
      <c r="D144" s="97">
        <v>10000</v>
      </c>
      <c r="E144" s="34">
        <v>0</v>
      </c>
      <c r="F144" s="34">
        <f t="shared" si="4"/>
        <v>10000</v>
      </c>
      <c r="G144" s="35"/>
    </row>
    <row r="145" spans="2:7" ht="15.75">
      <c r="B145" s="32">
        <v>25</v>
      </c>
      <c r="C145" s="32" t="s">
        <v>142</v>
      </c>
      <c r="D145" s="97">
        <v>10000</v>
      </c>
      <c r="E145" s="34">
        <v>0</v>
      </c>
      <c r="F145" s="34">
        <f t="shared" si="4"/>
        <v>10000</v>
      </c>
      <c r="G145" s="35"/>
    </row>
    <row r="146" spans="2:7" ht="15.75">
      <c r="B146" s="32">
        <v>26</v>
      </c>
      <c r="C146" s="32" t="s">
        <v>143</v>
      </c>
      <c r="D146" s="97">
        <v>10000</v>
      </c>
      <c r="E146" s="34">
        <v>0</v>
      </c>
      <c r="F146" s="34">
        <f t="shared" si="4"/>
        <v>10000</v>
      </c>
      <c r="G146" s="35"/>
    </row>
    <row r="147" spans="2:7" ht="15.75">
      <c r="B147" s="32">
        <v>27</v>
      </c>
      <c r="C147" s="32" t="s">
        <v>144</v>
      </c>
      <c r="D147" s="97">
        <v>10000</v>
      </c>
      <c r="E147" s="34">
        <v>0</v>
      </c>
      <c r="F147" s="34">
        <f t="shared" si="4"/>
        <v>10000</v>
      </c>
      <c r="G147" s="35"/>
    </row>
    <row r="148" spans="2:7" ht="15.75">
      <c r="B148" s="32">
        <v>28</v>
      </c>
      <c r="C148" s="32" t="s">
        <v>145</v>
      </c>
      <c r="D148" s="97">
        <v>10000</v>
      </c>
      <c r="E148" s="34">
        <v>0</v>
      </c>
      <c r="F148" s="34">
        <f t="shared" si="4"/>
        <v>10000</v>
      </c>
      <c r="G148" s="35"/>
    </row>
    <row r="149" spans="2:7" ht="15.75">
      <c r="B149" s="32">
        <v>29</v>
      </c>
      <c r="C149" s="55" t="s">
        <v>146</v>
      </c>
      <c r="D149" s="97">
        <v>10000</v>
      </c>
      <c r="E149" s="56">
        <v>0</v>
      </c>
      <c r="F149" s="34">
        <f t="shared" si="4"/>
        <v>10000</v>
      </c>
      <c r="G149" s="35"/>
    </row>
    <row r="150" spans="2:7" ht="15.75">
      <c r="B150" s="32">
        <v>30</v>
      </c>
      <c r="C150" s="32" t="s">
        <v>147</v>
      </c>
      <c r="D150" s="97">
        <v>10000</v>
      </c>
      <c r="E150" s="34">
        <v>0</v>
      </c>
      <c r="F150" s="34">
        <f t="shared" si="4"/>
        <v>10000</v>
      </c>
      <c r="G150" s="35"/>
    </row>
    <row r="151" spans="2:7" ht="15.75">
      <c r="B151" s="32">
        <v>31</v>
      </c>
      <c r="C151" s="32" t="s">
        <v>148</v>
      </c>
      <c r="D151" s="97">
        <v>10000</v>
      </c>
      <c r="E151" s="34">
        <v>0</v>
      </c>
      <c r="F151" s="34">
        <f t="shared" si="4"/>
        <v>10000</v>
      </c>
      <c r="G151" s="35"/>
    </row>
    <row r="152" spans="2:7" ht="15.75">
      <c r="B152" s="32">
        <v>32</v>
      </c>
      <c r="C152" s="32" t="s">
        <v>149</v>
      </c>
      <c r="D152" s="97">
        <v>10200</v>
      </c>
      <c r="E152" s="34">
        <v>0</v>
      </c>
      <c r="F152" s="34">
        <f t="shared" si="4"/>
        <v>10200</v>
      </c>
      <c r="G152" s="35"/>
    </row>
    <row r="153" spans="2:7" ht="15.75">
      <c r="B153" s="32">
        <v>33</v>
      </c>
      <c r="C153" s="32" t="s">
        <v>150</v>
      </c>
      <c r="D153" s="97">
        <v>10000</v>
      </c>
      <c r="E153" s="34">
        <v>0</v>
      </c>
      <c r="F153" s="34">
        <f t="shared" si="4"/>
        <v>10000</v>
      </c>
      <c r="G153" s="35"/>
    </row>
    <row r="154" spans="2:7" ht="15.75">
      <c r="B154" s="32">
        <v>34</v>
      </c>
      <c r="C154" s="32" t="s">
        <v>151</v>
      </c>
      <c r="D154" s="97">
        <v>10000</v>
      </c>
      <c r="E154" s="34">
        <v>0</v>
      </c>
      <c r="F154" s="34">
        <f t="shared" si="4"/>
        <v>10000</v>
      </c>
      <c r="G154" s="35"/>
    </row>
    <row r="155" spans="2:7" ht="15.75">
      <c r="B155" s="32">
        <v>35</v>
      </c>
      <c r="C155" s="32" t="s">
        <v>152</v>
      </c>
      <c r="D155" s="97">
        <v>10000</v>
      </c>
      <c r="E155" s="34">
        <v>0</v>
      </c>
      <c r="F155" s="34">
        <f t="shared" si="4"/>
        <v>10000</v>
      </c>
      <c r="G155" s="35"/>
    </row>
    <row r="156" spans="2:7" ht="15.75">
      <c r="B156" s="32">
        <v>36</v>
      </c>
      <c r="C156" s="32" t="s">
        <v>153</v>
      </c>
      <c r="D156" s="97">
        <v>10000</v>
      </c>
      <c r="E156" s="34">
        <v>0</v>
      </c>
      <c r="F156" s="34">
        <f t="shared" si="4"/>
        <v>10000</v>
      </c>
      <c r="G156" s="35"/>
    </row>
    <row r="157" spans="2:7" ht="15.75">
      <c r="B157" s="32">
        <v>37</v>
      </c>
      <c r="C157" s="32" t="s">
        <v>154</v>
      </c>
      <c r="D157" s="97">
        <v>10000</v>
      </c>
      <c r="E157" s="34">
        <v>0</v>
      </c>
      <c r="F157" s="34">
        <f t="shared" si="4"/>
        <v>10000</v>
      </c>
      <c r="G157" s="35"/>
    </row>
    <row r="158" spans="2:7" ht="15.75">
      <c r="B158" s="32">
        <v>38</v>
      </c>
      <c r="C158" s="32" t="s">
        <v>155</v>
      </c>
      <c r="D158" s="97">
        <v>10000</v>
      </c>
      <c r="E158" s="34">
        <v>0</v>
      </c>
      <c r="F158" s="34">
        <f t="shared" si="4"/>
        <v>10000</v>
      </c>
      <c r="G158" s="35"/>
    </row>
    <row r="159" spans="2:7" ht="16.5" thickBot="1">
      <c r="B159" s="36" t="s">
        <v>156</v>
      </c>
      <c r="C159" s="36"/>
      <c r="D159" s="98">
        <f t="shared" ref="D159" si="5">SUM(D121:D158)</f>
        <v>1760200</v>
      </c>
      <c r="E159" s="37">
        <f>SUM(E121:E158)</f>
        <v>804140</v>
      </c>
      <c r="F159" s="34">
        <f t="shared" si="4"/>
        <v>956060</v>
      </c>
      <c r="G159" s="37"/>
    </row>
    <row r="160" spans="2:7" ht="15.75" thickTop="1"/>
    <row r="162" spans="2:7" ht="15.75">
      <c r="B162" s="43" t="s">
        <v>157</v>
      </c>
      <c r="C162" s="43"/>
      <c r="D162" s="43"/>
      <c r="E162" s="42"/>
      <c r="F162" s="42"/>
      <c r="G162" s="42"/>
    </row>
    <row r="163" spans="2:7" ht="18.75">
      <c r="B163" s="44" t="s">
        <v>1</v>
      </c>
      <c r="C163" s="45" t="s">
        <v>2</v>
      </c>
      <c r="D163" s="46" t="s">
        <v>3</v>
      </c>
      <c r="E163" s="47" t="s">
        <v>4</v>
      </c>
      <c r="F163" s="47" t="s">
        <v>5</v>
      </c>
      <c r="G163" s="47" t="s">
        <v>6</v>
      </c>
    </row>
    <row r="164" spans="2:7">
      <c r="B164" s="48">
        <v>1</v>
      </c>
      <c r="C164" s="48" t="s">
        <v>158</v>
      </c>
      <c r="D164" s="49"/>
      <c r="E164" s="53">
        <v>0</v>
      </c>
      <c r="F164" s="53">
        <f>D164-E164</f>
        <v>0</v>
      </c>
      <c r="G164" s="53"/>
    </row>
    <row r="165" spans="2:7">
      <c r="B165" s="48">
        <v>2</v>
      </c>
      <c r="C165" s="50" t="s">
        <v>159</v>
      </c>
      <c r="D165" s="49"/>
      <c r="E165" s="53"/>
      <c r="F165" s="53">
        <f t="shared" ref="F165:F211" si="6">D165-E165</f>
        <v>0</v>
      </c>
      <c r="G165" s="53"/>
    </row>
    <row r="166" spans="2:7">
      <c r="B166" s="48">
        <v>3</v>
      </c>
      <c r="C166" s="48" t="s">
        <v>160</v>
      </c>
      <c r="D166" s="49"/>
      <c r="E166" s="53">
        <v>0</v>
      </c>
      <c r="F166" s="53">
        <f t="shared" si="6"/>
        <v>0</v>
      </c>
      <c r="G166" s="53"/>
    </row>
    <row r="167" spans="2:7">
      <c r="B167" s="48">
        <v>4</v>
      </c>
      <c r="C167" s="50" t="s">
        <v>161</v>
      </c>
      <c r="D167" s="49"/>
      <c r="E167" s="53">
        <v>0</v>
      </c>
      <c r="F167" s="53">
        <f t="shared" si="6"/>
        <v>0</v>
      </c>
      <c r="G167" s="53"/>
    </row>
    <row r="168" spans="2:7">
      <c r="B168" s="48">
        <v>5</v>
      </c>
      <c r="C168" s="50" t="s">
        <v>162</v>
      </c>
      <c r="D168" s="49"/>
      <c r="E168" s="53">
        <v>0</v>
      </c>
      <c r="F168" s="53">
        <f t="shared" si="6"/>
        <v>0</v>
      </c>
      <c r="G168" s="53"/>
    </row>
    <row r="169" spans="2:7">
      <c r="B169" s="48">
        <v>6</v>
      </c>
      <c r="C169" s="48" t="s">
        <v>163</v>
      </c>
      <c r="D169" s="49"/>
      <c r="E169" s="53">
        <v>0</v>
      </c>
      <c r="F169" s="53">
        <f t="shared" si="6"/>
        <v>0</v>
      </c>
      <c r="G169" s="53"/>
    </row>
    <row r="170" spans="2:7">
      <c r="B170" s="48">
        <v>7</v>
      </c>
      <c r="C170" s="48" t="s">
        <v>164</v>
      </c>
      <c r="D170" s="49"/>
      <c r="E170" s="53">
        <v>125260</v>
      </c>
      <c r="F170" s="53">
        <f t="shared" si="6"/>
        <v>-125260</v>
      </c>
      <c r="G170" s="53"/>
    </row>
    <row r="171" spans="2:7">
      <c r="B171" s="48">
        <v>8</v>
      </c>
      <c r="C171" s="48" t="s">
        <v>165</v>
      </c>
      <c r="D171" s="49"/>
      <c r="E171" s="53">
        <v>632200</v>
      </c>
      <c r="F171" s="53">
        <f t="shared" si="6"/>
        <v>-632200</v>
      </c>
      <c r="G171" s="53"/>
    </row>
    <row r="172" spans="2:7">
      <c r="B172" s="48">
        <v>9</v>
      </c>
      <c r="C172" s="48" t="s">
        <v>166</v>
      </c>
      <c r="D172" s="49"/>
      <c r="E172" s="53">
        <v>270880</v>
      </c>
      <c r="F172" s="53">
        <f t="shared" si="6"/>
        <v>-270880</v>
      </c>
      <c r="G172" s="53"/>
    </row>
    <row r="173" spans="2:7">
      <c r="B173" s="48">
        <v>10</v>
      </c>
      <c r="C173" s="50" t="s">
        <v>167</v>
      </c>
      <c r="D173" s="49"/>
      <c r="E173" s="53">
        <v>0</v>
      </c>
      <c r="F173" s="53">
        <f t="shared" si="6"/>
        <v>0</v>
      </c>
      <c r="G173" s="53"/>
    </row>
    <row r="174" spans="2:7">
      <c r="B174" s="48">
        <v>11</v>
      </c>
      <c r="C174" s="48" t="s">
        <v>168</v>
      </c>
      <c r="D174" s="49"/>
      <c r="E174" s="53">
        <v>170360</v>
      </c>
      <c r="F174" s="53">
        <f t="shared" si="6"/>
        <v>-170360</v>
      </c>
      <c r="G174" s="53"/>
    </row>
    <row r="175" spans="2:7">
      <c r="B175" s="48">
        <v>12</v>
      </c>
      <c r="C175" s="48" t="s">
        <v>169</v>
      </c>
      <c r="D175" s="49"/>
      <c r="E175" s="53">
        <v>0</v>
      </c>
      <c r="F175" s="53">
        <f t="shared" si="6"/>
        <v>0</v>
      </c>
      <c r="G175" s="53"/>
    </row>
    <row r="176" spans="2:7">
      <c r="B176" s="48">
        <v>13</v>
      </c>
      <c r="C176" s="48" t="s">
        <v>170</v>
      </c>
      <c r="D176" s="49"/>
      <c r="E176" s="53">
        <v>0</v>
      </c>
      <c r="F176" s="53">
        <f t="shared" si="6"/>
        <v>0</v>
      </c>
      <c r="G176" s="53"/>
    </row>
    <row r="177" spans="2:7">
      <c r="B177" s="48">
        <v>14</v>
      </c>
      <c r="C177" s="48" t="s">
        <v>171</v>
      </c>
      <c r="D177" s="49"/>
      <c r="E177" s="53">
        <v>0</v>
      </c>
      <c r="F177" s="53">
        <f t="shared" si="6"/>
        <v>0</v>
      </c>
      <c r="G177" s="53"/>
    </row>
    <row r="178" spans="2:7">
      <c r="B178" s="48">
        <v>15</v>
      </c>
      <c r="C178" s="57" t="s">
        <v>172</v>
      </c>
      <c r="D178" s="49"/>
      <c r="E178" s="58">
        <v>0</v>
      </c>
      <c r="F178" s="53">
        <f t="shared" si="6"/>
        <v>0</v>
      </c>
      <c r="G178" s="53"/>
    </row>
    <row r="179" spans="2:7">
      <c r="B179" s="48">
        <v>16</v>
      </c>
      <c r="C179" s="50" t="s">
        <v>173</v>
      </c>
      <c r="D179" s="49"/>
      <c r="E179" s="53">
        <v>615340</v>
      </c>
      <c r="F179" s="53">
        <f t="shared" si="6"/>
        <v>-615340</v>
      </c>
      <c r="G179" s="53"/>
    </row>
    <row r="180" spans="2:7">
      <c r="B180" s="48">
        <v>17</v>
      </c>
      <c r="C180" s="50" t="s">
        <v>174</v>
      </c>
      <c r="D180" s="49"/>
      <c r="E180" s="53">
        <v>0</v>
      </c>
      <c r="F180" s="53">
        <f t="shared" si="6"/>
        <v>0</v>
      </c>
      <c r="G180" s="53"/>
    </row>
    <row r="181" spans="2:7">
      <c r="B181" s="48">
        <v>18</v>
      </c>
      <c r="C181" s="57" t="s">
        <v>175</v>
      </c>
      <c r="D181" s="49"/>
      <c r="E181" s="58">
        <v>852780</v>
      </c>
      <c r="F181" s="53">
        <f t="shared" si="6"/>
        <v>-852780</v>
      </c>
      <c r="G181" s="53"/>
    </row>
    <row r="182" spans="2:7">
      <c r="B182" s="48">
        <v>19</v>
      </c>
      <c r="C182" s="48" t="s">
        <v>176</v>
      </c>
      <c r="D182" s="49"/>
      <c r="E182" s="53">
        <v>0</v>
      </c>
      <c r="F182" s="53">
        <f t="shared" si="6"/>
        <v>0</v>
      </c>
      <c r="G182" s="53"/>
    </row>
    <row r="183" spans="2:7">
      <c r="B183" s="48">
        <v>20</v>
      </c>
      <c r="C183" s="48" t="s">
        <v>177</v>
      </c>
      <c r="D183" s="49"/>
      <c r="E183" s="53">
        <v>0</v>
      </c>
      <c r="F183" s="53">
        <f t="shared" si="6"/>
        <v>0</v>
      </c>
      <c r="G183" s="53"/>
    </row>
    <row r="184" spans="2:7">
      <c r="B184" s="48">
        <v>21</v>
      </c>
      <c r="C184" s="48" t="s">
        <v>178</v>
      </c>
      <c r="D184" s="49"/>
      <c r="E184" s="53">
        <v>0</v>
      </c>
      <c r="F184" s="53">
        <f t="shared" si="6"/>
        <v>0</v>
      </c>
      <c r="G184" s="53"/>
    </row>
    <row r="185" spans="2:7">
      <c r="B185" s="48">
        <v>22</v>
      </c>
      <c r="C185" s="48" t="s">
        <v>179</v>
      </c>
      <c r="D185" s="49"/>
      <c r="E185" s="53">
        <v>251460</v>
      </c>
      <c r="F185" s="53">
        <f t="shared" si="6"/>
        <v>-251460</v>
      </c>
      <c r="G185" s="53"/>
    </row>
    <row r="186" spans="2:7">
      <c r="B186" s="48">
        <v>23</v>
      </c>
      <c r="C186" s="50" t="s">
        <v>180</v>
      </c>
      <c r="D186" s="49"/>
      <c r="E186" s="53">
        <v>0</v>
      </c>
      <c r="F186" s="53">
        <f t="shared" si="6"/>
        <v>0</v>
      </c>
      <c r="G186" s="53"/>
    </row>
    <row r="187" spans="2:7">
      <c r="B187" s="48">
        <v>24</v>
      </c>
      <c r="C187" s="57" t="s">
        <v>181</v>
      </c>
      <c r="D187" s="49"/>
      <c r="E187" s="58">
        <v>106340</v>
      </c>
      <c r="F187" s="53">
        <f t="shared" si="6"/>
        <v>-106340</v>
      </c>
      <c r="G187" s="53"/>
    </row>
    <row r="188" spans="2:7">
      <c r="B188" s="48">
        <v>25</v>
      </c>
      <c r="C188" s="50" t="s">
        <v>182</v>
      </c>
      <c r="D188" s="49"/>
      <c r="E188" s="53">
        <v>311766</v>
      </c>
      <c r="F188" s="53">
        <f t="shared" si="6"/>
        <v>-311766</v>
      </c>
      <c r="G188" s="53"/>
    </row>
    <row r="189" spans="2:7">
      <c r="B189" s="48">
        <v>26</v>
      </c>
      <c r="C189" s="48" t="s">
        <v>183</v>
      </c>
      <c r="D189" s="49"/>
      <c r="E189" s="53">
        <v>0</v>
      </c>
      <c r="F189" s="53">
        <f t="shared" si="6"/>
        <v>0</v>
      </c>
      <c r="G189" s="53"/>
    </row>
    <row r="190" spans="2:7">
      <c r="B190" s="48">
        <v>27</v>
      </c>
      <c r="C190" s="48" t="s">
        <v>184</v>
      </c>
      <c r="D190" s="49"/>
      <c r="E190" s="53">
        <v>69100</v>
      </c>
      <c r="F190" s="53">
        <f t="shared" si="6"/>
        <v>-69100</v>
      </c>
      <c r="G190" s="53"/>
    </row>
    <row r="191" spans="2:7">
      <c r="B191" s="48">
        <v>28</v>
      </c>
      <c r="C191" s="48" t="s">
        <v>185</v>
      </c>
      <c r="D191" s="49"/>
      <c r="E191" s="53">
        <v>0</v>
      </c>
      <c r="F191" s="53">
        <f t="shared" si="6"/>
        <v>0</v>
      </c>
      <c r="G191" s="53"/>
    </row>
    <row r="192" spans="2:7">
      <c r="B192" s="48">
        <v>29</v>
      </c>
      <c r="C192" s="48" t="s">
        <v>186</v>
      </c>
      <c r="D192" s="49"/>
      <c r="E192" s="53">
        <v>0</v>
      </c>
      <c r="F192" s="53">
        <f t="shared" si="6"/>
        <v>0</v>
      </c>
      <c r="G192" s="53"/>
    </row>
    <row r="193" spans="2:7">
      <c r="B193" s="48">
        <v>30</v>
      </c>
      <c r="C193" s="48" t="s">
        <v>187</v>
      </c>
      <c r="D193" s="49"/>
      <c r="E193" s="53">
        <v>0</v>
      </c>
      <c r="F193" s="53">
        <f t="shared" si="6"/>
        <v>0</v>
      </c>
      <c r="G193" s="53"/>
    </row>
    <row r="194" spans="2:7">
      <c r="B194" s="48">
        <v>31</v>
      </c>
      <c r="C194" s="48" t="s">
        <v>188</v>
      </c>
      <c r="D194" s="49"/>
      <c r="E194" s="53">
        <v>0</v>
      </c>
      <c r="F194" s="53">
        <f t="shared" si="6"/>
        <v>0</v>
      </c>
      <c r="G194" s="53"/>
    </row>
    <row r="195" spans="2:7">
      <c r="B195" s="48">
        <v>32</v>
      </c>
      <c r="C195" s="48" t="s">
        <v>189</v>
      </c>
      <c r="D195" s="49"/>
      <c r="E195" s="53">
        <v>0</v>
      </c>
      <c r="F195" s="53">
        <f t="shared" si="6"/>
        <v>0</v>
      </c>
      <c r="G195" s="53"/>
    </row>
    <row r="196" spans="2:7">
      <c r="B196" s="48">
        <v>33</v>
      </c>
      <c r="C196" s="48" t="s">
        <v>190</v>
      </c>
      <c r="D196" s="49"/>
      <c r="E196" s="53">
        <v>0</v>
      </c>
      <c r="F196" s="53">
        <f t="shared" si="6"/>
        <v>0</v>
      </c>
      <c r="G196" s="53"/>
    </row>
    <row r="197" spans="2:7">
      <c r="B197" s="48">
        <v>34</v>
      </c>
      <c r="C197" s="48" t="s">
        <v>191</v>
      </c>
      <c r="D197" s="49"/>
      <c r="E197" s="53">
        <v>0</v>
      </c>
      <c r="F197" s="53">
        <f t="shared" si="6"/>
        <v>0</v>
      </c>
      <c r="G197" s="53"/>
    </row>
    <row r="198" spans="2:7">
      <c r="B198" s="48">
        <v>35</v>
      </c>
      <c r="C198" s="48" t="s">
        <v>192</v>
      </c>
      <c r="D198" s="49"/>
      <c r="E198" s="53">
        <v>0</v>
      </c>
      <c r="F198" s="53">
        <f t="shared" si="6"/>
        <v>0</v>
      </c>
      <c r="G198" s="53"/>
    </row>
    <row r="199" spans="2:7">
      <c r="B199" s="48">
        <v>36</v>
      </c>
      <c r="C199" s="48" t="s">
        <v>193</v>
      </c>
      <c r="D199" s="49"/>
      <c r="E199" s="53">
        <v>0</v>
      </c>
      <c r="F199" s="53">
        <f t="shared" si="6"/>
        <v>0</v>
      </c>
      <c r="G199" s="53"/>
    </row>
    <row r="200" spans="2:7">
      <c r="B200" s="48">
        <v>37</v>
      </c>
      <c r="C200" s="48" t="s">
        <v>194</v>
      </c>
      <c r="D200" s="49"/>
      <c r="E200" s="53">
        <v>0</v>
      </c>
      <c r="F200" s="53">
        <f t="shared" si="6"/>
        <v>0</v>
      </c>
      <c r="G200" s="53"/>
    </row>
    <row r="201" spans="2:7">
      <c r="B201" s="48">
        <v>38</v>
      </c>
      <c r="C201" s="48" t="s">
        <v>195</v>
      </c>
      <c r="D201" s="49"/>
      <c r="E201" s="53">
        <v>0</v>
      </c>
      <c r="F201" s="53">
        <f t="shared" si="6"/>
        <v>0</v>
      </c>
      <c r="G201" s="53"/>
    </row>
    <row r="202" spans="2:7">
      <c r="B202" s="48">
        <v>39</v>
      </c>
      <c r="C202" s="48" t="s">
        <v>196</v>
      </c>
      <c r="D202" s="49"/>
      <c r="E202" s="53">
        <v>0</v>
      </c>
      <c r="F202" s="53">
        <f t="shared" si="6"/>
        <v>0</v>
      </c>
      <c r="G202" s="53"/>
    </row>
    <row r="203" spans="2:7">
      <c r="B203" s="48">
        <v>40</v>
      </c>
      <c r="C203" s="48" t="s">
        <v>123</v>
      </c>
      <c r="D203" s="49"/>
      <c r="E203" s="53">
        <v>0</v>
      </c>
      <c r="F203" s="53">
        <f t="shared" si="6"/>
        <v>0</v>
      </c>
      <c r="G203" s="53"/>
    </row>
    <row r="204" spans="2:7">
      <c r="B204" s="48">
        <v>41</v>
      </c>
      <c r="C204" s="48" t="s">
        <v>197</v>
      </c>
      <c r="D204" s="49"/>
      <c r="E204" s="53">
        <v>0</v>
      </c>
      <c r="F204" s="53">
        <f t="shared" si="6"/>
        <v>0</v>
      </c>
      <c r="G204" s="53"/>
    </row>
    <row r="205" spans="2:7">
      <c r="B205" s="48">
        <v>42</v>
      </c>
      <c r="C205" s="48" t="s">
        <v>198</v>
      </c>
      <c r="D205" s="49"/>
      <c r="E205" s="53">
        <v>0</v>
      </c>
      <c r="F205" s="53">
        <f t="shared" si="6"/>
        <v>0</v>
      </c>
      <c r="G205" s="53"/>
    </row>
    <row r="206" spans="2:7">
      <c r="B206" s="48">
        <v>43</v>
      </c>
      <c r="C206" s="48" t="s">
        <v>199</v>
      </c>
      <c r="D206" s="49"/>
      <c r="E206" s="53">
        <v>48000</v>
      </c>
      <c r="F206" s="53">
        <f t="shared" si="6"/>
        <v>-48000</v>
      </c>
      <c r="G206" s="53"/>
    </row>
    <row r="207" spans="2:7">
      <c r="B207" s="48">
        <v>44</v>
      </c>
      <c r="C207" s="48" t="s">
        <v>200</v>
      </c>
      <c r="D207" s="49"/>
      <c r="E207" s="53">
        <v>0</v>
      </c>
      <c r="F207" s="53">
        <f t="shared" si="6"/>
        <v>0</v>
      </c>
      <c r="G207" s="53"/>
    </row>
    <row r="208" spans="2:7">
      <c r="B208" s="48">
        <v>45</v>
      </c>
      <c r="C208" s="48" t="s">
        <v>201</v>
      </c>
      <c r="D208" s="49"/>
      <c r="E208" s="53">
        <v>0</v>
      </c>
      <c r="F208" s="53">
        <f t="shared" si="6"/>
        <v>0</v>
      </c>
      <c r="G208" s="53"/>
    </row>
    <row r="209" spans="2:7">
      <c r="B209" s="48">
        <v>46</v>
      </c>
      <c r="C209" s="48" t="s">
        <v>202</v>
      </c>
      <c r="D209" s="49"/>
      <c r="E209" s="53">
        <v>0</v>
      </c>
      <c r="F209" s="53">
        <f t="shared" si="6"/>
        <v>0</v>
      </c>
      <c r="G209" s="53"/>
    </row>
    <row r="210" spans="2:7">
      <c r="B210" s="48">
        <v>47</v>
      </c>
      <c r="C210" s="48" t="s">
        <v>203</v>
      </c>
      <c r="D210" s="49"/>
      <c r="E210" s="53">
        <v>0</v>
      </c>
      <c r="F210" s="53">
        <f t="shared" si="6"/>
        <v>0</v>
      </c>
      <c r="G210" s="53"/>
    </row>
    <row r="211" spans="2:7" ht="15.75" thickBot="1">
      <c r="B211" s="51"/>
      <c r="C211" s="52" t="s">
        <v>204</v>
      </c>
      <c r="D211" s="94">
        <v>5009800</v>
      </c>
      <c r="E211" s="54">
        <f>SUM(E164:E210)</f>
        <v>3453486</v>
      </c>
      <c r="F211" s="53">
        <f t="shared" si="6"/>
        <v>1556314</v>
      </c>
      <c r="G211" s="54">
        <v>0</v>
      </c>
    </row>
    <row r="212" spans="2:7" ht="15.75" thickTop="1"/>
    <row r="214" spans="2:7" ht="15.75">
      <c r="B214" s="43" t="s">
        <v>205</v>
      </c>
      <c r="C214" s="43"/>
      <c r="D214" s="43"/>
      <c r="E214" s="42"/>
      <c r="F214" s="42"/>
      <c r="G214" s="42"/>
    </row>
    <row r="215" spans="2:7" ht="18.75">
      <c r="B215" s="44" t="s">
        <v>1</v>
      </c>
      <c r="C215" s="45" t="s">
        <v>2</v>
      </c>
      <c r="D215" s="46" t="s">
        <v>3</v>
      </c>
      <c r="E215" s="68" t="s">
        <v>4</v>
      </c>
      <c r="F215" s="68" t="s">
        <v>5</v>
      </c>
      <c r="G215" s="68" t="s">
        <v>6</v>
      </c>
    </row>
    <row r="216" spans="2:7">
      <c r="B216" s="62">
        <v>1</v>
      </c>
      <c r="C216" s="62" t="s">
        <v>206</v>
      </c>
      <c r="D216" s="65"/>
      <c r="E216" s="92">
        <v>48340</v>
      </c>
      <c r="F216" s="93">
        <f>D216-E216</f>
        <v>-48340</v>
      </c>
      <c r="G216" s="69"/>
    </row>
    <row r="217" spans="2:7">
      <c r="B217" s="63">
        <v>2</v>
      </c>
      <c r="C217" s="63" t="s">
        <v>207</v>
      </c>
      <c r="D217" s="66"/>
      <c r="E217" s="92">
        <v>31940</v>
      </c>
      <c r="F217" s="93">
        <f t="shared" ref="F217:F251" si="7">D217-E217</f>
        <v>-31940</v>
      </c>
      <c r="G217" s="69"/>
    </row>
    <row r="218" spans="2:7">
      <c r="B218" s="63">
        <v>3</v>
      </c>
      <c r="C218" s="63" t="s">
        <v>208</v>
      </c>
      <c r="D218" s="66"/>
      <c r="E218" s="92">
        <v>0</v>
      </c>
      <c r="F218" s="93">
        <f t="shared" si="7"/>
        <v>0</v>
      </c>
      <c r="G218" s="69"/>
    </row>
    <row r="219" spans="2:7">
      <c r="B219" s="63">
        <v>4</v>
      </c>
      <c r="C219" s="63" t="s">
        <v>209</v>
      </c>
      <c r="D219" s="66"/>
      <c r="E219" s="92">
        <v>0</v>
      </c>
      <c r="F219" s="93">
        <f t="shared" si="7"/>
        <v>0</v>
      </c>
      <c r="G219" s="69"/>
    </row>
    <row r="220" spans="2:7">
      <c r="B220" s="63">
        <v>5</v>
      </c>
      <c r="C220" s="63" t="s">
        <v>210</v>
      </c>
      <c r="D220" s="66"/>
      <c r="E220" s="92">
        <v>0</v>
      </c>
      <c r="F220" s="93">
        <f t="shared" si="7"/>
        <v>0</v>
      </c>
      <c r="G220" s="69"/>
    </row>
    <row r="221" spans="2:7">
      <c r="B221" s="63">
        <v>6</v>
      </c>
      <c r="C221" s="63" t="s">
        <v>211</v>
      </c>
      <c r="D221" s="66"/>
      <c r="E221" s="92">
        <v>0</v>
      </c>
      <c r="F221" s="93">
        <f t="shared" si="7"/>
        <v>0</v>
      </c>
      <c r="G221" s="69"/>
    </row>
    <row r="222" spans="2:7">
      <c r="B222" s="63">
        <v>7</v>
      </c>
      <c r="C222" s="63" t="s">
        <v>212</v>
      </c>
      <c r="D222" s="66"/>
      <c r="E222" s="92">
        <v>0</v>
      </c>
      <c r="F222" s="93">
        <f t="shared" si="7"/>
        <v>0</v>
      </c>
      <c r="G222" s="69"/>
    </row>
    <row r="223" spans="2:7">
      <c r="B223" s="63">
        <v>8</v>
      </c>
      <c r="C223" s="63" t="s">
        <v>213</v>
      </c>
      <c r="D223" s="66"/>
      <c r="E223" s="92">
        <v>0</v>
      </c>
      <c r="F223" s="93">
        <f t="shared" si="7"/>
        <v>0</v>
      </c>
      <c r="G223" s="69"/>
    </row>
    <row r="224" spans="2:7">
      <c r="B224" s="63">
        <v>9</v>
      </c>
      <c r="C224" s="63" t="s">
        <v>214</v>
      </c>
      <c r="D224" s="66"/>
      <c r="E224" s="92">
        <v>0</v>
      </c>
      <c r="F224" s="93">
        <f t="shared" si="7"/>
        <v>0</v>
      </c>
      <c r="G224" s="69"/>
    </row>
    <row r="225" spans="2:7">
      <c r="B225" s="63">
        <v>10</v>
      </c>
      <c r="C225" s="63" t="s">
        <v>215</v>
      </c>
      <c r="D225" s="66"/>
      <c r="E225" s="92">
        <v>0</v>
      </c>
      <c r="F225" s="93">
        <f t="shared" si="7"/>
        <v>0</v>
      </c>
      <c r="G225" s="69"/>
    </row>
    <row r="226" spans="2:7">
      <c r="B226" s="63">
        <v>11</v>
      </c>
      <c r="C226" s="63" t="s">
        <v>216</v>
      </c>
      <c r="D226" s="66"/>
      <c r="E226" s="92">
        <v>0</v>
      </c>
      <c r="F226" s="93">
        <f t="shared" si="7"/>
        <v>0</v>
      </c>
      <c r="G226" s="69"/>
    </row>
    <row r="227" spans="2:7">
      <c r="B227" s="63">
        <v>12</v>
      </c>
      <c r="C227" s="63" t="s">
        <v>217</v>
      </c>
      <c r="D227" s="66"/>
      <c r="E227" s="92">
        <v>7150</v>
      </c>
      <c r="F227" s="93">
        <f t="shared" si="7"/>
        <v>-7150</v>
      </c>
      <c r="G227" s="69"/>
    </row>
    <row r="228" spans="2:7">
      <c r="B228" s="63">
        <v>13</v>
      </c>
      <c r="C228" s="63" t="s">
        <v>218</v>
      </c>
      <c r="D228" s="66"/>
      <c r="E228" s="92">
        <v>0</v>
      </c>
      <c r="F228" s="93">
        <f t="shared" si="7"/>
        <v>0</v>
      </c>
      <c r="G228" s="69"/>
    </row>
    <row r="229" spans="2:7">
      <c r="B229" s="63">
        <v>14</v>
      </c>
      <c r="C229" s="63" t="s">
        <v>219</v>
      </c>
      <c r="D229" s="66"/>
      <c r="E229" s="92">
        <v>0</v>
      </c>
      <c r="F229" s="93">
        <f t="shared" si="7"/>
        <v>0</v>
      </c>
      <c r="G229" s="69"/>
    </row>
    <row r="230" spans="2:7">
      <c r="B230" s="63">
        <v>15</v>
      </c>
      <c r="C230" s="63" t="s">
        <v>220</v>
      </c>
      <c r="D230" s="66"/>
      <c r="E230" s="92">
        <v>0</v>
      </c>
      <c r="F230" s="93">
        <f t="shared" si="7"/>
        <v>0</v>
      </c>
      <c r="G230" s="69"/>
    </row>
    <row r="231" spans="2:7">
      <c r="B231" s="63">
        <v>16</v>
      </c>
      <c r="C231" s="63" t="s">
        <v>221</v>
      </c>
      <c r="D231" s="66"/>
      <c r="E231" s="92">
        <v>0</v>
      </c>
      <c r="F231" s="93">
        <f t="shared" si="7"/>
        <v>0</v>
      </c>
      <c r="G231" s="69"/>
    </row>
    <row r="232" spans="2:7">
      <c r="B232" s="63">
        <v>17</v>
      </c>
      <c r="C232" s="63" t="s">
        <v>222</v>
      </c>
      <c r="D232" s="66"/>
      <c r="E232" s="92">
        <v>0</v>
      </c>
      <c r="F232" s="93">
        <f t="shared" si="7"/>
        <v>0</v>
      </c>
      <c r="G232" s="69"/>
    </row>
    <row r="233" spans="2:7">
      <c r="B233" s="63">
        <v>18</v>
      </c>
      <c r="C233" s="63" t="s">
        <v>223</v>
      </c>
      <c r="D233" s="66"/>
      <c r="E233" s="92">
        <v>0</v>
      </c>
      <c r="F233" s="93">
        <f t="shared" si="7"/>
        <v>0</v>
      </c>
      <c r="G233" s="69"/>
    </row>
    <row r="234" spans="2:7">
      <c r="B234" s="63">
        <v>19</v>
      </c>
      <c r="C234" s="63" t="s">
        <v>224</v>
      </c>
      <c r="D234" s="66"/>
      <c r="E234" s="92">
        <v>0</v>
      </c>
      <c r="F234" s="93">
        <f t="shared" si="7"/>
        <v>0</v>
      </c>
      <c r="G234" s="69"/>
    </row>
    <row r="235" spans="2:7">
      <c r="B235" s="63">
        <v>20</v>
      </c>
      <c r="C235" s="63" t="s">
        <v>225</v>
      </c>
      <c r="D235" s="66"/>
      <c r="E235" s="92">
        <v>0</v>
      </c>
      <c r="F235" s="93">
        <f t="shared" si="7"/>
        <v>0</v>
      </c>
      <c r="G235" s="69"/>
    </row>
    <row r="236" spans="2:7">
      <c r="B236" s="63">
        <v>21</v>
      </c>
      <c r="C236" s="63" t="s">
        <v>226</v>
      </c>
      <c r="D236" s="66"/>
      <c r="E236" s="92">
        <v>0</v>
      </c>
      <c r="F236" s="93">
        <f t="shared" si="7"/>
        <v>0</v>
      </c>
      <c r="G236" s="69"/>
    </row>
    <row r="237" spans="2:7">
      <c r="B237" s="63">
        <v>22</v>
      </c>
      <c r="C237" s="63" t="s">
        <v>227</v>
      </c>
      <c r="D237" s="66"/>
      <c r="E237" s="92">
        <v>0</v>
      </c>
      <c r="F237" s="93">
        <f t="shared" si="7"/>
        <v>0</v>
      </c>
      <c r="G237" s="69"/>
    </row>
    <row r="238" spans="2:7">
      <c r="B238" s="63">
        <v>23</v>
      </c>
      <c r="C238" s="63" t="s">
        <v>228</v>
      </c>
      <c r="D238" s="66"/>
      <c r="E238" s="92">
        <v>0</v>
      </c>
      <c r="F238" s="93">
        <f t="shared" si="7"/>
        <v>0</v>
      </c>
      <c r="G238" s="69"/>
    </row>
    <row r="239" spans="2:7">
      <c r="B239" s="63">
        <v>24</v>
      </c>
      <c r="C239" s="63" t="s">
        <v>229</v>
      </c>
      <c r="D239" s="66"/>
      <c r="E239" s="92">
        <v>0</v>
      </c>
      <c r="F239" s="93">
        <f t="shared" si="7"/>
        <v>0</v>
      </c>
      <c r="G239" s="69"/>
    </row>
    <row r="240" spans="2:7">
      <c r="B240" s="63">
        <v>25</v>
      </c>
      <c r="C240" s="63" t="s">
        <v>230</v>
      </c>
      <c r="D240" s="66"/>
      <c r="E240" s="92">
        <v>0</v>
      </c>
      <c r="F240" s="93">
        <f t="shared" si="7"/>
        <v>0</v>
      </c>
      <c r="G240" s="69"/>
    </row>
    <row r="241" spans="2:7">
      <c r="B241" s="63">
        <v>26</v>
      </c>
      <c r="C241" s="63" t="s">
        <v>231</v>
      </c>
      <c r="D241" s="66"/>
      <c r="E241" s="92">
        <v>0</v>
      </c>
      <c r="F241" s="93">
        <f t="shared" si="7"/>
        <v>0</v>
      </c>
      <c r="G241" s="69"/>
    </row>
    <row r="242" spans="2:7">
      <c r="B242" s="63">
        <v>27</v>
      </c>
      <c r="C242" s="63" t="s">
        <v>232</v>
      </c>
      <c r="D242" s="66"/>
      <c r="E242" s="92">
        <v>0</v>
      </c>
      <c r="F242" s="93">
        <f t="shared" si="7"/>
        <v>0</v>
      </c>
      <c r="G242" s="69"/>
    </row>
    <row r="243" spans="2:7">
      <c r="B243" s="63">
        <v>28</v>
      </c>
      <c r="C243" s="63" t="s">
        <v>233</v>
      </c>
      <c r="D243" s="66"/>
      <c r="E243" s="92">
        <v>0</v>
      </c>
      <c r="F243" s="93">
        <f t="shared" si="7"/>
        <v>0</v>
      </c>
      <c r="G243" s="69"/>
    </row>
    <row r="244" spans="2:7">
      <c r="B244" s="63">
        <v>29</v>
      </c>
      <c r="C244" s="63" t="s">
        <v>234</v>
      </c>
      <c r="D244" s="66"/>
      <c r="E244" s="92">
        <v>0</v>
      </c>
      <c r="F244" s="93">
        <f t="shared" si="7"/>
        <v>0</v>
      </c>
      <c r="G244" s="69"/>
    </row>
    <row r="245" spans="2:7">
      <c r="B245" s="63">
        <v>30</v>
      </c>
      <c r="C245" s="63" t="s">
        <v>235</v>
      </c>
      <c r="D245" s="66"/>
      <c r="E245" s="92">
        <v>0</v>
      </c>
      <c r="F245" s="93">
        <f t="shared" si="7"/>
        <v>0</v>
      </c>
      <c r="G245" s="69"/>
    </row>
    <row r="246" spans="2:7">
      <c r="B246" s="63">
        <v>31</v>
      </c>
      <c r="C246" s="63" t="s">
        <v>236</v>
      </c>
      <c r="D246" s="66"/>
      <c r="E246" s="92">
        <v>0</v>
      </c>
      <c r="F246" s="93">
        <f t="shared" si="7"/>
        <v>0</v>
      </c>
      <c r="G246" s="69"/>
    </row>
    <row r="247" spans="2:7">
      <c r="B247" s="63">
        <v>32</v>
      </c>
      <c r="C247" s="63" t="s">
        <v>237</v>
      </c>
      <c r="D247" s="66"/>
      <c r="E247" s="92">
        <v>0</v>
      </c>
      <c r="F247" s="93">
        <f t="shared" si="7"/>
        <v>0</v>
      </c>
      <c r="G247" s="69"/>
    </row>
    <row r="248" spans="2:7">
      <c r="B248" s="63">
        <v>33</v>
      </c>
      <c r="C248" s="63" t="s">
        <v>238</v>
      </c>
      <c r="D248" s="66"/>
      <c r="E248" s="92">
        <v>0</v>
      </c>
      <c r="F248" s="93">
        <f t="shared" si="7"/>
        <v>0</v>
      </c>
      <c r="G248" s="69"/>
    </row>
    <row r="249" spans="2:7">
      <c r="B249" s="63">
        <v>34</v>
      </c>
      <c r="C249" s="63" t="s">
        <v>239</v>
      </c>
      <c r="D249" s="66"/>
      <c r="E249" s="92">
        <v>0</v>
      </c>
      <c r="F249" s="93">
        <f t="shared" si="7"/>
        <v>0</v>
      </c>
      <c r="G249" s="69"/>
    </row>
    <row r="250" spans="2:7">
      <c r="B250" s="63">
        <v>35</v>
      </c>
      <c r="C250" s="63" t="s">
        <v>240</v>
      </c>
      <c r="D250" s="66"/>
      <c r="E250" s="92">
        <v>0</v>
      </c>
      <c r="F250" s="93">
        <f t="shared" si="7"/>
        <v>0</v>
      </c>
      <c r="G250" s="69"/>
    </row>
    <row r="251" spans="2:7">
      <c r="B251" s="63"/>
      <c r="C251" s="64" t="s">
        <v>204</v>
      </c>
      <c r="D251" s="67">
        <v>135400</v>
      </c>
      <c r="E251" s="92">
        <f>SUM(E216:E250)</f>
        <v>87430</v>
      </c>
      <c r="F251" s="93">
        <f t="shared" si="7"/>
        <v>47970</v>
      </c>
      <c r="G251" s="69"/>
    </row>
    <row r="254" spans="2:7" ht="15.75">
      <c r="B254" s="102" t="s">
        <v>252</v>
      </c>
      <c r="C254" s="103" t="s">
        <v>250</v>
      </c>
      <c r="D254" s="103"/>
      <c r="E254" s="104"/>
      <c r="F254" s="104"/>
      <c r="G254" s="42"/>
    </row>
    <row r="255" spans="2:7" ht="15.75">
      <c r="B255" s="105" t="s">
        <v>1</v>
      </c>
      <c r="C255" s="106" t="s">
        <v>2</v>
      </c>
      <c r="D255" s="105" t="s">
        <v>3</v>
      </c>
      <c r="E255" s="107" t="s">
        <v>4</v>
      </c>
      <c r="F255" s="108" t="s">
        <v>5</v>
      </c>
      <c r="G255" s="109" t="s">
        <v>261</v>
      </c>
    </row>
    <row r="256" spans="2:7" ht="15.75">
      <c r="B256" s="110">
        <v>1</v>
      </c>
      <c r="C256" s="111" t="s">
        <v>253</v>
      </c>
      <c r="D256" s="112"/>
      <c r="E256" s="113"/>
      <c r="F256" s="114">
        <f t="shared" ref="F256:F262" si="8">D256*E256</f>
        <v>0</v>
      </c>
      <c r="G256" s="115"/>
    </row>
    <row r="257" spans="2:7" ht="15.75">
      <c r="B257" s="116">
        <v>2</v>
      </c>
      <c r="C257" s="111" t="s">
        <v>254</v>
      </c>
      <c r="D257" s="117"/>
      <c r="E257" s="113"/>
      <c r="F257" s="114">
        <f t="shared" si="8"/>
        <v>0</v>
      </c>
      <c r="G257" s="118"/>
    </row>
    <row r="258" spans="2:7" ht="15.75">
      <c r="B258" s="116">
        <v>3</v>
      </c>
      <c r="C258" s="111" t="s">
        <v>255</v>
      </c>
      <c r="D258" s="117"/>
      <c r="E258" s="113"/>
      <c r="F258" s="114">
        <f t="shared" si="8"/>
        <v>0</v>
      </c>
      <c r="G258" s="118"/>
    </row>
    <row r="259" spans="2:7" ht="15.75">
      <c r="B259" s="116">
        <v>4</v>
      </c>
      <c r="C259" s="111" t="s">
        <v>256</v>
      </c>
      <c r="D259" s="117"/>
      <c r="E259" s="113"/>
      <c r="F259" s="114">
        <f t="shared" si="8"/>
        <v>0</v>
      </c>
      <c r="G259" s="118"/>
    </row>
    <row r="260" spans="2:7" ht="15.75">
      <c r="B260" s="116">
        <v>5</v>
      </c>
      <c r="C260" s="111" t="s">
        <v>257</v>
      </c>
      <c r="D260" s="117"/>
      <c r="E260" s="113"/>
      <c r="F260" s="114">
        <f t="shared" si="8"/>
        <v>0</v>
      </c>
      <c r="G260" s="118"/>
    </row>
    <row r="261" spans="2:7" ht="15.75">
      <c r="B261" s="116">
        <v>6</v>
      </c>
      <c r="C261" s="111" t="s">
        <v>258</v>
      </c>
      <c r="D261" s="117"/>
      <c r="E261" s="113"/>
      <c r="F261" s="114">
        <f t="shared" si="8"/>
        <v>0</v>
      </c>
      <c r="G261" s="118"/>
    </row>
    <row r="262" spans="2:7" ht="15.75">
      <c r="B262" s="116">
        <v>7</v>
      </c>
      <c r="C262" s="111" t="s">
        <v>259</v>
      </c>
      <c r="D262" s="117"/>
      <c r="E262" s="113"/>
      <c r="F262" s="114">
        <f t="shared" si="8"/>
        <v>0</v>
      </c>
      <c r="G262" s="118"/>
    </row>
    <row r="263" spans="2:7" ht="16.5" thickBot="1">
      <c r="B263" s="119"/>
      <c r="C263" s="120" t="s">
        <v>260</v>
      </c>
      <c r="D263" s="121">
        <v>135400</v>
      </c>
      <c r="E263" s="122"/>
      <c r="F263" s="121">
        <f>SUM(F256:F262)</f>
        <v>0</v>
      </c>
      <c r="G263" s="123"/>
    </row>
    <row r="264" spans="2:7" ht="15.75" thickTop="1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I15" sqref="I15"/>
    </sheetView>
  </sheetViews>
  <sheetFormatPr defaultRowHeight="15"/>
  <cols>
    <col min="2" max="2" width="23.7109375" customWidth="1"/>
    <col min="3" max="3" width="16.85546875" customWidth="1"/>
    <col min="4" max="4" width="12.5703125" customWidth="1"/>
    <col min="5" max="5" width="16.42578125" customWidth="1"/>
    <col min="6" max="6" width="11" customWidth="1"/>
  </cols>
  <sheetData>
    <row r="1" spans="1:6" s="42" customFormat="1"/>
    <row r="2" spans="1:6" s="42" customFormat="1"/>
    <row r="3" spans="1:6" s="42" customFormat="1" ht="15.75" thickBot="1"/>
    <row r="4" spans="1:6" ht="16.5" thickBot="1">
      <c r="A4" s="70" t="s">
        <v>1</v>
      </c>
      <c r="B4" s="71" t="s">
        <v>2</v>
      </c>
      <c r="C4" s="72" t="s">
        <v>241</v>
      </c>
      <c r="D4" s="73" t="s">
        <v>242</v>
      </c>
      <c r="E4" s="74" t="s">
        <v>243</v>
      </c>
      <c r="F4" s="75" t="s">
        <v>244</v>
      </c>
    </row>
    <row r="5" spans="1:6" ht="15.75">
      <c r="A5" s="76">
        <v>1</v>
      </c>
      <c r="B5" s="77" t="s">
        <v>246</v>
      </c>
      <c r="C5" s="78">
        <f>'By Parishes'!D116</f>
        <v>4062000</v>
      </c>
      <c r="D5" s="79">
        <f>'By Parishes'!E116</f>
        <v>923250</v>
      </c>
      <c r="E5" s="80">
        <f>C5-D5</f>
        <v>3138750</v>
      </c>
      <c r="F5" s="81">
        <f>E5/C5</f>
        <v>0.77271048744460857</v>
      </c>
    </row>
    <row r="6" spans="1:6" ht="15.75">
      <c r="A6" s="82">
        <v>2</v>
      </c>
      <c r="B6" s="83" t="s">
        <v>247</v>
      </c>
      <c r="C6" s="84">
        <f>'By Parishes'!D159</f>
        <v>1760200</v>
      </c>
      <c r="D6" s="85">
        <f>'By Parishes'!E159</f>
        <v>804140</v>
      </c>
      <c r="E6" s="80">
        <f t="shared" ref="E6:E10" si="0">C6-D6</f>
        <v>956060</v>
      </c>
      <c r="F6" s="81">
        <f t="shared" ref="F6:F11" si="1">E6/C6</f>
        <v>0.54315418702420182</v>
      </c>
    </row>
    <row r="7" spans="1:6" ht="15.75">
      <c r="A7" s="82">
        <v>3</v>
      </c>
      <c r="B7" s="83" t="s">
        <v>248</v>
      </c>
      <c r="C7" s="84">
        <f>'By Parishes'!D73</f>
        <v>2525000</v>
      </c>
      <c r="D7" s="85">
        <f>'By Parishes'!E73</f>
        <v>862930</v>
      </c>
      <c r="E7" s="80">
        <f t="shared" si="0"/>
        <v>1662070</v>
      </c>
      <c r="F7" s="81">
        <f t="shared" si="1"/>
        <v>0.6582455445544555</v>
      </c>
    </row>
    <row r="8" spans="1:6" ht="15.75">
      <c r="A8" s="82">
        <v>4</v>
      </c>
      <c r="B8" s="83" t="s">
        <v>249</v>
      </c>
      <c r="C8" s="84">
        <f>'By Parishes'!D211</f>
        <v>5009800</v>
      </c>
      <c r="D8" s="85">
        <f>'By Parishes'!E211</f>
        <v>3453486</v>
      </c>
      <c r="E8" s="80">
        <f t="shared" si="0"/>
        <v>1556314</v>
      </c>
      <c r="F8" s="81">
        <f t="shared" si="1"/>
        <v>0.31065391832009259</v>
      </c>
    </row>
    <row r="9" spans="1:6" ht="15.75">
      <c r="A9" s="82">
        <v>5</v>
      </c>
      <c r="B9" s="83" t="s">
        <v>250</v>
      </c>
      <c r="C9" s="84">
        <f>'By Parishes'!D263</f>
        <v>135400</v>
      </c>
      <c r="D9" s="86">
        <v>0</v>
      </c>
      <c r="E9" s="80">
        <f t="shared" si="0"/>
        <v>135400</v>
      </c>
      <c r="F9" s="81">
        <f t="shared" si="1"/>
        <v>1</v>
      </c>
    </row>
    <row r="10" spans="1:6" ht="15.75">
      <c r="A10" s="82">
        <v>6</v>
      </c>
      <c r="B10" s="83" t="s">
        <v>251</v>
      </c>
      <c r="C10" s="84">
        <f>'By Parishes'!D251</f>
        <v>135400</v>
      </c>
      <c r="D10" s="85">
        <f>'By Parishes'!E251</f>
        <v>87430</v>
      </c>
      <c r="E10" s="80">
        <f t="shared" si="0"/>
        <v>47970</v>
      </c>
      <c r="F10" s="81">
        <f t="shared" si="1"/>
        <v>0.35428360413589366</v>
      </c>
    </row>
    <row r="11" spans="1:6" ht="16.5" thickBot="1">
      <c r="A11" s="87"/>
      <c r="B11" s="88" t="s">
        <v>245</v>
      </c>
      <c r="C11" s="89">
        <f>SUM(C5:C10)</f>
        <v>13627800</v>
      </c>
      <c r="D11" s="90">
        <f>SUM(D5:D10)</f>
        <v>6131236</v>
      </c>
      <c r="E11" s="91">
        <f>SUM(E5:E10)</f>
        <v>7496564</v>
      </c>
      <c r="F11" s="81">
        <f t="shared" si="1"/>
        <v>0.55009348537548242</v>
      </c>
    </row>
    <row r="12" spans="1:6" ht="15.75" thickTop="1"/>
  </sheetData>
  <pageMargins left="0.70866141732283472" right="0.70866141732283472" top="0.74803149606299213" bottom="0.74803149606299213" header="0.31496062992125984" footer="0.31496062992125984"/>
  <pageSetup paperSize="9" scale="95" orientation="portrait" horizontalDpi="4294967293" verticalDpi="4294967293" r:id="rId1"/>
  <headerFooter>
    <oddHeader>&amp;C&amp;"Times New Roman,Bold"&amp;14KKKT -DAYOSISI YA MASHARIKI NA PWANI
TAARIFA YA MAWASILISHO YA SADAKA YA MAENDELEO YA WANAWAKE KAMA ILIVYOKUWA 15.04.2018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Parishes</vt:lpstr>
      <vt:lpstr>By District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SOSPETER</dc:creator>
  <cp:lastModifiedBy>SOSPETER</cp:lastModifiedBy>
  <cp:lastPrinted>2018-04-16T14:00:59Z</cp:lastPrinted>
  <dcterms:created xsi:type="dcterms:W3CDTF">2018-04-04T08:06:14Z</dcterms:created>
  <dcterms:modified xsi:type="dcterms:W3CDTF">2018-04-16T14:01:15Z</dcterms:modified>
</cp:coreProperties>
</file>