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niklasvogel/Documents/Code/SimulationExam/"/>
    </mc:Choice>
  </mc:AlternateContent>
  <xr:revisionPtr revIDLastSave="0" documentId="13_ncr:1_{B0269AD6-1462-D345-BEBA-343463C3E7CA}" xr6:coauthVersionLast="47" xr6:coauthVersionMax="47" xr10:uidLastSave="{00000000-0000-0000-0000-000000000000}"/>
  <bookViews>
    <workbookView xWindow="0" yWindow="500" windowWidth="28800" windowHeight="12300" activeTab="4" xr2:uid="{00000000-000D-0000-FFFF-FFFF00000000}"/>
  </bookViews>
  <sheets>
    <sheet name="Answer Report 1" sheetId="28" r:id="rId1"/>
    <sheet name="Sensitivity Report 1" sheetId="29" r:id="rId2"/>
    <sheet name="Limits Report 1" sheetId="30" r:id="rId3"/>
    <sheet name="LP" sheetId="1" r:id="rId4"/>
    <sheet name="LP (2)" sheetId="31" r:id="rId5"/>
  </sheets>
  <definedNames>
    <definedName name="solver_adj" localSheetId="3" hidden="1">LP!$C$19:$G$19</definedName>
    <definedName name="solver_adj" localSheetId="4" hidden="1">'LP (2)'!$C$19:$G$19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LP!$C$25</definedName>
    <definedName name="solver_lhs1" localSheetId="4" hidden="1">'LP (2)'!$C$25</definedName>
    <definedName name="solver_lhs2" localSheetId="3" hidden="1">LP!$C$26</definedName>
    <definedName name="solver_lhs2" localSheetId="4" hidden="1">'LP (2)'!$C$26</definedName>
    <definedName name="solver_lhs3" localSheetId="3" hidden="1">LP!$C$27</definedName>
    <definedName name="solver_lhs3" localSheetId="4" hidden="1">'LP (2)'!$C$27</definedName>
    <definedName name="solver_lhs4" localSheetId="3" hidden="1">LP!$C$28</definedName>
    <definedName name="solver_lhs4" localSheetId="4" hidden="1">'LP (2)'!$C$28</definedName>
    <definedName name="solver_lhs5" localSheetId="3" hidden="1">LP!$C$29</definedName>
    <definedName name="solver_lhs5" localSheetId="4" hidden="1">'LP (2)'!$C$29</definedName>
    <definedName name="solver_lhs6" localSheetId="3" hidden="1">LP!$C$30</definedName>
    <definedName name="solver_lhs6" localSheetId="4" hidden="1">'LP (2)'!$C$30</definedName>
    <definedName name="solver_lhs7" localSheetId="3" hidden="1">LP!$C$31</definedName>
    <definedName name="solver_lhs7" localSheetId="4" hidden="1">'LP (2)'!$C$31</definedName>
    <definedName name="solver_lin" localSheetId="3" hidden="1">1</definedName>
    <definedName name="solver_lin" localSheetId="4" hidden="1">1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7</definedName>
    <definedName name="solver_num" localSheetId="4" hidden="1">7</definedName>
    <definedName name="solver_nwt" localSheetId="3" hidden="1">1</definedName>
    <definedName name="solver_nwt" localSheetId="4" hidden="1">1</definedName>
    <definedName name="solver_opt" localSheetId="3" hidden="1">LP!$C$22</definedName>
    <definedName name="solver_opt" localSheetId="4" hidden="1">'LP (2)'!$C$22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1</definedName>
    <definedName name="solver_rel1" localSheetId="4" hidden="1">1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1</definedName>
    <definedName name="solver_rel4" localSheetId="4" hidden="1">1</definedName>
    <definedName name="solver_rel5" localSheetId="3" hidden="1">1</definedName>
    <definedName name="solver_rel5" localSheetId="4" hidden="1">1</definedName>
    <definedName name="solver_rel6" localSheetId="3" hidden="1">1</definedName>
    <definedName name="solver_rel6" localSheetId="4" hidden="1">1</definedName>
    <definedName name="solver_rel7" localSheetId="3" hidden="1">1</definedName>
    <definedName name="solver_rel7" localSheetId="4" hidden="1">1</definedName>
    <definedName name="solver_rhs1" localSheetId="3" hidden="1">LP!$E$25</definedName>
    <definedName name="solver_rhs1" localSheetId="4" hidden="1">'LP (2)'!$E$25</definedName>
    <definedName name="solver_rhs2" localSheetId="3" hidden="1">LP!$E$26</definedName>
    <definedName name="solver_rhs2" localSheetId="4" hidden="1">'LP (2)'!$E$26</definedName>
    <definedName name="solver_rhs3" localSheetId="3" hidden="1">LP!$E$27</definedName>
    <definedName name="solver_rhs3" localSheetId="4" hidden="1">'LP (2)'!$E$27</definedName>
    <definedName name="solver_rhs4" localSheetId="3" hidden="1">LP!$E$28</definedName>
    <definedName name="solver_rhs4" localSheetId="4" hidden="1">'LP (2)'!$E$28</definedName>
    <definedName name="solver_rhs5" localSheetId="3" hidden="1">LP!$E$29</definedName>
    <definedName name="solver_rhs5" localSheetId="4" hidden="1">'LP (2)'!$E$29</definedName>
    <definedName name="solver_rhs6" localSheetId="3" hidden="1">LP!$E$30</definedName>
    <definedName name="solver_rhs6" localSheetId="4" hidden="1">'LP (2)'!$E$30</definedName>
    <definedName name="solver_rhs7" localSheetId="3" hidden="1">LP!$E$31</definedName>
    <definedName name="solver_rhs7" localSheetId="4" hidden="1">'LP (2)'!$E$31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31" l="1"/>
  <c r="C31" i="31" a="1"/>
  <c r="C31" i="31" s="1"/>
  <c r="E30" i="31"/>
  <c r="C30" i="31" a="1"/>
  <c r="C30" i="31" s="1"/>
  <c r="E29" i="31"/>
  <c r="C29" i="31" a="1"/>
  <c r="C29" i="31" s="1"/>
  <c r="E28" i="31"/>
  <c r="C28" i="31" a="1"/>
  <c r="C28" i="31" s="1"/>
  <c r="E27" i="31"/>
  <c r="C27" i="31" a="1"/>
  <c r="C27" i="31" s="1"/>
  <c r="E26" i="31"/>
  <c r="C26" i="31" a="1"/>
  <c r="C26" i="31" s="1"/>
  <c r="E25" i="31"/>
  <c r="C25" i="31" a="1"/>
  <c r="C25" i="31" s="1"/>
  <c r="C22" i="31" a="1"/>
  <c r="C22" i="31" s="1"/>
  <c r="E27" i="1" l="1"/>
  <c r="E28" i="1"/>
  <c r="E29" i="1"/>
  <c r="E30" i="1"/>
  <c r="E31" i="1"/>
  <c r="E26" i="1"/>
  <c r="C31" i="1" a="1"/>
  <c r="C31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25" i="1" a="1"/>
  <c r="C25" i="1" s="1"/>
  <c r="C22" i="1" a="1"/>
  <c r="C22" i="1" s="1"/>
  <c r="E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<sst xmlns="http://schemas.openxmlformats.org/spreadsheetml/2006/main" count="271" uniqueCount="106">
  <si>
    <t>Variable Cells</t>
  </si>
  <si>
    <t>Cell</t>
  </si>
  <si>
    <t>Name</t>
  </si>
  <si>
    <t>Final</t>
  </si>
  <si>
    <t>Value</t>
  </si>
  <si>
    <t>Reduced</t>
  </si>
  <si>
    <t>Constraints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</si>
  <si>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</si>
  <si>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</si>
  <si>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</si>
  <si>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</si>
  <si>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</si>
  <si>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</si>
  <si>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</si>
  <si>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</si>
  <si>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</si>
  <si>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</si>
  <si>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Max Production</t>
    <phoneticPr fontId="0" type="noConversion"/>
  </si>
  <si>
    <t>Constraints</t>
    <phoneticPr fontId="0" type="noConversion"/>
  </si>
  <si>
    <t>≤</t>
    <phoneticPr fontId="0" type="noConversion"/>
  </si>
  <si>
    <t>N/A</t>
  </si>
  <si>
    <t>Integer</t>
  </si>
  <si>
    <t>Status</t>
  </si>
  <si>
    <t>Z</t>
  </si>
  <si>
    <t>Variables</t>
  </si>
  <si>
    <t>Used</t>
  </si>
  <si>
    <t>Capacity</t>
  </si>
  <si>
    <t>Min. Production</t>
  </si>
  <si>
    <t>b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</si>
  <si>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</si>
  <si>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</si>
  <si>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</si>
  <si>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</si>
  <si>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0,000001,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</si>
  <si>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</si>
  <si>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</si>
  <si>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</si>
  <si>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</si>
  <si>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Cell Value</t>
  </si>
  <si>
    <t>Formula</t>
  </si>
  <si>
    <t>Slack</t>
  </si>
  <si>
    <t>Contin</t>
  </si>
  <si>
    <t>Not Binding</t>
  </si>
  <si>
    <t>Binding</t>
  </si>
  <si>
    <t>Shadow price</t>
  </si>
  <si>
    <t>PI</t>
  </si>
  <si>
    <t>PII</t>
  </si>
  <si>
    <t>PIII</t>
  </si>
  <si>
    <t>PIV</t>
  </si>
  <si>
    <t>PV</t>
  </si>
  <si>
    <t>Demand Constraint 1</t>
  </si>
  <si>
    <t>Demand Constraint 2</t>
  </si>
  <si>
    <t>Demand Constraint 3</t>
  </si>
  <si>
    <t>Demand Constraint 4</t>
  </si>
  <si>
    <t>Macro Lens</t>
  </si>
  <si>
    <t>Prime Lens</t>
  </si>
  <si>
    <t>Wide Lens</t>
  </si>
  <si>
    <t>Microsoft Excel 16.61 Answer Report</t>
  </si>
  <si>
    <t>Iterations: 4 Subproblems: 0</t>
  </si>
  <si>
    <t>$C$22</t>
  </si>
  <si>
    <t>$C$19</t>
  </si>
  <si>
    <t>$D$19</t>
  </si>
  <si>
    <t>$E$19</t>
  </si>
  <si>
    <t>$F$19</t>
  </si>
  <si>
    <t>$G$19</t>
  </si>
  <si>
    <t>$C$25</t>
  </si>
  <si>
    <t>Macro Lens Used</t>
  </si>
  <si>
    <t>$C$25&lt;=$E$25</t>
  </si>
  <si>
    <t>$C$26</t>
  </si>
  <si>
    <t>Prime Lens Used</t>
  </si>
  <si>
    <t>$C$26&lt;=$E$26</t>
  </si>
  <si>
    <t>$C$27</t>
  </si>
  <si>
    <t>Wide Lens Used</t>
  </si>
  <si>
    <t>$C$27&lt;=$E$27</t>
  </si>
  <si>
    <t>$C$28</t>
  </si>
  <si>
    <t>Demand Constraint 1 Used</t>
  </si>
  <si>
    <t>$C$28&lt;=$E$28</t>
  </si>
  <si>
    <t>$C$29</t>
  </si>
  <si>
    <t>Demand Constraint 2 Used</t>
  </si>
  <si>
    <t>$C$29&lt;=$E$29</t>
  </si>
  <si>
    <t>$C$30</t>
  </si>
  <si>
    <t>Demand Constraint 3 Used</t>
  </si>
  <si>
    <t>$C$30&lt;=$E$30</t>
  </si>
  <si>
    <t>$C$31</t>
  </si>
  <si>
    <t>Demand Constraint 4 Used</t>
  </si>
  <si>
    <t>$C$31&lt;=$E$31</t>
  </si>
  <si>
    <t>Microsoft Excel 16.61 Sensitivity Report</t>
  </si>
  <si>
    <t>Microsoft Excel 16.61 Limits Report</t>
  </si>
  <si>
    <t>Variable</t>
  </si>
  <si>
    <t>Lower</t>
  </si>
  <si>
    <t>Limit</t>
  </si>
  <si>
    <t>Result</t>
  </si>
  <si>
    <t>Upper</t>
  </si>
  <si>
    <t>Variables PI</t>
  </si>
  <si>
    <t>Variables PII</t>
  </si>
  <si>
    <t>Variables PIII</t>
  </si>
  <si>
    <t>Variables PIV</t>
  </si>
  <si>
    <t>Variables PV</t>
  </si>
  <si>
    <t>What happens if we increase the demand for PIII?</t>
  </si>
  <si>
    <t>Revenue</t>
  </si>
  <si>
    <t>Worksheet: [SensitivityExcelExam.xlsx]LP</t>
  </si>
  <si>
    <t>Report Created: 02.06.22 11:40:46</t>
  </si>
  <si>
    <t>Solution Time: 496,109 Seconds.</t>
  </si>
  <si>
    <t>Revenue Z</t>
  </si>
  <si>
    <t>Revenue (in 10k SEK)</t>
  </si>
  <si>
    <t>Demand PIII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</si>
</sst>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6"/>
      <color theme="1"/>
      <name val="Helvetica"/>
      <family val="2"/>
    </font>
    <font>
      <b/>
      <sz val="16"/>
      <color indexed="8"/>
      <name val="Helvetica"/>
      <family val="2"/>
    </font>
    <font>
      <sz val="16"/>
      <color indexed="8"/>
      <name val="Helvetica"/>
      <family val="2"/>
    </font>
    <font>
      <b/>
      <sz val="16"/>
      <name val="Helvetica"/>
      <family val="2"/>
    </font>
    <font>
      <b/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theme="8"/>
      <name val="Helvetica"/>
      <family val="2"/>
    </font>
    <font>
      <b/>
      <sz val="16"/>
      <color theme="8"/>
      <name val="Helvetica"/>
      <family val="2"/>
    </font>
    <font>
      <sz val="8"/>
      <name val="Calibri"/>
      <family val="2"/>
      <scheme val="minor"/>
    </font>
    <font>
      <sz val="14"/>
      <color indexed="8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/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0" xfId="0" applyFont="1"/>
    <xf numFmtId="0" fontId="3" fillId="0" borderId="6" xfId="0" applyFon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5" fontId="0" fillId="0" borderId="4" xfId="0" applyNumberFormat="1" applyFill="1" applyBorder="1" applyAlignment="1"/>
    <xf numFmtId="0" fontId="4" fillId="0" borderId="0" xfId="0" applyFont="1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Fill="1" applyBorder="1" applyAlignment="1">
      <alignment horizontal="center" wrapText="1"/>
    </xf>
    <xf numFmtId="0" fontId="9" fillId="0" borderId="0" xfId="0" applyFont="1"/>
    <xf numFmtId="0" fontId="8" fillId="0" borderId="0" xfId="0" applyFont="1"/>
    <xf numFmtId="0" fontId="8" fillId="0" borderId="9" xfId="0" applyFont="1" applyBorder="1"/>
    <xf numFmtId="0" fontId="4" fillId="0" borderId="9" xfId="0" applyFont="1" applyBorder="1"/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center" wrapText="1"/>
    </xf>
    <xf numFmtId="0" fontId="6" fillId="0" borderId="18" xfId="0" applyFont="1" applyFill="1" applyBorder="1" applyAlignment="1">
      <alignment horizontal="left" wrapText="1"/>
    </xf>
    <xf numFmtId="0" fontId="5" fillId="0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7" fillId="0" borderId="21" xfId="0" applyFon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10" fillId="0" borderId="2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5" fillId="0" borderId="29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9" fillId="0" borderId="0" xfId="0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2" fontId="0" fillId="0" borderId="3" xfId="0" applyNumberFormat="1" applyFill="1" applyBorder="1" applyAlignment="1"/>
    <xf numFmtId="2" fontId="0" fillId="0" borderId="4" xfId="0" applyNumberFormat="1" applyFill="1" applyBorder="1" applyAlignment="1"/>
    <xf numFmtId="165" fontId="0" fillId="0" borderId="3" xfId="0" applyNumberFormat="1" applyFill="1" applyBorder="1" applyAlignment="1"/>
    <xf numFmtId="0" fontId="5" fillId="0" borderId="0" xfId="0" applyFont="1" applyFill="1" applyBorder="1" applyAlignment="1">
      <alignment horizontal="center" wrapText="1"/>
    </xf>
    <xf numFmtId="4" fontId="4" fillId="0" borderId="5" xfId="0" applyNumberFormat="1" applyFont="1" applyBorder="1" applyAlignment="1">
      <alignment vertical="center"/>
    </xf>
    <xf numFmtId="3" fontId="5" fillId="0" borderId="14" xfId="0" applyNumberFormat="1" applyFont="1" applyBorder="1" applyAlignment="1">
      <alignment horizontal="center" wrapText="1"/>
    </xf>
    <xf numFmtId="3" fontId="5" fillId="0" borderId="17" xfId="0" applyNumberFormat="1" applyFont="1" applyBorder="1" applyAlignment="1">
      <alignment horizontal="center" wrapText="1"/>
    </xf>
    <xf numFmtId="3" fontId="4" fillId="0" borderId="0" xfId="0" applyNumberFormat="1" applyFont="1" applyBorder="1" applyAlignment="1">
      <alignment vertical="center"/>
    </xf>
    <xf numFmtId="3" fontId="4" fillId="0" borderId="27" xfId="0" applyNumberFormat="1" applyFont="1" applyBorder="1" applyAlignment="1">
      <alignment horizontal="right"/>
    </xf>
    <xf numFmtId="3" fontId="4" fillId="0" borderId="25" xfId="0" applyNumberFormat="1" applyFont="1" applyBorder="1"/>
    <xf numFmtId="3" fontId="4" fillId="0" borderId="28" xfId="0" applyNumberFormat="1" applyFont="1" applyBorder="1"/>
    <xf numFmtId="3" fontId="5" fillId="0" borderId="0" xfId="0" applyNumberFormat="1" applyFont="1" applyFill="1" applyBorder="1" applyAlignment="1">
      <alignment horizontal="center" wrapText="1"/>
    </xf>
    <xf numFmtId="3" fontId="13" fillId="0" borderId="0" xfId="0" applyNumberFormat="1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11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</a:t>
            </a:r>
            <a:r>
              <a:rPr lang="en-US" baseline="0"/>
              <a:t> demand of PIII and impact on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'LP (2)'!$J$6:$J$11</c:f>
              <c:numCache>
                <c:formatCode>#,##0</c:formatCode>
                <c:ptCount val="6"/>
                <c:pt idx="0">
                  <c:v>2000</c:v>
                </c:pt>
                <c:pt idx="1">
                  <c:v>2600</c:v>
                </c:pt>
                <c:pt idx="2">
                  <c:v>3200</c:v>
                </c:pt>
                <c:pt idx="3">
                  <c:v>3800</c:v>
                </c:pt>
                <c:pt idx="4">
                  <c:v>4400</c:v>
                </c:pt>
                <c:pt idx="5">
                  <c:v>5000</c:v>
                </c:pt>
              </c:numCache>
            </c:numRef>
          </c:cat>
          <c:val>
            <c:numRef>
              <c:f>'LP (2)'!$K$6:$K$11</c:f>
              <c:numCache>
                <c:formatCode>#,##0</c:formatCode>
                <c:ptCount val="6"/>
                <c:pt idx="0">
                  <c:v>140400</c:v>
                </c:pt>
                <c:pt idx="1">
                  <c:v>141600</c:v>
                </c:pt>
                <c:pt idx="2">
                  <c:v>142800</c:v>
                </c:pt>
                <c:pt idx="3">
                  <c:v>143400</c:v>
                </c:pt>
                <c:pt idx="4">
                  <c:v>143400</c:v>
                </c:pt>
                <c:pt idx="5">
                  <c:v>143400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D-EA49-A779-672D78351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26976"/>
        <c:axId val="1153391824"/>
      </c:lineChart>
      <c:catAx>
        <c:axId val="115312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PIII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3391824"/>
        <c:crosses val="autoZero"/>
        <c:auto val="1"/>
        <c:lblAlgn val="ctr"/>
        <c:lblOffset val="100"/>
        <c:noMultiLvlLbl val="0"/>
      </c:catAx>
      <c:valAx>
        <c:axId val="11533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(in 10k SEK)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31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779858</xdr:colOff>
      <xdr:row>13</xdr:row>
      <xdr:rowOff>136525</xdr:rowOff>
    </xdr:from>
    <xdr:to>
      <xdr:col>10</xdr:col>
      <xdr:colOff>2474514</xdr:colOff>
      <xdr:row>23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1ECF0-8708-F679-6DDB-36A855B59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0724-B3F5-FF42-B77B-F9978E002DA6}">
  <dimension ref="A1:G36"/>
  <sheetViews>
    <sheetView showGridLines="0" workbookViewId="0"/>
  </sheetViews>
  <sheetFormatPr baseColWidth="10" defaultRowHeight="15" x14ac:dyDescent="0.2"/>
  <cols>
    <col min="1" max="1" width="2.33203125" customWidth="1"/>
    <col min="2" max="2" width="6.1640625" bestFit="1" customWidth="1"/>
    <col min="3" max="3" width="21.5" bestFit="1" customWidth="1"/>
    <col min="4" max="4" width="12" bestFit="1" customWidth="1"/>
    <col min="5" max="5" width="12.6640625" bestFit="1" customWidth="1"/>
    <col min="6" max="6" width="10.1640625" bestFit="1" customWidth="1"/>
    <col min="7" max="7" width="7.1640625" bestFit="1" customWidth="1"/>
  </cols>
  <sheetData>
    <row r="1" spans="1:5" x14ac:dyDescent="0.2">
      <c r="A1" s="1" t="s">
        <v>57</v>
      </c>
    </row>
    <row r="2" spans="1:5" x14ac:dyDescent="0.2">
      <c r="A2" s="1" t="s">
        <v>100</v>
      </c>
    </row>
    <row r="3" spans="1:5" x14ac:dyDescent="0.2">
      <c r="A3" s="1" t="s">
        <v>101</v>
      </c>
    </row>
    <row r="4" spans="1:5" x14ac:dyDescent="0.2">
      <c r="A4" s="1" t="s">
        <v>29</v>
      </c>
    </row>
    <row r="5" spans="1:5" x14ac:dyDescent="0.2">
      <c r="A5" s="1" t="s">
        <v>30</v>
      </c>
    </row>
    <row r="6" spans="1:5" x14ac:dyDescent="0.2">
      <c r="A6" s="1"/>
      <c r="B6" t="s">
        <v>31</v>
      </c>
    </row>
    <row r="7" spans="1:5" x14ac:dyDescent="0.2">
      <c r="A7" s="1"/>
      <c r="B7" t="s">
        <v>102</v>
      </c>
    </row>
    <row r="8" spans="1:5" x14ac:dyDescent="0.2">
      <c r="A8" s="1"/>
      <c r="B8" t="s">
        <v>58</v>
      </c>
    </row>
    <row r="9" spans="1:5" x14ac:dyDescent="0.2">
      <c r="A9" s="1" t="s">
        <v>32</v>
      </c>
    </row>
    <row r="10" spans="1:5" x14ac:dyDescent="0.2">
      <c r="B10" t="s">
        <v>33</v>
      </c>
    </row>
    <row r="11" spans="1:5" x14ac:dyDescent="0.2">
      <c r="B11" t="s">
        <v>34</v>
      </c>
    </row>
    <row r="14" spans="1:5" ht="16" thickBot="1" x14ac:dyDescent="0.25">
      <c r="A14" t="s">
        <v>35</v>
      </c>
    </row>
    <row r="15" spans="1:5" ht="16" thickBot="1" x14ac:dyDescent="0.25">
      <c r="B15" s="5" t="s">
        <v>1</v>
      </c>
      <c r="C15" s="5" t="s">
        <v>2</v>
      </c>
      <c r="D15" s="5" t="s">
        <v>36</v>
      </c>
      <c r="E15" s="5" t="s">
        <v>37</v>
      </c>
    </row>
    <row r="16" spans="1:5" ht="16" thickBot="1" x14ac:dyDescent="0.25">
      <c r="B16" s="3" t="s">
        <v>59</v>
      </c>
      <c r="C16" s="3" t="s">
        <v>103</v>
      </c>
      <c r="D16" s="10">
        <v>140400</v>
      </c>
      <c r="E16" s="10">
        <v>140400</v>
      </c>
    </row>
    <row r="19" spans="1:7" ht="16" thickBot="1" x14ac:dyDescent="0.25">
      <c r="A19" t="s">
        <v>0</v>
      </c>
    </row>
    <row r="20" spans="1:7" ht="16" thickBot="1" x14ac:dyDescent="0.25">
      <c r="B20" s="5" t="s">
        <v>1</v>
      </c>
      <c r="C20" s="5" t="s">
        <v>2</v>
      </c>
      <c r="D20" s="5" t="s">
        <v>36</v>
      </c>
      <c r="E20" s="5" t="s">
        <v>37</v>
      </c>
      <c r="F20" s="5" t="s">
        <v>21</v>
      </c>
    </row>
    <row r="21" spans="1:7" x14ac:dyDescent="0.2">
      <c r="B21" s="2" t="s">
        <v>60</v>
      </c>
      <c r="C21" s="2" t="s">
        <v>93</v>
      </c>
      <c r="D21" s="6">
        <v>16000</v>
      </c>
      <c r="E21" s="6">
        <v>16000</v>
      </c>
      <c r="F21" s="2" t="s">
        <v>41</v>
      </c>
    </row>
    <row r="22" spans="1:7" x14ac:dyDescent="0.2">
      <c r="B22" s="2" t="s">
        <v>61</v>
      </c>
      <c r="C22" s="2" t="s">
        <v>94</v>
      </c>
      <c r="D22" s="6">
        <v>14800</v>
      </c>
      <c r="E22" s="6">
        <v>14800</v>
      </c>
      <c r="F22" s="2" t="s">
        <v>41</v>
      </c>
    </row>
    <row r="23" spans="1:7" x14ac:dyDescent="0.2">
      <c r="B23" s="2" t="s">
        <v>62</v>
      </c>
      <c r="C23" s="2" t="s">
        <v>95</v>
      </c>
      <c r="D23" s="6">
        <v>2000</v>
      </c>
      <c r="E23" s="6">
        <v>2000</v>
      </c>
      <c r="F23" s="2" t="s">
        <v>41</v>
      </c>
    </row>
    <row r="24" spans="1:7" x14ac:dyDescent="0.2">
      <c r="B24" s="2" t="s">
        <v>63</v>
      </c>
      <c r="C24" s="2" t="s">
        <v>96</v>
      </c>
      <c r="D24" s="6">
        <v>0</v>
      </c>
      <c r="E24" s="6">
        <v>0</v>
      </c>
      <c r="F24" s="2" t="s">
        <v>41</v>
      </c>
    </row>
    <row r="25" spans="1:7" ht="16" thickBot="1" x14ac:dyDescent="0.25">
      <c r="B25" s="3" t="s">
        <v>64</v>
      </c>
      <c r="C25" s="3" t="s">
        <v>97</v>
      </c>
      <c r="D25" s="7">
        <v>28000</v>
      </c>
      <c r="E25" s="7">
        <v>28000</v>
      </c>
      <c r="F25" s="3" t="s">
        <v>41</v>
      </c>
    </row>
    <row r="28" spans="1:7" ht="16" thickBot="1" x14ac:dyDescent="0.25">
      <c r="A28" t="s">
        <v>6</v>
      </c>
    </row>
    <row r="29" spans="1:7" ht="16" thickBot="1" x14ac:dyDescent="0.25">
      <c r="B29" s="5" t="s">
        <v>1</v>
      </c>
      <c r="C29" s="5" t="s">
        <v>2</v>
      </c>
      <c r="D29" s="5" t="s">
        <v>38</v>
      </c>
      <c r="E29" s="5" t="s">
        <v>39</v>
      </c>
      <c r="F29" s="5" t="s">
        <v>22</v>
      </c>
      <c r="G29" s="5" t="s">
        <v>40</v>
      </c>
    </row>
    <row r="30" spans="1:7" x14ac:dyDescent="0.2">
      <c r="B30" s="2" t="s">
        <v>65</v>
      </c>
      <c r="C30" s="2" t="s">
        <v>66</v>
      </c>
      <c r="D30" s="46">
        <v>32000</v>
      </c>
      <c r="E30" s="2" t="s">
        <v>67</v>
      </c>
      <c r="F30" s="2" t="s">
        <v>42</v>
      </c>
      <c r="G30" s="2">
        <v>4000</v>
      </c>
    </row>
    <row r="31" spans="1:7" x14ac:dyDescent="0.2">
      <c r="B31" s="2" t="s">
        <v>68</v>
      </c>
      <c r="C31" s="2" t="s">
        <v>69</v>
      </c>
      <c r="D31" s="46">
        <v>61600</v>
      </c>
      <c r="E31" s="2" t="s">
        <v>70</v>
      </c>
      <c r="F31" s="2" t="s">
        <v>42</v>
      </c>
      <c r="G31" s="2">
        <v>154400</v>
      </c>
    </row>
    <row r="32" spans="1:7" x14ac:dyDescent="0.2">
      <c r="B32" s="2" t="s">
        <v>71</v>
      </c>
      <c r="C32" s="2" t="s">
        <v>72</v>
      </c>
      <c r="D32" s="46">
        <v>18000</v>
      </c>
      <c r="E32" s="2" t="s">
        <v>73</v>
      </c>
      <c r="F32" s="2" t="s">
        <v>43</v>
      </c>
      <c r="G32" s="2">
        <v>0</v>
      </c>
    </row>
    <row r="33" spans="2:7" x14ac:dyDescent="0.2">
      <c r="B33" s="2" t="s">
        <v>74</v>
      </c>
      <c r="C33" s="2" t="s">
        <v>75</v>
      </c>
      <c r="D33" s="46">
        <v>16000</v>
      </c>
      <c r="E33" s="2" t="s">
        <v>76</v>
      </c>
      <c r="F33" s="2" t="s">
        <v>43</v>
      </c>
      <c r="G33" s="2">
        <v>0</v>
      </c>
    </row>
    <row r="34" spans="2:7" x14ac:dyDescent="0.2">
      <c r="B34" s="2" t="s">
        <v>77</v>
      </c>
      <c r="C34" s="2" t="s">
        <v>78</v>
      </c>
      <c r="D34" s="46">
        <v>2000</v>
      </c>
      <c r="E34" s="2" t="s">
        <v>79</v>
      </c>
      <c r="F34" s="2" t="s">
        <v>43</v>
      </c>
      <c r="G34" s="2">
        <v>0</v>
      </c>
    </row>
    <row r="35" spans="2:7" x14ac:dyDescent="0.2">
      <c r="B35" s="2" t="s">
        <v>80</v>
      </c>
      <c r="C35" s="2" t="s">
        <v>81</v>
      </c>
      <c r="D35" s="46">
        <v>32800</v>
      </c>
      <c r="E35" s="2" t="s">
        <v>82</v>
      </c>
      <c r="F35" s="2" t="s">
        <v>42</v>
      </c>
      <c r="G35" s="2">
        <v>1200</v>
      </c>
    </row>
    <row r="36" spans="2:7" ht="16" thickBot="1" x14ac:dyDescent="0.25">
      <c r="B36" s="3" t="s">
        <v>83</v>
      </c>
      <c r="C36" s="3" t="s">
        <v>84</v>
      </c>
      <c r="D36" s="47">
        <v>28000</v>
      </c>
      <c r="E36" s="3" t="s">
        <v>85</v>
      </c>
      <c r="F36" s="3" t="s">
        <v>43</v>
      </c>
      <c r="G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7065-446F-7849-837B-AFEFAED76D39}">
  <dimension ref="A1:H24"/>
  <sheetViews>
    <sheetView showGridLines="0" topLeftCell="A2" workbookViewId="0">
      <selection activeCell="G9" sqref="G9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21.5" bestFit="1" customWidth="1"/>
    <col min="4" max="4" width="6.1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 x14ac:dyDescent="0.2">
      <c r="A1" s="1" t="s">
        <v>86</v>
      </c>
    </row>
    <row r="2" spans="1:8" x14ac:dyDescent="0.2">
      <c r="A2" s="1" t="s">
        <v>100</v>
      </c>
    </row>
    <row r="3" spans="1:8" x14ac:dyDescent="0.2">
      <c r="A3" s="1" t="s">
        <v>101</v>
      </c>
    </row>
    <row r="6" spans="1:8" ht="16" thickBot="1" x14ac:dyDescent="0.25">
      <c r="A6" t="s">
        <v>0</v>
      </c>
    </row>
    <row r="7" spans="1:8" x14ac:dyDescent="0.2">
      <c r="B7" s="8"/>
      <c r="C7" s="8"/>
      <c r="D7" s="8" t="s">
        <v>3</v>
      </c>
      <c r="E7" s="8" t="s">
        <v>5</v>
      </c>
      <c r="F7" s="8" t="s">
        <v>8</v>
      </c>
      <c r="G7" s="8" t="s">
        <v>10</v>
      </c>
      <c r="H7" s="8" t="s">
        <v>10</v>
      </c>
    </row>
    <row r="8" spans="1:8" ht="16" thickBot="1" x14ac:dyDescent="0.25">
      <c r="B8" s="9" t="s">
        <v>1</v>
      </c>
      <c r="C8" s="9" t="s">
        <v>2</v>
      </c>
      <c r="D8" s="9" t="s">
        <v>4</v>
      </c>
      <c r="E8" s="9" t="s">
        <v>7</v>
      </c>
      <c r="F8" s="9" t="s">
        <v>9</v>
      </c>
      <c r="G8" s="9" t="s">
        <v>11</v>
      </c>
      <c r="H8" s="9" t="s">
        <v>12</v>
      </c>
    </row>
    <row r="9" spans="1:8" x14ac:dyDescent="0.2">
      <c r="B9" s="2" t="s">
        <v>60</v>
      </c>
      <c r="C9" s="2" t="s">
        <v>93</v>
      </c>
      <c r="D9" s="2">
        <v>16000</v>
      </c>
      <c r="E9" s="2">
        <v>0</v>
      </c>
      <c r="F9" s="2">
        <v>4</v>
      </c>
      <c r="G9" s="60">
        <v>1E+30</v>
      </c>
      <c r="H9" s="2">
        <v>3.4</v>
      </c>
    </row>
    <row r="10" spans="1:8" x14ac:dyDescent="0.2">
      <c r="B10" s="2" t="s">
        <v>61</v>
      </c>
      <c r="C10" s="2" t="s">
        <v>94</v>
      </c>
      <c r="D10" s="2">
        <v>14800</v>
      </c>
      <c r="E10" s="2">
        <v>0</v>
      </c>
      <c r="F10" s="2">
        <v>3</v>
      </c>
      <c r="G10" s="2">
        <v>17</v>
      </c>
      <c r="H10" s="2">
        <v>1</v>
      </c>
    </row>
    <row r="11" spans="1:8" x14ac:dyDescent="0.2">
      <c r="B11" s="2" t="s">
        <v>62</v>
      </c>
      <c r="C11" s="2" t="s">
        <v>95</v>
      </c>
      <c r="D11" s="2">
        <v>2000</v>
      </c>
      <c r="E11" s="2">
        <v>0</v>
      </c>
      <c r="F11" s="2">
        <v>2</v>
      </c>
      <c r="G11" s="2">
        <v>1E+30</v>
      </c>
      <c r="H11" s="2">
        <v>2</v>
      </c>
    </row>
    <row r="12" spans="1:8" x14ac:dyDescent="0.2">
      <c r="B12" s="2" t="s">
        <v>63</v>
      </c>
      <c r="C12" s="2" t="s">
        <v>96</v>
      </c>
      <c r="D12" s="2">
        <v>0</v>
      </c>
      <c r="E12" s="2">
        <v>-0.5</v>
      </c>
      <c r="F12" s="2">
        <v>2</v>
      </c>
      <c r="G12" s="2">
        <v>0.5</v>
      </c>
      <c r="H12" s="2">
        <v>1E+30</v>
      </c>
    </row>
    <row r="13" spans="1:8" ht="16" thickBot="1" x14ac:dyDescent="0.25">
      <c r="B13" s="3" t="s">
        <v>64</v>
      </c>
      <c r="C13" s="3" t="s">
        <v>97</v>
      </c>
      <c r="D13" s="3">
        <v>28000</v>
      </c>
      <c r="E13" s="3">
        <v>0</v>
      </c>
      <c r="F13" s="3">
        <v>1</v>
      </c>
      <c r="G13" s="3">
        <v>1E+30</v>
      </c>
      <c r="H13" s="3">
        <v>0.5</v>
      </c>
    </row>
    <row r="15" spans="1:8" ht="16" thickBot="1" x14ac:dyDescent="0.25">
      <c r="A15" t="s">
        <v>6</v>
      </c>
    </row>
    <row r="16" spans="1:8" x14ac:dyDescent="0.2">
      <c r="B16" s="8"/>
      <c r="C16" s="8"/>
      <c r="D16" s="8" t="s">
        <v>3</v>
      </c>
      <c r="E16" s="8" t="s">
        <v>13</v>
      </c>
      <c r="F16" s="8" t="s">
        <v>15</v>
      </c>
      <c r="G16" s="8" t="s">
        <v>10</v>
      </c>
      <c r="H16" s="8" t="s">
        <v>10</v>
      </c>
    </row>
    <row r="17" spans="2:8" ht="16" thickBot="1" x14ac:dyDescent="0.25">
      <c r="B17" s="9" t="s">
        <v>1</v>
      </c>
      <c r="C17" s="9" t="s">
        <v>2</v>
      </c>
      <c r="D17" s="9" t="s">
        <v>4</v>
      </c>
      <c r="E17" s="9" t="s">
        <v>14</v>
      </c>
      <c r="F17" s="9" t="s">
        <v>16</v>
      </c>
      <c r="G17" s="9" t="s">
        <v>11</v>
      </c>
      <c r="H17" s="9" t="s">
        <v>12</v>
      </c>
    </row>
    <row r="18" spans="2:8" x14ac:dyDescent="0.2">
      <c r="B18" s="2" t="s">
        <v>65</v>
      </c>
      <c r="C18" s="2" t="s">
        <v>66</v>
      </c>
      <c r="D18" s="2">
        <v>32000</v>
      </c>
      <c r="E18" s="2">
        <v>0</v>
      </c>
      <c r="F18" s="2">
        <v>36000</v>
      </c>
      <c r="G18" s="2">
        <v>1E+30</v>
      </c>
      <c r="H18" s="2">
        <v>4000</v>
      </c>
    </row>
    <row r="19" spans="2:8" x14ac:dyDescent="0.2">
      <c r="B19" s="2" t="s">
        <v>68</v>
      </c>
      <c r="C19" s="2" t="s">
        <v>69</v>
      </c>
      <c r="D19" s="2">
        <v>61600</v>
      </c>
      <c r="E19" s="2">
        <v>0</v>
      </c>
      <c r="F19" s="2">
        <v>216000</v>
      </c>
      <c r="G19" s="2">
        <v>1E+30</v>
      </c>
      <c r="H19" s="2">
        <v>154400</v>
      </c>
    </row>
    <row r="20" spans="2:8" x14ac:dyDescent="0.2">
      <c r="B20" s="2" t="s">
        <v>71</v>
      </c>
      <c r="C20" s="2" t="s">
        <v>72</v>
      </c>
      <c r="D20" s="2">
        <v>18000</v>
      </c>
      <c r="E20" s="2">
        <v>3</v>
      </c>
      <c r="F20" s="2">
        <v>18000</v>
      </c>
      <c r="G20" s="2">
        <v>1200</v>
      </c>
      <c r="H20" s="2">
        <v>14800</v>
      </c>
    </row>
    <row r="21" spans="2:8" x14ac:dyDescent="0.2">
      <c r="B21" s="2" t="s">
        <v>74</v>
      </c>
      <c r="C21" s="2" t="s">
        <v>75</v>
      </c>
      <c r="D21" s="2">
        <v>16000</v>
      </c>
      <c r="E21" s="2">
        <v>3.4</v>
      </c>
      <c r="F21" s="2">
        <v>16000</v>
      </c>
      <c r="G21" s="2">
        <v>1500</v>
      </c>
      <c r="H21" s="2">
        <v>16000</v>
      </c>
    </row>
    <row r="22" spans="2:8" x14ac:dyDescent="0.2">
      <c r="B22" s="2" t="s">
        <v>77</v>
      </c>
      <c r="C22" s="2" t="s">
        <v>78</v>
      </c>
      <c r="D22" s="2">
        <v>2000</v>
      </c>
      <c r="E22" s="2">
        <v>2</v>
      </c>
      <c r="F22" s="2">
        <v>2000</v>
      </c>
      <c r="G22" s="2">
        <v>1200</v>
      </c>
      <c r="H22" s="2">
        <v>2000</v>
      </c>
    </row>
    <row r="23" spans="2:8" x14ac:dyDescent="0.2">
      <c r="B23" s="2" t="s">
        <v>80</v>
      </c>
      <c r="C23" s="2" t="s">
        <v>81</v>
      </c>
      <c r="D23" s="2">
        <v>32800</v>
      </c>
      <c r="E23" s="2">
        <v>0</v>
      </c>
      <c r="F23" s="2">
        <v>34000</v>
      </c>
      <c r="G23" s="2">
        <v>1E+30</v>
      </c>
      <c r="H23" s="2">
        <v>1200</v>
      </c>
    </row>
    <row r="24" spans="2:8" ht="16" thickBot="1" x14ac:dyDescent="0.25">
      <c r="B24" s="3" t="s">
        <v>83</v>
      </c>
      <c r="C24" s="3" t="s">
        <v>84</v>
      </c>
      <c r="D24" s="3">
        <v>28000</v>
      </c>
      <c r="E24" s="3">
        <v>1</v>
      </c>
      <c r="F24" s="3">
        <v>28000</v>
      </c>
      <c r="G24" s="3">
        <v>154400</v>
      </c>
      <c r="H24" s="3">
        <v>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1D0A-F945-8942-BC96-53F6FCA55AD8}">
  <dimension ref="A1:J1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10.83203125" bestFit="1" customWidth="1"/>
    <col min="4" max="4" width="10.5" bestFit="1" customWidth="1"/>
    <col min="5" max="5" width="2.33203125" customWidth="1"/>
    <col min="6" max="6" width="6" bestFit="1" customWidth="1"/>
    <col min="7" max="7" width="8.6640625" bestFit="1" customWidth="1"/>
    <col min="8" max="8" width="2.33203125" customWidth="1"/>
    <col min="9" max="9" width="6.1640625" bestFit="1" customWidth="1"/>
    <col min="10" max="10" width="13.6640625" customWidth="1"/>
  </cols>
  <sheetData>
    <row r="1" spans="1:10" x14ac:dyDescent="0.2">
      <c r="A1" s="1" t="s">
        <v>87</v>
      </c>
    </row>
    <row r="2" spans="1:10" x14ac:dyDescent="0.2">
      <c r="A2" s="1" t="s">
        <v>100</v>
      </c>
    </row>
    <row r="3" spans="1:10" x14ac:dyDescent="0.2">
      <c r="A3" s="1" t="s">
        <v>101</v>
      </c>
    </row>
    <row r="5" spans="1:10" ht="16" thickBot="1" x14ac:dyDescent="0.25"/>
    <row r="6" spans="1:10" x14ac:dyDescent="0.2">
      <c r="B6" s="8"/>
      <c r="C6" s="8" t="s">
        <v>8</v>
      </c>
      <c r="D6" s="8"/>
    </row>
    <row r="7" spans="1:10" ht="16" thickBot="1" x14ac:dyDescent="0.25">
      <c r="B7" s="9" t="s">
        <v>1</v>
      </c>
      <c r="C7" s="9" t="s">
        <v>2</v>
      </c>
      <c r="D7" s="9" t="s">
        <v>4</v>
      </c>
    </row>
    <row r="8" spans="1:10" ht="16" thickBot="1" x14ac:dyDescent="0.25">
      <c r="B8" s="3" t="s">
        <v>59</v>
      </c>
      <c r="C8" s="3" t="s">
        <v>103</v>
      </c>
      <c r="D8" s="10">
        <v>140400</v>
      </c>
    </row>
    <row r="10" spans="1:10" ht="16" thickBot="1" x14ac:dyDescent="0.25"/>
    <row r="11" spans="1:10" x14ac:dyDescent="0.2">
      <c r="B11" s="8"/>
      <c r="C11" s="8" t="s">
        <v>88</v>
      </c>
      <c r="D11" s="8"/>
      <c r="F11" s="8" t="s">
        <v>89</v>
      </c>
      <c r="G11" s="8" t="s">
        <v>8</v>
      </c>
      <c r="I11" s="8" t="s">
        <v>92</v>
      </c>
      <c r="J11" s="8" t="s">
        <v>8</v>
      </c>
    </row>
    <row r="12" spans="1:10" ht="16" thickBot="1" x14ac:dyDescent="0.25">
      <c r="B12" s="9" t="s">
        <v>1</v>
      </c>
      <c r="C12" s="9" t="s">
        <v>2</v>
      </c>
      <c r="D12" s="9" t="s">
        <v>4</v>
      </c>
      <c r="F12" s="9" t="s">
        <v>90</v>
      </c>
      <c r="G12" s="9" t="s">
        <v>91</v>
      </c>
      <c r="I12" s="9" t="s">
        <v>90</v>
      </c>
      <c r="J12" s="9" t="s">
        <v>91</v>
      </c>
    </row>
    <row r="13" spans="1:10" x14ac:dyDescent="0.2">
      <c r="B13" s="2" t="s">
        <v>60</v>
      </c>
      <c r="C13" s="2" t="s">
        <v>93</v>
      </c>
      <c r="D13" s="6">
        <v>16000</v>
      </c>
      <c r="F13" s="6">
        <v>0</v>
      </c>
      <c r="G13" s="48">
        <v>85</v>
      </c>
      <c r="I13" s="6">
        <v>250</v>
      </c>
      <c r="J13" s="48">
        <v>18835</v>
      </c>
    </row>
    <row r="14" spans="1:10" x14ac:dyDescent="0.2">
      <c r="B14" s="2" t="s">
        <v>61</v>
      </c>
      <c r="C14" s="2" t="s">
        <v>94</v>
      </c>
      <c r="D14" s="6">
        <v>14800</v>
      </c>
      <c r="F14" s="6">
        <v>0</v>
      </c>
      <c r="G14" s="48">
        <v>110</v>
      </c>
      <c r="I14" s="6">
        <v>398.5</v>
      </c>
      <c r="J14" s="48">
        <v>20035</v>
      </c>
    </row>
    <row r="15" spans="1:10" x14ac:dyDescent="0.2">
      <c r="B15" s="2" t="s">
        <v>62</v>
      </c>
      <c r="C15" s="2" t="s">
        <v>95</v>
      </c>
      <c r="D15" s="6">
        <v>2000</v>
      </c>
      <c r="F15" s="6">
        <v>0</v>
      </c>
      <c r="G15" s="48">
        <v>125</v>
      </c>
      <c r="I15" s="6">
        <v>597</v>
      </c>
      <c r="J15" s="48">
        <v>21020</v>
      </c>
    </row>
    <row r="16" spans="1:10" x14ac:dyDescent="0.2">
      <c r="B16" s="2" t="s">
        <v>63</v>
      </c>
      <c r="C16" s="2" t="s">
        <v>96</v>
      </c>
      <c r="D16" s="6">
        <v>0</v>
      </c>
      <c r="F16" s="6"/>
      <c r="G16" s="48"/>
      <c r="I16" s="6"/>
      <c r="J16" s="48"/>
    </row>
    <row r="17" spans="2:10" ht="16" thickBot="1" x14ac:dyDescent="0.25">
      <c r="B17" s="3" t="s">
        <v>64</v>
      </c>
      <c r="C17" s="3" t="s">
        <v>97</v>
      </c>
      <c r="D17" s="7">
        <v>28000</v>
      </c>
      <c r="F17" s="7"/>
      <c r="G17" s="10"/>
      <c r="I17" s="7"/>
      <c r="J1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showGridLines="0" zoomScale="64" zoomScaleNormal="75" workbookViewId="0">
      <selection activeCell="B22" sqref="B22"/>
    </sheetView>
  </sheetViews>
  <sheetFormatPr baseColWidth="10" defaultColWidth="8.83203125" defaultRowHeight="24" x14ac:dyDescent="0.3"/>
  <cols>
    <col min="2" max="2" width="37.83203125" style="4" bestFit="1" customWidth="1"/>
    <col min="3" max="3" width="22.6640625" style="4" bestFit="1" customWidth="1"/>
    <col min="4" max="4" width="18.5" style="4" bestFit="1" customWidth="1"/>
    <col min="5" max="7" width="18.5" style="4" customWidth="1"/>
    <col min="8" max="8" width="16.83203125" style="4" customWidth="1"/>
    <col min="9" max="9" width="17.1640625" style="4" customWidth="1"/>
  </cols>
  <sheetData>
    <row r="1" spans="1:9" ht="21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ht="21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22" thickBot="1" x14ac:dyDescent="0.3">
      <c r="A3" s="11"/>
      <c r="B3" s="11"/>
      <c r="C3" s="11"/>
      <c r="D3" s="11"/>
      <c r="E3" s="11"/>
      <c r="F3" s="11"/>
      <c r="G3" s="11"/>
      <c r="H3" s="11"/>
      <c r="I3" s="11"/>
    </row>
    <row r="4" spans="1:9" ht="22" x14ac:dyDescent="0.25">
      <c r="A4" s="11"/>
      <c r="B4" s="21"/>
      <c r="C4" s="22" t="s">
        <v>45</v>
      </c>
      <c r="D4" s="22" t="s">
        <v>46</v>
      </c>
      <c r="E4" s="22" t="s">
        <v>47</v>
      </c>
      <c r="F4" s="22" t="s">
        <v>48</v>
      </c>
      <c r="G4" s="22" t="s">
        <v>49</v>
      </c>
      <c r="H4" s="23" t="s">
        <v>28</v>
      </c>
      <c r="I4" s="11"/>
    </row>
    <row r="5" spans="1:9" ht="22" x14ac:dyDescent="0.25">
      <c r="A5" s="11"/>
      <c r="B5" s="24" t="s">
        <v>8</v>
      </c>
      <c r="C5" s="12">
        <v>4</v>
      </c>
      <c r="D5" s="12">
        <v>3</v>
      </c>
      <c r="E5" s="12">
        <v>2</v>
      </c>
      <c r="F5" s="12">
        <v>2</v>
      </c>
      <c r="G5" s="12">
        <v>1</v>
      </c>
      <c r="H5" s="25"/>
      <c r="I5" s="12"/>
    </row>
    <row r="6" spans="1:9" ht="22" x14ac:dyDescent="0.25">
      <c r="A6" s="11"/>
      <c r="B6" s="24" t="s">
        <v>54</v>
      </c>
      <c r="C6" s="12">
        <v>2</v>
      </c>
      <c r="D6" s="12">
        <v>0</v>
      </c>
      <c r="E6" s="12">
        <v>0</v>
      </c>
      <c r="F6" s="12">
        <v>0</v>
      </c>
      <c r="G6" s="12">
        <v>0</v>
      </c>
      <c r="H6" s="51">
        <v>36000</v>
      </c>
      <c r="I6" s="12"/>
    </row>
    <row r="7" spans="1:9" ht="22" x14ac:dyDescent="0.25">
      <c r="A7" s="11"/>
      <c r="B7" s="24" t="s">
        <v>55</v>
      </c>
      <c r="C7" s="12">
        <v>0</v>
      </c>
      <c r="D7" s="12">
        <v>2</v>
      </c>
      <c r="E7" s="12">
        <v>2</v>
      </c>
      <c r="F7" s="12">
        <v>2</v>
      </c>
      <c r="G7" s="12">
        <v>1</v>
      </c>
      <c r="H7" s="51">
        <v>216000</v>
      </c>
      <c r="I7" s="12"/>
    </row>
    <row r="8" spans="1:9" ht="22" x14ac:dyDescent="0.25">
      <c r="A8" s="11"/>
      <c r="B8" s="24" t="s">
        <v>56</v>
      </c>
      <c r="C8" s="12">
        <v>0.2</v>
      </c>
      <c r="D8" s="12">
        <v>1</v>
      </c>
      <c r="E8" s="12">
        <v>0</v>
      </c>
      <c r="F8" s="12">
        <v>0.5</v>
      </c>
      <c r="G8" s="12">
        <v>0</v>
      </c>
      <c r="H8" s="51">
        <v>18000</v>
      </c>
      <c r="I8" s="12"/>
    </row>
    <row r="9" spans="1:9" ht="22" x14ac:dyDescent="0.25">
      <c r="A9" s="11"/>
      <c r="B9" s="24" t="s">
        <v>50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51">
        <v>16000</v>
      </c>
      <c r="I9" s="12"/>
    </row>
    <row r="10" spans="1:9" ht="22" x14ac:dyDescent="0.25">
      <c r="A10" s="11"/>
      <c r="B10" s="24" t="s">
        <v>51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51">
        <v>2000</v>
      </c>
      <c r="I10" s="12"/>
    </row>
    <row r="11" spans="1:9" ht="22" x14ac:dyDescent="0.25">
      <c r="A11" s="11"/>
      <c r="B11" s="24" t="s">
        <v>52</v>
      </c>
      <c r="C11" s="12">
        <v>1</v>
      </c>
      <c r="D11" s="12">
        <v>1</v>
      </c>
      <c r="E11" s="12">
        <v>1</v>
      </c>
      <c r="F11" s="12">
        <v>0</v>
      </c>
      <c r="G11" s="12">
        <v>0</v>
      </c>
      <c r="H11" s="51">
        <v>34000</v>
      </c>
      <c r="I11" s="12"/>
    </row>
    <row r="12" spans="1:9" ht="23" thickBot="1" x14ac:dyDescent="0.3">
      <c r="A12" s="18"/>
      <c r="B12" s="26" t="s">
        <v>53</v>
      </c>
      <c r="C12" s="27">
        <v>0</v>
      </c>
      <c r="D12" s="27">
        <v>0</v>
      </c>
      <c r="E12" s="27">
        <v>0</v>
      </c>
      <c r="F12" s="27">
        <v>1</v>
      </c>
      <c r="G12" s="27">
        <v>1</v>
      </c>
      <c r="H12" s="52">
        <v>28000</v>
      </c>
      <c r="I12" s="12"/>
    </row>
    <row r="13" spans="1:9" ht="22" thickBot="1" x14ac:dyDescent="0.3">
      <c r="A13" s="18"/>
      <c r="B13" s="11"/>
      <c r="C13" s="11"/>
      <c r="D13" s="11"/>
      <c r="E13" s="11"/>
      <c r="F13" s="11"/>
      <c r="G13" s="11"/>
      <c r="H13" s="11"/>
      <c r="I13" s="11"/>
    </row>
    <row r="14" spans="1:9" ht="23" thickBot="1" x14ac:dyDescent="0.3">
      <c r="A14" s="18"/>
      <c r="B14" s="28" t="s">
        <v>27</v>
      </c>
      <c r="C14" s="29">
        <v>0</v>
      </c>
      <c r="D14" s="29">
        <v>0</v>
      </c>
      <c r="E14" s="29">
        <v>0</v>
      </c>
      <c r="F14" s="29">
        <v>0</v>
      </c>
      <c r="G14" s="30">
        <v>0</v>
      </c>
      <c r="H14"/>
      <c r="I14"/>
    </row>
    <row r="15" spans="1:9" ht="22" thickBot="1" x14ac:dyDescent="0.3">
      <c r="A15" s="18"/>
      <c r="B15" s="11"/>
      <c r="C15" s="11"/>
      <c r="D15" s="11"/>
      <c r="E15" s="11"/>
      <c r="F15" s="11"/>
      <c r="G15" s="11"/>
      <c r="H15"/>
      <c r="I15"/>
    </row>
    <row r="16" spans="1:9" ht="23" thickBot="1" x14ac:dyDescent="0.3">
      <c r="A16" s="18"/>
      <c r="B16" s="28" t="s">
        <v>17</v>
      </c>
      <c r="C16" s="44" t="s">
        <v>20</v>
      </c>
      <c r="D16" s="44" t="s">
        <v>20</v>
      </c>
      <c r="E16" s="44" t="s">
        <v>20</v>
      </c>
      <c r="F16" s="44" t="s">
        <v>20</v>
      </c>
      <c r="G16" s="45" t="s">
        <v>20</v>
      </c>
      <c r="H16"/>
      <c r="I16"/>
    </row>
    <row r="17" spans="1:9" ht="21" x14ac:dyDescent="0.25">
      <c r="A17" s="18"/>
      <c r="B17" s="13"/>
      <c r="C17" s="12"/>
      <c r="D17" s="11"/>
      <c r="E17" s="11"/>
      <c r="F17" s="11"/>
      <c r="G17" s="11"/>
      <c r="H17" s="11"/>
      <c r="I17" s="11"/>
    </row>
    <row r="18" spans="1:9" ht="22" thickBot="1" x14ac:dyDescent="0.3">
      <c r="A18" s="18"/>
      <c r="B18" s="11"/>
      <c r="C18" s="14" t="s">
        <v>45</v>
      </c>
      <c r="D18" s="14" t="s">
        <v>46</v>
      </c>
      <c r="E18" s="14" t="s">
        <v>47</v>
      </c>
      <c r="F18" s="14" t="s">
        <v>48</v>
      </c>
      <c r="G18" s="14" t="s">
        <v>49</v>
      </c>
      <c r="H18" s="13"/>
      <c r="I18" s="11"/>
    </row>
    <row r="19" spans="1:9" ht="22" thickBot="1" x14ac:dyDescent="0.3">
      <c r="A19" s="18"/>
      <c r="B19" s="15" t="s">
        <v>24</v>
      </c>
      <c r="C19" s="31">
        <v>16000</v>
      </c>
      <c r="D19" s="41">
        <v>14800</v>
      </c>
      <c r="E19" s="41">
        <v>2000</v>
      </c>
      <c r="F19" s="41">
        <v>0</v>
      </c>
      <c r="G19" s="32">
        <v>28000</v>
      </c>
      <c r="H19" s="16"/>
      <c r="I19" s="13"/>
    </row>
    <row r="20" spans="1:9" ht="21" x14ac:dyDescent="0.25">
      <c r="A20" s="18"/>
      <c r="B20" s="15"/>
      <c r="C20" s="16"/>
      <c r="D20" s="16"/>
      <c r="E20" s="16"/>
      <c r="F20" s="16"/>
      <c r="G20" s="16"/>
      <c r="H20" s="13"/>
      <c r="I20" s="11"/>
    </row>
    <row r="21" spans="1:9" ht="22" thickBot="1" x14ac:dyDescent="0.3">
      <c r="A21" s="18"/>
      <c r="B21" s="11"/>
      <c r="C21" s="14" t="s">
        <v>23</v>
      </c>
      <c r="D21" s="11"/>
      <c r="E21" s="11"/>
      <c r="F21" s="11"/>
      <c r="G21" s="13"/>
      <c r="H21" s="11"/>
      <c r="I21" s="11"/>
    </row>
    <row r="22" spans="1:9" ht="23" thickTop="1" thickBot="1" x14ac:dyDescent="0.3">
      <c r="A22" s="18"/>
      <c r="B22" s="15" t="s">
        <v>99</v>
      </c>
      <c r="C22" s="50" cm="1">
        <f t="array" ref="C22">MMULT(C5:G5,TRANSPOSE(C19:G19))</f>
        <v>140400</v>
      </c>
      <c r="D22" s="16"/>
      <c r="E22" s="16"/>
      <c r="F22" s="16"/>
      <c r="G22" s="16"/>
      <c r="H22" s="11"/>
      <c r="I22" s="11"/>
    </row>
    <row r="23" spans="1:9" ht="23" thickTop="1" thickBot="1" x14ac:dyDescent="0.3">
      <c r="A23" s="18"/>
      <c r="B23" s="11"/>
      <c r="C23" s="11"/>
      <c r="D23" s="11"/>
      <c r="E23" s="11"/>
      <c r="F23" s="13"/>
      <c r="G23" s="13"/>
      <c r="H23" s="13"/>
      <c r="I23" s="11"/>
    </row>
    <row r="24" spans="1:9" x14ac:dyDescent="0.3">
      <c r="A24" s="18"/>
      <c r="B24" s="33" t="s">
        <v>18</v>
      </c>
      <c r="C24" s="34" t="s">
        <v>25</v>
      </c>
      <c r="D24" s="38"/>
      <c r="E24" s="35" t="s">
        <v>26</v>
      </c>
      <c r="F24" s="42"/>
      <c r="G24" s="42"/>
      <c r="I24" s="11"/>
    </row>
    <row r="25" spans="1:9" x14ac:dyDescent="0.3">
      <c r="A25" s="18"/>
      <c r="B25" s="36" t="s">
        <v>54</v>
      </c>
      <c r="C25" s="53" cm="1">
        <f t="array" ref="C25">MMULT($C6:$G6,TRANSPOSE($C$19:$G$19))</f>
        <v>32000</v>
      </c>
      <c r="D25" s="39" t="s">
        <v>19</v>
      </c>
      <c r="E25" s="55">
        <f>H6</f>
        <v>36000</v>
      </c>
      <c r="F25" s="39"/>
      <c r="G25" s="39"/>
      <c r="I25" s="11"/>
    </row>
    <row r="26" spans="1:9" x14ac:dyDescent="0.3">
      <c r="A26" s="18"/>
      <c r="B26" s="36" t="s">
        <v>55</v>
      </c>
      <c r="C26" s="53" cm="1">
        <f t="array" ref="C26">MMULT($C7:$G7,TRANSPOSE($C$19:$G$19))</f>
        <v>61600</v>
      </c>
      <c r="D26" s="39" t="s">
        <v>19</v>
      </c>
      <c r="E26" s="55">
        <f>H7</f>
        <v>216000</v>
      </c>
      <c r="F26" s="39"/>
      <c r="G26" s="39"/>
      <c r="I26" s="11"/>
    </row>
    <row r="27" spans="1:9" x14ac:dyDescent="0.3">
      <c r="A27" s="18"/>
      <c r="B27" s="36" t="s">
        <v>56</v>
      </c>
      <c r="C27" s="53" cm="1">
        <f t="array" ref="C27">MMULT($C8:$G8,TRANSPOSE($C$19:$G$19))</f>
        <v>18000</v>
      </c>
      <c r="D27" s="39" t="s">
        <v>19</v>
      </c>
      <c r="E27" s="55">
        <f t="shared" ref="E27:E31" si="0">H8</f>
        <v>18000</v>
      </c>
      <c r="F27" s="39"/>
      <c r="G27" s="39"/>
      <c r="I27" s="11"/>
    </row>
    <row r="28" spans="1:9" x14ac:dyDescent="0.3">
      <c r="B28" s="36" t="s">
        <v>50</v>
      </c>
      <c r="C28" s="53" cm="1">
        <f t="array" ref="C28">MMULT($C9:$G9,TRANSPOSE($C$19:$G$19))</f>
        <v>16000</v>
      </c>
      <c r="D28" s="39" t="s">
        <v>19</v>
      </c>
      <c r="E28" s="55">
        <f t="shared" si="0"/>
        <v>16000</v>
      </c>
    </row>
    <row r="29" spans="1:9" x14ac:dyDescent="0.3">
      <c r="A29" s="18"/>
      <c r="B29" s="36" t="s">
        <v>51</v>
      </c>
      <c r="C29" s="53" cm="1">
        <f t="array" ref="C29">MMULT($C10:$G10,TRANSPOSE($C$19:$G$19))</f>
        <v>2000</v>
      </c>
      <c r="D29" s="39" t="s">
        <v>19</v>
      </c>
      <c r="E29" s="55">
        <f t="shared" si="0"/>
        <v>2000</v>
      </c>
      <c r="F29" s="39"/>
      <c r="G29" s="39"/>
      <c r="I29" s="11"/>
    </row>
    <row r="30" spans="1:9" ht="23" customHeight="1" x14ac:dyDescent="0.3">
      <c r="A30" s="18"/>
      <c r="B30" s="36" t="s">
        <v>52</v>
      </c>
      <c r="C30" s="53" cm="1">
        <f t="array" ref="C30">MMULT($C11:$G11,TRANSPOSE($C$19:$G$19))</f>
        <v>32800</v>
      </c>
      <c r="D30" s="39" t="s">
        <v>19</v>
      </c>
      <c r="E30" s="55">
        <f t="shared" si="0"/>
        <v>34000</v>
      </c>
      <c r="F30" s="39"/>
      <c r="G30" s="39"/>
      <c r="I30" s="11"/>
    </row>
    <row r="31" spans="1:9" ht="25" thickBot="1" x14ac:dyDescent="0.35">
      <c r="A31" s="11"/>
      <c r="B31" s="37" t="s">
        <v>53</v>
      </c>
      <c r="C31" s="54" cm="1">
        <f t="array" ref="C31">MMULT($C12:$G12,TRANSPOSE($C$19:$G$19))</f>
        <v>28000</v>
      </c>
      <c r="D31" s="40" t="s">
        <v>19</v>
      </c>
      <c r="E31" s="56">
        <f t="shared" si="0"/>
        <v>28000</v>
      </c>
      <c r="F31" s="39"/>
      <c r="G31" s="39"/>
      <c r="I31" s="11"/>
    </row>
    <row r="32" spans="1:9" ht="21" x14ac:dyDescent="0.25">
      <c r="A32" s="17"/>
      <c r="B32" s="17"/>
      <c r="C32" s="17"/>
      <c r="D32" s="17"/>
      <c r="E32" s="17"/>
      <c r="F32" s="43"/>
      <c r="G32" s="43"/>
      <c r="H32" s="17"/>
      <c r="I32" s="17"/>
    </row>
    <row r="33" spans="1:9" ht="21" x14ac:dyDescent="0.25">
      <c r="A33" s="17"/>
      <c r="B33" s="17"/>
      <c r="C33" s="17"/>
      <c r="D33" s="17"/>
      <c r="E33" s="17"/>
      <c r="F33" s="17"/>
      <c r="G33" s="43"/>
      <c r="H33" s="17"/>
      <c r="I33" s="17"/>
    </row>
    <row r="34" spans="1:9" ht="21" x14ac:dyDescent="0.25">
      <c r="A34" s="17"/>
      <c r="B34" s="19" t="s">
        <v>15</v>
      </c>
      <c r="C34" s="19" t="s">
        <v>44</v>
      </c>
      <c r="D34" s="17"/>
      <c r="E34" s="17"/>
      <c r="F34" s="17"/>
      <c r="G34" s="43"/>
      <c r="H34" s="17"/>
      <c r="I34" s="17"/>
    </row>
    <row r="35" spans="1:9" ht="21" x14ac:dyDescent="0.25">
      <c r="A35" s="17"/>
      <c r="B35" s="20" t="s">
        <v>54</v>
      </c>
      <c r="C35" s="20">
        <v>0</v>
      </c>
      <c r="D35" s="17"/>
      <c r="E35" s="17"/>
      <c r="F35" s="17"/>
      <c r="G35" s="17"/>
      <c r="H35" s="17"/>
      <c r="I35" s="17"/>
    </row>
    <row r="36" spans="1:9" ht="21" x14ac:dyDescent="0.25">
      <c r="A36" s="17"/>
      <c r="B36" s="20" t="s">
        <v>55</v>
      </c>
      <c r="C36" s="20">
        <v>0</v>
      </c>
      <c r="D36" s="17"/>
      <c r="E36" s="17"/>
      <c r="F36" s="17"/>
      <c r="G36" s="17"/>
      <c r="H36" s="17"/>
      <c r="I36" s="17"/>
    </row>
    <row r="37" spans="1:9" ht="21" x14ac:dyDescent="0.25">
      <c r="A37" s="17"/>
      <c r="B37" s="20" t="s">
        <v>56</v>
      </c>
      <c r="C37" s="20">
        <v>3</v>
      </c>
      <c r="D37" s="17"/>
      <c r="E37" s="17"/>
      <c r="F37" s="17"/>
      <c r="G37" s="17"/>
      <c r="H37" s="17"/>
      <c r="I37" s="17"/>
    </row>
    <row r="38" spans="1:9" ht="21" x14ac:dyDescent="0.25">
      <c r="A38" s="17"/>
      <c r="B38" s="20" t="s">
        <v>50</v>
      </c>
      <c r="C38" s="20">
        <v>3.4</v>
      </c>
      <c r="D38" s="17"/>
      <c r="E38" s="17"/>
      <c r="F38" s="17"/>
      <c r="G38" s="17"/>
      <c r="H38" s="17"/>
      <c r="I38" s="17"/>
    </row>
    <row r="39" spans="1:9" ht="21" x14ac:dyDescent="0.25">
      <c r="A39" s="17"/>
      <c r="B39" s="20" t="s">
        <v>51</v>
      </c>
      <c r="C39" s="20">
        <v>2</v>
      </c>
      <c r="D39" s="17"/>
      <c r="E39" s="17"/>
      <c r="F39" s="17"/>
      <c r="G39" s="17"/>
      <c r="H39" s="17"/>
      <c r="I39" s="17"/>
    </row>
    <row r="40" spans="1:9" ht="21" x14ac:dyDescent="0.25">
      <c r="A40" s="17"/>
      <c r="B40" s="20" t="s">
        <v>52</v>
      </c>
      <c r="C40" s="20">
        <v>0</v>
      </c>
      <c r="D40" s="17"/>
      <c r="E40" s="17"/>
      <c r="F40" s="17"/>
      <c r="G40" s="17"/>
      <c r="H40" s="17"/>
      <c r="I40" s="17"/>
    </row>
    <row r="41" spans="1:9" ht="21" x14ac:dyDescent="0.25">
      <c r="A41" s="17"/>
      <c r="B41" s="20" t="s">
        <v>53</v>
      </c>
      <c r="C41" s="20">
        <v>1</v>
      </c>
      <c r="D41" s="17"/>
      <c r="E41" s="17"/>
      <c r="F41" s="17"/>
      <c r="G41" s="17"/>
      <c r="H41" s="17"/>
      <c r="I41" s="1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6547-C494-2141-8B55-89B3BDFB3098}">
  <dimension ref="A1:K41"/>
  <sheetViews>
    <sheetView showGridLines="0" tabSelected="1" topLeftCell="A3" zoomScale="64" zoomScaleNormal="75" workbookViewId="0">
      <selection activeCell="K6" sqref="K6:K11"/>
    </sheetView>
  </sheetViews>
  <sheetFormatPr baseColWidth="10" defaultColWidth="8.83203125" defaultRowHeight="24" x14ac:dyDescent="0.3"/>
  <cols>
    <col min="2" max="2" width="37.83203125" style="4" bestFit="1" customWidth="1"/>
    <col min="3" max="3" width="22.6640625" style="4" bestFit="1" customWidth="1"/>
    <col min="4" max="4" width="18.5" style="4" bestFit="1" customWidth="1"/>
    <col min="5" max="7" width="18.5" style="4" customWidth="1"/>
    <col min="8" max="8" width="16.83203125" style="4" customWidth="1"/>
    <col min="9" max="9" width="17.1640625" style="4" customWidth="1"/>
    <col min="10" max="10" width="37.6640625" customWidth="1"/>
    <col min="11" max="11" width="35.1640625" customWidth="1"/>
  </cols>
  <sheetData>
    <row r="1" spans="1:11" ht="21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11" ht="21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1" ht="22" thickBot="1" x14ac:dyDescent="0.3">
      <c r="A3" s="11"/>
      <c r="B3" s="11"/>
      <c r="C3" s="11"/>
      <c r="D3" s="11"/>
      <c r="E3" s="11"/>
      <c r="F3" s="11"/>
      <c r="G3" s="11"/>
      <c r="H3" s="11"/>
      <c r="I3" s="11"/>
    </row>
    <row r="4" spans="1:11" ht="22" x14ac:dyDescent="0.25">
      <c r="A4" s="11"/>
      <c r="B4" s="21"/>
      <c r="C4" s="22" t="s">
        <v>45</v>
      </c>
      <c r="D4" s="22" t="s">
        <v>46</v>
      </c>
      <c r="E4" s="22" t="s">
        <v>47</v>
      </c>
      <c r="F4" s="22" t="s">
        <v>48</v>
      </c>
      <c r="G4" s="22" t="s">
        <v>49</v>
      </c>
      <c r="H4" s="23" t="s">
        <v>28</v>
      </c>
      <c r="I4" s="11"/>
      <c r="J4" s="49" t="s">
        <v>98</v>
      </c>
      <c r="K4" s="49"/>
    </row>
    <row r="5" spans="1:11" ht="22" x14ac:dyDescent="0.25">
      <c r="A5" s="11"/>
      <c r="B5" s="24" t="s">
        <v>8</v>
      </c>
      <c r="C5" s="12">
        <v>4</v>
      </c>
      <c r="D5" s="12">
        <v>3</v>
      </c>
      <c r="E5" s="12">
        <v>2</v>
      </c>
      <c r="F5" s="12">
        <v>2</v>
      </c>
      <c r="G5" s="12">
        <v>1</v>
      </c>
      <c r="H5" s="25"/>
      <c r="I5" s="12"/>
      <c r="J5" s="59" t="s">
        <v>105</v>
      </c>
      <c r="K5" s="59" t="s">
        <v>104</v>
      </c>
    </row>
    <row r="6" spans="1:11" ht="22" x14ac:dyDescent="0.25">
      <c r="A6" s="11"/>
      <c r="B6" s="24" t="s">
        <v>54</v>
      </c>
      <c r="C6" s="12">
        <v>2</v>
      </c>
      <c r="D6" s="12">
        <v>0</v>
      </c>
      <c r="E6" s="12">
        <v>0</v>
      </c>
      <c r="F6" s="12">
        <v>0</v>
      </c>
      <c r="G6" s="12">
        <v>0</v>
      </c>
      <c r="H6" s="51">
        <v>36000</v>
      </c>
      <c r="I6" s="12"/>
      <c r="J6" s="58">
        <v>2000</v>
      </c>
      <c r="K6" s="58">
        <v>140400</v>
      </c>
    </row>
    <row r="7" spans="1:11" ht="22" x14ac:dyDescent="0.25">
      <c r="A7" s="11"/>
      <c r="B7" s="24" t="s">
        <v>55</v>
      </c>
      <c r="C7" s="12">
        <v>0</v>
      </c>
      <c r="D7" s="12">
        <v>2</v>
      </c>
      <c r="E7" s="12">
        <v>2</v>
      </c>
      <c r="F7" s="12">
        <v>2</v>
      </c>
      <c r="G7" s="12">
        <v>1</v>
      </c>
      <c r="H7" s="51">
        <v>216000</v>
      </c>
      <c r="I7" s="12"/>
      <c r="J7" s="58">
        <v>2600</v>
      </c>
      <c r="K7" s="58">
        <v>141600</v>
      </c>
    </row>
    <row r="8" spans="1:11" ht="22" x14ac:dyDescent="0.25">
      <c r="A8" s="11"/>
      <c r="B8" s="24" t="s">
        <v>56</v>
      </c>
      <c r="C8" s="12">
        <v>0.2</v>
      </c>
      <c r="D8" s="12">
        <v>1</v>
      </c>
      <c r="E8" s="12">
        <v>0</v>
      </c>
      <c r="F8" s="12">
        <v>0.5</v>
      </c>
      <c r="G8" s="12">
        <v>0</v>
      </c>
      <c r="H8" s="51">
        <v>18000</v>
      </c>
      <c r="I8" s="12"/>
      <c r="J8" s="58">
        <v>3200</v>
      </c>
      <c r="K8" s="58">
        <v>142800</v>
      </c>
    </row>
    <row r="9" spans="1:11" ht="22" x14ac:dyDescent="0.25">
      <c r="A9" s="11"/>
      <c r="B9" s="24" t="s">
        <v>50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51">
        <v>16000</v>
      </c>
      <c r="I9" s="12"/>
      <c r="J9" s="58">
        <v>3800</v>
      </c>
      <c r="K9" s="58">
        <v>143400</v>
      </c>
    </row>
    <row r="10" spans="1:11" ht="22" x14ac:dyDescent="0.25">
      <c r="A10" s="11"/>
      <c r="B10" s="24" t="s">
        <v>51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51">
        <v>5000</v>
      </c>
      <c r="I10" s="12"/>
      <c r="J10" s="58">
        <v>4400</v>
      </c>
      <c r="K10" s="58">
        <v>143400</v>
      </c>
    </row>
    <row r="11" spans="1:11" ht="22" x14ac:dyDescent="0.25">
      <c r="A11" s="11"/>
      <c r="B11" s="24" t="s">
        <v>52</v>
      </c>
      <c r="C11" s="12">
        <v>1</v>
      </c>
      <c r="D11" s="12">
        <v>1</v>
      </c>
      <c r="E11" s="12">
        <v>1</v>
      </c>
      <c r="F11" s="12">
        <v>0</v>
      </c>
      <c r="G11" s="12">
        <v>0</v>
      </c>
      <c r="H11" s="51">
        <v>34000</v>
      </c>
      <c r="I11" s="12"/>
      <c r="J11" s="58">
        <v>5000</v>
      </c>
      <c r="K11" s="58">
        <v>143400</v>
      </c>
    </row>
    <row r="12" spans="1:11" ht="23" thickBot="1" x14ac:dyDescent="0.3">
      <c r="A12" s="18"/>
      <c r="B12" s="26" t="s">
        <v>53</v>
      </c>
      <c r="C12" s="27">
        <v>0</v>
      </c>
      <c r="D12" s="27">
        <v>0</v>
      </c>
      <c r="E12" s="27">
        <v>0</v>
      </c>
      <c r="F12" s="27">
        <v>1</v>
      </c>
      <c r="G12" s="27">
        <v>1</v>
      </c>
      <c r="H12" s="52">
        <v>28000</v>
      </c>
      <c r="I12" s="12"/>
      <c r="J12" s="57"/>
    </row>
    <row r="13" spans="1:11" ht="22" thickBot="1" x14ac:dyDescent="0.3">
      <c r="A13" s="18"/>
      <c r="B13" s="11"/>
      <c r="C13" s="11"/>
      <c r="D13" s="11"/>
      <c r="E13" s="11"/>
      <c r="F13" s="11"/>
      <c r="G13" s="11"/>
      <c r="H13" s="11"/>
      <c r="I13" s="11"/>
    </row>
    <row r="14" spans="1:11" ht="23" thickBot="1" x14ac:dyDescent="0.3">
      <c r="A14" s="18"/>
      <c r="B14" s="28" t="s">
        <v>27</v>
      </c>
      <c r="C14" s="29">
        <v>0</v>
      </c>
      <c r="D14" s="29">
        <v>0</v>
      </c>
      <c r="E14" s="29">
        <v>0</v>
      </c>
      <c r="F14" s="29">
        <v>0</v>
      </c>
      <c r="G14" s="30">
        <v>0</v>
      </c>
      <c r="H14"/>
      <c r="I14"/>
    </row>
    <row r="15" spans="1:11" ht="22" thickBot="1" x14ac:dyDescent="0.3">
      <c r="A15" s="18"/>
      <c r="B15" s="11"/>
      <c r="C15" s="11"/>
      <c r="D15" s="11"/>
      <c r="E15" s="11"/>
      <c r="F15" s="11"/>
      <c r="G15" s="11"/>
      <c r="H15"/>
      <c r="I15"/>
    </row>
    <row r="16" spans="1:11" ht="23" thickBot="1" x14ac:dyDescent="0.3">
      <c r="A16" s="18"/>
      <c r="B16" s="28" t="s">
        <v>17</v>
      </c>
      <c r="C16" s="44" t="s">
        <v>20</v>
      </c>
      <c r="D16" s="44" t="s">
        <v>20</v>
      </c>
      <c r="E16" s="44" t="s">
        <v>20</v>
      </c>
      <c r="F16" s="44" t="s">
        <v>20</v>
      </c>
      <c r="G16" s="45" t="s">
        <v>20</v>
      </c>
      <c r="H16"/>
      <c r="I16"/>
    </row>
    <row r="17" spans="1:9" ht="21" x14ac:dyDescent="0.25">
      <c r="A17" s="18"/>
      <c r="B17" s="13"/>
      <c r="C17" s="12"/>
      <c r="D17" s="11"/>
      <c r="E17" s="11"/>
      <c r="F17" s="11"/>
      <c r="G17" s="11"/>
      <c r="H17" s="11"/>
      <c r="I17" s="11"/>
    </row>
    <row r="18" spans="1:9" ht="22" thickBot="1" x14ac:dyDescent="0.3">
      <c r="A18" s="18"/>
      <c r="B18" s="11"/>
      <c r="C18" s="14" t="s">
        <v>45</v>
      </c>
      <c r="D18" s="14" t="s">
        <v>46</v>
      </c>
      <c r="E18" s="14" t="s">
        <v>47</v>
      </c>
      <c r="F18" s="14" t="s">
        <v>48</v>
      </c>
      <c r="G18" s="14" t="s">
        <v>49</v>
      </c>
      <c r="H18" s="13"/>
      <c r="I18" s="11"/>
    </row>
    <row r="19" spans="1:9" ht="22" thickBot="1" x14ac:dyDescent="0.3">
      <c r="A19" s="18"/>
      <c r="B19" s="15" t="s">
        <v>24</v>
      </c>
      <c r="C19" s="31">
        <v>16000</v>
      </c>
      <c r="D19" s="41">
        <v>14200</v>
      </c>
      <c r="E19" s="41">
        <v>3800</v>
      </c>
      <c r="F19" s="41">
        <v>1200</v>
      </c>
      <c r="G19" s="32">
        <v>26800</v>
      </c>
      <c r="H19" s="16"/>
      <c r="I19" s="13"/>
    </row>
    <row r="20" spans="1:9" ht="21" x14ac:dyDescent="0.25">
      <c r="A20" s="18"/>
      <c r="B20" s="15"/>
      <c r="C20" s="16"/>
      <c r="D20" s="16"/>
      <c r="E20" s="16"/>
      <c r="F20" s="16"/>
      <c r="G20" s="16"/>
      <c r="H20" s="13"/>
      <c r="I20" s="11"/>
    </row>
    <row r="21" spans="1:9" ht="22" thickBot="1" x14ac:dyDescent="0.3">
      <c r="A21" s="18"/>
      <c r="B21" s="11"/>
      <c r="C21" s="14" t="s">
        <v>23</v>
      </c>
      <c r="D21" s="11"/>
      <c r="E21" s="11"/>
      <c r="F21" s="11"/>
      <c r="G21" s="13"/>
      <c r="H21" s="11"/>
      <c r="I21" s="11"/>
    </row>
    <row r="22" spans="1:9" ht="23" thickTop="1" thickBot="1" x14ac:dyDescent="0.3">
      <c r="A22" s="18"/>
      <c r="B22" s="15" t="s">
        <v>99</v>
      </c>
      <c r="C22" s="50" cm="1">
        <f t="array" ref="C22">MMULT(C5:G5,TRANSPOSE(C19:G19))</f>
        <v>143400</v>
      </c>
      <c r="D22" s="16"/>
      <c r="E22" s="16"/>
      <c r="F22" s="16"/>
      <c r="G22" s="16"/>
      <c r="H22" s="11"/>
      <c r="I22" s="11"/>
    </row>
    <row r="23" spans="1:9" ht="23" thickTop="1" thickBot="1" x14ac:dyDescent="0.3">
      <c r="A23" s="18"/>
      <c r="B23" s="11"/>
      <c r="C23" s="11"/>
      <c r="D23" s="11"/>
      <c r="E23" s="11"/>
      <c r="F23" s="13"/>
      <c r="G23" s="13"/>
      <c r="H23" s="13"/>
      <c r="I23" s="11"/>
    </row>
    <row r="24" spans="1:9" x14ac:dyDescent="0.3">
      <c r="A24" s="18"/>
      <c r="B24" s="33" t="s">
        <v>18</v>
      </c>
      <c r="C24" s="34" t="s">
        <v>25</v>
      </c>
      <c r="D24" s="38"/>
      <c r="E24" s="35" t="s">
        <v>26</v>
      </c>
      <c r="F24" s="42"/>
      <c r="G24" s="42"/>
      <c r="I24" s="11"/>
    </row>
    <row r="25" spans="1:9" x14ac:dyDescent="0.3">
      <c r="A25" s="18"/>
      <c r="B25" s="36" t="s">
        <v>54</v>
      </c>
      <c r="C25" s="53" cm="1">
        <f t="array" ref="C25">MMULT($C6:$G6,TRANSPOSE($C$19:$G$19))</f>
        <v>32000</v>
      </c>
      <c r="D25" s="39" t="s">
        <v>19</v>
      </c>
      <c r="E25" s="55">
        <f>H6</f>
        <v>36000</v>
      </c>
      <c r="F25" s="39"/>
      <c r="G25" s="39"/>
      <c r="I25" s="11"/>
    </row>
    <row r="26" spans="1:9" x14ac:dyDescent="0.3">
      <c r="A26" s="18"/>
      <c r="B26" s="36" t="s">
        <v>55</v>
      </c>
      <c r="C26" s="53" cm="1">
        <f t="array" ref="C26">MMULT($C7:$G7,TRANSPOSE($C$19:$G$19))</f>
        <v>65200</v>
      </c>
      <c r="D26" s="39" t="s">
        <v>19</v>
      </c>
      <c r="E26" s="55">
        <f>H7</f>
        <v>216000</v>
      </c>
      <c r="F26" s="39"/>
      <c r="G26" s="39"/>
      <c r="I26" s="11"/>
    </row>
    <row r="27" spans="1:9" x14ac:dyDescent="0.3">
      <c r="A27" s="18"/>
      <c r="B27" s="36" t="s">
        <v>56</v>
      </c>
      <c r="C27" s="53" cm="1">
        <f t="array" ref="C27">MMULT($C8:$G8,TRANSPOSE($C$19:$G$19))</f>
        <v>18000</v>
      </c>
      <c r="D27" s="39" t="s">
        <v>19</v>
      </c>
      <c r="E27" s="55">
        <f t="shared" ref="E27:E31" si="0">H8</f>
        <v>18000</v>
      </c>
      <c r="F27" s="39"/>
      <c r="G27" s="39"/>
      <c r="I27" s="11"/>
    </row>
    <row r="28" spans="1:9" x14ac:dyDescent="0.3">
      <c r="B28" s="36" t="s">
        <v>50</v>
      </c>
      <c r="C28" s="53" cm="1">
        <f t="array" ref="C28">MMULT($C9:$G9,TRANSPOSE($C$19:$G$19))</f>
        <v>16000</v>
      </c>
      <c r="D28" s="39" t="s">
        <v>19</v>
      </c>
      <c r="E28" s="55">
        <f t="shared" si="0"/>
        <v>16000</v>
      </c>
    </row>
    <row r="29" spans="1:9" x14ac:dyDescent="0.3">
      <c r="A29" s="18"/>
      <c r="B29" s="36" t="s">
        <v>51</v>
      </c>
      <c r="C29" s="53" cm="1">
        <f t="array" ref="C29">MMULT($C10:$G10,TRANSPOSE($C$19:$G$19))</f>
        <v>3800</v>
      </c>
      <c r="D29" s="39" t="s">
        <v>19</v>
      </c>
      <c r="E29" s="55">
        <f t="shared" si="0"/>
        <v>5000</v>
      </c>
      <c r="F29" s="39"/>
      <c r="G29" s="39"/>
      <c r="I29" s="11"/>
    </row>
    <row r="30" spans="1:9" ht="23" customHeight="1" x14ac:dyDescent="0.3">
      <c r="A30" s="18"/>
      <c r="B30" s="36" t="s">
        <v>52</v>
      </c>
      <c r="C30" s="53" cm="1">
        <f t="array" ref="C30">MMULT($C11:$G11,TRANSPOSE($C$19:$G$19))</f>
        <v>34000</v>
      </c>
      <c r="D30" s="39" t="s">
        <v>19</v>
      </c>
      <c r="E30" s="55">
        <f t="shared" si="0"/>
        <v>34000</v>
      </c>
      <c r="F30" s="39"/>
      <c r="G30" s="39"/>
      <c r="I30" s="11"/>
    </row>
    <row r="31" spans="1:9" ht="25" thickBot="1" x14ac:dyDescent="0.35">
      <c r="A31" s="11"/>
      <c r="B31" s="37" t="s">
        <v>53</v>
      </c>
      <c r="C31" s="54" cm="1">
        <f t="array" ref="C31">MMULT($C12:$G12,TRANSPOSE($C$19:$G$19))</f>
        <v>28000</v>
      </c>
      <c r="D31" s="40" t="s">
        <v>19</v>
      </c>
      <c r="E31" s="56">
        <f t="shared" si="0"/>
        <v>28000</v>
      </c>
      <c r="F31" s="39"/>
      <c r="G31" s="39"/>
      <c r="I31" s="11"/>
    </row>
    <row r="32" spans="1:9" ht="21" x14ac:dyDescent="0.25">
      <c r="A32" s="17"/>
      <c r="B32" s="17"/>
      <c r="C32" s="17"/>
      <c r="D32" s="17"/>
      <c r="E32" s="17"/>
      <c r="F32" s="43"/>
      <c r="G32" s="43"/>
      <c r="H32" s="17"/>
      <c r="I32" s="17"/>
    </row>
    <row r="33" spans="1:9" ht="21" x14ac:dyDescent="0.25">
      <c r="A33" s="17"/>
      <c r="B33" s="17"/>
      <c r="C33" s="17"/>
      <c r="D33" s="17"/>
      <c r="E33" s="17"/>
      <c r="F33" s="17"/>
      <c r="G33" s="43"/>
      <c r="H33" s="17"/>
      <c r="I33" s="17"/>
    </row>
    <row r="34" spans="1:9" ht="21" x14ac:dyDescent="0.25">
      <c r="A34" s="17"/>
      <c r="B34" s="19" t="s">
        <v>15</v>
      </c>
      <c r="C34" s="19" t="s">
        <v>44</v>
      </c>
      <c r="D34" s="17"/>
      <c r="E34" s="17"/>
      <c r="F34" s="17"/>
      <c r="G34" s="43"/>
      <c r="H34" s="17"/>
      <c r="I34" s="17"/>
    </row>
    <row r="35" spans="1:9" ht="21" x14ac:dyDescent="0.25">
      <c r="A35" s="17"/>
      <c r="B35" s="20" t="s">
        <v>54</v>
      </c>
      <c r="C35" s="20">
        <v>0</v>
      </c>
      <c r="D35" s="17"/>
      <c r="E35" s="17"/>
      <c r="F35" s="17"/>
      <c r="G35" s="17"/>
      <c r="H35" s="17"/>
      <c r="I35" s="17"/>
    </row>
    <row r="36" spans="1:9" ht="21" x14ac:dyDescent="0.25">
      <c r="A36" s="17"/>
      <c r="B36" s="20" t="s">
        <v>55</v>
      </c>
      <c r="C36" s="20">
        <v>0</v>
      </c>
      <c r="D36" s="17"/>
      <c r="E36" s="17"/>
      <c r="F36" s="17"/>
      <c r="G36" s="17"/>
      <c r="H36" s="17"/>
      <c r="I36" s="17"/>
    </row>
    <row r="37" spans="1:9" ht="21" x14ac:dyDescent="0.25">
      <c r="A37" s="17"/>
      <c r="B37" s="20" t="s">
        <v>56</v>
      </c>
      <c r="C37" s="20">
        <v>3</v>
      </c>
      <c r="D37" s="17"/>
      <c r="E37" s="17"/>
      <c r="F37" s="17"/>
      <c r="G37" s="17"/>
      <c r="H37" s="17"/>
      <c r="I37" s="17"/>
    </row>
    <row r="38" spans="1:9" ht="21" x14ac:dyDescent="0.25">
      <c r="A38" s="17"/>
      <c r="B38" s="20" t="s">
        <v>50</v>
      </c>
      <c r="C38" s="20">
        <v>3.4</v>
      </c>
      <c r="D38" s="17"/>
      <c r="E38" s="17"/>
      <c r="F38" s="17"/>
      <c r="G38" s="17"/>
      <c r="H38" s="17"/>
      <c r="I38" s="17"/>
    </row>
    <row r="39" spans="1:9" ht="21" x14ac:dyDescent="0.25">
      <c r="A39" s="17"/>
      <c r="B39" s="20" t="s">
        <v>51</v>
      </c>
      <c r="C39" s="20">
        <v>2</v>
      </c>
      <c r="D39" s="17"/>
      <c r="E39" s="17"/>
      <c r="F39" s="17"/>
      <c r="G39" s="17"/>
      <c r="H39" s="17"/>
      <c r="I39" s="17"/>
    </row>
    <row r="40" spans="1:9" ht="21" x14ac:dyDescent="0.25">
      <c r="A40" s="17"/>
      <c r="B40" s="20" t="s">
        <v>52</v>
      </c>
      <c r="C40" s="20">
        <v>0</v>
      </c>
      <c r="D40" s="17"/>
      <c r="E40" s="17"/>
      <c r="F40" s="17"/>
      <c r="G40" s="17"/>
      <c r="H40" s="17"/>
      <c r="I40" s="17"/>
    </row>
    <row r="41" spans="1:9" ht="21" x14ac:dyDescent="0.25">
      <c r="A41" s="17"/>
      <c r="B41" s="20" t="s">
        <v>53</v>
      </c>
      <c r="C41" s="20">
        <v>1</v>
      </c>
      <c r="D41" s="17"/>
      <c r="E41" s="17"/>
      <c r="F41" s="17"/>
      <c r="G41" s="17"/>
      <c r="H41" s="17"/>
      <c r="I41" s="17"/>
    </row>
  </sheetData>
  <mergeCells count="1">
    <mergeCell ref="J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LP</vt:lpstr>
      <vt:lpstr>LP (2)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sbas2453</dc:creator>
  <cp:lastModifiedBy>Microsoft Office User</cp:lastModifiedBy>
  <dcterms:created xsi:type="dcterms:W3CDTF">2016-04-06T19:35:02Z</dcterms:created>
  <dcterms:modified xsi:type="dcterms:W3CDTF">2022-06-02T11:13:17Z</dcterms:modified>
</cp:coreProperties>
</file>