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_simulation\Simpy-Wireless-Simulator-CAD-detection\simpy-wireless-simulator-nru-wifi-coexistence\Performance_eval\"/>
    </mc:Choice>
  </mc:AlternateContent>
  <xr:revisionPtr revIDLastSave="0" documentId="13_ncr:1_{9BCB7E26-5084-44B3-9B4A-E34B91FDCF9E}" xr6:coauthVersionLast="47" xr6:coauthVersionMax="47" xr10:uidLastSave="{00000000-0000-0000-0000-000000000000}"/>
  <bookViews>
    <workbookView xWindow="-110" yWindow="-110" windowWidth="25820" windowHeight="13900" activeTab="5" xr2:uid="{00000000-000D-0000-FFFF-FFFF00000000}"/>
  </bookViews>
  <sheets>
    <sheet name="AP=1" sheetId="1" r:id="rId1"/>
    <sheet name="AP=2" sheetId="2" r:id="rId2"/>
    <sheet name="AP=3" sheetId="3" r:id="rId3"/>
    <sheet name="AP=4" sheetId="4" r:id="rId4"/>
    <sheet name="channel_occupancy" sheetId="5" r:id="rId5"/>
    <sheet name="channel_access_delay" sheetId="6" r:id="rId6"/>
    <sheet name="fairnes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7" l="1"/>
  <c r="H2" i="7"/>
  <c r="I2" i="7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F3" i="7"/>
  <c r="F4" i="7"/>
  <c r="F5" i="7"/>
  <c r="F6" i="7"/>
  <c r="F7" i="7"/>
  <c r="F8" i="7"/>
  <c r="F9" i="7"/>
  <c r="F10" i="7"/>
  <c r="F11" i="7"/>
  <c r="F2" i="7"/>
  <c r="B15" i="7"/>
  <c r="B14" i="7"/>
  <c r="B13" i="7"/>
  <c r="F2" i="5"/>
  <c r="B14" i="6"/>
  <c r="B13" i="6"/>
  <c r="G2" i="5"/>
  <c r="H2" i="5"/>
  <c r="I2" i="5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F3" i="5"/>
  <c r="F4" i="5"/>
  <c r="F5" i="5"/>
  <c r="F6" i="5"/>
  <c r="F7" i="5"/>
  <c r="F8" i="5"/>
  <c r="F9" i="5"/>
  <c r="F10" i="5"/>
  <c r="F11" i="5"/>
  <c r="B15" i="5"/>
  <c r="B14" i="5"/>
  <c r="B13" i="5"/>
  <c r="E10" i="5"/>
  <c r="C10" i="5"/>
  <c r="B10" i="4"/>
  <c r="B10" i="2"/>
  <c r="B15" i="6" l="1"/>
  <c r="I3" i="6" s="1"/>
  <c r="I8" i="6"/>
  <c r="H7" i="6"/>
  <c r="F3" i="6"/>
  <c r="G4" i="6"/>
  <c r="I11" i="6"/>
  <c r="H3" i="6"/>
  <c r="H11" i="6"/>
  <c r="G3" i="6"/>
  <c r="G11" i="6"/>
  <c r="I2" i="6"/>
  <c r="H9" i="6"/>
  <c r="H2" i="6"/>
  <c r="H4" i="6"/>
  <c r="F11" i="6"/>
  <c r="F10" i="6"/>
  <c r="F9" i="6"/>
  <c r="F8" i="6"/>
  <c r="F7" i="6"/>
  <c r="I6" i="6"/>
  <c r="F6" i="6"/>
  <c r="H6" i="6"/>
  <c r="F5" i="6"/>
  <c r="G6" i="6"/>
  <c r="G9" i="6"/>
  <c r="G2" i="6"/>
  <c r="H8" i="6"/>
  <c r="G8" i="6"/>
  <c r="I7" i="6"/>
  <c r="G7" i="6"/>
  <c r="F4" i="6"/>
  <c r="I5" i="6"/>
  <c r="I10" i="6"/>
  <c r="H5" i="6"/>
  <c r="H10" i="6"/>
  <c r="G5" i="6"/>
  <c r="G10" i="6"/>
  <c r="I4" i="6"/>
  <c r="F2" i="6"/>
  <c r="I9" i="6"/>
</calcChain>
</file>

<file path=xl/sharedStrings.xml><?xml version="1.0" encoding="utf-8"?>
<sst xmlns="http://schemas.openxmlformats.org/spreadsheetml/2006/main" count="52" uniqueCount="31">
  <si>
    <t>attack_prob</t>
  </si>
  <si>
    <t>channel_occupancy</t>
  </si>
  <si>
    <t>mean_channel_access_delay</t>
  </si>
  <si>
    <t>fairness</t>
  </si>
  <si>
    <t>channel_occupancy_ap1</t>
  </si>
  <si>
    <t>channel_occupancy_ap2</t>
  </si>
  <si>
    <t>channel_occupancy_ap3</t>
  </si>
  <si>
    <t>channel_occupancy_ap4</t>
  </si>
  <si>
    <t>max</t>
  </si>
  <si>
    <t>min</t>
  </si>
  <si>
    <t>max-min</t>
  </si>
  <si>
    <t>norm_channel_occupancy_ap1</t>
  </si>
  <si>
    <t>norm_channel_occupancy_ap2</t>
  </si>
  <si>
    <t>norm_channel_occupancy_ap3</t>
  </si>
  <si>
    <t>norm_channel_occupancy_ap4</t>
  </si>
  <si>
    <t>mean_channel_access_delay_ap1</t>
  </si>
  <si>
    <t>mean_channel_access_delay_ap2</t>
  </si>
  <si>
    <t>mean_channel_access_delay_ap3</t>
  </si>
  <si>
    <t>mean_channel_access_delay_ap4</t>
  </si>
  <si>
    <t>norm_mean_channel_access_delay_ap1</t>
  </si>
  <si>
    <t>norm_mean_channel_access_delay_ap2</t>
  </si>
  <si>
    <t>norm_mean_channel_access_delay_ap3</t>
  </si>
  <si>
    <t>norm_mean_channel_access_delay_ap4</t>
  </si>
  <si>
    <t>fairness_ap1</t>
  </si>
  <si>
    <t>fairness_ap2</t>
  </si>
  <si>
    <t>fairness_ap3</t>
  </si>
  <si>
    <t>fairness_ap4</t>
  </si>
  <si>
    <t>norm_fairness_ap1</t>
  </si>
  <si>
    <t>norm_fairness_ap2</t>
  </si>
  <si>
    <t>norm_fairness_ap3</t>
  </si>
  <si>
    <t>norm_fairness_ap4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</si>
</sst>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5" sqref="C25"/>
    </sheetView>
  </sheetViews>
  <sheetFormatPr defaultRowHeight="14.5" x14ac:dyDescent="0.35"/>
  <cols>
    <col min="1" max="1" width="10.81640625" bestFit="1" customWidth="1"/>
    <col min="2" max="2" width="17.26953125" bestFit="1" customWidth="1"/>
    <col min="3" max="3" width="25.1796875" bestFit="1" customWidth="1"/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0.23196787499999999</v>
      </c>
      <c r="C2">
        <v>19913.937148606601</v>
      </c>
      <c r="D2">
        <v>0.78559766401068998</v>
      </c>
    </row>
    <row r="3" spans="1:4" x14ac:dyDescent="0.35">
      <c r="A3">
        <v>0.1</v>
      </c>
      <c r="B3">
        <v>0.212074125</v>
      </c>
      <c r="C3">
        <v>22339.042997471701</v>
      </c>
      <c r="D3">
        <v>0.75923268445024705</v>
      </c>
    </row>
    <row r="4" spans="1:4" x14ac:dyDescent="0.35">
      <c r="A4">
        <v>0.2</v>
      </c>
      <c r="B4">
        <v>0.19162199999999999</v>
      </c>
      <c r="C4">
        <v>25353.2876422179</v>
      </c>
      <c r="D4">
        <v>0.73201692871127699</v>
      </c>
    </row>
    <row r="5" spans="1:4" x14ac:dyDescent="0.35">
      <c r="A5">
        <v>0.3</v>
      </c>
      <c r="B5">
        <v>0.170376375</v>
      </c>
      <c r="C5">
        <v>29248.5551501911</v>
      </c>
      <c r="D5">
        <v>0.70383992050662303</v>
      </c>
    </row>
    <row r="6" spans="1:4" x14ac:dyDescent="0.35">
      <c r="A6">
        <v>0.4</v>
      </c>
      <c r="B6">
        <v>0.148562625</v>
      </c>
      <c r="C6">
        <v>34404.9841545811</v>
      </c>
      <c r="D6">
        <v>0.67523030092575198</v>
      </c>
    </row>
    <row r="7" spans="1:4" x14ac:dyDescent="0.35">
      <c r="A7">
        <v>0.5</v>
      </c>
      <c r="B7">
        <v>0.12593625</v>
      </c>
      <c r="C7">
        <v>41642.9309443116</v>
      </c>
      <c r="D7">
        <v>0.64611020353790705</v>
      </c>
    </row>
    <row r="8" spans="1:4" x14ac:dyDescent="0.35">
      <c r="A8">
        <v>0.6</v>
      </c>
      <c r="B8">
        <v>0.102649875</v>
      </c>
      <c r="C8">
        <v>52435.783760658902</v>
      </c>
      <c r="D8">
        <v>0.61689120117607599</v>
      </c>
    </row>
    <row r="9" spans="1:4" x14ac:dyDescent="0.35">
      <c r="A9">
        <v>0.7</v>
      </c>
      <c r="B9">
        <v>7.8550875000000006E-2</v>
      </c>
      <c r="C9">
        <v>70355.809844778007</v>
      </c>
      <c r="D9">
        <v>0.58761215417817803</v>
      </c>
    </row>
    <row r="10" spans="1:4" x14ac:dyDescent="0.35">
      <c r="A10">
        <v>0.8</v>
      </c>
      <c r="B10">
        <v>5.3167125000000003E-2</v>
      </c>
      <c r="C10">
        <v>106809.341485443</v>
      </c>
      <c r="D10">
        <v>0.55793538333590598</v>
      </c>
    </row>
    <row r="11" spans="1:4" x14ac:dyDescent="0.35">
      <c r="A11">
        <v>0.9</v>
      </c>
      <c r="B11">
        <v>2.701725E-2</v>
      </c>
      <c r="C11">
        <v>216008.258695981</v>
      </c>
      <c r="D11">
        <v>0.52871000669915202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9E05-8CC0-44E9-A3FB-C05F6D1B9245}">
  <dimension ref="A1:D11"/>
  <sheetViews>
    <sheetView workbookViewId="0">
      <selection activeCell="C2" sqref="C2:C11"/>
    </sheetView>
  </sheetViews>
  <sheetFormatPr defaultRowHeight="14.5" x14ac:dyDescent="0.35"/>
  <cols>
    <col min="1" max="1" width="10.81640625" bestFit="1" customWidth="1"/>
    <col min="2" max="2" width="17.26953125" bestFit="1" customWidth="1"/>
    <col min="3" max="3" width="25.1796875" bestFit="1" customWidth="1"/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0.12408187499999999</v>
      </c>
      <c r="C2">
        <v>42154.113860268997</v>
      </c>
      <c r="D2">
        <v>0.64647694931834798</v>
      </c>
    </row>
    <row r="3" spans="1:4" x14ac:dyDescent="0.35">
      <c r="A3">
        <v>0.1</v>
      </c>
      <c r="B3">
        <v>0.11226750000000001</v>
      </c>
      <c r="C3">
        <v>47260.456515312697</v>
      </c>
      <c r="D3">
        <v>0.63129094283843601</v>
      </c>
    </row>
    <row r="4" spans="1:4" x14ac:dyDescent="0.35">
      <c r="A4">
        <v>0.2</v>
      </c>
      <c r="B4">
        <v>0.100238625</v>
      </c>
      <c r="C4">
        <v>53676.618221593097</v>
      </c>
      <c r="D4">
        <v>0.61607550906881803</v>
      </c>
    </row>
    <row r="5" spans="1:4" x14ac:dyDescent="0.35">
      <c r="A5">
        <v>0.3</v>
      </c>
      <c r="B5">
        <v>8.8222124999999998E-2</v>
      </c>
      <c r="C5">
        <v>61817.985334229998</v>
      </c>
      <c r="D5">
        <v>0.60111269191180094</v>
      </c>
    </row>
    <row r="6" spans="1:4" x14ac:dyDescent="0.35">
      <c r="A6">
        <v>0.4</v>
      </c>
      <c r="B6">
        <v>7.5840375000000002E-2</v>
      </c>
      <c r="C6">
        <v>72915.243314052394</v>
      </c>
      <c r="D6">
        <v>0.58597248918950295</v>
      </c>
    </row>
    <row r="7" spans="1:4" x14ac:dyDescent="0.35">
      <c r="A7">
        <v>0.5</v>
      </c>
      <c r="B7">
        <v>6.3877500000000004E-2</v>
      </c>
      <c r="C7">
        <v>87735.056317460301</v>
      </c>
      <c r="D7">
        <v>0.57163019271024296</v>
      </c>
    </row>
    <row r="8" spans="1:4" x14ac:dyDescent="0.35">
      <c r="A8">
        <v>0.6</v>
      </c>
      <c r="B8">
        <v>5.1182999999999999E-2</v>
      </c>
      <c r="C8">
        <v>111011.885860208</v>
      </c>
      <c r="D8">
        <v>0.55672900151367999</v>
      </c>
    </row>
    <row r="9" spans="1:4" x14ac:dyDescent="0.35">
      <c r="A9">
        <v>0.7</v>
      </c>
      <c r="B9">
        <v>3.8691375E-2</v>
      </c>
      <c r="C9">
        <v>148855.75029359799</v>
      </c>
      <c r="D9">
        <v>0.54236303696155497</v>
      </c>
    </row>
    <row r="10" spans="1:4" x14ac:dyDescent="0.35">
      <c r="A10">
        <v>0.8</v>
      </c>
      <c r="B10">
        <f>0.02589375</f>
        <v>2.589375E-2</v>
      </c>
      <c r="C10">
        <v>225427.97302458101</v>
      </c>
      <c r="D10">
        <v>0.52800007936053395</v>
      </c>
    </row>
    <row r="11" spans="1:4" x14ac:dyDescent="0.35">
      <c r="A11">
        <v>0.9</v>
      </c>
      <c r="B11">
        <v>1.2953249999999999E-2</v>
      </c>
      <c r="C11">
        <v>457152.61582114198</v>
      </c>
      <c r="D11">
        <v>0.51382674847334897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9F63-1294-43C1-A512-AE7CF9C13D2A}">
  <dimension ref="A1:D11"/>
  <sheetViews>
    <sheetView workbookViewId="0">
      <selection activeCell="C2" sqref="C2:C11"/>
    </sheetView>
  </sheetViews>
  <sheetFormatPr defaultRowHeight="14.5" x14ac:dyDescent="0.35"/>
  <cols>
    <col min="1" max="1" width="10.81640625" bestFit="1" customWidth="1"/>
    <col min="2" max="2" width="17.26953125" bestFit="1" customWidth="1"/>
    <col min="3" max="3" width="25.1796875" bestFit="1" customWidth="1"/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8.0832374999999998E-2</v>
      </c>
      <c r="C2">
        <v>68304.334364396898</v>
      </c>
      <c r="D2">
        <v>0.59455506807890501</v>
      </c>
    </row>
    <row r="3" spans="1:4" x14ac:dyDescent="0.35">
      <c r="A3">
        <v>0.1</v>
      </c>
      <c r="B3">
        <v>7.2935249999999993E-2</v>
      </c>
      <c r="C3">
        <v>76337.774109260004</v>
      </c>
      <c r="D3">
        <v>0.584723585679507</v>
      </c>
    </row>
    <row r="4" spans="1:4" x14ac:dyDescent="0.35">
      <c r="A4">
        <v>0.2</v>
      </c>
      <c r="B4">
        <v>6.4744499999999996E-2</v>
      </c>
      <c r="C4">
        <v>86718.901315640207</v>
      </c>
      <c r="D4">
        <v>0.57465061441530696</v>
      </c>
    </row>
    <row r="5" spans="1:4" x14ac:dyDescent="0.35">
      <c r="A5">
        <v>0.3</v>
      </c>
      <c r="B5">
        <v>5.6813250000000003E-2</v>
      </c>
      <c r="C5">
        <v>99669.933938242393</v>
      </c>
      <c r="D5">
        <v>0.56502595683635504</v>
      </c>
    </row>
    <row r="6" spans="1:4" x14ac:dyDescent="0.35">
      <c r="A6">
        <v>0.4</v>
      </c>
      <c r="B6">
        <v>4.8672E-2</v>
      </c>
      <c r="C6">
        <v>117347.462251615</v>
      </c>
      <c r="D6">
        <v>0.55528141912756601</v>
      </c>
    </row>
    <row r="7" spans="1:4" x14ac:dyDescent="0.35">
      <c r="A7">
        <v>0.5</v>
      </c>
      <c r="B7">
        <v>4.0456499999999999E-2</v>
      </c>
      <c r="C7">
        <v>142348.08304912501</v>
      </c>
      <c r="D7">
        <v>0.54557976223043203</v>
      </c>
    </row>
    <row r="8" spans="1:4" x14ac:dyDescent="0.35">
      <c r="A8">
        <v>0.6</v>
      </c>
      <c r="B8">
        <v>3.2589374999999997E-2</v>
      </c>
      <c r="C8">
        <v>178123.84903959799</v>
      </c>
      <c r="D8">
        <v>0.53644404258960099</v>
      </c>
    </row>
    <row r="9" spans="1:4" x14ac:dyDescent="0.35">
      <c r="A9">
        <v>0.7</v>
      </c>
      <c r="B9">
        <v>2.4265874999999999E-2</v>
      </c>
      <c r="C9">
        <v>241269.485950937</v>
      </c>
      <c r="D9">
        <v>0.52691678823079802</v>
      </c>
    </row>
    <row r="10" spans="1:4" x14ac:dyDescent="0.35">
      <c r="A10">
        <v>0.8</v>
      </c>
      <c r="B10">
        <v>1.6337250000000001E-2</v>
      </c>
      <c r="C10">
        <v>361112.408729624</v>
      </c>
      <c r="D10">
        <v>0.51797723072455004</v>
      </c>
    </row>
    <row r="11" spans="1:4" x14ac:dyDescent="0.35">
      <c r="A11">
        <v>0.9</v>
      </c>
      <c r="B11">
        <v>8.1761249999999994E-3</v>
      </c>
      <c r="C11">
        <v>727584.304968999</v>
      </c>
      <c r="D11">
        <v>0.50892147241128305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D24B-1A67-42DB-A658-C95CC253D23F}">
  <dimension ref="A1:D11"/>
  <sheetViews>
    <sheetView workbookViewId="0">
      <selection activeCell="C2" sqref="C2:C11"/>
    </sheetView>
  </sheetViews>
  <sheetFormatPr defaultRowHeight="14.5" x14ac:dyDescent="0.35"/>
  <cols>
    <col min="1" max="1" width="10.81640625" bestFit="1" customWidth="1"/>
    <col min="2" max="2" width="17.26953125" bestFit="1" customWidth="1"/>
    <col min="3" max="3" width="25.1796875" bestFit="1" customWidth="1"/>
    <col min="4" max="4" width="9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5.7347250000000002E-2</v>
      </c>
      <c r="C2">
        <v>98522.909769947</v>
      </c>
      <c r="D2">
        <v>0.56761490014896598</v>
      </c>
    </row>
    <row r="3" spans="1:4" x14ac:dyDescent="0.35">
      <c r="A3">
        <v>0.1</v>
      </c>
      <c r="B3">
        <v>5.1722625000000001E-2</v>
      </c>
      <c r="C3">
        <v>109913.728576664</v>
      </c>
      <c r="D3">
        <v>0.56067622543125895</v>
      </c>
    </row>
    <row r="4" spans="1:4" x14ac:dyDescent="0.35">
      <c r="A4">
        <v>0.2</v>
      </c>
      <c r="B4">
        <v>4.5949125E-2</v>
      </c>
      <c r="C4">
        <v>124514.358717307</v>
      </c>
      <c r="D4">
        <v>0.55359606378553605</v>
      </c>
    </row>
    <row r="5" spans="1:4" x14ac:dyDescent="0.35">
      <c r="A5">
        <v>0.3</v>
      </c>
      <c r="B5">
        <v>4.0089E-2</v>
      </c>
      <c r="C5">
        <v>143609.98830074401</v>
      </c>
      <c r="D5">
        <v>0.54650001645513901</v>
      </c>
    </row>
    <row r="6" spans="1:4" x14ac:dyDescent="0.35">
      <c r="A6">
        <v>0.4</v>
      </c>
      <c r="B6">
        <v>3.4371375000000003E-2</v>
      </c>
      <c r="C6">
        <v>168582.048709903</v>
      </c>
      <c r="D6">
        <v>0.53964504555608706</v>
      </c>
    </row>
    <row r="7" spans="1:4" x14ac:dyDescent="0.35">
      <c r="A7">
        <v>0.5</v>
      </c>
      <c r="B7">
        <v>2.865525E-2</v>
      </c>
      <c r="C7">
        <v>203079.77463588299</v>
      </c>
      <c r="D7">
        <v>0.53286261297173398</v>
      </c>
    </row>
    <row r="8" spans="1:4" x14ac:dyDescent="0.35">
      <c r="A8">
        <v>0.6</v>
      </c>
      <c r="B8">
        <v>2.2868625E-2</v>
      </c>
      <c r="C8">
        <v>256311.98448487499</v>
      </c>
      <c r="D8">
        <v>0.52607740226088395</v>
      </c>
    </row>
    <row r="9" spans="1:4" x14ac:dyDescent="0.35">
      <c r="A9">
        <v>0.7</v>
      </c>
      <c r="B9">
        <v>1.7261624999999999E-2</v>
      </c>
      <c r="C9">
        <v>341405.96793126001</v>
      </c>
      <c r="D9">
        <v>0.51957648671365897</v>
      </c>
    </row>
    <row r="10" spans="1:4" x14ac:dyDescent="0.35">
      <c r="A10">
        <v>0.8</v>
      </c>
      <c r="B10">
        <f>0.011515875</f>
        <v>1.1515875E-2</v>
      </c>
      <c r="C10">
        <v>515630.87353740999</v>
      </c>
      <c r="D10">
        <v>0.51298001196980902</v>
      </c>
    </row>
    <row r="11" spans="1:4" x14ac:dyDescent="0.35">
      <c r="A11">
        <v>0.9</v>
      </c>
      <c r="B11">
        <v>5.7202499999999996E-3</v>
      </c>
      <c r="C11">
        <v>1041669.3517008499</v>
      </c>
      <c r="D11">
        <v>0.50641025909119897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1444-12C9-454A-8E17-6C619E34B385}">
  <dimension ref="A1:I15"/>
  <sheetViews>
    <sheetView workbookViewId="0">
      <selection activeCell="F3" sqref="F3"/>
    </sheetView>
  </sheetViews>
  <sheetFormatPr defaultRowHeight="14.5" x14ac:dyDescent="0.35"/>
  <cols>
    <col min="1" max="1" width="10.81640625" bestFit="1" customWidth="1"/>
    <col min="2" max="5" width="21.453125" bestFit="1" customWidth="1"/>
    <col min="6" max="9" width="27.08984375" bestFit="1" customWidth="1"/>
  </cols>
  <sheetData>
    <row r="1" spans="1:9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5">
      <c r="A2">
        <v>0</v>
      </c>
      <c r="B2">
        <v>0.23196787499999999</v>
      </c>
      <c r="C2">
        <v>0.12408187499999999</v>
      </c>
      <c r="D2">
        <v>8.0832374999999998E-2</v>
      </c>
      <c r="E2">
        <v>5.7347250000000002E-2</v>
      </c>
      <c r="F2">
        <f>(B2-$B$14)/$B$15</f>
        <v>1</v>
      </c>
      <c r="G2">
        <f t="shared" ref="G2:I11" si="0">(C2-$B$14)/$B$15</f>
        <v>0.52315079550558818</v>
      </c>
      <c r="H2">
        <f t="shared" si="0"/>
        <v>0.33199077780374492</v>
      </c>
      <c r="I2">
        <f t="shared" si="0"/>
        <v>0.22818803070308477</v>
      </c>
    </row>
    <row r="3" spans="1:9" x14ac:dyDescent="0.35">
      <c r="A3">
        <v>0.1</v>
      </c>
      <c r="B3">
        <v>0.212074125</v>
      </c>
      <c r="C3">
        <v>0.11226750000000001</v>
      </c>
      <c r="D3">
        <v>7.2935249999999993E-2</v>
      </c>
      <c r="E3">
        <v>5.1722625000000001E-2</v>
      </c>
      <c r="F3">
        <f t="shared" ref="F3:F11" si="1">(B3-$B$14)/$B$15</f>
        <v>0.91207090019177006</v>
      </c>
      <c r="G3">
        <f t="shared" si="0"/>
        <v>0.47093201530844808</v>
      </c>
      <c r="H3">
        <f t="shared" si="0"/>
        <v>0.29708599151040815</v>
      </c>
      <c r="I3">
        <f t="shared" si="0"/>
        <v>0.20332754874222436</v>
      </c>
    </row>
    <row r="4" spans="1:9" x14ac:dyDescent="0.35">
      <c r="A4">
        <v>0.2</v>
      </c>
      <c r="B4">
        <v>0.19162199999999999</v>
      </c>
      <c r="C4">
        <v>0.100238625</v>
      </c>
      <c r="D4">
        <v>6.4744499999999996E-2</v>
      </c>
      <c r="E4">
        <v>4.5949125E-2</v>
      </c>
      <c r="F4">
        <f t="shared" si="1"/>
        <v>0.82167381867544464</v>
      </c>
      <c r="G4">
        <f t="shared" si="0"/>
        <v>0.41776515886078369</v>
      </c>
      <c r="H4">
        <f t="shared" si="0"/>
        <v>0.26088340153846923</v>
      </c>
      <c r="I4">
        <f t="shared" si="0"/>
        <v>0.17780904882426943</v>
      </c>
    </row>
    <row r="5" spans="1:9" x14ac:dyDescent="0.35">
      <c r="A5">
        <v>0.3</v>
      </c>
      <c r="B5">
        <v>0.170376375</v>
      </c>
      <c r="C5">
        <v>8.8222124999999998E-2</v>
      </c>
      <c r="D5">
        <v>5.6813250000000003E-2</v>
      </c>
      <c r="E5">
        <v>4.0089E-2</v>
      </c>
      <c r="F5">
        <f t="shared" si="1"/>
        <v>0.72776951802256484</v>
      </c>
      <c r="G5">
        <f t="shared" si="0"/>
        <v>0.36465299911988031</v>
      </c>
      <c r="H5">
        <f t="shared" si="0"/>
        <v>0.22582778493254904</v>
      </c>
      <c r="I5">
        <f t="shared" si="0"/>
        <v>0.15190767195898744</v>
      </c>
    </row>
    <row r="6" spans="1:9" x14ac:dyDescent="0.35">
      <c r="A6">
        <v>0.4</v>
      </c>
      <c r="B6">
        <v>0.148562625</v>
      </c>
      <c r="C6">
        <v>7.5840375000000002E-2</v>
      </c>
      <c r="D6">
        <v>4.8672E-2</v>
      </c>
      <c r="E6">
        <v>3.4371375000000003E-2</v>
      </c>
      <c r="F6">
        <f t="shared" si="1"/>
        <v>0.63135414128656597</v>
      </c>
      <c r="G6">
        <f t="shared" si="0"/>
        <v>0.30992645779154593</v>
      </c>
      <c r="H6">
        <f t="shared" si="0"/>
        <v>0.18984398178765413</v>
      </c>
      <c r="I6">
        <f t="shared" si="0"/>
        <v>0.12663613595943826</v>
      </c>
    </row>
    <row r="7" spans="1:9" x14ac:dyDescent="0.35">
      <c r="A7">
        <v>0.5</v>
      </c>
      <c r="B7">
        <v>0.12593625</v>
      </c>
      <c r="C7">
        <v>6.3877500000000004E-2</v>
      </c>
      <c r="D7">
        <v>4.0456499999999999E-2</v>
      </c>
      <c r="E7">
        <v>2.865525E-2</v>
      </c>
      <c r="F7">
        <f t="shared" si="1"/>
        <v>0.53134701413992746</v>
      </c>
      <c r="G7">
        <f t="shared" si="0"/>
        <v>0.25705131711327361</v>
      </c>
      <c r="H7">
        <f t="shared" si="0"/>
        <v>0.15353199840219317</v>
      </c>
      <c r="I7">
        <f t="shared" si="0"/>
        <v>0.10137122986373891</v>
      </c>
    </row>
    <row r="8" spans="1:9" x14ac:dyDescent="0.35">
      <c r="A8">
        <v>0.6</v>
      </c>
      <c r="B8">
        <v>0.102649875</v>
      </c>
      <c r="C8">
        <v>5.1182999999999999E-2</v>
      </c>
      <c r="D8">
        <v>3.2589374999999997E-2</v>
      </c>
      <c r="E8">
        <v>2.2868625E-2</v>
      </c>
      <c r="F8">
        <f t="shared" si="1"/>
        <v>0.42842272929936842</v>
      </c>
      <c r="G8">
        <f t="shared" si="0"/>
        <v>0.20094244083225182</v>
      </c>
      <c r="H8">
        <f t="shared" si="0"/>
        <v>0.11875981018585277</v>
      </c>
      <c r="I8">
        <f t="shared" si="0"/>
        <v>7.5794718287098051E-2</v>
      </c>
    </row>
    <row r="9" spans="1:9" x14ac:dyDescent="0.35">
      <c r="A9">
        <v>0.7</v>
      </c>
      <c r="B9">
        <v>7.8550875000000006E-2</v>
      </c>
      <c r="C9">
        <v>3.8691375E-2</v>
      </c>
      <c r="D9">
        <v>2.4265874999999999E-2</v>
      </c>
      <c r="E9">
        <v>1.7261624999999999E-2</v>
      </c>
      <c r="F9">
        <f t="shared" si="1"/>
        <v>0.32190669404816963</v>
      </c>
      <c r="G9">
        <f t="shared" si="0"/>
        <v>0.14573025904691819</v>
      </c>
      <c r="H9">
        <f t="shared" si="0"/>
        <v>8.1970473723204831E-2</v>
      </c>
      <c r="I9">
        <f t="shared" si="0"/>
        <v>5.1012137696473059E-2</v>
      </c>
    </row>
    <row r="10" spans="1:9" x14ac:dyDescent="0.35">
      <c r="A10">
        <v>0.8</v>
      </c>
      <c r="B10">
        <v>5.3167125000000003E-2</v>
      </c>
      <c r="C10">
        <f>0.02589375</f>
        <v>2.589375E-2</v>
      </c>
      <c r="D10">
        <v>1.6337250000000001E-2</v>
      </c>
      <c r="E10">
        <f>0.011515875</f>
        <v>1.1515875E-2</v>
      </c>
      <c r="F10">
        <f t="shared" si="1"/>
        <v>0.20971214614960049</v>
      </c>
      <c r="G10">
        <f t="shared" si="0"/>
        <v>8.9165576876221356E-2</v>
      </c>
      <c r="H10">
        <f t="shared" si="0"/>
        <v>4.6926459449021851E-2</v>
      </c>
      <c r="I10">
        <f t="shared" si="0"/>
        <v>2.561629099973978E-2</v>
      </c>
    </row>
    <row r="11" spans="1:9" x14ac:dyDescent="0.35">
      <c r="A11">
        <v>0.9</v>
      </c>
      <c r="B11">
        <v>2.701725E-2</v>
      </c>
      <c r="C11">
        <v>1.2953249999999999E-2</v>
      </c>
      <c r="D11">
        <v>8.1761249999999994E-3</v>
      </c>
      <c r="E11">
        <v>5.7202499999999996E-3</v>
      </c>
      <c r="F11">
        <f t="shared" si="1"/>
        <v>9.4131374859736106E-2</v>
      </c>
      <c r="G11">
        <f t="shared" si="0"/>
        <v>3.1969396363829235E-2</v>
      </c>
      <c r="H11">
        <f t="shared" si="0"/>
        <v>1.0854810078116842E-2</v>
      </c>
      <c r="I11">
        <f t="shared" si="0"/>
        <v>0</v>
      </c>
    </row>
    <row r="13" spans="1:9" x14ac:dyDescent="0.35">
      <c r="A13" t="s">
        <v>8</v>
      </c>
      <c r="B13">
        <f>MAX(B2:E11)</f>
        <v>0.23196787499999999</v>
      </c>
    </row>
    <row r="14" spans="1:9" x14ac:dyDescent="0.35">
      <c r="A14" t="s">
        <v>9</v>
      </c>
      <c r="B14">
        <f>MIN(B2:E11)</f>
        <v>5.7202499999999996E-3</v>
      </c>
    </row>
    <row r="15" spans="1:9" x14ac:dyDescent="0.35">
      <c r="A15" t="s">
        <v>10</v>
      </c>
      <c r="B15">
        <f>B13-B14</f>
        <v>0.22624762499999998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E4FD-354A-4669-AE49-9815ADBCCE11}">
  <dimension ref="A1:I15"/>
  <sheetViews>
    <sheetView tabSelected="1" topLeftCell="C1" workbookViewId="0">
      <selection activeCell="F2" sqref="F2:I11"/>
    </sheetView>
  </sheetViews>
  <sheetFormatPr defaultRowHeight="14.5" x14ac:dyDescent="0.35"/>
  <cols>
    <col min="1" max="1" width="10.81640625" bestFit="1" customWidth="1"/>
    <col min="2" max="5" width="29.36328125" bestFit="1" customWidth="1"/>
    <col min="6" max="6" width="35" bestFit="1" customWidth="1"/>
    <col min="8" max="9" width="35" bestFit="1" customWidth="1"/>
  </cols>
  <sheetData>
    <row r="1" spans="1:9" x14ac:dyDescent="0.3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35">
      <c r="A2">
        <v>0</v>
      </c>
      <c r="B2">
        <v>19913.937148606601</v>
      </c>
      <c r="C2">
        <v>42154.113860268997</v>
      </c>
      <c r="D2">
        <v>68304.334364396898</v>
      </c>
      <c r="E2">
        <v>98522.909769947</v>
      </c>
      <c r="F2">
        <f>(B2-$B$14)/$B$15</f>
        <v>0</v>
      </c>
      <c r="G2">
        <f t="shared" ref="G2:I11" si="0">(C2-$B$14)/$B$15</f>
        <v>2.1766634553542889E-2</v>
      </c>
      <c r="H2">
        <f t="shared" si="0"/>
        <v>4.7360059488401225E-2</v>
      </c>
      <c r="I2">
        <f t="shared" si="0"/>
        <v>7.6935215122680464E-2</v>
      </c>
    </row>
    <row r="3" spans="1:9" x14ac:dyDescent="0.35">
      <c r="A3">
        <v>0.1</v>
      </c>
      <c r="B3">
        <v>22339.042997471701</v>
      </c>
      <c r="C3">
        <v>47260.456515312697</v>
      </c>
      <c r="D3">
        <v>76337.774109260004</v>
      </c>
      <c r="E3">
        <v>109913.728576664</v>
      </c>
      <c r="F3">
        <f t="shared" ref="F3:F11" si="1">(B3-$B$14)/$B$15</f>
        <v>2.3734700245536125E-3</v>
      </c>
      <c r="G3">
        <f t="shared" si="0"/>
        <v>2.6764251969919797E-2</v>
      </c>
      <c r="H3">
        <f t="shared" si="0"/>
        <v>5.5222449675375221E-2</v>
      </c>
      <c r="I3">
        <f t="shared" si="0"/>
        <v>8.80834984050438E-2</v>
      </c>
    </row>
    <row r="4" spans="1:9" x14ac:dyDescent="0.35">
      <c r="A4">
        <v>0.2</v>
      </c>
      <c r="B4">
        <v>25353.2876422179</v>
      </c>
      <c r="C4">
        <v>53676.618221593097</v>
      </c>
      <c r="D4">
        <v>86718.901315640207</v>
      </c>
      <c r="E4">
        <v>124514.358717307</v>
      </c>
      <c r="F4">
        <f t="shared" si="1"/>
        <v>5.3235347874275247E-3</v>
      </c>
      <c r="G4">
        <f t="shared" si="0"/>
        <v>3.304379951613183E-2</v>
      </c>
      <c r="H4">
        <f t="shared" si="0"/>
        <v>6.5382539906880824E-2</v>
      </c>
      <c r="I4">
        <f t="shared" si="0"/>
        <v>0.10237324909556629</v>
      </c>
    </row>
    <row r="5" spans="1:9" x14ac:dyDescent="0.35">
      <c r="A5">
        <v>0.3</v>
      </c>
      <c r="B5">
        <v>29248.5551501911</v>
      </c>
      <c r="C5">
        <v>61817.985334229998</v>
      </c>
      <c r="D5">
        <v>99669.933938242393</v>
      </c>
      <c r="E5">
        <v>143609.98830074401</v>
      </c>
      <c r="F5">
        <f t="shared" si="1"/>
        <v>9.1358635037673309E-3</v>
      </c>
      <c r="G5">
        <f t="shared" si="0"/>
        <v>4.1011819060422318E-2</v>
      </c>
      <c r="H5">
        <f t="shared" si="0"/>
        <v>7.8057816629811261E-2</v>
      </c>
      <c r="I5">
        <f t="shared" si="0"/>
        <v>0.12106229082851873</v>
      </c>
    </row>
    <row r="6" spans="1:9" x14ac:dyDescent="0.35">
      <c r="A6">
        <v>0.4</v>
      </c>
      <c r="B6">
        <v>34404.9841545811</v>
      </c>
      <c r="C6">
        <v>72915.243314052394</v>
      </c>
      <c r="D6">
        <v>117347.462251615</v>
      </c>
      <c r="E6">
        <v>168582.048709903</v>
      </c>
      <c r="F6">
        <f t="shared" si="1"/>
        <v>1.4182500821221298E-2</v>
      </c>
      <c r="G6">
        <f t="shared" si="0"/>
        <v>5.1872792069981036E-2</v>
      </c>
      <c r="H6">
        <f t="shared" si="0"/>
        <v>9.5358951580115689E-2</v>
      </c>
      <c r="I6">
        <f t="shared" si="0"/>
        <v>0.14550264128176524</v>
      </c>
    </row>
    <row r="7" spans="1:9" x14ac:dyDescent="0.35">
      <c r="A7">
        <v>0.5</v>
      </c>
      <c r="B7">
        <v>41642.9309443116</v>
      </c>
      <c r="C7">
        <v>87735.056317460301</v>
      </c>
      <c r="D7">
        <v>142348.08304912501</v>
      </c>
      <c r="E7">
        <v>203079.77463588299</v>
      </c>
      <c r="F7">
        <f t="shared" si="1"/>
        <v>2.1266335843424078E-2</v>
      </c>
      <c r="G7">
        <f t="shared" si="0"/>
        <v>6.6377058739223296E-2</v>
      </c>
      <c r="H7">
        <f t="shared" si="0"/>
        <v>0.11982725430838245</v>
      </c>
      <c r="I7">
        <f t="shared" si="0"/>
        <v>0.17926583493324952</v>
      </c>
    </row>
    <row r="8" spans="1:9" x14ac:dyDescent="0.35">
      <c r="A8">
        <v>0.6</v>
      </c>
      <c r="B8">
        <v>52435.783760658902</v>
      </c>
      <c r="C8">
        <v>111011.885860208</v>
      </c>
      <c r="D8">
        <v>178123.84903959799</v>
      </c>
      <c r="E8">
        <v>256311.98448487499</v>
      </c>
      <c r="F8">
        <f t="shared" si="1"/>
        <v>3.1829385143316437E-2</v>
      </c>
      <c r="G8">
        <f t="shared" si="0"/>
        <v>8.9158273510615671E-2</v>
      </c>
      <c r="H8">
        <f t="shared" si="0"/>
        <v>0.15484127574731044</v>
      </c>
      <c r="I8">
        <f t="shared" si="0"/>
        <v>0.2313646142407412</v>
      </c>
    </row>
    <row r="9" spans="1:9" x14ac:dyDescent="0.35">
      <c r="A9">
        <v>0.7</v>
      </c>
      <c r="B9">
        <v>70355.809844778007</v>
      </c>
      <c r="C9">
        <v>148855.75029359799</v>
      </c>
      <c r="D9">
        <v>241269.485950937</v>
      </c>
      <c r="E9">
        <v>341405.96793126001</v>
      </c>
      <c r="F9">
        <f t="shared" si="1"/>
        <v>4.9367854554777373E-2</v>
      </c>
      <c r="G9">
        <f t="shared" si="0"/>
        <v>0.12619635903911178</v>
      </c>
      <c r="H9">
        <f t="shared" si="0"/>
        <v>0.21664240350449571</v>
      </c>
      <c r="I9">
        <f t="shared" si="0"/>
        <v>0.31464676007960146</v>
      </c>
    </row>
    <row r="10" spans="1:9" x14ac:dyDescent="0.35">
      <c r="A10">
        <v>0.8</v>
      </c>
      <c r="B10">
        <v>106809.341485443</v>
      </c>
      <c r="C10">
        <v>225427.97302458101</v>
      </c>
      <c r="D10">
        <v>361112.408729624</v>
      </c>
      <c r="E10">
        <v>515630.87353740999</v>
      </c>
      <c r="F10">
        <f t="shared" si="1"/>
        <v>8.5045210526157045E-2</v>
      </c>
      <c r="G10">
        <f t="shared" si="0"/>
        <v>0.20113819114531961</v>
      </c>
      <c r="H10">
        <f t="shared" si="0"/>
        <v>0.33393360751656836</v>
      </c>
      <c r="I10">
        <f t="shared" si="0"/>
        <v>0.4851620351882725</v>
      </c>
    </row>
    <row r="11" spans="1:9" x14ac:dyDescent="0.35">
      <c r="A11">
        <v>0.9</v>
      </c>
      <c r="B11">
        <v>216008.258695981</v>
      </c>
      <c r="C11">
        <v>457152.61582114198</v>
      </c>
      <c r="D11">
        <v>727584.304968999</v>
      </c>
      <c r="E11">
        <v>1041669.3517008499</v>
      </c>
      <c r="F11">
        <f t="shared" si="1"/>
        <v>0.19191904320204403</v>
      </c>
      <c r="G11">
        <f t="shared" si="0"/>
        <v>0.42792890788265942</v>
      </c>
      <c r="H11">
        <f t="shared" si="0"/>
        <v>0.69260251302950993</v>
      </c>
      <c r="I11">
        <f t="shared" si="0"/>
        <v>1</v>
      </c>
    </row>
    <row r="13" spans="1:9" x14ac:dyDescent="0.35">
      <c r="A13" t="s">
        <v>8</v>
      </c>
      <c r="B13">
        <f>MAX(B2:E11)</f>
        <v>1041669.3517008499</v>
      </c>
    </row>
    <row r="14" spans="1:9" x14ac:dyDescent="0.35">
      <c r="A14" t="s">
        <v>9</v>
      </c>
      <c r="B14">
        <f>MIN(B2:E11)</f>
        <v>19913.937148606601</v>
      </c>
    </row>
    <row r="15" spans="1:9" x14ac:dyDescent="0.35">
      <c r="A15" t="s">
        <v>10</v>
      </c>
      <c r="B15">
        <f>B13-B14</f>
        <v>1021755.4145522433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343B-093B-480A-AC94-4FF0047F4518}">
  <dimension ref="A1:I15"/>
  <sheetViews>
    <sheetView workbookViewId="0">
      <selection activeCell="F1" sqref="F1:I11"/>
    </sheetView>
  </sheetViews>
  <sheetFormatPr defaultRowHeight="14.5" x14ac:dyDescent="0.35"/>
  <cols>
    <col min="1" max="1" width="10.81640625" bestFit="1" customWidth="1"/>
    <col min="2" max="5" width="11.453125" bestFit="1" customWidth="1"/>
    <col min="6" max="9" width="17.1796875" bestFit="1" customWidth="1"/>
  </cols>
  <sheetData>
    <row r="1" spans="1:9" x14ac:dyDescent="0.3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35">
      <c r="A2">
        <v>0</v>
      </c>
      <c r="B2">
        <v>0.78559766401068998</v>
      </c>
      <c r="C2">
        <v>0.64647694931834798</v>
      </c>
      <c r="D2">
        <v>0.59455506807890501</v>
      </c>
      <c r="E2">
        <v>0.56761490014896598</v>
      </c>
      <c r="F2">
        <f>(B2-$B$14)/$B$15</f>
        <v>1</v>
      </c>
      <c r="G2">
        <f t="shared" ref="G2:I11" si="0">(C2-$B$14)/$B$15</f>
        <v>0.50169415868720835</v>
      </c>
      <c r="H2">
        <f t="shared" si="0"/>
        <v>0.31571914575847099</v>
      </c>
      <c r="I2">
        <f t="shared" si="0"/>
        <v>0.21922421993003782</v>
      </c>
    </row>
    <row r="3" spans="1:9" x14ac:dyDescent="0.35">
      <c r="A3">
        <v>0.1</v>
      </c>
      <c r="B3">
        <v>0.75923268445024705</v>
      </c>
      <c r="C3">
        <v>0.63129094283843601</v>
      </c>
      <c r="D3">
        <v>0.584723585679507</v>
      </c>
      <c r="E3">
        <v>0.56067622543125895</v>
      </c>
      <c r="F3">
        <f t="shared" ref="F3:F11" si="1">(B3-$B$14)/$B$15</f>
        <v>0.90556529737419289</v>
      </c>
      <c r="G3">
        <f t="shared" si="0"/>
        <v>0.44730056423300601</v>
      </c>
      <c r="H3">
        <f t="shared" si="0"/>
        <v>0.28050451133671722</v>
      </c>
      <c r="I3">
        <f t="shared" si="0"/>
        <v>0.19437111196226278</v>
      </c>
    </row>
    <row r="4" spans="1:9" x14ac:dyDescent="0.35">
      <c r="A4">
        <v>0.2</v>
      </c>
      <c r="B4">
        <v>0.73201692871127699</v>
      </c>
      <c r="C4">
        <v>0.61607550906881803</v>
      </c>
      <c r="D4">
        <v>0.57465061441530696</v>
      </c>
      <c r="E4">
        <v>0.55359606378553605</v>
      </c>
      <c r="F4">
        <f t="shared" si="1"/>
        <v>0.80808326466280234</v>
      </c>
      <c r="G4">
        <f t="shared" si="0"/>
        <v>0.39280156642182018</v>
      </c>
      <c r="H4">
        <f t="shared" si="0"/>
        <v>0.24442490643081266</v>
      </c>
      <c r="I4">
        <f t="shared" si="0"/>
        <v>0.16901122279475325</v>
      </c>
    </row>
    <row r="5" spans="1:9" x14ac:dyDescent="0.35">
      <c r="A5">
        <v>0.3</v>
      </c>
      <c r="B5">
        <v>0.70383992050662303</v>
      </c>
      <c r="C5">
        <v>0.60111269191180094</v>
      </c>
      <c r="D5">
        <v>0.56502595683635504</v>
      </c>
      <c r="E5">
        <v>0.54650001645513901</v>
      </c>
      <c r="F5">
        <f t="shared" si="1"/>
        <v>0.70715819530740165</v>
      </c>
      <c r="G5">
        <f t="shared" si="0"/>
        <v>0.33920739672304068</v>
      </c>
      <c r="H5">
        <f t="shared" si="0"/>
        <v>0.20995108200550458</v>
      </c>
      <c r="I5">
        <f t="shared" si="0"/>
        <v>0.14359443390901067</v>
      </c>
    </row>
    <row r="6" spans="1:9" x14ac:dyDescent="0.35">
      <c r="A6">
        <v>0.4</v>
      </c>
      <c r="B6">
        <v>0.67523030092575198</v>
      </c>
      <c r="C6">
        <v>0.58597248918950295</v>
      </c>
      <c r="D6">
        <v>0.55528141912756601</v>
      </c>
      <c r="E6">
        <v>0.53964504555608706</v>
      </c>
      <c r="F6">
        <f t="shared" si="1"/>
        <v>0.60468358837045488</v>
      </c>
      <c r="G6">
        <f t="shared" si="0"/>
        <v>0.28497786324296137</v>
      </c>
      <c r="H6">
        <f t="shared" si="0"/>
        <v>0.17504786811733133</v>
      </c>
      <c r="I6">
        <f t="shared" si="0"/>
        <v>0.11904113824358219</v>
      </c>
    </row>
    <row r="7" spans="1:9" x14ac:dyDescent="0.35">
      <c r="A7">
        <v>0.5</v>
      </c>
      <c r="B7">
        <v>0.64611020353790705</v>
      </c>
      <c r="C7">
        <v>0.57163019271024296</v>
      </c>
      <c r="D7">
        <v>0.54557976223043203</v>
      </c>
      <c r="E7">
        <v>0.53286261297173398</v>
      </c>
      <c r="F7">
        <f t="shared" si="1"/>
        <v>0.50038054004260402</v>
      </c>
      <c r="G7">
        <f t="shared" si="0"/>
        <v>0.23360628907257258</v>
      </c>
      <c r="H7">
        <f t="shared" si="0"/>
        <v>0.14029824572683833</v>
      </c>
      <c r="I7">
        <f t="shared" si="0"/>
        <v>9.4747662016354414E-2</v>
      </c>
    </row>
    <row r="8" spans="1:9" x14ac:dyDescent="0.35">
      <c r="A8">
        <v>0.6</v>
      </c>
      <c r="B8">
        <v>0.61689120117607599</v>
      </c>
      <c r="C8">
        <v>0.55672900151367999</v>
      </c>
      <c r="D8">
        <v>0.53644404258960099</v>
      </c>
      <c r="E8">
        <v>0.52607740226088395</v>
      </c>
      <c r="F8">
        <f t="shared" si="1"/>
        <v>0.39572323155744182</v>
      </c>
      <c r="G8">
        <f t="shared" si="0"/>
        <v>0.18023285268542608</v>
      </c>
      <c r="H8">
        <f t="shared" si="0"/>
        <v>0.10757571068459494</v>
      </c>
      <c r="I8">
        <f t="shared" si="0"/>
        <v>7.0444235030431915E-2</v>
      </c>
    </row>
    <row r="9" spans="1:9" x14ac:dyDescent="0.35">
      <c r="A9">
        <v>0.7</v>
      </c>
      <c r="B9">
        <v>0.58761215417817803</v>
      </c>
      <c r="C9">
        <v>0.54236303696155497</v>
      </c>
      <c r="D9">
        <v>0.52691678823079802</v>
      </c>
      <c r="E9">
        <v>0.51957648671365897</v>
      </c>
      <c r="F9">
        <f t="shared" si="1"/>
        <v>0.29085085378545344</v>
      </c>
      <c r="G9">
        <f t="shared" si="0"/>
        <v>0.12877650365611468</v>
      </c>
      <c r="H9">
        <f t="shared" si="0"/>
        <v>7.3450767399455205E-2</v>
      </c>
      <c r="I9">
        <f t="shared" si="0"/>
        <v>4.7159103134529777E-2</v>
      </c>
    </row>
    <row r="10" spans="1:9" x14ac:dyDescent="0.35">
      <c r="A10">
        <v>0.8</v>
      </c>
      <c r="B10">
        <v>0.55793538333590598</v>
      </c>
      <c r="C10">
        <v>0.52800007936053395</v>
      </c>
      <c r="D10">
        <v>0.51797723072455004</v>
      </c>
      <c r="E10">
        <v>0.51298001196980902</v>
      </c>
      <c r="F10">
        <f t="shared" si="1"/>
        <v>0.18455389941235084</v>
      </c>
      <c r="G10">
        <f t="shared" si="0"/>
        <v>7.7330924994846437E-2</v>
      </c>
      <c r="H10">
        <f t="shared" si="0"/>
        <v>4.1430850495159807E-2</v>
      </c>
      <c r="I10">
        <f t="shared" si="0"/>
        <v>2.3531695065200278E-2</v>
      </c>
    </row>
    <row r="11" spans="1:9" x14ac:dyDescent="0.35">
      <c r="A11">
        <v>0.9</v>
      </c>
      <c r="B11">
        <v>0.52871000669915202</v>
      </c>
      <c r="C11">
        <v>0.51382674847334897</v>
      </c>
      <c r="D11">
        <v>0.50892147241128305</v>
      </c>
      <c r="E11">
        <v>0.50641025909119897</v>
      </c>
      <c r="F11">
        <f t="shared" si="1"/>
        <v>7.9873759399653479E-2</v>
      </c>
      <c r="G11">
        <f t="shared" si="0"/>
        <v>2.6564555748095763E-2</v>
      </c>
      <c r="H11">
        <f t="shared" si="0"/>
        <v>8.9947228128297498E-3</v>
      </c>
      <c r="I11">
        <f t="shared" si="0"/>
        <v>0</v>
      </c>
    </row>
    <row r="13" spans="1:9" x14ac:dyDescent="0.35">
      <c r="A13" t="s">
        <v>8</v>
      </c>
      <c r="B13">
        <f>MAX(B2:E11)</f>
        <v>0.78559766401068998</v>
      </c>
    </row>
    <row r="14" spans="1:9" x14ac:dyDescent="0.35">
      <c r="A14" t="s">
        <v>9</v>
      </c>
      <c r="B14">
        <f>MIN(B2:E11)</f>
        <v>0.50641025909119897</v>
      </c>
    </row>
    <row r="15" spans="1:9" x14ac:dyDescent="0.35">
      <c r="A15" t="s">
        <v>10</v>
      </c>
      <c r="B15">
        <f>B13-B14</f>
        <v>0.27918740491949101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AP=1</vt:lpstr>
      <vt:lpstr>AP=2</vt:lpstr>
      <vt:lpstr>AP=3</vt:lpstr>
      <vt:lpstr>AP=4</vt:lpstr>
      <vt:lpstr>channel_occupancy</vt:lpstr>
      <vt:lpstr>channel_access_delay</vt:lpstr>
      <vt:lpstr>fairness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Rashedur Rahman</dc:creator>
  <cp:lastModifiedBy>Md Rashedur Rahman</cp:lastModifiedBy>
  <dcterms:created xsi:type="dcterms:W3CDTF">2015-06-05T18:17:20Z</dcterms:created>
  <dcterms:modified xsi:type="dcterms:W3CDTF">2023-11-12T14:00:26Z</dcterms:modified>
</cp:coreProperties>
</file>