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40" windowHeight="91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0" i="1" l="1"/>
  <c r="K27" i="1" l="1"/>
  <c r="K20" i="1"/>
  <c r="K10" i="1"/>
  <c r="F10" i="1" l="1"/>
  <c r="F27" i="1" l="1"/>
  <c r="I3" i="1" l="1"/>
  <c r="K6" i="1" l="1"/>
  <c r="I29" i="1"/>
  <c r="F15" i="1"/>
  <c r="I12" i="1"/>
  <c r="I33" i="1" l="1"/>
  <c r="K15" i="1"/>
  <c r="F6" i="1"/>
  <c r="F29" i="1" s="1"/>
</calcChain>
</file>

<file path=xl/sharedStrings.xml><?xml version="1.0" encoding="utf-8"?>
<sst xmlns="http://schemas.openxmlformats.org/spreadsheetml/2006/main" count="78" uniqueCount="41">
  <si>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</si>
  <si>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</si>
  <si>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</si>
  <si>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</si>
  <si>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</si>
  <si>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</si>
  <si>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</si>
  <si>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</si>
  <si>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</si>
  <si>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</si>
  <si>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</si>
  <si>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</si>
  <si>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</si>
  <si>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</si>
  <si>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</si>
  <si>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</si>
  <si>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</si>
  <si>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</si>
  <si>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</si>
  <si>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</si>
  <si>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</si>
  <si>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2+3</t>
  </si>
  <si>
    <t>q</t>
  </si>
  <si>
    <t>24107000048462</t>
  </si>
  <si>
    <t>24106000067272</t>
  </si>
  <si>
    <t>Renewed</t>
  </si>
  <si>
    <t>912040060109592</t>
  </si>
  <si>
    <t>12+1</t>
  </si>
  <si>
    <t>50300001318302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</si>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</sst>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0" fontId="9" fillId="2" borderId="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9" fillId="2" borderId="0" xfId="0" quotePrefix="1" applyNumberFormat="1" applyFont="1" applyFill="1" applyBorder="1" applyAlignment="1">
      <alignment horizontal="center" wrapText="1"/>
    </xf>
    <xf numFmtId="0" fontId="9" fillId="2" borderId="0" xfId="0" applyNumberFormat="1" applyFont="1" applyFill="1" applyBorder="1" applyAlignment="1">
      <alignment wrapText="1"/>
    </xf>
    <xf numFmtId="0" fontId="9" fillId="2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2" fontId="5" fillId="4" borderId="0" xfId="0" applyNumberFormat="1" applyFont="1" applyFill="1" applyBorder="1" applyAlignment="1">
      <alignment horizontal="center" wrapText="1"/>
    </xf>
    <xf numFmtId="0" fontId="2" fillId="4" borderId="0" xfId="0" quotePrefix="1" applyNumberFormat="1" applyFont="1" applyFill="1" applyBorder="1" applyAlignment="1">
      <alignment horizontal="center" wrapText="1"/>
    </xf>
    <xf numFmtId="0" fontId="2" fillId="4" borderId="0" xfId="0" applyNumberFormat="1" applyFont="1" applyFill="1" applyBorder="1" applyAlignment="1">
      <alignment wrapText="1"/>
    </xf>
    <xf numFmtId="0" fontId="0" fillId="4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topLeftCell="A3" workbookViewId="0">
      <selection activeCell="D15" sqref="D15"/>
    </sheetView>
  </sheetViews>
  <sheetFormatPr defaultRowHeight="12.75" x14ac:dyDescent="0.2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3" customFormat="1" ht="12.75" customHeight="1" x14ac:dyDescent="0.2">
      <c r="A3" s="48">
        <v>10.75</v>
      </c>
      <c r="B3" s="48">
        <v>9</v>
      </c>
      <c r="C3" s="48">
        <v>1</v>
      </c>
      <c r="D3" s="48" t="s">
        <v>22</v>
      </c>
      <c r="E3" s="48" t="s">
        <v>7</v>
      </c>
      <c r="F3" s="48"/>
      <c r="G3" s="49">
        <v>41271</v>
      </c>
      <c r="H3" s="49">
        <v>41636</v>
      </c>
      <c r="I3" s="50">
        <f>24188/3</f>
        <v>8062.666666666667</v>
      </c>
      <c r="J3" s="51" t="s">
        <v>20</v>
      </c>
      <c r="K3" s="48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12" customFormat="1" ht="12.75" customHeight="1" x14ac:dyDescent="0.2">
      <c r="A4" s="9">
        <v>4.5</v>
      </c>
      <c r="B4" s="9">
        <v>9.5</v>
      </c>
      <c r="C4" s="9">
        <v>555</v>
      </c>
      <c r="D4" s="9" t="s">
        <v>6</v>
      </c>
      <c r="E4" s="9" t="s">
        <v>7</v>
      </c>
      <c r="F4" s="9"/>
      <c r="G4" s="16">
        <v>41158</v>
      </c>
      <c r="H4" s="16">
        <v>41713</v>
      </c>
      <c r="I4" s="26">
        <v>3535</v>
      </c>
      <c r="J4" s="10" t="s">
        <v>18</v>
      </c>
      <c r="K4" s="9"/>
      <c r="L4" s="11" t="s">
        <v>25</v>
      </c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 x14ac:dyDescent="0.2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 x14ac:dyDescent="0.2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12806.666666666668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2" customFormat="1" ht="12.75" customHeight="1" x14ac:dyDescent="0.2">
      <c r="A7" s="9">
        <v>5</v>
      </c>
      <c r="B7" s="9">
        <v>9.75</v>
      </c>
      <c r="C7" s="9">
        <v>18</v>
      </c>
      <c r="D7" s="9" t="s">
        <v>6</v>
      </c>
      <c r="E7" s="9" t="s">
        <v>8</v>
      </c>
      <c r="F7" s="9"/>
      <c r="G7" s="28">
        <v>41223</v>
      </c>
      <c r="H7" s="28">
        <v>41769</v>
      </c>
      <c r="I7" s="26">
        <v>4030</v>
      </c>
      <c r="J7" s="10" t="s">
        <v>26</v>
      </c>
      <c r="K7" s="9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s="34" customFormat="1" ht="12.75" customHeight="1" x14ac:dyDescent="0.2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29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 x14ac:dyDescent="0.2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30">
        <v>4830</v>
      </c>
      <c r="J9" s="10" t="s">
        <v>37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 x14ac:dyDescent="0.2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12" customFormat="1" ht="12.75" customHeight="1" x14ac:dyDescent="0.2">
      <c r="A11" s="9">
        <v>4</v>
      </c>
      <c r="B11" s="9">
        <v>10</v>
      </c>
      <c r="C11" s="9" t="s">
        <v>32</v>
      </c>
      <c r="D11" s="9" t="s">
        <v>6</v>
      </c>
      <c r="E11" s="9" t="s">
        <v>9</v>
      </c>
      <c r="F11" s="9"/>
      <c r="G11" s="16">
        <v>41177</v>
      </c>
      <c r="H11" s="16">
        <v>41675</v>
      </c>
      <c r="I11" s="26">
        <v>3306</v>
      </c>
      <c r="J11" s="10" t="s">
        <v>19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s="21" customFormat="1" ht="12.75" customHeight="1" x14ac:dyDescent="0.2">
      <c r="A12" s="17">
        <v>11.55</v>
      </c>
      <c r="B12" s="17">
        <v>10.25</v>
      </c>
      <c r="C12" s="17" t="s">
        <v>21</v>
      </c>
      <c r="D12" s="17" t="s">
        <v>22</v>
      </c>
      <c r="E12" s="17" t="s">
        <v>9</v>
      </c>
      <c r="F12" s="17"/>
      <c r="G12" s="18">
        <v>40918</v>
      </c>
      <c r="H12" s="18">
        <v>41739</v>
      </c>
      <c r="I12" s="25">
        <f>29597/3</f>
        <v>9865.6666666666661</v>
      </c>
      <c r="J12" s="19" t="s">
        <v>23</v>
      </c>
      <c r="K12" s="17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s="41" customFormat="1" ht="12.75" customHeight="1" x14ac:dyDescent="0.2">
      <c r="A13" s="37">
        <v>7</v>
      </c>
      <c r="B13" s="37">
        <v>9.25</v>
      </c>
      <c r="C13" s="37" t="s">
        <v>38</v>
      </c>
      <c r="D13" s="37" t="s">
        <v>6</v>
      </c>
      <c r="E13" s="37" t="s">
        <v>9</v>
      </c>
      <c r="F13" s="37"/>
      <c r="G13" s="38">
        <v>41460</v>
      </c>
      <c r="H13" s="38">
        <v>41826</v>
      </c>
      <c r="I13" s="30">
        <v>5354</v>
      </c>
      <c r="J13" s="39" t="s">
        <v>24</v>
      </c>
      <c r="K13" s="37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 ht="12.75" customHeight="1" x14ac:dyDescent="0.2">
      <c r="A14" s="3">
        <v>2.1</v>
      </c>
      <c r="B14" s="3">
        <v>9.75</v>
      </c>
      <c r="C14" s="3" t="s">
        <v>32</v>
      </c>
      <c r="D14" s="3" t="s">
        <v>6</v>
      </c>
      <c r="E14" s="3" t="s">
        <v>9</v>
      </c>
      <c r="F14" s="3"/>
      <c r="G14" s="24">
        <v>41312</v>
      </c>
      <c r="H14" s="24">
        <v>41812</v>
      </c>
      <c r="I14" s="8">
        <v>1692</v>
      </c>
      <c r="J14" s="6" t="s">
        <v>31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2.75" customHeight="1" x14ac:dyDescent="0.2">
      <c r="A15" s="3"/>
      <c r="B15" s="3"/>
      <c r="C15" s="3"/>
      <c r="D15" s="3"/>
      <c r="E15" s="3"/>
      <c r="F15" s="3">
        <f>SUM(A11:A14)</f>
        <v>24.650000000000002</v>
      </c>
      <c r="G15" s="24"/>
      <c r="H15" s="24"/>
      <c r="I15" s="8"/>
      <c r="J15" s="3"/>
      <c r="K15" s="8">
        <f>SUM(I11:I14)</f>
        <v>20217.666666666664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 x14ac:dyDescent="0.2">
      <c r="A16" s="9">
        <v>7.5</v>
      </c>
      <c r="B16" s="9">
        <v>9.18</v>
      </c>
      <c r="C16" s="9" t="s">
        <v>27</v>
      </c>
      <c r="D16" s="9" t="s">
        <v>6</v>
      </c>
      <c r="E16" s="9" t="s">
        <v>14</v>
      </c>
      <c r="F16" s="9"/>
      <c r="G16" s="16">
        <v>41302</v>
      </c>
      <c r="H16" s="16">
        <v>41668</v>
      </c>
      <c r="I16" s="30">
        <v>5848</v>
      </c>
      <c r="J16" s="10" t="s">
        <v>28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 x14ac:dyDescent="0.2">
      <c r="A17" s="9">
        <v>4.3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41313</v>
      </c>
      <c r="H17" s="16">
        <v>42043</v>
      </c>
      <c r="I17" s="26">
        <v>3353</v>
      </c>
      <c r="J17" s="10" t="s">
        <v>30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 x14ac:dyDescent="0.2">
      <c r="A18" s="9">
        <v>2.4</v>
      </c>
      <c r="B18" s="9">
        <v>9.18</v>
      </c>
      <c r="C18" s="9">
        <v>24</v>
      </c>
      <c r="D18" s="9" t="s">
        <v>6</v>
      </c>
      <c r="E18" s="9" t="s">
        <v>14</v>
      </c>
      <c r="F18" s="9"/>
      <c r="G18" s="16">
        <v>41442</v>
      </c>
      <c r="H18" s="16">
        <v>42172</v>
      </c>
      <c r="I18" s="26">
        <v>1811</v>
      </c>
      <c r="J18" s="10" t="s">
        <v>35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 x14ac:dyDescent="0.2">
      <c r="A19" s="9">
        <v>2.9</v>
      </c>
      <c r="B19" s="9">
        <v>9.43</v>
      </c>
      <c r="C19" s="9" t="s">
        <v>27</v>
      </c>
      <c r="D19" s="9" t="s">
        <v>6</v>
      </c>
      <c r="E19" s="9" t="s">
        <v>14</v>
      </c>
      <c r="F19" s="9"/>
      <c r="G19" s="16">
        <v>41589</v>
      </c>
      <c r="H19" s="16">
        <v>41955</v>
      </c>
      <c r="I19" s="47">
        <v>2106</v>
      </c>
      <c r="J19" s="10" t="s">
        <v>40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 x14ac:dyDescent="0.2">
      <c r="A20" s="3"/>
      <c r="B20" s="3"/>
      <c r="C20" s="3"/>
      <c r="D20" s="3"/>
      <c r="E20" s="3"/>
      <c r="F20" s="3">
        <f>SUM(A16:A19)</f>
        <v>17.100000000000001</v>
      </c>
      <c r="G20" s="3"/>
      <c r="H20" s="3"/>
      <c r="I20" s="8"/>
      <c r="J20" s="3"/>
      <c r="K20" s="8">
        <f>SUM(I16:I18)</f>
        <v>11012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46" customFormat="1" ht="12.75" customHeight="1" x14ac:dyDescent="0.2">
      <c r="A21" s="42">
        <v>2.4</v>
      </c>
      <c r="B21" s="42">
        <v>9.5</v>
      </c>
      <c r="C21" s="42">
        <v>3</v>
      </c>
      <c r="D21" s="42" t="s">
        <v>6</v>
      </c>
      <c r="E21" s="42" t="s">
        <v>15</v>
      </c>
      <c r="F21" s="42"/>
      <c r="G21" s="43">
        <v>40541</v>
      </c>
      <c r="H21" s="43">
        <v>41637</v>
      </c>
      <c r="I21" s="29">
        <v>1900</v>
      </c>
      <c r="J21" s="44" t="s">
        <v>16</v>
      </c>
      <c r="K21" s="42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 ht="12.75" customHeight="1" x14ac:dyDescent="0.2">
      <c r="A22" s="3">
        <v>3.9</v>
      </c>
      <c r="B22" s="3">
        <v>9.75</v>
      </c>
      <c r="C22" s="3" t="s">
        <v>33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34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 x14ac:dyDescent="0.2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 x14ac:dyDescent="0.2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39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59" customFormat="1" ht="12.75" customHeight="1" x14ac:dyDescent="0.2">
      <c r="A25" s="54">
        <v>3.15</v>
      </c>
      <c r="B25" s="54">
        <v>9.75</v>
      </c>
      <c r="C25" s="54">
        <v>2</v>
      </c>
      <c r="D25" s="54" t="s">
        <v>6</v>
      </c>
      <c r="E25" s="54" t="s">
        <v>15</v>
      </c>
      <c r="F25" s="54"/>
      <c r="G25" s="55">
        <v>41536</v>
      </c>
      <c r="H25" s="55">
        <v>42266</v>
      </c>
      <c r="I25" s="56">
        <v>2550</v>
      </c>
      <c r="J25" s="57"/>
      <c r="K25" s="54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 ht="12.75" customHeight="1" x14ac:dyDescent="0.2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 x14ac:dyDescent="0.2">
      <c r="A27" s="3"/>
      <c r="B27" s="3"/>
      <c r="C27" s="3"/>
      <c r="D27" s="3"/>
      <c r="E27" s="3"/>
      <c r="F27" s="3">
        <f>SUM(A21:A26)</f>
        <v>23.15</v>
      </c>
      <c r="G27" s="3"/>
      <c r="H27" s="3"/>
      <c r="I27" s="8"/>
      <c r="J27" s="3"/>
      <c r="K27" s="8">
        <f>SUM(I21:I26)</f>
        <v>18750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 x14ac:dyDescent="0.2">
      <c r="A28" s="3"/>
      <c r="B28" s="3"/>
      <c r="C28" s="3"/>
      <c r="D28" s="3"/>
      <c r="E28" s="3"/>
      <c r="F28" s="3"/>
      <c r="G28" s="3"/>
      <c r="H28" s="3"/>
      <c r="I28" s="8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 x14ac:dyDescent="0.2">
      <c r="A29" s="3"/>
      <c r="B29" s="8"/>
      <c r="C29" s="3"/>
      <c r="D29" s="3"/>
      <c r="E29" s="3"/>
      <c r="F29" s="1">
        <f>SUM(F3:F27)</f>
        <v>105.10000000000002</v>
      </c>
      <c r="G29" s="3"/>
      <c r="H29" s="7"/>
      <c r="I29" s="22">
        <f>SUM(I3:I26)</f>
        <v>83967.333333333343</v>
      </c>
      <c r="J29" s="14" t="s">
        <v>3</v>
      </c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 x14ac:dyDescent="0.2">
      <c r="A30" s="3"/>
      <c r="B30" s="8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 x14ac:dyDescent="0.2">
      <c r="A31" s="3"/>
      <c r="B31" s="8"/>
      <c r="C31" s="4"/>
      <c r="D31" s="4"/>
      <c r="E31" s="4"/>
      <c r="F31" s="4"/>
      <c r="G31" s="4"/>
      <c r="H31" s="4"/>
      <c r="I31" s="8">
        <v>16253</v>
      </c>
      <c r="J31" s="3" t="s">
        <v>13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 x14ac:dyDescent="0.2">
      <c r="A32" s="3"/>
      <c r="B32" s="8"/>
      <c r="C32" s="4"/>
      <c r="D32" s="4"/>
      <c r="E32" s="4"/>
      <c r="F32" s="4"/>
      <c r="G32" s="4"/>
      <c r="H32" s="4"/>
      <c r="I32" s="27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 x14ac:dyDescent="0.2">
      <c r="A33" s="3"/>
      <c r="B33" s="8"/>
      <c r="C33" s="4"/>
      <c r="D33" s="4"/>
      <c r="E33" s="4"/>
      <c r="F33" s="4"/>
      <c r="G33" s="4"/>
      <c r="H33" s="4"/>
      <c r="I33" s="23">
        <f>I29+I31</f>
        <v>100220.33333333334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 x14ac:dyDescent="0.2">
      <c r="A34" s="4"/>
      <c r="B34" s="4"/>
      <c r="C34" s="13"/>
      <c r="D34" s="15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 x14ac:dyDescent="0.2">
      <c r="A35" s="4"/>
      <c r="B35" s="4"/>
      <c r="C35" s="12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 x14ac:dyDescent="0.2">
      <c r="A36" s="4"/>
      <c r="B36" s="4"/>
      <c r="C36" s="4"/>
      <c r="D36" s="4"/>
      <c r="E36" s="4"/>
      <c r="F36" s="4"/>
      <c r="G36" s="4"/>
      <c r="H36" s="8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 x14ac:dyDescent="0.2">
      <c r="A39" s="4"/>
      <c r="B39" s="4"/>
      <c r="C39" s="4"/>
      <c r="D39" s="4"/>
      <c r="E39" s="4"/>
      <c r="F39" s="4"/>
      <c r="G39" s="4"/>
      <c r="H39" s="27"/>
      <c r="I39" s="27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2010-05-11T16:21:59Z</dcterms:created>
  <dcterms:modified xsi:type="dcterms:W3CDTF">2013-11-28T11:44:07Z</dcterms:modified>
</cp:coreProperties>
</file>