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20" i="1"/>
  <c r="K27" l="1"/>
  <c r="K20"/>
  <c r="K10"/>
  <c r="F10" l="1"/>
  <c r="F27" l="1"/>
  <c r="I3" l="1"/>
  <c r="K6" l="1"/>
  <c r="F15"/>
  <c r="I12"/>
  <c r="I29" s="1"/>
  <c r="I33" l="1"/>
  <c r="K15"/>
  <c r="F6"/>
  <c r="F29" s="1"/>
</calcChain>
</file>

<file path=xl/sharedStrings.xml><?xml version="1.0" encoding="utf-8"?>
<sst xmlns="http://schemas.openxmlformats.org/spreadsheetml/2006/main" count="79" uniqueCount="42">
  <si>
    <t>amt</t>
  </si>
  <si>
    <t>int</t>
  </si>
  <si>
    <t>dz</t>
  </si>
  <si>
    <t>tot</t>
  </si>
  <si>
    <t>bk</t>
  </si>
  <si>
    <t>issue</t>
  </si>
  <si>
    <t>m</t>
  </si>
  <si>
    <t>sb</t>
  </si>
  <si>
    <t>ax</t>
  </si>
  <si>
    <t>ib</t>
  </si>
  <si>
    <t>mature</t>
  </si>
  <si>
    <t>mon</t>
  </si>
  <si>
    <t>no</t>
  </si>
  <si>
    <t>pen</t>
  </si>
  <si>
    <t>hd</t>
  </si>
  <si>
    <t>kb</t>
  </si>
  <si>
    <t>1111500111265801</t>
  </si>
  <si>
    <t>30761311315</t>
  </si>
  <si>
    <t>31650964758</t>
  </si>
  <si>
    <t>24105000106795</t>
  </si>
  <si>
    <t>32108628506</t>
  </si>
  <si>
    <t>2+3</t>
  </si>
  <si>
    <t>q</t>
  </si>
  <si>
    <t>24107000048462</t>
  </si>
  <si>
    <t>24106000067272</t>
  </si>
  <si>
    <t>912040060109592</t>
  </si>
  <si>
    <t>12+1</t>
  </si>
  <si>
    <t>913040005788755</t>
  </si>
  <si>
    <t>50300001644294</t>
  </si>
  <si>
    <t xml:space="preserve"> 24106000074272</t>
  </si>
  <si>
    <t>500 EOM</t>
  </si>
  <si>
    <t>1 + 11</t>
  </si>
  <si>
    <t>1111500111448001</t>
  </si>
  <si>
    <t>50300006198500</t>
  </si>
  <si>
    <t>1111500111450501</t>
  </si>
  <si>
    <t>913040034665887</t>
  </si>
  <si>
    <t>1+1 EOM</t>
  </si>
  <si>
    <t>1111500111463301</t>
  </si>
  <si>
    <t xml:space="preserve">50300020863891 </t>
  </si>
  <si>
    <t>1111500111466401</t>
  </si>
  <si>
    <t>1111500111468501</t>
  </si>
  <si>
    <t>50300030601844</t>
  </si>
</sst>
</file>

<file path=xl/styles.xml><?xml version="1.0" encoding="utf-8"?>
<styleSheet xmlns="http://schemas.openxmlformats.org/spreadsheetml/2006/main">
  <numFmts count="1">
    <numFmt numFmtId="164" formatCode="m/d/yyyy;@"/>
  </numFmts>
  <fonts count="11"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rgb="FFC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8080"/>
      <name val="Arial"/>
      <family val="2"/>
    </font>
    <font>
      <sz val="10"/>
      <color rgb="FFFF0000"/>
      <name val="Arial"/>
      <family val="2"/>
    </font>
    <font>
      <sz val="10"/>
      <color rgb="FF0033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52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 wrapText="1"/>
    </xf>
    <xf numFmtId="0" fontId="1" fillId="0" borderId="0" xfId="0" applyNumberFormat="1" applyFont="1" applyFill="1" applyBorder="1" applyAlignment="1">
      <alignment wrapText="1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horizontal="center" wrapText="1"/>
    </xf>
    <xf numFmtId="0" fontId="2" fillId="0" borderId="0" xfId="0" quotePrefix="1" applyNumberFormat="1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horizontal="center" wrapText="1"/>
    </xf>
    <xf numFmtId="0" fontId="6" fillId="0" borderId="0" xfId="0" quotePrefix="1" applyNumberFormat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wrapText="1"/>
    </xf>
    <xf numFmtId="0" fontId="6" fillId="0" borderId="0" xfId="0" applyNumberFormat="1" applyFont="1" applyFill="1" applyBorder="1" applyAlignment="1"/>
    <xf numFmtId="0" fontId="5" fillId="0" borderId="0" xfId="0" applyNumberFormat="1" applyFont="1" applyFill="1" applyBorder="1" applyAlignment="1">
      <alignment horizontal="center" wrapText="1"/>
    </xf>
    <xf numFmtId="0" fontId="7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/>
    <xf numFmtId="164" fontId="6" fillId="0" borderId="0" xfId="0" applyNumberFormat="1" applyFont="1" applyFill="1" applyBorder="1" applyAlignment="1">
      <alignment horizontal="center" wrapText="1"/>
    </xf>
    <xf numFmtId="0" fontId="6" fillId="2" borderId="0" xfId="0" applyNumberFormat="1" applyFont="1" applyFill="1" applyBorder="1" applyAlignment="1">
      <alignment horizontal="center" wrapText="1"/>
    </xf>
    <xf numFmtId="164" fontId="6" fillId="2" borderId="0" xfId="0" applyNumberFormat="1" applyFont="1" applyFill="1" applyBorder="1" applyAlignment="1">
      <alignment horizontal="center" wrapText="1"/>
    </xf>
    <xf numFmtId="0" fontId="6" fillId="2" borderId="0" xfId="0" quotePrefix="1" applyNumberFormat="1" applyFont="1" applyFill="1" applyBorder="1" applyAlignment="1">
      <alignment horizontal="center" wrapText="1"/>
    </xf>
    <xf numFmtId="0" fontId="6" fillId="2" borderId="0" xfId="0" applyNumberFormat="1" applyFont="1" applyFill="1" applyBorder="1" applyAlignment="1">
      <alignment wrapText="1"/>
    </xf>
    <xf numFmtId="0" fontId="6" fillId="2" borderId="0" xfId="0" applyNumberFormat="1" applyFont="1" applyFill="1" applyBorder="1" applyAlignment="1"/>
    <xf numFmtId="2" fontId="0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 wrapText="1"/>
    </xf>
    <xf numFmtId="14" fontId="2" fillId="0" borderId="0" xfId="0" applyNumberFormat="1" applyFont="1" applyFill="1" applyBorder="1" applyAlignment="1">
      <alignment horizontal="center" wrapText="1"/>
    </xf>
    <xf numFmtId="2" fontId="6" fillId="2" borderId="0" xfId="0" applyNumberFormat="1" applyFont="1" applyFill="1" applyBorder="1" applyAlignment="1">
      <alignment horizontal="center" wrapText="1"/>
    </xf>
    <xf numFmtId="2" fontId="6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wrapText="1"/>
    </xf>
    <xf numFmtId="14" fontId="6" fillId="0" borderId="0" xfId="0" applyNumberFormat="1" applyFont="1" applyFill="1" applyBorder="1" applyAlignment="1">
      <alignment horizontal="center" wrapText="1"/>
    </xf>
    <xf numFmtId="2" fontId="9" fillId="0" borderId="0" xfId="0" applyNumberFormat="1" applyFont="1" applyFill="1" applyBorder="1" applyAlignment="1">
      <alignment horizontal="center" wrapText="1"/>
    </xf>
    <xf numFmtId="2" fontId="10" fillId="0" borderId="0" xfId="0" applyNumberFormat="1" applyFont="1" applyFill="1" applyBorder="1" applyAlignment="1">
      <alignment horizontal="center" wrapText="1"/>
    </xf>
    <xf numFmtId="0" fontId="6" fillId="3" borderId="0" xfId="0" applyNumberFormat="1" applyFont="1" applyFill="1" applyBorder="1" applyAlignment="1">
      <alignment horizontal="center" wrapText="1"/>
    </xf>
    <xf numFmtId="0" fontId="6" fillId="3" borderId="0" xfId="0" quotePrefix="1" applyNumberFormat="1" applyFont="1" applyFill="1" applyBorder="1" applyAlignment="1">
      <alignment horizontal="center" wrapText="1"/>
    </xf>
    <xf numFmtId="0" fontId="6" fillId="3" borderId="0" xfId="0" applyNumberFormat="1" applyFont="1" applyFill="1" applyBorder="1" applyAlignment="1">
      <alignment wrapText="1"/>
    </xf>
    <xf numFmtId="0" fontId="6" fillId="3" borderId="0" xfId="0" applyNumberFormat="1" applyFont="1" applyFill="1" applyBorder="1" applyAlignment="1"/>
    <xf numFmtId="14" fontId="6" fillId="3" borderId="0" xfId="0" applyNumberFormat="1" applyFont="1" applyFill="1" applyBorder="1" applyAlignment="1">
      <alignment horizontal="center" wrapText="1"/>
    </xf>
    <xf numFmtId="2" fontId="10" fillId="3" borderId="0" xfId="0" applyNumberFormat="1" applyFont="1" applyFill="1" applyBorder="1" applyAlignment="1">
      <alignment horizontal="center" wrapText="1"/>
    </xf>
    <xf numFmtId="0" fontId="10" fillId="0" borderId="0" xfId="0" applyNumberFormat="1" applyFont="1" applyFill="1" applyBorder="1" applyAlignment="1">
      <alignment horizontal="center" wrapText="1"/>
    </xf>
    <xf numFmtId="14" fontId="10" fillId="0" borderId="0" xfId="0" applyNumberFormat="1" applyFont="1" applyFill="1" applyBorder="1" applyAlignment="1">
      <alignment horizontal="center" wrapText="1"/>
    </xf>
    <xf numFmtId="0" fontId="10" fillId="0" borderId="0" xfId="0" quotePrefix="1" applyNumberFormat="1" applyFont="1" applyFill="1" applyBorder="1" applyAlignment="1">
      <alignment horizontal="center" wrapText="1"/>
    </xf>
    <xf numFmtId="0" fontId="10" fillId="0" borderId="0" xfId="0" applyNumberFormat="1" applyFont="1" applyFill="1" applyBorder="1" applyAlignment="1">
      <alignment wrapText="1"/>
    </xf>
    <xf numFmtId="0" fontId="10" fillId="0" borderId="0" xfId="0" applyNumberFormat="1" applyFont="1" applyFill="1" applyBorder="1" applyAlignment="1"/>
    <xf numFmtId="0" fontId="9" fillId="0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 applyBorder="1" applyAlignment="1">
      <alignment horizontal="center" wrapText="1"/>
    </xf>
    <xf numFmtId="0" fontId="9" fillId="0" borderId="0" xfId="0" quotePrefix="1" applyNumberFormat="1" applyFont="1" applyFill="1" applyBorder="1" applyAlignment="1">
      <alignment horizontal="center" wrapText="1"/>
    </xf>
    <xf numFmtId="0" fontId="9" fillId="0" borderId="0" xfId="0" applyNumberFormat="1" applyFont="1" applyFill="1" applyBorder="1" applyAlignment="1">
      <alignment wrapText="1"/>
    </xf>
    <xf numFmtId="0" fontId="9" fillId="0" borderId="0" xfId="0" applyNumberFormat="1" applyFont="1" applyFill="1" applyBorder="1" applyAlignment="1"/>
    <xf numFmtId="0" fontId="2" fillId="4" borderId="0" xfId="0" applyNumberFormat="1" applyFont="1" applyFill="1" applyBorder="1" applyAlignment="1">
      <alignment horizontal="center" wrapText="1"/>
    </xf>
    <xf numFmtId="164" fontId="2" fillId="4" borderId="0" xfId="0" applyNumberFormat="1" applyFont="1" applyFill="1" applyBorder="1" applyAlignment="1">
      <alignment horizontal="center" wrapText="1"/>
    </xf>
    <xf numFmtId="2" fontId="5" fillId="4" borderId="0" xfId="0" applyNumberFormat="1" applyFont="1" applyFill="1" applyBorder="1" applyAlignment="1">
      <alignment horizontal="center" wrapText="1"/>
    </xf>
    <xf numFmtId="0" fontId="2" fillId="4" borderId="0" xfId="0" applyNumberFormat="1" applyFont="1" applyFill="1" applyBorder="1" applyAlignment="1">
      <alignment wrapText="1"/>
    </xf>
    <xf numFmtId="0" fontId="0" fillId="4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5"/>
  <sheetViews>
    <sheetView tabSelected="1" topLeftCell="A5" workbookViewId="0">
      <selection activeCell="I34" sqref="I34"/>
    </sheetView>
  </sheetViews>
  <sheetFormatPr defaultRowHeight="12.75"/>
  <cols>
    <col min="1" max="1" width="12.140625" customWidth="1"/>
    <col min="2" max="2" width="14" customWidth="1"/>
    <col min="3" max="3" width="13.5703125" customWidth="1"/>
    <col min="4" max="4" width="15" bestFit="1" customWidth="1"/>
    <col min="5" max="5" width="12.140625" customWidth="1"/>
    <col min="6" max="6" width="10.28515625" customWidth="1"/>
    <col min="7" max="7" width="15.28515625" customWidth="1"/>
    <col min="8" max="8" width="12.7109375" customWidth="1"/>
    <col min="9" max="9" width="13.5703125" customWidth="1"/>
    <col min="10" max="10" width="19.140625" customWidth="1"/>
    <col min="11" max="21" width="15" bestFit="1" customWidth="1"/>
  </cols>
  <sheetData>
    <row r="1" spans="1:2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10</v>
      </c>
      <c r="I1" s="1" t="s">
        <v>11</v>
      </c>
      <c r="J1" s="1" t="s">
        <v>12</v>
      </c>
      <c r="K1" s="1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2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s="21" customFormat="1" ht="12.75" customHeight="1">
      <c r="A3" s="17">
        <v>10.75</v>
      </c>
      <c r="B3" s="17">
        <v>9.25</v>
      </c>
      <c r="C3" s="17">
        <v>1</v>
      </c>
      <c r="D3" s="17" t="s">
        <v>22</v>
      </c>
      <c r="E3" s="17" t="s">
        <v>7</v>
      </c>
      <c r="F3" s="17"/>
      <c r="G3" s="18">
        <v>41636</v>
      </c>
      <c r="H3" s="18">
        <v>42001</v>
      </c>
      <c r="I3" s="25">
        <f>24188/3</f>
        <v>8062.666666666667</v>
      </c>
      <c r="J3" s="19" t="s">
        <v>20</v>
      </c>
      <c r="K3" s="17"/>
      <c r="L3" s="20"/>
      <c r="M3" s="20"/>
      <c r="N3" s="20"/>
      <c r="O3" s="20"/>
      <c r="P3" s="20"/>
      <c r="Q3" s="20"/>
      <c r="R3" s="20"/>
      <c r="S3" s="20"/>
      <c r="T3" s="20"/>
      <c r="U3" s="20"/>
    </row>
    <row r="4" spans="1:21" s="12" customFormat="1" ht="12.75" customHeight="1">
      <c r="A4" s="9">
        <v>4.5</v>
      </c>
      <c r="B4" s="9">
        <v>9.5</v>
      </c>
      <c r="C4" s="9">
        <v>555</v>
      </c>
      <c r="D4" s="9" t="s">
        <v>6</v>
      </c>
      <c r="E4" s="9" t="s">
        <v>7</v>
      </c>
      <c r="F4" s="9"/>
      <c r="G4" s="16">
        <v>41158</v>
      </c>
      <c r="H4" s="16">
        <v>41713</v>
      </c>
      <c r="I4" s="26">
        <v>3535</v>
      </c>
      <c r="J4" s="10" t="s">
        <v>18</v>
      </c>
      <c r="K4" s="9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s="12" customFormat="1" ht="12.75" customHeight="1">
      <c r="A5" s="9">
        <v>1.5</v>
      </c>
      <c r="B5" s="9">
        <v>9.75</v>
      </c>
      <c r="C5" s="9">
        <v>1000</v>
      </c>
      <c r="D5" s="9" t="s">
        <v>6</v>
      </c>
      <c r="E5" s="9" t="s">
        <v>7</v>
      </c>
      <c r="F5" s="9"/>
      <c r="G5" s="16">
        <v>40941</v>
      </c>
      <c r="H5" s="16">
        <v>41941</v>
      </c>
      <c r="I5" s="26">
        <v>1209</v>
      </c>
      <c r="J5" s="10" t="s">
        <v>17</v>
      </c>
      <c r="K5" s="9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 ht="12.75" customHeight="1">
      <c r="A6" s="3"/>
      <c r="B6" s="3"/>
      <c r="C6" s="3"/>
      <c r="D6" s="3"/>
      <c r="E6" s="3"/>
      <c r="F6" s="3">
        <f>SUM(A3:A5)</f>
        <v>16.75</v>
      </c>
      <c r="G6" s="3"/>
      <c r="H6" s="3"/>
      <c r="I6" s="8"/>
      <c r="K6" s="8">
        <f>SUM(I3:I5)</f>
        <v>12806.666666666668</v>
      </c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s="12" customFormat="1" ht="12.75" customHeight="1">
      <c r="A7" s="9">
        <v>5</v>
      </c>
      <c r="B7" s="9">
        <v>9.75</v>
      </c>
      <c r="C7" s="9">
        <v>18</v>
      </c>
      <c r="D7" s="9" t="s">
        <v>6</v>
      </c>
      <c r="E7" s="9" t="s">
        <v>8</v>
      </c>
      <c r="F7" s="9"/>
      <c r="G7" s="28">
        <v>41223</v>
      </c>
      <c r="H7" s="28">
        <v>41769</v>
      </c>
      <c r="I7" s="26">
        <v>4030</v>
      </c>
      <c r="J7" s="10" t="s">
        <v>25</v>
      </c>
      <c r="K7" s="9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 s="34" customFormat="1" ht="12.75" customHeight="1">
      <c r="A8" s="31">
        <v>12.3</v>
      </c>
      <c r="B8" s="31">
        <v>10.050000000000001</v>
      </c>
      <c r="C8" s="31">
        <v>3</v>
      </c>
      <c r="D8" s="31" t="s">
        <v>6</v>
      </c>
      <c r="E8" s="31" t="s">
        <v>8</v>
      </c>
      <c r="F8" s="31"/>
      <c r="G8" s="35">
        <v>41304</v>
      </c>
      <c r="H8" s="35">
        <v>42399</v>
      </c>
      <c r="I8" s="36">
        <v>10215</v>
      </c>
      <c r="J8" s="32" t="s">
        <v>27</v>
      </c>
      <c r="K8" s="31"/>
      <c r="L8" s="33"/>
      <c r="M8" s="33"/>
      <c r="N8" s="33"/>
      <c r="O8" s="33"/>
      <c r="P8" s="33"/>
      <c r="Q8" s="33"/>
      <c r="R8" s="33"/>
      <c r="S8" s="33"/>
      <c r="T8" s="33"/>
      <c r="U8" s="33"/>
    </row>
    <row r="9" spans="1:21" s="12" customFormat="1" ht="12.75" customHeight="1">
      <c r="A9" s="9">
        <v>6.15</v>
      </c>
      <c r="B9" s="9">
        <v>9.5</v>
      </c>
      <c r="C9" s="9">
        <v>24</v>
      </c>
      <c r="D9" s="9" t="s">
        <v>6</v>
      </c>
      <c r="E9" s="9" t="s">
        <v>8</v>
      </c>
      <c r="F9" s="9"/>
      <c r="G9" s="28">
        <v>41480</v>
      </c>
      <c r="H9" s="28">
        <v>42210</v>
      </c>
      <c r="I9" s="30">
        <v>4830</v>
      </c>
      <c r="J9" s="10" t="s">
        <v>35</v>
      </c>
      <c r="K9" s="9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 ht="12.75" customHeight="1">
      <c r="A10" s="3"/>
      <c r="B10" s="3"/>
      <c r="C10" s="3"/>
      <c r="D10" s="3"/>
      <c r="E10" s="3"/>
      <c r="F10" s="3">
        <f>SUM(A7:A9)</f>
        <v>23.450000000000003</v>
      </c>
      <c r="G10" s="3"/>
      <c r="H10" s="3"/>
      <c r="I10" s="8"/>
      <c r="J10" s="3"/>
      <c r="K10" s="8">
        <f>SUM(I7:I9)</f>
        <v>19075</v>
      </c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s="46" customFormat="1" ht="12.75" customHeight="1">
      <c r="A11" s="42">
        <v>4</v>
      </c>
      <c r="B11" s="42">
        <v>10</v>
      </c>
      <c r="C11" s="42" t="s">
        <v>30</v>
      </c>
      <c r="D11" s="42" t="s">
        <v>6</v>
      </c>
      <c r="E11" s="42" t="s">
        <v>9</v>
      </c>
      <c r="F11" s="42"/>
      <c r="G11" s="43">
        <v>41177</v>
      </c>
      <c r="H11" s="43">
        <v>41675</v>
      </c>
      <c r="I11" s="29">
        <v>3306</v>
      </c>
      <c r="J11" s="44" t="s">
        <v>19</v>
      </c>
      <c r="K11" s="42"/>
      <c r="L11" s="45"/>
      <c r="M11" s="45"/>
      <c r="N11" s="45"/>
      <c r="O11" s="45"/>
      <c r="P11" s="45"/>
      <c r="Q11" s="45"/>
      <c r="R11" s="45"/>
      <c r="S11" s="45"/>
      <c r="T11" s="45"/>
      <c r="U11" s="45"/>
    </row>
    <row r="12" spans="1:21" s="21" customFormat="1" ht="12.75" customHeight="1">
      <c r="A12" s="17">
        <v>11.55</v>
      </c>
      <c r="B12" s="17">
        <v>10.25</v>
      </c>
      <c r="C12" s="17" t="s">
        <v>21</v>
      </c>
      <c r="D12" s="17" t="s">
        <v>22</v>
      </c>
      <c r="E12" s="17" t="s">
        <v>9</v>
      </c>
      <c r="F12" s="17"/>
      <c r="G12" s="18">
        <v>40918</v>
      </c>
      <c r="H12" s="18">
        <v>41739</v>
      </c>
      <c r="I12" s="25">
        <f>29597/3</f>
        <v>9865.6666666666661</v>
      </c>
      <c r="J12" s="19" t="s">
        <v>23</v>
      </c>
      <c r="K12" s="17"/>
      <c r="L12" s="20"/>
      <c r="M12" s="20"/>
      <c r="N12" s="20"/>
      <c r="O12" s="20"/>
      <c r="P12" s="20"/>
      <c r="Q12" s="20"/>
      <c r="R12" s="20"/>
      <c r="S12" s="20"/>
      <c r="T12" s="20"/>
      <c r="U12" s="20"/>
    </row>
    <row r="13" spans="1:21" s="41" customFormat="1" ht="12.75" customHeight="1">
      <c r="A13" s="37">
        <v>7</v>
      </c>
      <c r="B13" s="37">
        <v>9.25</v>
      </c>
      <c r="C13" s="37" t="s">
        <v>36</v>
      </c>
      <c r="D13" s="37" t="s">
        <v>6</v>
      </c>
      <c r="E13" s="37" t="s">
        <v>9</v>
      </c>
      <c r="F13" s="37"/>
      <c r="G13" s="38">
        <v>41460</v>
      </c>
      <c r="H13" s="38">
        <v>41826</v>
      </c>
      <c r="I13" s="30">
        <v>5354</v>
      </c>
      <c r="J13" s="39" t="s">
        <v>24</v>
      </c>
      <c r="K13" s="37"/>
      <c r="L13" s="40"/>
      <c r="M13" s="40"/>
      <c r="N13" s="40"/>
      <c r="O13" s="40"/>
      <c r="P13" s="40"/>
      <c r="Q13" s="40"/>
      <c r="R13" s="40"/>
      <c r="S13" s="40"/>
      <c r="T13" s="40"/>
      <c r="U13" s="40"/>
    </row>
    <row r="14" spans="1:21" ht="12.75" customHeight="1">
      <c r="A14" s="3">
        <v>2.1</v>
      </c>
      <c r="B14" s="3">
        <v>9.75</v>
      </c>
      <c r="C14" s="3" t="s">
        <v>30</v>
      </c>
      <c r="D14" s="3" t="s">
        <v>6</v>
      </c>
      <c r="E14" s="3" t="s">
        <v>9</v>
      </c>
      <c r="F14" s="3"/>
      <c r="G14" s="24">
        <v>41312</v>
      </c>
      <c r="H14" s="24">
        <v>41812</v>
      </c>
      <c r="I14" s="8">
        <v>1692</v>
      </c>
      <c r="J14" s="6" t="s">
        <v>29</v>
      </c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12.75" customHeight="1">
      <c r="A15" s="3"/>
      <c r="B15" s="3"/>
      <c r="C15" s="3"/>
      <c r="D15" s="3"/>
      <c r="E15" s="3"/>
      <c r="F15" s="3">
        <f>SUM(A12:A14)</f>
        <v>20.650000000000002</v>
      </c>
      <c r="G15" s="24"/>
      <c r="H15" s="24"/>
      <c r="I15" s="8"/>
      <c r="J15" s="3"/>
      <c r="K15" s="8">
        <f>SUM(I12:I14)</f>
        <v>16911.666666666664</v>
      </c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s="12" customFormat="1" ht="12.75" customHeight="1">
      <c r="A16" s="9">
        <v>4.3</v>
      </c>
      <c r="B16" s="9">
        <v>9.18</v>
      </c>
      <c r="C16" s="9">
        <v>24</v>
      </c>
      <c r="D16" s="9" t="s">
        <v>6</v>
      </c>
      <c r="E16" s="9" t="s">
        <v>14</v>
      </c>
      <c r="F16" s="9"/>
      <c r="G16" s="16">
        <v>41313</v>
      </c>
      <c r="H16" s="16">
        <v>42043</v>
      </c>
      <c r="I16" s="26">
        <v>3353</v>
      </c>
      <c r="J16" s="10" t="s">
        <v>28</v>
      </c>
      <c r="K16" s="9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 s="12" customFormat="1" ht="12.75" customHeight="1">
      <c r="A17" s="9">
        <v>2.4</v>
      </c>
      <c r="B17" s="9">
        <v>9.18</v>
      </c>
      <c r="C17" s="9">
        <v>24</v>
      </c>
      <c r="D17" s="9" t="s">
        <v>6</v>
      </c>
      <c r="E17" s="9" t="s">
        <v>14</v>
      </c>
      <c r="F17" s="9"/>
      <c r="G17" s="16">
        <v>41442</v>
      </c>
      <c r="H17" s="16">
        <v>42172</v>
      </c>
      <c r="I17" s="26">
        <v>1811</v>
      </c>
      <c r="J17" s="10" t="s">
        <v>33</v>
      </c>
      <c r="K17" s="9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s="12" customFormat="1" ht="12.75" customHeight="1">
      <c r="A18" s="9">
        <v>2.9</v>
      </c>
      <c r="B18" s="9">
        <v>9.43</v>
      </c>
      <c r="C18" s="9" t="s">
        <v>26</v>
      </c>
      <c r="D18" s="9" t="s">
        <v>6</v>
      </c>
      <c r="E18" s="9" t="s">
        <v>14</v>
      </c>
      <c r="F18" s="9"/>
      <c r="G18" s="16">
        <v>41589</v>
      </c>
      <c r="H18" s="16">
        <v>41955</v>
      </c>
      <c r="I18" s="26">
        <v>2248</v>
      </c>
      <c r="J18" s="10" t="s">
        <v>38</v>
      </c>
      <c r="K18" s="9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s="12" customFormat="1" ht="12.75" customHeight="1">
      <c r="A19" s="9">
        <v>11.9</v>
      </c>
      <c r="B19" s="9">
        <v>9.43</v>
      </c>
      <c r="C19" s="9" t="s">
        <v>26</v>
      </c>
      <c r="D19" s="9" t="s">
        <v>6</v>
      </c>
      <c r="E19" s="9" t="s">
        <v>14</v>
      </c>
      <c r="F19" s="9"/>
      <c r="G19" s="16">
        <v>41673</v>
      </c>
      <c r="H19" s="16">
        <v>41674</v>
      </c>
      <c r="I19" s="29">
        <v>9000</v>
      </c>
      <c r="J19" s="10" t="s">
        <v>41</v>
      </c>
      <c r="K19" s="9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ht="12.75" customHeight="1">
      <c r="A20" s="3"/>
      <c r="B20" s="3"/>
      <c r="C20" s="3"/>
      <c r="D20" s="3"/>
      <c r="E20" s="3"/>
      <c r="F20" s="3">
        <f>SUM(A16:A19)</f>
        <v>21.5</v>
      </c>
      <c r="G20" s="3"/>
      <c r="H20" s="3"/>
      <c r="I20" s="8"/>
      <c r="J20" s="3"/>
      <c r="K20" s="8">
        <f>SUM(I16:I17)</f>
        <v>5164</v>
      </c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s="12" customFormat="1" ht="12.75" customHeight="1">
      <c r="A21" s="9">
        <v>2.4</v>
      </c>
      <c r="B21" s="9">
        <v>10</v>
      </c>
      <c r="C21" s="9">
        <v>2</v>
      </c>
      <c r="D21" s="9" t="s">
        <v>6</v>
      </c>
      <c r="E21" s="9" t="s">
        <v>15</v>
      </c>
      <c r="F21" s="9"/>
      <c r="G21" s="16">
        <v>41637</v>
      </c>
      <c r="H21" s="16">
        <v>42367</v>
      </c>
      <c r="I21" s="26">
        <v>1900</v>
      </c>
      <c r="J21" s="10" t="s">
        <v>16</v>
      </c>
      <c r="K21" s="9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 ht="12.75" customHeight="1">
      <c r="A22" s="3">
        <v>3.9</v>
      </c>
      <c r="B22" s="3">
        <v>9.75</v>
      </c>
      <c r="C22" s="3" t="s">
        <v>31</v>
      </c>
      <c r="D22" s="3" t="s">
        <v>6</v>
      </c>
      <c r="E22" s="3" t="s">
        <v>15</v>
      </c>
      <c r="F22" s="3"/>
      <c r="G22" s="5">
        <v>41405</v>
      </c>
      <c r="H22" s="5">
        <v>42105</v>
      </c>
      <c r="I22" s="26">
        <v>3169</v>
      </c>
      <c r="J22" s="6" t="s">
        <v>32</v>
      </c>
      <c r="K22" s="3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ht="12.75" customHeight="1">
      <c r="A23" s="3">
        <v>3.45</v>
      </c>
      <c r="B23" s="3">
        <v>9.75</v>
      </c>
      <c r="C23" s="3">
        <v>2</v>
      </c>
      <c r="D23" s="3" t="s">
        <v>6</v>
      </c>
      <c r="E23" s="3" t="s">
        <v>15</v>
      </c>
      <c r="F23" s="3"/>
      <c r="G23" s="5">
        <v>41429</v>
      </c>
      <c r="H23" s="5">
        <v>42159</v>
      </c>
      <c r="I23" s="26">
        <v>2803</v>
      </c>
      <c r="J23" s="6" t="s">
        <v>34</v>
      </c>
      <c r="K23" s="3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ht="12.75" customHeight="1">
      <c r="A24" s="3">
        <v>5.75</v>
      </c>
      <c r="B24" s="3">
        <v>9.75</v>
      </c>
      <c r="C24" s="3">
        <v>2</v>
      </c>
      <c r="D24" s="3" t="s">
        <v>6</v>
      </c>
      <c r="E24" s="3" t="s">
        <v>15</v>
      </c>
      <c r="F24" s="3"/>
      <c r="G24" s="5">
        <v>41520</v>
      </c>
      <c r="H24" s="5">
        <v>42250</v>
      </c>
      <c r="I24" s="26">
        <v>4672</v>
      </c>
      <c r="J24" s="6" t="s">
        <v>37</v>
      </c>
      <c r="K24" s="3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s="51" customFormat="1" ht="12.75" customHeight="1">
      <c r="A25" s="47">
        <v>3.15</v>
      </c>
      <c r="B25" s="47">
        <v>9.75</v>
      </c>
      <c r="C25" s="47">
        <v>2</v>
      </c>
      <c r="D25" s="47" t="s">
        <v>6</v>
      </c>
      <c r="E25" s="47" t="s">
        <v>15</v>
      </c>
      <c r="F25" s="47"/>
      <c r="G25" s="48">
        <v>41536</v>
      </c>
      <c r="H25" s="48">
        <v>42266</v>
      </c>
      <c r="I25" s="49">
        <v>2550</v>
      </c>
      <c r="J25" s="6" t="s">
        <v>39</v>
      </c>
      <c r="K25" s="47"/>
      <c r="L25" s="50"/>
      <c r="M25" s="50"/>
      <c r="N25" s="50"/>
      <c r="O25" s="50"/>
      <c r="P25" s="50"/>
      <c r="Q25" s="50"/>
      <c r="R25" s="50"/>
      <c r="S25" s="50"/>
      <c r="T25" s="50"/>
      <c r="U25" s="50"/>
    </row>
    <row r="26" spans="1:21" ht="12.75" customHeight="1">
      <c r="A26" s="3">
        <v>4.5</v>
      </c>
      <c r="B26" s="3">
        <v>9.75</v>
      </c>
      <c r="C26" s="3">
        <v>2</v>
      </c>
      <c r="D26" s="3" t="s">
        <v>6</v>
      </c>
      <c r="E26" s="3" t="s">
        <v>15</v>
      </c>
      <c r="F26" s="3"/>
      <c r="G26" s="5">
        <v>41552</v>
      </c>
      <c r="H26" s="5">
        <v>42282</v>
      </c>
      <c r="I26" s="26">
        <v>3656</v>
      </c>
      <c r="J26" s="6" t="s">
        <v>40</v>
      </c>
      <c r="K26" s="3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ht="12.75" customHeight="1">
      <c r="A27" s="3"/>
      <c r="B27" s="3"/>
      <c r="C27" s="3"/>
      <c r="D27" s="3"/>
      <c r="E27" s="3"/>
      <c r="F27" s="3">
        <f>SUM(A21:A26)</f>
        <v>23.15</v>
      </c>
      <c r="G27" s="3"/>
      <c r="H27" s="3"/>
      <c r="I27" s="8"/>
      <c r="J27" s="3"/>
      <c r="K27" s="8">
        <f>SUM(I21:I26)</f>
        <v>18750</v>
      </c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2.75" customHeight="1">
      <c r="A28" s="3"/>
      <c r="B28" s="3"/>
      <c r="C28" s="3"/>
      <c r="D28" s="3"/>
      <c r="E28" s="3"/>
      <c r="F28" s="3"/>
      <c r="G28" s="3"/>
      <c r="H28" s="3"/>
      <c r="I28" s="8"/>
      <c r="J28" s="3"/>
      <c r="K28" s="3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2.75" customHeight="1">
      <c r="A29" s="3"/>
      <c r="B29" s="8"/>
      <c r="C29" s="3"/>
      <c r="D29" s="3"/>
      <c r="E29" s="3"/>
      <c r="F29" s="1">
        <f>SUM(F3:F27)</f>
        <v>105.5</v>
      </c>
      <c r="G29" s="3"/>
      <c r="H29" s="7"/>
      <c r="I29" s="22">
        <f>SUM(I3:I26)</f>
        <v>87261.333333333343</v>
      </c>
      <c r="J29" s="14" t="s">
        <v>3</v>
      </c>
      <c r="K29" s="3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2.75" customHeight="1">
      <c r="A30" s="3"/>
      <c r="B30" s="8"/>
      <c r="C30" s="3"/>
      <c r="D30" s="3"/>
      <c r="E30" s="3"/>
      <c r="F30" s="3"/>
      <c r="G30" s="3"/>
      <c r="H30" s="3"/>
      <c r="I30" s="8"/>
      <c r="J30" s="3"/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2.75" customHeight="1">
      <c r="A31" s="3"/>
      <c r="B31" s="8"/>
      <c r="C31" s="4"/>
      <c r="D31" s="4"/>
      <c r="E31" s="4"/>
      <c r="F31" s="4"/>
      <c r="G31" s="4"/>
      <c r="H31" s="4"/>
      <c r="I31" s="8">
        <v>16253</v>
      </c>
      <c r="J31" s="3" t="s">
        <v>13</v>
      </c>
      <c r="K31" s="3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2.75" customHeight="1">
      <c r="A32" s="3"/>
      <c r="B32" s="8"/>
      <c r="C32" s="4"/>
      <c r="D32" s="4"/>
      <c r="E32" s="4"/>
      <c r="F32" s="4"/>
      <c r="G32" s="4"/>
      <c r="H32" s="4"/>
      <c r="I32" s="27"/>
      <c r="J32" s="4"/>
      <c r="K32" s="3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2.75" customHeight="1">
      <c r="A33" s="3"/>
      <c r="B33" s="8"/>
      <c r="C33" s="4"/>
      <c r="D33" s="4"/>
      <c r="E33" s="4"/>
      <c r="F33" s="4"/>
      <c r="G33" s="4"/>
      <c r="H33" s="4"/>
      <c r="I33" s="23">
        <f>I29+I31</f>
        <v>103514.33333333334</v>
      </c>
      <c r="J33" s="4"/>
      <c r="K33" s="3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2.75" customHeight="1">
      <c r="A34" s="4"/>
      <c r="B34" s="4"/>
      <c r="C34" s="13"/>
      <c r="D34" s="15"/>
      <c r="E34" s="4"/>
      <c r="F34" s="4"/>
      <c r="G34" s="4"/>
      <c r="H34" s="4"/>
      <c r="I34" s="4"/>
      <c r="J34" s="4"/>
      <c r="K34" s="3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2.75" customHeight="1">
      <c r="A35" s="4"/>
      <c r="B35" s="4"/>
      <c r="C35" s="12"/>
      <c r="E35" s="4"/>
      <c r="F35" s="4"/>
      <c r="G35" s="4"/>
      <c r="H35" s="4"/>
      <c r="I35" s="4"/>
      <c r="J35" s="4"/>
      <c r="K35" s="3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2.75" customHeight="1">
      <c r="A36" s="4"/>
      <c r="B36" s="4"/>
      <c r="C36" s="4"/>
      <c r="D36" s="4"/>
      <c r="E36" s="4"/>
      <c r="F36" s="4"/>
      <c r="G36" s="4"/>
      <c r="H36" s="8"/>
      <c r="I36" s="4"/>
      <c r="J36" s="4"/>
      <c r="K36" s="3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3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3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2.75" customHeight="1">
      <c r="A39" s="4"/>
      <c r="B39" s="4"/>
      <c r="C39" s="4"/>
      <c r="D39" s="4"/>
      <c r="E39" s="4"/>
      <c r="F39" s="4"/>
      <c r="G39" s="4"/>
      <c r="H39" s="27"/>
      <c r="I39" s="27"/>
      <c r="J39" s="4"/>
      <c r="K39" s="3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3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3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3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3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3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3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3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3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3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3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3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3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3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</row>
  </sheetData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 Datta</dc:creator>
  <cp:lastModifiedBy>niladri</cp:lastModifiedBy>
  <dcterms:created xsi:type="dcterms:W3CDTF">2010-05-11T16:21:59Z</dcterms:created>
  <dcterms:modified xsi:type="dcterms:W3CDTF">2014-02-03T16:30:04Z</dcterms:modified>
</cp:coreProperties>
</file>