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43" i="1"/>
  <c r="C43"/>
  <c r="C42"/>
  <c r="E41"/>
  <c r="E42"/>
  <c r="C41" l="1"/>
  <c r="E40"/>
  <c r="C40"/>
  <c r="E39"/>
  <c r="C39"/>
  <c r="F29"/>
  <c r="F15"/>
  <c r="F21"/>
  <c r="F10"/>
  <c r="I28"/>
  <c r="K29" l="1"/>
  <c r="K21"/>
  <c r="K10"/>
  <c r="I3" l="1"/>
  <c r="K6" l="1"/>
  <c r="I31"/>
  <c r="I35" l="1"/>
  <c r="K15"/>
  <c r="F6"/>
  <c r="F31" s="1"/>
</calcChain>
</file>

<file path=xl/sharedStrings.xml><?xml version="1.0" encoding="utf-8"?>
<sst xmlns="http://schemas.openxmlformats.org/spreadsheetml/2006/main" count="92" uniqueCount="50">
  <si>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</si>
  <si>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</si>
  <si>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</si>
  <si>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</si>
  <si>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</si>
  <si>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</si>
  <si>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</si>
  <si>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</si>
  <si>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</si>
  <si>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</si>
  <si>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</si>
  <si>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</si>
  <si>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</si>
  <si>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</si>
  <si>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</si>
  <si>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</si>
  <si>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</si>
  <si>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</si>
  <si>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</si>
  <si>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</si>
  <si>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</si>
  <si>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</si>
  <si>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</si>
  <si>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</si>
  <si>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</si>
  <si>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</si>
  <si>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</si>
  <si>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</si>
  <si>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</si>
  <si>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</si>
  <si>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</si>
  <si>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</si>
  <si>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</si>
  <si>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</si>
  <si>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</si>
  <si>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</si>
  <si>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</si>
  <si>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</si>
  <si>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</si>
  <si>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</si>
  <si>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</si>
  <si>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</si>
  <si>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</si>
  <si>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</si>
  <si>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</si>
  <si>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</si>
  <si>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</si>
  <si>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</si>
  <si>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</si>
  <si>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2.5 * 9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</si>
</sst>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14" fontId="6" fillId="2" borderId="0" xfId="0" applyNumberFormat="1" applyFont="1" applyFill="1" applyBorder="1" applyAlignment="1">
      <alignment horizontal="center" wrapText="1"/>
    </xf>
    <xf numFmtId="2" fontId="10" fillId="2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" fillId="2" borderId="0" xfId="0" quotePrefix="1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2" fontId="7" fillId="2" borderId="0" xfId="0" applyNumberFormat="1" applyFont="1" applyFill="1" applyBorder="1" applyAlignment="1">
      <alignment horizontal="center" wrapText="1"/>
    </xf>
    <xf numFmtId="2" fontId="5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workbookViewId="0"/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49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7" customFormat="1" ht="12.75" customHeight="1">
      <c r="A3" s="52">
        <v>10.75</v>
      </c>
      <c r="B3" s="52">
        <v>9.25</v>
      </c>
      <c r="C3" s="52">
        <v>1</v>
      </c>
      <c r="D3" s="52" t="s">
        <v>21</v>
      </c>
      <c r="E3" s="52" t="s">
        <v>7</v>
      </c>
      <c r="F3" s="52"/>
      <c r="G3" s="53">
        <v>41636</v>
      </c>
      <c r="H3" s="53">
        <v>42001</v>
      </c>
      <c r="I3" s="54">
        <f>24188/3</f>
        <v>8062.666666666667</v>
      </c>
      <c r="J3" s="55" t="s">
        <v>20</v>
      </c>
      <c r="K3" s="52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5">
        <v>41713</v>
      </c>
      <c r="H4" s="15">
        <v>42268</v>
      </c>
      <c r="I4" s="19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5">
        <v>40941</v>
      </c>
      <c r="H5" s="15">
        <v>41941</v>
      </c>
      <c r="I5" s="19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7" customFormat="1" ht="12.75" customHeight="1">
      <c r="A7" s="24">
        <v>12.3</v>
      </c>
      <c r="B7" s="24">
        <v>10.050000000000001</v>
      </c>
      <c r="C7" s="24">
        <v>3</v>
      </c>
      <c r="D7" s="24" t="s">
        <v>6</v>
      </c>
      <c r="E7" s="24" t="s">
        <v>8</v>
      </c>
      <c r="F7" s="24"/>
      <c r="G7" s="28">
        <v>41304</v>
      </c>
      <c r="H7" s="28">
        <v>42399</v>
      </c>
      <c r="I7" s="29">
        <v>10215</v>
      </c>
      <c r="J7" s="25" t="s">
        <v>24</v>
      </c>
      <c r="K7" s="24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s="12" customFormat="1" ht="12.75" customHeight="1">
      <c r="A8" s="9">
        <v>6.15</v>
      </c>
      <c r="B8" s="9">
        <v>9.5</v>
      </c>
      <c r="C8" s="9">
        <v>24</v>
      </c>
      <c r="D8" s="9" t="s">
        <v>6</v>
      </c>
      <c r="E8" s="9" t="s">
        <v>8</v>
      </c>
      <c r="F8" s="9"/>
      <c r="G8" s="21">
        <v>41480</v>
      </c>
      <c r="H8" s="21">
        <v>42210</v>
      </c>
      <c r="I8" s="37">
        <v>4830</v>
      </c>
      <c r="J8" s="25" t="s">
        <v>32</v>
      </c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12" customFormat="1" ht="12.75" customHeight="1">
      <c r="A9" s="9">
        <v>4.25</v>
      </c>
      <c r="B9" s="9">
        <v>9.75</v>
      </c>
      <c r="C9" s="9">
        <v>12</v>
      </c>
      <c r="D9" s="9" t="s">
        <v>6</v>
      </c>
      <c r="E9" s="9" t="s">
        <v>8</v>
      </c>
      <c r="F9" s="9"/>
      <c r="G9" s="21">
        <v>41776</v>
      </c>
      <c r="H9" s="21">
        <v>42141</v>
      </c>
      <c r="I9" s="48">
        <v>3400</v>
      </c>
      <c r="J9" s="50" t="s">
        <v>42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22.700000000000003</v>
      </c>
      <c r="G10" s="3"/>
      <c r="H10" s="3"/>
      <c r="I10" s="8"/>
      <c r="J10" s="3"/>
      <c r="K10" s="8">
        <f>SUM(I7:I8)</f>
        <v>15045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34" customFormat="1" ht="12.75" customHeight="1">
      <c r="A11" s="30">
        <v>7</v>
      </c>
      <c r="B11" s="30">
        <v>9.25</v>
      </c>
      <c r="C11" s="30" t="s">
        <v>33</v>
      </c>
      <c r="D11" s="30" t="s">
        <v>6</v>
      </c>
      <c r="E11" s="30" t="s">
        <v>9</v>
      </c>
      <c r="F11" s="30"/>
      <c r="G11" s="31">
        <v>41460</v>
      </c>
      <c r="H11" s="31">
        <v>41826</v>
      </c>
      <c r="I11" s="23">
        <v>5354</v>
      </c>
      <c r="J11" s="32" t="s">
        <v>22</v>
      </c>
      <c r="K11" s="30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s="45" customFormat="1" ht="12.75" customHeight="1">
      <c r="A12" s="41">
        <v>2.1</v>
      </c>
      <c r="B12" s="41">
        <v>9.75</v>
      </c>
      <c r="C12" s="41" t="s">
        <v>27</v>
      </c>
      <c r="D12" s="41" t="s">
        <v>6</v>
      </c>
      <c r="E12" s="41" t="s">
        <v>9</v>
      </c>
      <c r="F12" s="41"/>
      <c r="G12" s="42">
        <v>41312</v>
      </c>
      <c r="H12" s="42">
        <v>41812</v>
      </c>
      <c r="I12" s="22">
        <v>1692</v>
      </c>
      <c r="J12" s="43" t="s">
        <v>26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1" s="12" customFormat="1" ht="12.75" customHeight="1">
      <c r="A13" s="9">
        <v>4</v>
      </c>
      <c r="B13" s="9">
        <v>9.6</v>
      </c>
      <c r="C13" s="9" t="s">
        <v>43</v>
      </c>
      <c r="D13" s="9" t="s">
        <v>6</v>
      </c>
      <c r="E13" s="9" t="s">
        <v>9</v>
      </c>
      <c r="F13" s="9"/>
      <c r="G13" s="15">
        <v>41675</v>
      </c>
      <c r="H13" s="15">
        <v>42171</v>
      </c>
      <c r="I13" s="47">
        <v>3175</v>
      </c>
      <c r="J13" s="25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27</v>
      </c>
      <c r="D14" s="9" t="s">
        <v>6</v>
      </c>
      <c r="E14" s="9" t="s">
        <v>9</v>
      </c>
      <c r="F14" s="9"/>
      <c r="G14" s="15">
        <v>41741</v>
      </c>
      <c r="H14" s="15">
        <v>42241</v>
      </c>
      <c r="I14" s="19">
        <v>10125</v>
      </c>
      <c r="J14" s="10" t="s">
        <v>39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SUM(A11:A14)</f>
        <v>25.6</v>
      </c>
      <c r="G15" s="18"/>
      <c r="H15" s="18"/>
      <c r="I15" s="8"/>
      <c r="J15" s="3"/>
      <c r="K15" s="8">
        <f>SUM(I11:I12)</f>
        <v>7046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5">
        <v>41313</v>
      </c>
      <c r="H16" s="15">
        <v>42043</v>
      </c>
      <c r="I16" s="19">
        <v>3353</v>
      </c>
      <c r="J16" s="10" t="s">
        <v>25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5">
        <v>41442</v>
      </c>
      <c r="H17" s="15">
        <v>42172</v>
      </c>
      <c r="I17" s="19">
        <v>1871</v>
      </c>
      <c r="J17" s="10" t="s">
        <v>30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23</v>
      </c>
      <c r="D18" s="9" t="s">
        <v>6</v>
      </c>
      <c r="E18" s="9" t="s">
        <v>14</v>
      </c>
      <c r="F18" s="9"/>
      <c r="G18" s="15">
        <v>41589</v>
      </c>
      <c r="H18" s="15">
        <v>41955</v>
      </c>
      <c r="I18" s="19">
        <v>2322</v>
      </c>
      <c r="J18" s="10" t="s">
        <v>35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23</v>
      </c>
      <c r="D19" s="9" t="s">
        <v>6</v>
      </c>
      <c r="E19" s="9" t="s">
        <v>14</v>
      </c>
      <c r="F19" s="9"/>
      <c r="G19" s="15">
        <v>41673</v>
      </c>
      <c r="H19" s="15">
        <v>42039</v>
      </c>
      <c r="I19" s="19">
        <v>9531</v>
      </c>
      <c r="J19" s="10" t="s">
        <v>38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23</v>
      </c>
      <c r="D20" s="9" t="s">
        <v>6</v>
      </c>
      <c r="E20" s="9" t="s">
        <v>14</v>
      </c>
      <c r="F20" s="9"/>
      <c r="G20" s="15">
        <v>41761</v>
      </c>
      <c r="H20" s="15">
        <v>42127</v>
      </c>
      <c r="I20" s="51">
        <v>2843</v>
      </c>
      <c r="J20" s="10" t="s">
        <v>41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SUM(A16:A20)</f>
        <v>25.05</v>
      </c>
      <c r="G21" s="3"/>
      <c r="H21" s="3"/>
      <c r="I21" s="8"/>
      <c r="J21" s="3"/>
      <c r="K21" s="8">
        <f>SUM(I16:I17)</f>
        <v>5224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15</v>
      </c>
      <c r="F22" s="9"/>
      <c r="G22" s="15">
        <v>41637</v>
      </c>
      <c r="H22" s="15">
        <v>42367</v>
      </c>
      <c r="I22" s="19">
        <v>2000</v>
      </c>
      <c r="J22" s="10" t="s">
        <v>16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28</v>
      </c>
      <c r="D23" s="3" t="s">
        <v>6</v>
      </c>
      <c r="E23" s="3" t="s">
        <v>15</v>
      </c>
      <c r="F23" s="3"/>
      <c r="G23" s="5">
        <v>41405</v>
      </c>
      <c r="H23" s="5">
        <v>42105</v>
      </c>
      <c r="I23" s="19">
        <v>3169</v>
      </c>
      <c r="J23" s="6" t="s">
        <v>29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41429</v>
      </c>
      <c r="H24" s="5">
        <v>42159</v>
      </c>
      <c r="I24" s="19">
        <v>2803</v>
      </c>
      <c r="J24" s="6" t="s">
        <v>31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15</v>
      </c>
      <c r="F25" s="3"/>
      <c r="G25" s="5">
        <v>41520</v>
      </c>
      <c r="H25" s="5">
        <v>42250</v>
      </c>
      <c r="I25" s="19">
        <v>4672</v>
      </c>
      <c r="J25" s="6" t="s">
        <v>34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40" customFormat="1" ht="12.75" customHeight="1">
      <c r="A26" s="35">
        <v>3.15</v>
      </c>
      <c r="B26" s="35">
        <v>9.75</v>
      </c>
      <c r="C26" s="35">
        <v>2</v>
      </c>
      <c r="D26" s="35" t="s">
        <v>6</v>
      </c>
      <c r="E26" s="35" t="s">
        <v>15</v>
      </c>
      <c r="F26" s="35"/>
      <c r="G26" s="36">
        <v>41536</v>
      </c>
      <c r="H26" s="36">
        <v>42266</v>
      </c>
      <c r="I26" s="37">
        <v>2559</v>
      </c>
      <c r="J26" s="38" t="s">
        <v>36</v>
      </c>
      <c r="K26" s="35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15</v>
      </c>
      <c r="F27" s="3"/>
      <c r="G27" s="5">
        <v>41552</v>
      </c>
      <c r="H27" s="5">
        <v>42282</v>
      </c>
      <c r="I27" s="19">
        <v>3656</v>
      </c>
      <c r="J27" s="6" t="s">
        <v>37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62" customFormat="1" ht="12.75" customHeight="1">
      <c r="A28" s="58">
        <v>0.5</v>
      </c>
      <c r="B28" s="58">
        <v>9</v>
      </c>
      <c r="C28" s="58">
        <v>60</v>
      </c>
      <c r="D28" s="58" t="s">
        <v>21</v>
      </c>
      <c r="E28" s="58" t="s">
        <v>15</v>
      </c>
      <c r="F28" s="58"/>
      <c r="G28" s="59">
        <v>41650</v>
      </c>
      <c r="H28" s="59">
        <v>43476</v>
      </c>
      <c r="I28" s="54">
        <f>1125/3</f>
        <v>375</v>
      </c>
      <c r="J28" s="60" t="s">
        <v>40</v>
      </c>
      <c r="K28" s="58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64">
        <v>41797</v>
      </c>
      <c r="B31" s="8"/>
      <c r="C31" s="3"/>
      <c r="D31" s="3"/>
      <c r="E31" s="3"/>
      <c r="F31" s="1">
        <f>SUM(F3:F29)</f>
        <v>113.75</v>
      </c>
      <c r="G31" s="3"/>
      <c r="H31" s="7"/>
      <c r="I31" s="16">
        <f>SUM(I3:I27)</f>
        <v>90283.666666666672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17336</v>
      </c>
      <c r="J33" s="3" t="s">
        <v>13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 s="4"/>
      <c r="H35" s="4"/>
      <c r="I35" s="17">
        <f>I31+I33</f>
        <v>107619.66666666667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46"/>
      <c r="D36" s="14"/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44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45</v>
      </c>
      <c r="B40" s="4">
        <v>250000</v>
      </c>
      <c r="C40" s="4">
        <f>SUM(I16:I20) * 12</f>
        <v>239040</v>
      </c>
      <c r="E40" s="4">
        <f>B40-C40</f>
        <v>10960</v>
      </c>
      <c r="G40" s="4"/>
      <c r="H40" s="4"/>
      <c r="I40" s="4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46</v>
      </c>
      <c r="B41" s="4">
        <v>250000</v>
      </c>
      <c r="C41" s="4">
        <f>SUM(I11:I14) * 12</f>
        <v>244152</v>
      </c>
      <c r="D41" s="4"/>
      <c r="E41" s="4">
        <f t="shared" ref="E41:E43" si="0">B41-C41</f>
        <v>5848</v>
      </c>
      <c r="F41" s="4"/>
      <c r="G41" s="4"/>
      <c r="H41" s="20"/>
      <c r="I41" s="20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47</v>
      </c>
      <c r="B42" s="4">
        <v>250000</v>
      </c>
      <c r="C42" s="4">
        <f>SUM(I7:I8) * 12 + 2 * 4030 + I9 * 11</f>
        <v>226000</v>
      </c>
      <c r="D42" s="4"/>
      <c r="E42" s="4">
        <f t="shared" si="0"/>
        <v>24000</v>
      </c>
      <c r="F42" s="4"/>
      <c r="G42" s="65" t="s">
        <v>49</v>
      </c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48</v>
      </c>
      <c r="B43" s="4">
        <v>250000</v>
      </c>
      <c r="C43" s="4">
        <f>SUM(I3:I5) * 12</f>
        <v>152564</v>
      </c>
      <c r="D43" s="4"/>
      <c r="E43" s="4">
        <f t="shared" si="0"/>
        <v>97436</v>
      </c>
      <c r="F43" s="4"/>
      <c r="G43" s="4"/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63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2014-06-07T07:42:34Z</dcterms:modified>
</cp:coreProperties>
</file>