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ily" sheetId="1" r:id="rId1"/>
    <sheet name="Fun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8" i="1"/>
  <c r="M19"/>
  <c r="M20"/>
  <c r="K20"/>
  <c r="K19"/>
  <c r="K18"/>
  <c r="G20"/>
  <c r="G19"/>
  <c r="G18"/>
  <c r="M17"/>
  <c r="G17"/>
  <c r="K17" s="1"/>
  <c r="G8"/>
  <c r="G9" s="1"/>
  <c r="I8" i="3"/>
  <c r="G8"/>
  <c r="E8"/>
  <c r="C8"/>
  <c r="H10" i="2"/>
  <c r="H9"/>
  <c r="H6"/>
  <c r="H7"/>
  <c r="H8"/>
  <c r="H5"/>
  <c r="H4"/>
  <c r="K9" i="1" l="1"/>
  <c r="M9" s="1"/>
  <c r="G10"/>
  <c r="K8"/>
  <c r="M8" s="1"/>
  <c r="G11" l="1"/>
  <c r="K10"/>
  <c r="M10" s="1"/>
  <c r="G12" l="1"/>
  <c r="K11"/>
  <c r="M11" s="1"/>
  <c r="K12" l="1"/>
  <c r="M12" s="1"/>
  <c r="G13"/>
  <c r="K13" l="1"/>
  <c r="M13" s="1"/>
  <c r="G14"/>
  <c r="G15" l="1"/>
  <c r="K14"/>
  <c r="M14" s="1"/>
  <c r="G16" l="1"/>
  <c r="K16" s="1"/>
  <c r="M16" s="1"/>
  <c r="K15"/>
  <c r="M15" s="1"/>
</calcChain>
</file>

<file path=xl/sharedStrings.xml><?xml version="1.0" encoding="utf-8"?>
<sst xmlns="http://schemas.openxmlformats.org/spreadsheetml/2006/main" count="16" uniqueCount="12">
  <si>
    <t>Total</t>
  </si>
  <si>
    <t>Debit</t>
  </si>
  <si>
    <t>Credit</t>
  </si>
  <si>
    <t>Actual</t>
  </si>
  <si>
    <t>Input</t>
  </si>
  <si>
    <t>Date</t>
  </si>
  <si>
    <t>Buy</t>
  </si>
  <si>
    <t>Sell</t>
  </si>
  <si>
    <t>Pts</t>
  </si>
  <si>
    <t>Amt</t>
  </si>
  <si>
    <t>Pay In</t>
  </si>
  <si>
    <t>Cur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</si>
</sst>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0"/>
  <sheetViews>
    <sheetView tabSelected="1" topLeftCell="A4" workbookViewId="0">
      <selection activeCell="O20" sqref="O20"/>
    </sheetView>
  </sheetViews>
  <sheetFormatPr defaultRowHeight="15"/>
  <cols>
    <col min="7" max="7" width="11.140625" customWidth="1"/>
    <col min="9" max="9" width="12" style="3" customWidth="1"/>
    <col min="11" max="11" width="10.85546875" style="3" customWidth="1"/>
  </cols>
  <sheetData>
    <row r="2" spans="1:13" s="2" customFormat="1">
      <c r="A2" s="2">
        <v>2017</v>
      </c>
      <c r="D2" s="2" t="s">
        <v>1</v>
      </c>
      <c r="E2" s="2" t="s">
        <v>2</v>
      </c>
      <c r="G2" s="2" t="s">
        <v>0</v>
      </c>
      <c r="I2" s="4" t="s">
        <v>3</v>
      </c>
      <c r="K2" s="4" t="s">
        <v>4</v>
      </c>
    </row>
    <row r="4" spans="1:13">
      <c r="A4" s="1"/>
      <c r="I4" s="3" t="s">
        <v>11</v>
      </c>
      <c r="K4" s="3" t="s">
        <v>10</v>
      </c>
      <c r="M4" s="4" t="s">
        <v>8</v>
      </c>
    </row>
    <row r="5" spans="1:13">
      <c r="A5" s="1"/>
    </row>
    <row r="6" spans="1:13">
      <c r="A6" s="1">
        <v>43066</v>
      </c>
      <c r="B6">
        <v>45000</v>
      </c>
      <c r="I6" s="4">
        <v>286052.25</v>
      </c>
      <c r="K6" s="4">
        <v>275101</v>
      </c>
    </row>
    <row r="8" spans="1:13">
      <c r="A8" s="1">
        <v>43066</v>
      </c>
      <c r="E8">
        <v>6583.65</v>
      </c>
      <c r="G8">
        <f>I6+E8-D8</f>
        <v>292635.90000000002</v>
      </c>
      <c r="K8" s="3">
        <f>G8-K6</f>
        <v>17534.900000000023</v>
      </c>
      <c r="M8">
        <f t="shared" ref="M8:M17" si="0">K8/75</f>
        <v>233.79866666666697</v>
      </c>
    </row>
    <row r="9" spans="1:13">
      <c r="A9" s="1">
        <v>43067</v>
      </c>
      <c r="D9">
        <v>2281.56</v>
      </c>
      <c r="G9">
        <f t="shared" ref="G9:G20" si="1">G8-D9+E9+B9</f>
        <v>290354.34000000003</v>
      </c>
      <c r="K9" s="3">
        <f>G9-K6</f>
        <v>15253.340000000026</v>
      </c>
      <c r="M9">
        <f t="shared" si="0"/>
        <v>203.37786666666702</v>
      </c>
    </row>
    <row r="10" spans="1:13">
      <c r="A10" s="1">
        <v>43068</v>
      </c>
      <c r="E10">
        <v>5744.24</v>
      </c>
      <c r="G10">
        <f t="shared" si="1"/>
        <v>296098.58</v>
      </c>
      <c r="K10" s="3">
        <f>G10-K6</f>
        <v>20997.580000000016</v>
      </c>
      <c r="M10">
        <f t="shared" si="0"/>
        <v>279.96773333333357</v>
      </c>
    </row>
    <row r="11" spans="1:13">
      <c r="A11" s="1">
        <v>43069</v>
      </c>
      <c r="E11">
        <v>2108.8200000000002</v>
      </c>
      <c r="G11">
        <f t="shared" si="1"/>
        <v>298207.40000000002</v>
      </c>
      <c r="K11" s="3">
        <f>G11-K6</f>
        <v>23106.400000000023</v>
      </c>
      <c r="M11">
        <f t="shared" si="0"/>
        <v>308.08533333333366</v>
      </c>
    </row>
    <row r="12" spans="1:13">
      <c r="A12" s="1">
        <v>43070</v>
      </c>
      <c r="D12">
        <v>1519.67</v>
      </c>
      <c r="G12">
        <f t="shared" si="1"/>
        <v>296687.73000000004</v>
      </c>
      <c r="K12" s="3">
        <f>G12-K6</f>
        <v>21586.73000000004</v>
      </c>
      <c r="M12">
        <f t="shared" si="0"/>
        <v>287.82306666666722</v>
      </c>
    </row>
    <row r="13" spans="1:13">
      <c r="A13" s="1">
        <v>43073</v>
      </c>
      <c r="D13">
        <v>1519.67</v>
      </c>
      <c r="G13">
        <f t="shared" si="1"/>
        <v>295168.06000000006</v>
      </c>
      <c r="K13" s="3">
        <f>G13-K6</f>
        <v>20067.060000000056</v>
      </c>
      <c r="M13">
        <f t="shared" si="0"/>
        <v>267.56080000000077</v>
      </c>
    </row>
    <row r="14" spans="1:13">
      <c r="A14" s="1">
        <v>43074</v>
      </c>
      <c r="D14">
        <v>1495.04</v>
      </c>
      <c r="G14">
        <f t="shared" si="1"/>
        <v>293673.02000000008</v>
      </c>
      <c r="K14" s="3">
        <f>G14-K6</f>
        <v>18572.020000000077</v>
      </c>
      <c r="M14">
        <f t="shared" si="0"/>
        <v>247.62693333333436</v>
      </c>
    </row>
    <row r="15" spans="1:13">
      <c r="A15" s="1">
        <v>43075</v>
      </c>
      <c r="D15">
        <v>1713.55</v>
      </c>
      <c r="G15">
        <f t="shared" si="1"/>
        <v>291959.47000000009</v>
      </c>
      <c r="K15" s="3">
        <f>G15-K6</f>
        <v>16858.470000000088</v>
      </c>
      <c r="M15">
        <f t="shared" si="0"/>
        <v>224.77960000000118</v>
      </c>
    </row>
    <row r="16" spans="1:13">
      <c r="A16" s="1">
        <v>43076</v>
      </c>
      <c r="E16">
        <v>15262.89</v>
      </c>
      <c r="G16">
        <f t="shared" si="1"/>
        <v>307222.3600000001</v>
      </c>
      <c r="K16" s="3">
        <f>G16-K6</f>
        <v>32121.360000000102</v>
      </c>
      <c r="M16">
        <f t="shared" si="0"/>
        <v>428.28480000000138</v>
      </c>
    </row>
    <row r="17" spans="1:13">
      <c r="A17" s="1">
        <v>43077</v>
      </c>
      <c r="D17">
        <v>4941.5200000000004</v>
      </c>
      <c r="G17">
        <f t="shared" si="1"/>
        <v>302280.84000000008</v>
      </c>
      <c r="K17" s="3">
        <f>G17-K6</f>
        <v>27179.840000000084</v>
      </c>
      <c r="M17">
        <f>K17/75</f>
        <v>362.39786666666777</v>
      </c>
    </row>
    <row r="18" spans="1:13">
      <c r="A18" s="1">
        <v>43080</v>
      </c>
      <c r="D18">
        <v>5762.52</v>
      </c>
      <c r="G18">
        <f t="shared" si="1"/>
        <v>296518.32000000007</v>
      </c>
      <c r="K18" s="3">
        <f>G18-K6</f>
        <v>21417.320000000065</v>
      </c>
      <c r="M18">
        <f t="shared" ref="M18:M20" si="2">K18/75</f>
        <v>285.56426666666755</v>
      </c>
    </row>
    <row r="19" spans="1:13">
      <c r="A19" s="1">
        <v>43081</v>
      </c>
      <c r="D19">
        <v>1678.71</v>
      </c>
      <c r="G19">
        <f t="shared" si="1"/>
        <v>294839.61000000004</v>
      </c>
      <c r="K19" s="3">
        <f>G19-K6</f>
        <v>19738.610000000044</v>
      </c>
      <c r="M19">
        <f t="shared" si="2"/>
        <v>263.18146666666723</v>
      </c>
    </row>
    <row r="20" spans="1:13">
      <c r="A20" s="1">
        <v>43082</v>
      </c>
      <c r="D20">
        <v>3302.76</v>
      </c>
      <c r="G20">
        <f t="shared" si="1"/>
        <v>291536.85000000003</v>
      </c>
      <c r="K20" s="3">
        <f>G20-K6</f>
        <v>16435.850000000035</v>
      </c>
      <c r="M20">
        <f t="shared" si="2"/>
        <v>219.14466666666712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0"/>
  <sheetViews>
    <sheetView workbookViewId="0">
      <selection activeCell="B11" sqref="B11"/>
    </sheetView>
  </sheetViews>
  <sheetFormatPr defaultRowHeight="15"/>
  <cols>
    <col min="4" max="4" width="11.42578125" customWidth="1"/>
    <col min="6" max="6" width="11.28515625" customWidth="1"/>
    <col min="8" max="8" width="11.140625" customWidth="1"/>
  </cols>
  <sheetData>
    <row r="2" spans="2:8" s="3" customFormat="1">
      <c r="B2" s="4" t="s">
        <v>5</v>
      </c>
      <c r="D2" s="4" t="s">
        <v>1</v>
      </c>
      <c r="F2" s="4" t="s">
        <v>2</v>
      </c>
      <c r="G2" s="4"/>
      <c r="H2" s="4" t="s">
        <v>0</v>
      </c>
    </row>
    <row r="4" spans="2:8">
      <c r="B4" s="1">
        <v>43019</v>
      </c>
      <c r="D4">
        <v>101</v>
      </c>
      <c r="H4">
        <f>D4</f>
        <v>101</v>
      </c>
    </row>
    <row r="5" spans="2:8">
      <c r="B5" s="1">
        <v>43019</v>
      </c>
      <c r="D5">
        <v>50000</v>
      </c>
      <c r="H5">
        <f>H4+D5-F5</f>
        <v>50101</v>
      </c>
    </row>
    <row r="6" spans="2:8">
      <c r="B6" s="1">
        <v>43020</v>
      </c>
      <c r="D6">
        <v>50000</v>
      </c>
      <c r="H6">
        <f t="shared" ref="H6:H8" si="0">H5+D6-F6</f>
        <v>100101</v>
      </c>
    </row>
    <row r="7" spans="2:8">
      <c r="B7" s="1">
        <v>43040</v>
      </c>
      <c r="D7">
        <v>20000</v>
      </c>
      <c r="H7">
        <f t="shared" si="0"/>
        <v>120101</v>
      </c>
    </row>
    <row r="8" spans="2:8">
      <c r="B8" s="1">
        <v>43045</v>
      </c>
      <c r="D8">
        <v>75000</v>
      </c>
      <c r="H8">
        <f t="shared" si="0"/>
        <v>195101</v>
      </c>
    </row>
    <row r="9" spans="2:8">
      <c r="B9" s="1">
        <v>43052</v>
      </c>
      <c r="D9">
        <v>35000</v>
      </c>
      <c r="H9">
        <f>H8+D9-F9</f>
        <v>230101</v>
      </c>
    </row>
    <row r="10" spans="2:8">
      <c r="B10" s="1">
        <v>43066</v>
      </c>
      <c r="D10">
        <v>45000</v>
      </c>
      <c r="H10">
        <f>H9+D10-F10</f>
        <v>275101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I8"/>
  <sheetViews>
    <sheetView workbookViewId="0">
      <selection activeCell="L11" sqref="L2:L11"/>
    </sheetView>
  </sheetViews>
  <sheetFormatPr defaultRowHeight="15"/>
  <sheetData>
    <row r="1" spans="3:9" s="4" customFormat="1">
      <c r="C1" s="4" t="s">
        <v>6</v>
      </c>
      <c r="E1" s="4" t="s">
        <v>7</v>
      </c>
      <c r="G1" s="4" t="s">
        <v>8</v>
      </c>
      <c r="I1" s="4" t="s">
        <v>9</v>
      </c>
    </row>
    <row r="3" spans="3:9">
      <c r="C3">
        <v>32.15</v>
      </c>
      <c r="E3">
        <v>109.95</v>
      </c>
    </row>
    <row r="4" spans="3:9">
      <c r="C4">
        <v>35.15</v>
      </c>
      <c r="E4">
        <v>113.65</v>
      </c>
    </row>
    <row r="5" spans="3:9">
      <c r="C5">
        <v>170.15</v>
      </c>
      <c r="E5">
        <v>46.95</v>
      </c>
    </row>
    <row r="6" spans="3:9">
      <c r="C6">
        <v>31.15</v>
      </c>
      <c r="E6">
        <v>88.95</v>
      </c>
    </row>
    <row r="8" spans="3:9">
      <c r="C8">
        <f>SUM(C3:C6)</f>
        <v>268.59999999999997</v>
      </c>
      <c r="E8">
        <f>SUM(E3:E6)</f>
        <v>359.5</v>
      </c>
      <c r="G8">
        <f>E8-C8</f>
        <v>90.900000000000034</v>
      </c>
      <c r="I8">
        <f>G8*75</f>
        <v>6817.5000000000027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Fund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2017-12-13T16:33:34Z</dcterms:modified>
</cp:coreProperties>
</file>