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data" sheetId="1" r:id="rId1"/>
  </sheets>
  <calcPr calcId="124519"/>
</workbook>
</file>

<file path=xl/calcChain.xml><?xml version="1.0" encoding="utf-8"?>
<calcChain xmlns="http://schemas.openxmlformats.org/spreadsheetml/2006/main">
  <c r="L187" i="1"/>
  <c r="L167"/>
  <c r="L144"/>
  <c r="L124"/>
  <c r="L100"/>
  <c r="L81"/>
  <c r="L63"/>
  <c r="L40"/>
  <c r="L20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4"/>
  <c r="G3"/>
</calcChain>
</file>

<file path=xl/sharedStrings.xml><?xml version="1.0" encoding="utf-8"?>
<sst xmlns="http://schemas.openxmlformats.org/spreadsheetml/2006/main" count="290" uniqueCount="10">
  <si>
    <t>Date</t>
  </si>
  <si>
    <t>Open</t>
  </si>
  <si>
    <t>High</t>
  </si>
  <si>
    <t>Low</t>
  </si>
  <si>
    <t>Close</t>
  </si>
  <si>
    <t>Diff</t>
  </si>
  <si>
    <t>Mdiff</t>
  </si>
  <si>
    <t>D</t>
  </si>
  <si>
    <t>U</t>
  </si>
  <si>
    <t>C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</si>
</sst>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6" fillId="0" borderId="0" xfId="0" applyFont="1" applyAlignment="1">
      <alignment horizontal="center" vertical="center"/>
    </xf>
    <xf numFmtId="15" fontId="18" fillId="0" borderId="0" xfId="0" applyNumberFormat="1" applyFont="1"/>
    <xf numFmtId="0" fontId="18" fillId="0" borderId="0" xfId="0" applyFont="1"/>
    <xf numFmtId="0" fontId="0" fillId="0" borderId="0" xfId="0" applyAlignment="1">
      <alignment horizontal="right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6"/>
  <sheetViews>
    <sheetView tabSelected="1" topLeftCell="A179" workbookViewId="0">
      <selection activeCell="A196" sqref="A196"/>
    </sheetView>
  </sheetViews>
  <sheetFormatPr defaultRowHeight="15"/>
  <cols>
    <col min="1" max="1" width="16.5703125" customWidth="1"/>
    <col min="2" max="2" width="14.28515625" customWidth="1"/>
    <col min="3" max="3" width="12.85546875" customWidth="1"/>
    <col min="4" max="4" width="14.28515625" customWidth="1"/>
    <col min="5" max="5" width="14" customWidth="1"/>
    <col min="6" max="7" width="16.5703125" customWidth="1"/>
    <col min="8" max="8" width="13" style="5" customWidth="1"/>
    <col min="9" max="9" width="11.5703125" style="5" customWidth="1"/>
    <col min="12" max="12" width="11.42578125" customWidth="1"/>
  </cols>
  <sheetData>
    <row r="1" spans="1:12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2" t="s">
        <v>5</v>
      </c>
      <c r="H1" s="6"/>
      <c r="I1" s="6"/>
      <c r="L1" s="2" t="s">
        <v>6</v>
      </c>
    </row>
    <row r="3" spans="1:12">
      <c r="A3" s="1">
        <v>42737</v>
      </c>
      <c r="B3">
        <v>8210.1</v>
      </c>
      <c r="C3">
        <v>8212</v>
      </c>
      <c r="D3">
        <v>8133.8</v>
      </c>
      <c r="E3">
        <v>8179.5</v>
      </c>
      <c r="G3">
        <f>E3-8185.8</f>
        <v>-6.3000000000001819</v>
      </c>
      <c r="H3" s="5" t="s">
        <v>7</v>
      </c>
    </row>
    <row r="4" spans="1:12">
      <c r="A4" s="1">
        <v>42738</v>
      </c>
      <c r="B4">
        <v>8196.0499999999993</v>
      </c>
      <c r="C4">
        <v>8219.1</v>
      </c>
      <c r="D4">
        <v>8148.6</v>
      </c>
      <c r="E4">
        <v>8192.25</v>
      </c>
      <c r="G4">
        <f>E4-E3</f>
        <v>12.75</v>
      </c>
      <c r="H4" s="5" t="s">
        <v>8</v>
      </c>
      <c r="I4" s="5" t="s">
        <v>9</v>
      </c>
    </row>
    <row r="5" spans="1:12">
      <c r="A5" s="1">
        <v>42739</v>
      </c>
      <c r="B5">
        <v>8202.65</v>
      </c>
      <c r="C5">
        <v>8218.5</v>
      </c>
      <c r="D5">
        <v>8180.9</v>
      </c>
      <c r="E5">
        <v>8190.5</v>
      </c>
      <c r="G5">
        <f t="shared" ref="G5:G68" si="0">E5-E4</f>
        <v>-1.75</v>
      </c>
      <c r="H5" s="5" t="s">
        <v>7</v>
      </c>
      <c r="I5" s="5" t="s">
        <v>9</v>
      </c>
    </row>
    <row r="6" spans="1:12">
      <c r="A6" s="1">
        <v>42740</v>
      </c>
      <c r="B6">
        <v>8226.65</v>
      </c>
      <c r="C6">
        <v>8282.65</v>
      </c>
      <c r="D6">
        <v>8223.7000000000007</v>
      </c>
      <c r="E6">
        <v>8273.7999999999993</v>
      </c>
      <c r="G6">
        <f t="shared" si="0"/>
        <v>83.299999999999272</v>
      </c>
      <c r="H6" s="5" t="s">
        <v>8</v>
      </c>
      <c r="I6" s="5" t="s">
        <v>9</v>
      </c>
    </row>
    <row r="7" spans="1:12">
      <c r="A7" s="1">
        <v>42741</v>
      </c>
      <c r="B7">
        <v>8281.85</v>
      </c>
      <c r="C7">
        <v>8306.85</v>
      </c>
      <c r="D7">
        <v>8233.25</v>
      </c>
      <c r="E7">
        <v>8243.7999999999993</v>
      </c>
      <c r="G7">
        <f t="shared" si="0"/>
        <v>-30</v>
      </c>
      <c r="H7" s="5" t="s">
        <v>7</v>
      </c>
      <c r="I7" s="5" t="s">
        <v>9</v>
      </c>
    </row>
    <row r="8" spans="1:12">
      <c r="A8" s="1">
        <v>42744</v>
      </c>
      <c r="B8">
        <v>8259.35</v>
      </c>
      <c r="C8">
        <v>8263</v>
      </c>
      <c r="D8">
        <v>8227.75</v>
      </c>
      <c r="E8">
        <v>8236.0499999999993</v>
      </c>
      <c r="G8">
        <f t="shared" si="0"/>
        <v>-7.75</v>
      </c>
      <c r="H8" s="5" t="s">
        <v>7</v>
      </c>
    </row>
    <row r="9" spans="1:12">
      <c r="A9" s="1">
        <v>42745</v>
      </c>
      <c r="B9">
        <v>8262.7000000000007</v>
      </c>
      <c r="C9">
        <v>8293.7999999999993</v>
      </c>
      <c r="D9">
        <v>8261</v>
      </c>
      <c r="E9">
        <v>8288.6</v>
      </c>
      <c r="G9">
        <f t="shared" si="0"/>
        <v>52.550000000001091</v>
      </c>
      <c r="H9" s="5" t="s">
        <v>8</v>
      </c>
      <c r="I9" s="5" t="s">
        <v>9</v>
      </c>
    </row>
    <row r="10" spans="1:12">
      <c r="A10" s="1">
        <v>42746</v>
      </c>
      <c r="B10">
        <v>8327.7999999999993</v>
      </c>
      <c r="C10">
        <v>8389</v>
      </c>
      <c r="D10">
        <v>8322.25</v>
      </c>
      <c r="E10">
        <v>8380.65</v>
      </c>
      <c r="G10">
        <f t="shared" si="0"/>
        <v>92.049999999999272</v>
      </c>
      <c r="H10" s="5" t="s">
        <v>8</v>
      </c>
    </row>
    <row r="11" spans="1:12">
      <c r="A11" s="1">
        <v>42747</v>
      </c>
      <c r="B11">
        <v>8391.0499999999993</v>
      </c>
      <c r="C11">
        <v>8417.2000000000007</v>
      </c>
      <c r="D11">
        <v>8382.2999999999993</v>
      </c>
      <c r="E11">
        <v>8407.2000000000007</v>
      </c>
      <c r="G11">
        <f t="shared" si="0"/>
        <v>26.550000000001091</v>
      </c>
      <c r="H11" s="5" t="s">
        <v>8</v>
      </c>
    </row>
    <row r="12" spans="1:12">
      <c r="A12" s="1">
        <v>42748</v>
      </c>
      <c r="B12">
        <v>8457.65</v>
      </c>
      <c r="C12">
        <v>8461.0499999999993</v>
      </c>
      <c r="D12">
        <v>8373.15</v>
      </c>
      <c r="E12">
        <v>8400.35</v>
      </c>
      <c r="G12">
        <f t="shared" si="0"/>
        <v>-6.8500000000003638</v>
      </c>
      <c r="H12" s="5" t="s">
        <v>7</v>
      </c>
      <c r="I12" s="5" t="s">
        <v>9</v>
      </c>
    </row>
    <row r="13" spans="1:12">
      <c r="A13" s="1">
        <v>42751</v>
      </c>
      <c r="B13">
        <v>8390.9500000000007</v>
      </c>
      <c r="C13">
        <v>8426.7000000000007</v>
      </c>
      <c r="D13">
        <v>8374.4</v>
      </c>
      <c r="E13">
        <v>8412.7999999999993</v>
      </c>
      <c r="G13">
        <f t="shared" si="0"/>
        <v>12.449999999998909</v>
      </c>
      <c r="H13" s="5" t="s">
        <v>8</v>
      </c>
      <c r="I13" s="5" t="s">
        <v>9</v>
      </c>
    </row>
    <row r="14" spans="1:12">
      <c r="A14" s="1">
        <v>42752</v>
      </c>
      <c r="B14">
        <v>8415.0499999999993</v>
      </c>
      <c r="C14">
        <v>8440.9</v>
      </c>
      <c r="D14">
        <v>8378.2999999999993</v>
      </c>
      <c r="E14">
        <v>8398</v>
      </c>
      <c r="G14">
        <f t="shared" si="0"/>
        <v>-14.799999999999272</v>
      </c>
      <c r="H14" s="5" t="s">
        <v>7</v>
      </c>
      <c r="I14" s="5" t="s">
        <v>9</v>
      </c>
    </row>
    <row r="15" spans="1:12">
      <c r="A15" s="1">
        <v>42753</v>
      </c>
      <c r="B15">
        <v>8403.85</v>
      </c>
      <c r="C15">
        <v>8460.2999999999993</v>
      </c>
      <c r="D15">
        <v>8397.4</v>
      </c>
      <c r="E15">
        <v>8417</v>
      </c>
      <c r="G15">
        <f t="shared" si="0"/>
        <v>19</v>
      </c>
      <c r="H15" s="5" t="s">
        <v>8</v>
      </c>
      <c r="I15" s="5" t="s">
        <v>9</v>
      </c>
    </row>
    <row r="16" spans="1:12">
      <c r="A16" s="1">
        <v>42754</v>
      </c>
      <c r="B16">
        <v>8418.4</v>
      </c>
      <c r="C16">
        <v>8445.15</v>
      </c>
      <c r="D16">
        <v>8404.0499999999993</v>
      </c>
      <c r="E16">
        <v>8435.1</v>
      </c>
      <c r="G16">
        <f t="shared" si="0"/>
        <v>18.100000000000364</v>
      </c>
      <c r="H16" s="5" t="s">
        <v>8</v>
      </c>
    </row>
    <row r="17" spans="1:12">
      <c r="A17" s="1">
        <v>42755</v>
      </c>
      <c r="B17">
        <v>8404.35</v>
      </c>
      <c r="C17">
        <v>8423.65</v>
      </c>
      <c r="D17">
        <v>8340.9500000000007</v>
      </c>
      <c r="E17">
        <v>8349.35</v>
      </c>
      <c r="G17">
        <f t="shared" si="0"/>
        <v>-85.75</v>
      </c>
      <c r="H17" s="5" t="s">
        <v>7</v>
      </c>
      <c r="I17" s="5" t="s">
        <v>9</v>
      </c>
    </row>
    <row r="18" spans="1:12">
      <c r="A18" s="1">
        <v>42758</v>
      </c>
      <c r="B18">
        <v>8329.6</v>
      </c>
      <c r="C18">
        <v>8404.15</v>
      </c>
      <c r="D18">
        <v>8327.2000000000007</v>
      </c>
      <c r="E18">
        <v>8391.5</v>
      </c>
      <c r="G18">
        <f t="shared" si="0"/>
        <v>42.149999999999636</v>
      </c>
      <c r="H18" s="5" t="s">
        <v>8</v>
      </c>
      <c r="I18" s="5" t="s">
        <v>9</v>
      </c>
    </row>
    <row r="19" spans="1:12">
      <c r="A19" s="1">
        <v>42759</v>
      </c>
      <c r="B19">
        <v>8407.0499999999993</v>
      </c>
      <c r="C19">
        <v>8480.9500000000007</v>
      </c>
      <c r="D19">
        <v>8398.15</v>
      </c>
      <c r="E19">
        <v>8475.7999999999993</v>
      </c>
      <c r="G19">
        <f t="shared" si="0"/>
        <v>84.299999999999272</v>
      </c>
      <c r="H19" s="5" t="s">
        <v>8</v>
      </c>
    </row>
    <row r="20" spans="1:12" s="4" customFormat="1">
      <c r="A20" s="3">
        <v>42760</v>
      </c>
      <c r="B20" s="4">
        <v>8499.4500000000007</v>
      </c>
      <c r="C20" s="4">
        <v>8612.6</v>
      </c>
      <c r="D20" s="4">
        <v>8493.9500000000007</v>
      </c>
      <c r="E20" s="4">
        <v>8602.75</v>
      </c>
      <c r="G20" s="4">
        <f t="shared" si="0"/>
        <v>126.95000000000073</v>
      </c>
      <c r="H20" s="7" t="s">
        <v>8</v>
      </c>
      <c r="I20" s="7"/>
      <c r="L20" s="4">
        <f>E20-8103.6</f>
        <v>499.14999999999964</v>
      </c>
    </row>
    <row r="21" spans="1:12">
      <c r="A21" s="1">
        <v>42762</v>
      </c>
      <c r="B21">
        <v>8610.5</v>
      </c>
      <c r="C21">
        <v>8672.7000000000007</v>
      </c>
      <c r="D21">
        <v>8606.9</v>
      </c>
      <c r="E21">
        <v>8641.25</v>
      </c>
      <c r="G21">
        <f t="shared" si="0"/>
        <v>38.5</v>
      </c>
      <c r="H21" s="5" t="s">
        <v>8</v>
      </c>
    </row>
    <row r="22" spans="1:12">
      <c r="A22" s="1">
        <v>42765</v>
      </c>
      <c r="B22">
        <v>8635.5499999999993</v>
      </c>
      <c r="C22">
        <v>8662.6</v>
      </c>
      <c r="D22">
        <v>8617.75</v>
      </c>
      <c r="E22">
        <v>8632.75</v>
      </c>
      <c r="G22">
        <f t="shared" si="0"/>
        <v>-8.5</v>
      </c>
      <c r="H22" s="5" t="s">
        <v>7</v>
      </c>
      <c r="I22" s="5" t="s">
        <v>9</v>
      </c>
    </row>
    <row r="23" spans="1:12">
      <c r="A23" s="1">
        <v>42766</v>
      </c>
      <c r="B23">
        <v>8629.4500000000007</v>
      </c>
      <c r="C23">
        <v>8631.75</v>
      </c>
      <c r="D23">
        <v>8552.4</v>
      </c>
      <c r="E23">
        <v>8561.2999999999993</v>
      </c>
      <c r="G23">
        <f t="shared" si="0"/>
        <v>-71.450000000000728</v>
      </c>
      <c r="H23" s="5" t="s">
        <v>7</v>
      </c>
    </row>
    <row r="24" spans="1:12">
      <c r="A24" s="1">
        <v>42767</v>
      </c>
      <c r="B24">
        <v>8570.35</v>
      </c>
      <c r="C24">
        <v>8722.4</v>
      </c>
      <c r="D24">
        <v>8537.5</v>
      </c>
      <c r="E24">
        <v>8716.4</v>
      </c>
      <c r="G24">
        <f t="shared" si="0"/>
        <v>155.10000000000036</v>
      </c>
      <c r="H24" s="5" t="s">
        <v>8</v>
      </c>
      <c r="I24" s="5" t="s">
        <v>9</v>
      </c>
    </row>
    <row r="25" spans="1:12">
      <c r="A25" s="1">
        <v>42768</v>
      </c>
      <c r="B25">
        <v>8724.75</v>
      </c>
      <c r="C25">
        <v>8757.6</v>
      </c>
      <c r="D25">
        <v>8685.7999999999993</v>
      </c>
      <c r="E25">
        <v>8734.25</v>
      </c>
      <c r="G25">
        <f t="shared" si="0"/>
        <v>17.850000000000364</v>
      </c>
      <c r="H25" s="5" t="s">
        <v>8</v>
      </c>
    </row>
    <row r="26" spans="1:12">
      <c r="A26" s="1">
        <v>42769</v>
      </c>
      <c r="B26">
        <v>8735.15</v>
      </c>
      <c r="C26">
        <v>8748.25</v>
      </c>
      <c r="D26">
        <v>8707.75</v>
      </c>
      <c r="E26">
        <v>8740.9500000000007</v>
      </c>
      <c r="G26">
        <f t="shared" si="0"/>
        <v>6.7000000000007276</v>
      </c>
      <c r="H26" s="5" t="s">
        <v>8</v>
      </c>
    </row>
    <row r="27" spans="1:12">
      <c r="A27" s="1">
        <v>42772</v>
      </c>
      <c r="B27">
        <v>8785.4500000000007</v>
      </c>
      <c r="C27">
        <v>8814.1</v>
      </c>
      <c r="D27">
        <v>8770.2000000000007</v>
      </c>
      <c r="E27">
        <v>8801.0499999999993</v>
      </c>
      <c r="G27">
        <f t="shared" si="0"/>
        <v>60.099999999998545</v>
      </c>
      <c r="H27" s="5" t="s">
        <v>8</v>
      </c>
    </row>
    <row r="28" spans="1:12">
      <c r="A28" s="1">
        <v>42773</v>
      </c>
      <c r="B28">
        <v>8805.7000000000007</v>
      </c>
      <c r="C28">
        <v>8809.2999999999993</v>
      </c>
      <c r="D28">
        <v>8741.0499999999993</v>
      </c>
      <c r="E28">
        <v>8768.2999999999993</v>
      </c>
      <c r="G28">
        <f t="shared" si="0"/>
        <v>-32.75</v>
      </c>
      <c r="H28" s="5" t="s">
        <v>7</v>
      </c>
      <c r="I28" s="5" t="s">
        <v>9</v>
      </c>
    </row>
    <row r="29" spans="1:12">
      <c r="A29" s="1">
        <v>42774</v>
      </c>
      <c r="B29">
        <v>8774.5499999999993</v>
      </c>
      <c r="C29">
        <v>8791.25</v>
      </c>
      <c r="D29">
        <v>8715</v>
      </c>
      <c r="E29">
        <v>8769.0499999999993</v>
      </c>
      <c r="G29">
        <f t="shared" si="0"/>
        <v>0.75</v>
      </c>
      <c r="H29" s="5" t="s">
        <v>8</v>
      </c>
      <c r="I29" s="5" t="s">
        <v>9</v>
      </c>
    </row>
    <row r="30" spans="1:12">
      <c r="A30" s="1">
        <v>42775</v>
      </c>
      <c r="B30">
        <v>8795.5499999999993</v>
      </c>
      <c r="C30">
        <v>8821.4</v>
      </c>
      <c r="D30">
        <v>8724.1</v>
      </c>
      <c r="E30">
        <v>8778.4</v>
      </c>
      <c r="G30">
        <f t="shared" si="0"/>
        <v>9.3500000000003638</v>
      </c>
      <c r="H30" s="5" t="s">
        <v>8</v>
      </c>
    </row>
    <row r="31" spans="1:12">
      <c r="A31" s="1">
        <v>42776</v>
      </c>
      <c r="B31">
        <v>8812.35</v>
      </c>
      <c r="C31">
        <v>8822.1</v>
      </c>
      <c r="D31">
        <v>8771.2000000000007</v>
      </c>
      <c r="E31">
        <v>8793.5499999999993</v>
      </c>
      <c r="G31">
        <f t="shared" si="0"/>
        <v>15.149999999999636</v>
      </c>
      <c r="H31" s="5" t="s">
        <v>8</v>
      </c>
    </row>
    <row r="32" spans="1:12">
      <c r="A32" s="1">
        <v>42779</v>
      </c>
      <c r="B32">
        <v>8819.7999999999993</v>
      </c>
      <c r="C32">
        <v>8826.9</v>
      </c>
      <c r="D32">
        <v>8754.2000000000007</v>
      </c>
      <c r="E32">
        <v>8805.0499999999993</v>
      </c>
      <c r="G32">
        <f t="shared" si="0"/>
        <v>11.5</v>
      </c>
      <c r="H32" s="5" t="s">
        <v>8</v>
      </c>
    </row>
    <row r="33" spans="1:12">
      <c r="A33" s="1">
        <v>42780</v>
      </c>
      <c r="B33">
        <v>8819.9</v>
      </c>
      <c r="C33">
        <v>8820.4500000000007</v>
      </c>
      <c r="D33">
        <v>8772.5</v>
      </c>
      <c r="E33">
        <v>8792.2999999999993</v>
      </c>
      <c r="G33">
        <f t="shared" si="0"/>
        <v>-12.75</v>
      </c>
      <c r="H33" s="5" t="s">
        <v>7</v>
      </c>
      <c r="I33" s="5" t="s">
        <v>9</v>
      </c>
    </row>
    <row r="34" spans="1:12">
      <c r="A34" s="1">
        <v>42781</v>
      </c>
      <c r="B34">
        <v>8778.9500000000007</v>
      </c>
      <c r="C34">
        <v>8807.9</v>
      </c>
      <c r="D34">
        <v>8712.85</v>
      </c>
      <c r="E34">
        <v>8724.7000000000007</v>
      </c>
      <c r="G34">
        <f t="shared" si="0"/>
        <v>-67.599999999998545</v>
      </c>
      <c r="H34" s="5" t="s">
        <v>7</v>
      </c>
    </row>
    <row r="35" spans="1:12">
      <c r="A35" s="1">
        <v>42782</v>
      </c>
      <c r="B35">
        <v>8739</v>
      </c>
      <c r="C35">
        <v>8783.9500000000007</v>
      </c>
      <c r="D35">
        <v>8719.6</v>
      </c>
      <c r="E35">
        <v>8778</v>
      </c>
      <c r="G35">
        <f t="shared" si="0"/>
        <v>53.299999999999272</v>
      </c>
      <c r="H35" s="5" t="s">
        <v>8</v>
      </c>
      <c r="I35" s="5" t="s">
        <v>9</v>
      </c>
    </row>
    <row r="36" spans="1:12">
      <c r="A36" s="1">
        <v>42783</v>
      </c>
      <c r="B36">
        <v>8883.7000000000007</v>
      </c>
      <c r="C36">
        <v>8896.4500000000007</v>
      </c>
      <c r="D36">
        <v>8804.25</v>
      </c>
      <c r="E36">
        <v>8821.7000000000007</v>
      </c>
      <c r="G36">
        <f t="shared" si="0"/>
        <v>43.700000000000728</v>
      </c>
      <c r="H36" s="5" t="s">
        <v>8</v>
      </c>
    </row>
    <row r="37" spans="1:12">
      <c r="A37" s="1">
        <v>42786</v>
      </c>
      <c r="B37">
        <v>8818.5499999999993</v>
      </c>
      <c r="C37">
        <v>8886.25</v>
      </c>
      <c r="D37">
        <v>8809.7999999999993</v>
      </c>
      <c r="E37">
        <v>8879.2000000000007</v>
      </c>
      <c r="G37">
        <f t="shared" si="0"/>
        <v>57.5</v>
      </c>
      <c r="H37" s="5" t="s">
        <v>8</v>
      </c>
    </row>
    <row r="38" spans="1:12">
      <c r="A38" s="1">
        <v>42787</v>
      </c>
      <c r="B38">
        <v>8890.75</v>
      </c>
      <c r="C38">
        <v>8920.7999999999993</v>
      </c>
      <c r="D38">
        <v>8860.9500000000007</v>
      </c>
      <c r="E38">
        <v>8907.85</v>
      </c>
      <c r="G38">
        <f t="shared" si="0"/>
        <v>28.649999999999636</v>
      </c>
      <c r="H38" s="5" t="s">
        <v>8</v>
      </c>
    </row>
    <row r="39" spans="1:12">
      <c r="A39" s="1">
        <v>42788</v>
      </c>
      <c r="B39">
        <v>8931.6</v>
      </c>
      <c r="C39">
        <v>8960.75</v>
      </c>
      <c r="D39">
        <v>8905.25</v>
      </c>
      <c r="E39">
        <v>8926.9</v>
      </c>
      <c r="G39">
        <f t="shared" si="0"/>
        <v>19.049999999999272</v>
      </c>
      <c r="H39" s="5" t="s">
        <v>8</v>
      </c>
    </row>
    <row r="40" spans="1:12" s="4" customFormat="1">
      <c r="A40" s="3">
        <v>42789</v>
      </c>
      <c r="B40" s="4">
        <v>8956.4</v>
      </c>
      <c r="C40" s="4">
        <v>8982.15</v>
      </c>
      <c r="D40" s="4">
        <v>8927.5499999999993</v>
      </c>
      <c r="E40" s="4">
        <v>8939.5</v>
      </c>
      <c r="G40" s="4">
        <f t="shared" si="0"/>
        <v>12.600000000000364</v>
      </c>
      <c r="H40" s="7" t="s">
        <v>8</v>
      </c>
      <c r="I40" s="7"/>
      <c r="L40" s="4">
        <f>E40-8602.75</f>
        <v>336.75</v>
      </c>
    </row>
    <row r="41" spans="1:12">
      <c r="A41" s="1">
        <v>42793</v>
      </c>
      <c r="B41">
        <v>8943.7000000000007</v>
      </c>
      <c r="C41">
        <v>8951.7999999999993</v>
      </c>
      <c r="D41">
        <v>8888.65</v>
      </c>
      <c r="E41">
        <v>8896.7000000000007</v>
      </c>
      <c r="G41">
        <f t="shared" si="0"/>
        <v>-42.799999999999272</v>
      </c>
      <c r="H41" s="5" t="s">
        <v>7</v>
      </c>
      <c r="I41" s="5" t="s">
        <v>9</v>
      </c>
    </row>
    <row r="42" spans="1:12">
      <c r="A42" s="1">
        <v>42794</v>
      </c>
      <c r="B42">
        <v>8898.9500000000007</v>
      </c>
      <c r="C42">
        <v>8914.75</v>
      </c>
      <c r="D42">
        <v>8867.6</v>
      </c>
      <c r="E42">
        <v>8879.6</v>
      </c>
      <c r="G42">
        <f t="shared" si="0"/>
        <v>-17.100000000000364</v>
      </c>
      <c r="H42" s="5" t="s">
        <v>7</v>
      </c>
    </row>
    <row r="43" spans="1:12">
      <c r="A43" s="1">
        <v>42795</v>
      </c>
      <c r="B43">
        <v>8904.4</v>
      </c>
      <c r="C43">
        <v>8960.7999999999993</v>
      </c>
      <c r="D43">
        <v>8898.6</v>
      </c>
      <c r="E43">
        <v>8945.7999999999993</v>
      </c>
      <c r="G43">
        <f t="shared" si="0"/>
        <v>66.199999999998909</v>
      </c>
      <c r="H43" s="5" t="s">
        <v>8</v>
      </c>
      <c r="I43" s="5" t="s">
        <v>9</v>
      </c>
    </row>
    <row r="44" spans="1:12">
      <c r="A44" s="1">
        <v>42796</v>
      </c>
      <c r="B44">
        <v>8982.85</v>
      </c>
      <c r="C44">
        <v>8992.5</v>
      </c>
      <c r="D44">
        <v>8879.7999999999993</v>
      </c>
      <c r="E44">
        <v>8899.75</v>
      </c>
      <c r="G44">
        <f t="shared" si="0"/>
        <v>-46.049999999999272</v>
      </c>
      <c r="H44" s="5" t="s">
        <v>7</v>
      </c>
      <c r="I44" s="5" t="s">
        <v>9</v>
      </c>
    </row>
    <row r="45" spans="1:12">
      <c r="A45" s="1">
        <v>42797</v>
      </c>
      <c r="B45">
        <v>8883.5</v>
      </c>
      <c r="C45">
        <v>8907.1</v>
      </c>
      <c r="D45">
        <v>8860.1</v>
      </c>
      <c r="E45">
        <v>8897.5499999999993</v>
      </c>
      <c r="G45">
        <f t="shared" si="0"/>
        <v>-2.2000000000007276</v>
      </c>
      <c r="H45" s="5" t="s">
        <v>7</v>
      </c>
    </row>
    <row r="46" spans="1:12">
      <c r="A46" s="1">
        <v>42800</v>
      </c>
      <c r="B46">
        <v>8915.1</v>
      </c>
      <c r="C46">
        <v>8967.7999999999993</v>
      </c>
      <c r="D46">
        <v>8914</v>
      </c>
      <c r="E46">
        <v>8963.4500000000007</v>
      </c>
      <c r="G46">
        <f t="shared" si="0"/>
        <v>65.900000000001455</v>
      </c>
      <c r="H46" s="5" t="s">
        <v>8</v>
      </c>
      <c r="I46" s="5" t="s">
        <v>9</v>
      </c>
    </row>
    <row r="47" spans="1:12">
      <c r="A47" s="1">
        <v>42801</v>
      </c>
      <c r="B47">
        <v>8977.75</v>
      </c>
      <c r="C47">
        <v>8977.85</v>
      </c>
      <c r="D47">
        <v>8932.7999999999993</v>
      </c>
      <c r="E47">
        <v>8946.9</v>
      </c>
      <c r="G47">
        <f t="shared" si="0"/>
        <v>-16.550000000001091</v>
      </c>
      <c r="H47" s="5" t="s">
        <v>7</v>
      </c>
    </row>
    <row r="48" spans="1:12">
      <c r="A48" s="1">
        <v>42802</v>
      </c>
      <c r="B48">
        <v>8950.7000000000007</v>
      </c>
      <c r="C48">
        <v>8957.0499999999993</v>
      </c>
      <c r="D48">
        <v>8891.9500000000007</v>
      </c>
      <c r="E48">
        <v>8924.2999999999993</v>
      </c>
      <c r="G48">
        <f t="shared" si="0"/>
        <v>-22.600000000000364</v>
      </c>
      <c r="H48" s="5" t="s">
        <v>7</v>
      </c>
    </row>
    <row r="49" spans="1:12">
      <c r="A49" s="1">
        <v>42803</v>
      </c>
      <c r="B49">
        <v>8914.5</v>
      </c>
      <c r="C49">
        <v>8945.7999999999993</v>
      </c>
      <c r="D49">
        <v>8899.5</v>
      </c>
      <c r="E49">
        <v>8927</v>
      </c>
      <c r="G49">
        <f t="shared" si="0"/>
        <v>2.7000000000007276</v>
      </c>
      <c r="H49" s="5" t="s">
        <v>8</v>
      </c>
      <c r="I49" s="5" t="s">
        <v>9</v>
      </c>
    </row>
    <row r="50" spans="1:12">
      <c r="A50" s="1">
        <v>42804</v>
      </c>
      <c r="B50">
        <v>8953.7000000000007</v>
      </c>
      <c r="C50">
        <v>8975.7000000000007</v>
      </c>
      <c r="D50">
        <v>8903.9500000000007</v>
      </c>
      <c r="E50">
        <v>8934.5499999999993</v>
      </c>
      <c r="G50">
        <f t="shared" si="0"/>
        <v>7.5499999999992724</v>
      </c>
      <c r="H50" s="5" t="s">
        <v>8</v>
      </c>
    </row>
    <row r="51" spans="1:12">
      <c r="A51" s="1">
        <v>42808</v>
      </c>
      <c r="B51">
        <v>9091.65</v>
      </c>
      <c r="C51">
        <v>9122.75</v>
      </c>
      <c r="D51">
        <v>9060.5</v>
      </c>
      <c r="E51">
        <v>9087</v>
      </c>
      <c r="G51">
        <f t="shared" si="0"/>
        <v>152.45000000000073</v>
      </c>
      <c r="H51" s="5" t="s">
        <v>8</v>
      </c>
    </row>
    <row r="52" spans="1:12">
      <c r="A52" s="1">
        <v>42809</v>
      </c>
      <c r="B52">
        <v>9086.85</v>
      </c>
      <c r="C52">
        <v>9106.5499999999993</v>
      </c>
      <c r="D52">
        <v>9075.5</v>
      </c>
      <c r="E52">
        <v>9084.7999999999993</v>
      </c>
      <c r="G52">
        <f t="shared" si="0"/>
        <v>-2.2000000000007276</v>
      </c>
      <c r="H52" s="5" t="s">
        <v>7</v>
      </c>
      <c r="I52" s="5" t="s">
        <v>9</v>
      </c>
    </row>
    <row r="53" spans="1:12">
      <c r="A53" s="1">
        <v>42810</v>
      </c>
      <c r="B53">
        <v>9129.65</v>
      </c>
      <c r="C53">
        <v>9158.4500000000007</v>
      </c>
      <c r="D53">
        <v>9128.5499999999993</v>
      </c>
      <c r="E53">
        <v>9153.7000000000007</v>
      </c>
      <c r="G53">
        <f t="shared" si="0"/>
        <v>68.900000000001455</v>
      </c>
      <c r="H53" s="5" t="s">
        <v>8</v>
      </c>
    </row>
    <row r="54" spans="1:12">
      <c r="A54" s="1">
        <v>42811</v>
      </c>
      <c r="B54">
        <v>9207.7999999999993</v>
      </c>
      <c r="C54">
        <v>9218.4</v>
      </c>
      <c r="D54">
        <v>9147.6</v>
      </c>
      <c r="E54">
        <v>9160.0499999999993</v>
      </c>
      <c r="G54">
        <f t="shared" si="0"/>
        <v>6.3499999999985448</v>
      </c>
      <c r="H54" s="5" t="s">
        <v>8</v>
      </c>
    </row>
    <row r="55" spans="1:12">
      <c r="A55" s="1">
        <v>42814</v>
      </c>
      <c r="B55">
        <v>9166.9500000000007</v>
      </c>
      <c r="C55">
        <v>9167.6</v>
      </c>
      <c r="D55">
        <v>9116.2999999999993</v>
      </c>
      <c r="E55">
        <v>9126.85</v>
      </c>
      <c r="G55">
        <f t="shared" si="0"/>
        <v>-33.199999999998909</v>
      </c>
      <c r="H55" s="5" t="s">
        <v>7</v>
      </c>
      <c r="I55" s="5" t="s">
        <v>9</v>
      </c>
    </row>
    <row r="56" spans="1:12">
      <c r="A56" s="1">
        <v>42815</v>
      </c>
      <c r="B56">
        <v>9133.9500000000007</v>
      </c>
      <c r="C56">
        <v>9147.75</v>
      </c>
      <c r="D56">
        <v>9087.2000000000007</v>
      </c>
      <c r="E56">
        <v>9121.5</v>
      </c>
      <c r="G56">
        <f t="shared" si="0"/>
        <v>-5.3500000000003638</v>
      </c>
      <c r="H56" s="5" t="s">
        <v>7</v>
      </c>
    </row>
    <row r="57" spans="1:12">
      <c r="A57" s="1">
        <v>42816</v>
      </c>
      <c r="B57">
        <v>9047.2000000000007</v>
      </c>
      <c r="C57">
        <v>9072.9</v>
      </c>
      <c r="D57">
        <v>9019.2999999999993</v>
      </c>
      <c r="E57">
        <v>9030.4500000000007</v>
      </c>
      <c r="G57">
        <f t="shared" si="0"/>
        <v>-91.049999999999272</v>
      </c>
      <c r="H57" s="5" t="s">
        <v>7</v>
      </c>
    </row>
    <row r="58" spans="1:12">
      <c r="A58" s="1">
        <v>42817</v>
      </c>
      <c r="B58">
        <v>9048.75</v>
      </c>
      <c r="C58">
        <v>9099.0499999999993</v>
      </c>
      <c r="D58">
        <v>9048.6</v>
      </c>
      <c r="E58">
        <v>9086.2999999999993</v>
      </c>
      <c r="G58">
        <f t="shared" si="0"/>
        <v>55.849999999998545</v>
      </c>
      <c r="H58" s="5" t="s">
        <v>8</v>
      </c>
      <c r="I58" s="5" t="s">
        <v>9</v>
      </c>
    </row>
    <row r="59" spans="1:12">
      <c r="A59" s="1">
        <v>42818</v>
      </c>
      <c r="B59">
        <v>9104</v>
      </c>
      <c r="C59">
        <v>9133.5499999999993</v>
      </c>
      <c r="D59">
        <v>9089.4</v>
      </c>
      <c r="E59">
        <v>9108</v>
      </c>
      <c r="G59">
        <f t="shared" si="0"/>
        <v>21.700000000000728</v>
      </c>
      <c r="H59" s="5" t="s">
        <v>8</v>
      </c>
    </row>
    <row r="60" spans="1:12">
      <c r="A60" s="1">
        <v>42821</v>
      </c>
      <c r="B60">
        <v>9093.4500000000007</v>
      </c>
      <c r="C60">
        <v>9094.85</v>
      </c>
      <c r="D60">
        <v>9024.65</v>
      </c>
      <c r="E60">
        <v>9045.2000000000007</v>
      </c>
      <c r="G60">
        <f t="shared" si="0"/>
        <v>-62.799999999999272</v>
      </c>
      <c r="H60" s="5" t="s">
        <v>7</v>
      </c>
      <c r="I60" s="5" t="s">
        <v>9</v>
      </c>
    </row>
    <row r="61" spans="1:12">
      <c r="A61" s="1">
        <v>42822</v>
      </c>
      <c r="B61">
        <v>9081.5</v>
      </c>
      <c r="C61">
        <v>9110.4</v>
      </c>
      <c r="D61">
        <v>9079.7999999999993</v>
      </c>
      <c r="E61">
        <v>9100.7999999999993</v>
      </c>
      <c r="G61">
        <f t="shared" si="0"/>
        <v>55.599999999998545</v>
      </c>
      <c r="H61" s="5" t="s">
        <v>8</v>
      </c>
    </row>
    <row r="62" spans="1:12">
      <c r="A62" s="1">
        <v>42823</v>
      </c>
      <c r="B62">
        <v>9128.7000000000007</v>
      </c>
      <c r="C62">
        <v>9153.15</v>
      </c>
      <c r="D62">
        <v>9109.1</v>
      </c>
      <c r="E62">
        <v>9143.7999999999993</v>
      </c>
      <c r="G62">
        <f t="shared" si="0"/>
        <v>43</v>
      </c>
      <c r="H62" s="5" t="s">
        <v>8</v>
      </c>
    </row>
    <row r="63" spans="1:12" s="4" customFormat="1">
      <c r="A63" s="3">
        <v>42824</v>
      </c>
      <c r="B63" s="4">
        <v>9142.6</v>
      </c>
      <c r="C63" s="4">
        <v>9183.15</v>
      </c>
      <c r="D63" s="4">
        <v>9136.35</v>
      </c>
      <c r="E63" s="4">
        <v>9173.75</v>
      </c>
      <c r="G63" s="4">
        <f t="shared" si="0"/>
        <v>29.950000000000728</v>
      </c>
      <c r="H63" s="7" t="s">
        <v>8</v>
      </c>
      <c r="I63" s="7"/>
      <c r="L63" s="4">
        <f>E63-8939.5</f>
        <v>234.25</v>
      </c>
    </row>
    <row r="64" spans="1:12">
      <c r="A64" s="1">
        <v>42825</v>
      </c>
      <c r="B64">
        <v>9158.9</v>
      </c>
      <c r="C64">
        <v>9191.7000000000007</v>
      </c>
      <c r="D64">
        <v>9152.1</v>
      </c>
      <c r="E64">
        <v>9173.75</v>
      </c>
      <c r="G64">
        <f t="shared" si="0"/>
        <v>0</v>
      </c>
      <c r="H64" s="5" t="s">
        <v>8</v>
      </c>
    </row>
    <row r="65" spans="1:9">
      <c r="A65" s="1">
        <v>42828</v>
      </c>
      <c r="B65">
        <v>9220.6</v>
      </c>
      <c r="C65">
        <v>9245.35</v>
      </c>
      <c r="D65">
        <v>9192.4</v>
      </c>
      <c r="E65">
        <v>9237.85</v>
      </c>
      <c r="G65">
        <f t="shared" si="0"/>
        <v>64.100000000000364</v>
      </c>
      <c r="H65" s="5" t="s">
        <v>8</v>
      </c>
    </row>
    <row r="66" spans="1:9">
      <c r="A66" s="1">
        <v>42830</v>
      </c>
      <c r="B66">
        <v>9264.4</v>
      </c>
      <c r="C66">
        <v>9273.9</v>
      </c>
      <c r="D66">
        <v>9215.4</v>
      </c>
      <c r="E66">
        <v>9265.15</v>
      </c>
      <c r="G66">
        <f t="shared" si="0"/>
        <v>27.299999999999272</v>
      </c>
      <c r="H66" s="5" t="s">
        <v>8</v>
      </c>
    </row>
    <row r="67" spans="1:9">
      <c r="A67" s="1">
        <v>42831</v>
      </c>
      <c r="B67">
        <v>9245.7999999999993</v>
      </c>
      <c r="C67">
        <v>9267.9500000000007</v>
      </c>
      <c r="D67">
        <v>9218.85</v>
      </c>
      <c r="E67">
        <v>9261.9500000000007</v>
      </c>
      <c r="G67">
        <f t="shared" si="0"/>
        <v>-3.1999999999989086</v>
      </c>
      <c r="H67" s="5" t="s">
        <v>7</v>
      </c>
      <c r="I67" s="5" t="s">
        <v>9</v>
      </c>
    </row>
    <row r="68" spans="1:9">
      <c r="A68" s="1">
        <v>42832</v>
      </c>
      <c r="B68">
        <v>9223.7000000000007</v>
      </c>
      <c r="C68">
        <v>9250.5</v>
      </c>
      <c r="D68">
        <v>9188.1</v>
      </c>
      <c r="E68">
        <v>9198.2999999999993</v>
      </c>
      <c r="G68">
        <f t="shared" si="0"/>
        <v>-63.650000000001455</v>
      </c>
      <c r="H68" s="5" t="s">
        <v>7</v>
      </c>
    </row>
    <row r="69" spans="1:9">
      <c r="A69" s="1">
        <v>42835</v>
      </c>
      <c r="B69">
        <v>9225.6</v>
      </c>
      <c r="C69">
        <v>9225.65</v>
      </c>
      <c r="D69">
        <v>9174.85</v>
      </c>
      <c r="E69">
        <v>9181.4500000000007</v>
      </c>
      <c r="G69">
        <f t="shared" ref="G69:G132" si="1">E69-E68</f>
        <v>-16.849999999998545</v>
      </c>
      <c r="H69" s="5" t="s">
        <v>7</v>
      </c>
    </row>
    <row r="70" spans="1:9">
      <c r="A70" s="1">
        <v>42836</v>
      </c>
      <c r="B70">
        <v>9184.5499999999993</v>
      </c>
      <c r="C70">
        <v>9242.7000000000007</v>
      </c>
      <c r="D70">
        <v>9172.85</v>
      </c>
      <c r="E70">
        <v>9237</v>
      </c>
      <c r="G70">
        <f t="shared" si="1"/>
        <v>55.549999999999272</v>
      </c>
      <c r="H70" s="5" t="s">
        <v>8</v>
      </c>
      <c r="I70" s="5" t="s">
        <v>9</v>
      </c>
    </row>
    <row r="71" spans="1:9">
      <c r="A71" s="1">
        <v>42837</v>
      </c>
      <c r="B71">
        <v>9242.5</v>
      </c>
      <c r="C71">
        <v>9246.4</v>
      </c>
      <c r="D71">
        <v>9161.7999999999993</v>
      </c>
      <c r="E71">
        <v>9203.4500000000007</v>
      </c>
      <c r="G71">
        <f t="shared" si="1"/>
        <v>-33.549999999999272</v>
      </c>
      <c r="H71" s="5" t="s">
        <v>7</v>
      </c>
    </row>
    <row r="72" spans="1:9">
      <c r="A72" s="1">
        <v>42838</v>
      </c>
      <c r="B72">
        <v>9202.5</v>
      </c>
      <c r="C72">
        <v>9202.65</v>
      </c>
      <c r="D72">
        <v>9144.9500000000007</v>
      </c>
      <c r="E72">
        <v>9150.7999999999993</v>
      </c>
      <c r="G72">
        <f t="shared" si="1"/>
        <v>-52.650000000001455</v>
      </c>
      <c r="H72" s="5" t="s">
        <v>7</v>
      </c>
    </row>
    <row r="73" spans="1:9">
      <c r="A73" s="1">
        <v>42842</v>
      </c>
      <c r="B73">
        <v>9144.75</v>
      </c>
      <c r="C73">
        <v>9160</v>
      </c>
      <c r="D73">
        <v>9120.25</v>
      </c>
      <c r="E73">
        <v>9139.2999999999993</v>
      </c>
      <c r="G73">
        <f t="shared" si="1"/>
        <v>-11.5</v>
      </c>
      <c r="H73" s="5" t="s">
        <v>7</v>
      </c>
    </row>
    <row r="74" spans="1:9">
      <c r="A74" s="1">
        <v>42843</v>
      </c>
      <c r="B74">
        <v>9163</v>
      </c>
      <c r="C74">
        <v>9217.9</v>
      </c>
      <c r="D74">
        <v>9095.4500000000007</v>
      </c>
      <c r="E74">
        <v>9105.15</v>
      </c>
      <c r="G74">
        <f t="shared" si="1"/>
        <v>-34.149999999999636</v>
      </c>
      <c r="H74" s="5" t="s">
        <v>7</v>
      </c>
    </row>
    <row r="75" spans="1:9">
      <c r="A75" s="1">
        <v>42844</v>
      </c>
      <c r="B75">
        <v>9112.2000000000007</v>
      </c>
      <c r="C75">
        <v>9120.5</v>
      </c>
      <c r="D75">
        <v>9075.15</v>
      </c>
      <c r="E75">
        <v>9103.5</v>
      </c>
      <c r="G75">
        <f t="shared" si="1"/>
        <v>-1.6499999999996362</v>
      </c>
      <c r="H75" s="5" t="s">
        <v>7</v>
      </c>
    </row>
    <row r="76" spans="1:9">
      <c r="A76" s="1">
        <v>42845</v>
      </c>
      <c r="B76">
        <v>9108.1</v>
      </c>
      <c r="C76">
        <v>9143.9</v>
      </c>
      <c r="D76">
        <v>9102.65</v>
      </c>
      <c r="E76">
        <v>9136.4</v>
      </c>
      <c r="G76">
        <f t="shared" si="1"/>
        <v>32.899999999999636</v>
      </c>
      <c r="H76" s="5" t="s">
        <v>8</v>
      </c>
      <c r="I76" s="5" t="s">
        <v>9</v>
      </c>
    </row>
    <row r="77" spans="1:9">
      <c r="A77" s="1">
        <v>42846</v>
      </c>
      <c r="B77">
        <v>9179.1</v>
      </c>
      <c r="C77">
        <v>9183.65</v>
      </c>
      <c r="D77">
        <v>9088.75</v>
      </c>
      <c r="E77">
        <v>9119.4</v>
      </c>
      <c r="G77">
        <f t="shared" si="1"/>
        <v>-17</v>
      </c>
      <c r="H77" s="5" t="s">
        <v>7</v>
      </c>
      <c r="I77" s="5" t="s">
        <v>9</v>
      </c>
    </row>
    <row r="78" spans="1:9">
      <c r="A78" s="1">
        <v>42849</v>
      </c>
      <c r="B78">
        <v>9135.35</v>
      </c>
      <c r="C78">
        <v>9225.4</v>
      </c>
      <c r="D78">
        <v>9130.5499999999993</v>
      </c>
      <c r="E78">
        <v>9217.9500000000007</v>
      </c>
      <c r="G78">
        <f t="shared" si="1"/>
        <v>98.550000000001091</v>
      </c>
      <c r="H78" s="5" t="s">
        <v>8</v>
      </c>
      <c r="I78" s="5" t="s">
        <v>9</v>
      </c>
    </row>
    <row r="79" spans="1:9">
      <c r="A79" s="1">
        <v>42850</v>
      </c>
      <c r="B79">
        <v>9273.0499999999993</v>
      </c>
      <c r="C79">
        <v>9309.2000000000007</v>
      </c>
      <c r="D79">
        <v>9250.35</v>
      </c>
      <c r="E79">
        <v>9306.6</v>
      </c>
      <c r="G79">
        <f t="shared" si="1"/>
        <v>88.649999999999636</v>
      </c>
      <c r="H79" s="5" t="s">
        <v>8</v>
      </c>
    </row>
    <row r="80" spans="1:9">
      <c r="A80" s="1">
        <v>42851</v>
      </c>
      <c r="B80">
        <v>9336.2000000000007</v>
      </c>
      <c r="C80">
        <v>9367</v>
      </c>
      <c r="D80">
        <v>9301.35</v>
      </c>
      <c r="E80">
        <v>9351.85</v>
      </c>
      <c r="G80">
        <f t="shared" si="1"/>
        <v>45.25</v>
      </c>
      <c r="H80" s="5" t="s">
        <v>8</v>
      </c>
    </row>
    <row r="81" spans="1:12" s="4" customFormat="1">
      <c r="A81" s="3">
        <v>42852</v>
      </c>
      <c r="B81" s="4">
        <v>9359.15</v>
      </c>
      <c r="C81" s="4">
        <v>9367.15</v>
      </c>
      <c r="D81" s="4">
        <v>9322.65</v>
      </c>
      <c r="E81" s="4">
        <v>9342.15</v>
      </c>
      <c r="G81" s="4">
        <f t="shared" si="1"/>
        <v>-9.7000000000007276</v>
      </c>
      <c r="H81" s="7" t="s">
        <v>7</v>
      </c>
      <c r="I81" s="7" t="s">
        <v>9</v>
      </c>
      <c r="L81" s="4">
        <f>E81-9173.75</f>
        <v>168.39999999999964</v>
      </c>
    </row>
    <row r="82" spans="1:12">
      <c r="A82" s="1">
        <v>42853</v>
      </c>
      <c r="B82">
        <v>9340.9500000000007</v>
      </c>
      <c r="C82">
        <v>9342.65</v>
      </c>
      <c r="D82">
        <v>9282.25</v>
      </c>
      <c r="E82">
        <v>9304.0499999999993</v>
      </c>
      <c r="G82">
        <f t="shared" si="1"/>
        <v>-38.100000000000364</v>
      </c>
      <c r="H82" s="5" t="s">
        <v>7</v>
      </c>
      <c r="I82" s="5" t="s">
        <v>9</v>
      </c>
    </row>
    <row r="83" spans="1:12">
      <c r="A83" s="1">
        <v>42857</v>
      </c>
      <c r="B83">
        <v>9339.85</v>
      </c>
      <c r="C83">
        <v>9352.5499999999993</v>
      </c>
      <c r="D83">
        <v>9269.9</v>
      </c>
      <c r="E83">
        <v>9313.7999999999993</v>
      </c>
      <c r="G83">
        <f t="shared" si="1"/>
        <v>9.75</v>
      </c>
      <c r="H83" s="5" t="s">
        <v>8</v>
      </c>
      <c r="I83" s="5" t="s">
        <v>9</v>
      </c>
    </row>
    <row r="84" spans="1:12">
      <c r="A84" s="1">
        <v>42858</v>
      </c>
      <c r="B84">
        <v>9344.7000000000007</v>
      </c>
      <c r="C84">
        <v>9346.2999999999993</v>
      </c>
      <c r="D84">
        <v>9298.4</v>
      </c>
      <c r="E84">
        <v>9311.9500000000007</v>
      </c>
      <c r="G84">
        <f t="shared" si="1"/>
        <v>-1.8499999999985448</v>
      </c>
      <c r="H84" s="5" t="s">
        <v>7</v>
      </c>
      <c r="I84" s="5" t="s">
        <v>9</v>
      </c>
    </row>
    <row r="85" spans="1:12">
      <c r="A85" s="1">
        <v>42859</v>
      </c>
      <c r="B85">
        <v>9360.9500000000007</v>
      </c>
      <c r="C85">
        <v>9365.65</v>
      </c>
      <c r="D85">
        <v>9323.25</v>
      </c>
      <c r="E85">
        <v>9359.9</v>
      </c>
      <c r="G85">
        <f t="shared" si="1"/>
        <v>47.949999999998909</v>
      </c>
      <c r="H85" s="5" t="s">
        <v>8</v>
      </c>
      <c r="I85" s="5" t="s">
        <v>9</v>
      </c>
    </row>
    <row r="86" spans="1:12">
      <c r="A86" s="1">
        <v>42860</v>
      </c>
      <c r="B86">
        <v>9374.5499999999993</v>
      </c>
      <c r="C86">
        <v>9377.1</v>
      </c>
      <c r="D86">
        <v>9272</v>
      </c>
      <c r="E86">
        <v>9285.2999999999993</v>
      </c>
      <c r="G86">
        <f t="shared" si="1"/>
        <v>-74.600000000000364</v>
      </c>
      <c r="H86" s="5" t="s">
        <v>7</v>
      </c>
      <c r="I86" s="5" t="s">
        <v>9</v>
      </c>
    </row>
    <row r="87" spans="1:12">
      <c r="A87" s="1">
        <v>42863</v>
      </c>
      <c r="B87">
        <v>9311.4500000000007</v>
      </c>
      <c r="C87">
        <v>9338.7000000000007</v>
      </c>
      <c r="D87">
        <v>9297.9500000000007</v>
      </c>
      <c r="E87">
        <v>9314.0499999999993</v>
      </c>
      <c r="G87">
        <f t="shared" si="1"/>
        <v>28.75</v>
      </c>
      <c r="H87" s="5" t="s">
        <v>8</v>
      </c>
      <c r="I87" s="5" t="s">
        <v>9</v>
      </c>
    </row>
    <row r="88" spans="1:12">
      <c r="A88" s="1">
        <v>42864</v>
      </c>
      <c r="B88">
        <v>9337.35</v>
      </c>
      <c r="C88">
        <v>9338.9500000000007</v>
      </c>
      <c r="D88">
        <v>9307.7000000000007</v>
      </c>
      <c r="E88">
        <v>9316.85</v>
      </c>
      <c r="G88">
        <f t="shared" si="1"/>
        <v>2.8000000000010914</v>
      </c>
      <c r="H88" s="5" t="s">
        <v>8</v>
      </c>
    </row>
    <row r="89" spans="1:12">
      <c r="A89" s="1">
        <v>42865</v>
      </c>
      <c r="B89">
        <v>9339.65</v>
      </c>
      <c r="C89">
        <v>9414.75</v>
      </c>
      <c r="D89">
        <v>9336</v>
      </c>
      <c r="E89">
        <v>9407.2999999999993</v>
      </c>
      <c r="G89">
        <f t="shared" si="1"/>
        <v>90.449999999998909</v>
      </c>
      <c r="H89" s="5" t="s">
        <v>8</v>
      </c>
    </row>
    <row r="90" spans="1:12">
      <c r="A90" s="1">
        <v>42866</v>
      </c>
      <c r="B90">
        <v>9448.6</v>
      </c>
      <c r="C90">
        <v>9450.65</v>
      </c>
      <c r="D90">
        <v>9411.2999999999993</v>
      </c>
      <c r="E90">
        <v>9422.4</v>
      </c>
      <c r="G90">
        <f t="shared" si="1"/>
        <v>15.100000000000364</v>
      </c>
      <c r="H90" s="5" t="s">
        <v>8</v>
      </c>
    </row>
    <row r="91" spans="1:12">
      <c r="A91" s="1">
        <v>42867</v>
      </c>
      <c r="B91">
        <v>9436.65</v>
      </c>
      <c r="C91">
        <v>9437.75</v>
      </c>
      <c r="D91">
        <v>9372.5499999999993</v>
      </c>
      <c r="E91">
        <v>9400.9</v>
      </c>
      <c r="G91">
        <f t="shared" si="1"/>
        <v>-21.5</v>
      </c>
      <c r="H91" s="5" t="s">
        <v>7</v>
      </c>
      <c r="I91" s="5" t="s">
        <v>9</v>
      </c>
    </row>
    <row r="92" spans="1:12">
      <c r="A92" s="1">
        <v>42870</v>
      </c>
      <c r="B92">
        <v>9433.5499999999993</v>
      </c>
      <c r="C92">
        <v>9449.25</v>
      </c>
      <c r="D92">
        <v>9423.1</v>
      </c>
      <c r="E92">
        <v>9445.4</v>
      </c>
      <c r="G92">
        <f t="shared" si="1"/>
        <v>44.5</v>
      </c>
      <c r="H92" s="5" t="s">
        <v>8</v>
      </c>
      <c r="I92" s="5" t="s">
        <v>9</v>
      </c>
    </row>
    <row r="93" spans="1:12">
      <c r="A93" s="1">
        <v>42871</v>
      </c>
      <c r="B93">
        <v>9461</v>
      </c>
      <c r="C93">
        <v>9517.2000000000007</v>
      </c>
      <c r="D93">
        <v>9456.35</v>
      </c>
      <c r="E93">
        <v>9512.25</v>
      </c>
      <c r="G93">
        <f t="shared" si="1"/>
        <v>66.850000000000364</v>
      </c>
      <c r="H93" s="5" t="s">
        <v>8</v>
      </c>
    </row>
    <row r="94" spans="1:12">
      <c r="A94" s="1">
        <v>42872</v>
      </c>
      <c r="B94">
        <v>9517.6</v>
      </c>
      <c r="C94">
        <v>9532.6</v>
      </c>
      <c r="D94">
        <v>9486.1</v>
      </c>
      <c r="E94">
        <v>9525.75</v>
      </c>
      <c r="G94">
        <f t="shared" si="1"/>
        <v>13.5</v>
      </c>
      <c r="H94" s="5" t="s">
        <v>8</v>
      </c>
    </row>
    <row r="95" spans="1:12">
      <c r="A95" s="1">
        <v>42873</v>
      </c>
      <c r="B95">
        <v>9453.2000000000007</v>
      </c>
      <c r="C95">
        <v>9489.1</v>
      </c>
      <c r="D95">
        <v>9418.1</v>
      </c>
      <c r="E95">
        <v>9429.4500000000007</v>
      </c>
      <c r="G95">
        <f t="shared" si="1"/>
        <v>-96.299999999999272</v>
      </c>
      <c r="H95" s="5" t="s">
        <v>7</v>
      </c>
      <c r="I95" s="5" t="s">
        <v>9</v>
      </c>
    </row>
    <row r="96" spans="1:12">
      <c r="A96" s="1">
        <v>42874</v>
      </c>
      <c r="B96">
        <v>9469.9</v>
      </c>
      <c r="C96">
        <v>9505.75</v>
      </c>
      <c r="D96">
        <v>9390.75</v>
      </c>
      <c r="E96">
        <v>9427.9</v>
      </c>
      <c r="G96">
        <f t="shared" si="1"/>
        <v>-1.5500000000010914</v>
      </c>
      <c r="H96" s="5" t="s">
        <v>7</v>
      </c>
    </row>
    <row r="97" spans="1:12">
      <c r="A97" s="1">
        <v>42877</v>
      </c>
      <c r="B97">
        <v>9480.25</v>
      </c>
      <c r="C97">
        <v>9498.65</v>
      </c>
      <c r="D97">
        <v>9427.9</v>
      </c>
      <c r="E97">
        <v>9438.25</v>
      </c>
      <c r="G97">
        <f t="shared" si="1"/>
        <v>10.350000000000364</v>
      </c>
      <c r="H97" s="5" t="s">
        <v>8</v>
      </c>
      <c r="I97" s="5" t="s">
        <v>9</v>
      </c>
    </row>
    <row r="98" spans="1:12">
      <c r="A98" s="1">
        <v>42878</v>
      </c>
      <c r="B98">
        <v>9445.0499999999993</v>
      </c>
      <c r="C98">
        <v>9448.0499999999993</v>
      </c>
      <c r="D98">
        <v>9370</v>
      </c>
      <c r="E98">
        <v>9386.15</v>
      </c>
      <c r="G98">
        <f t="shared" si="1"/>
        <v>-52.100000000000364</v>
      </c>
      <c r="H98" s="5" t="s">
        <v>7</v>
      </c>
      <c r="I98" s="5" t="s">
        <v>9</v>
      </c>
    </row>
    <row r="99" spans="1:12">
      <c r="A99" s="1">
        <v>42879</v>
      </c>
      <c r="B99">
        <v>9410.9</v>
      </c>
      <c r="C99">
        <v>9431.9</v>
      </c>
      <c r="D99">
        <v>9341.65</v>
      </c>
      <c r="E99">
        <v>9360.5499999999993</v>
      </c>
      <c r="G99">
        <f t="shared" si="1"/>
        <v>-25.600000000000364</v>
      </c>
      <c r="H99" s="5" t="s">
        <v>7</v>
      </c>
    </row>
    <row r="100" spans="1:12" s="4" customFormat="1">
      <c r="A100" s="3">
        <v>42880</v>
      </c>
      <c r="B100" s="4">
        <v>9384.0499999999993</v>
      </c>
      <c r="C100" s="4">
        <v>9523.2999999999993</v>
      </c>
      <c r="D100" s="4">
        <v>9379.2000000000007</v>
      </c>
      <c r="E100" s="4">
        <v>9509.75</v>
      </c>
      <c r="G100" s="4">
        <f t="shared" si="1"/>
        <v>149.20000000000073</v>
      </c>
      <c r="H100" s="7" t="s">
        <v>8</v>
      </c>
      <c r="I100" s="7" t="s">
        <v>9</v>
      </c>
      <c r="L100" s="4">
        <f>E100-9342.15</f>
        <v>167.60000000000036</v>
      </c>
    </row>
    <row r="101" spans="1:12">
      <c r="A101" s="1">
        <v>42881</v>
      </c>
      <c r="B101">
        <v>9507.75</v>
      </c>
      <c r="C101">
        <v>9604.9</v>
      </c>
      <c r="D101">
        <v>9495.4</v>
      </c>
      <c r="E101">
        <v>9595.1</v>
      </c>
      <c r="G101">
        <f t="shared" si="1"/>
        <v>85.350000000000364</v>
      </c>
      <c r="H101" s="5" t="s">
        <v>8</v>
      </c>
    </row>
    <row r="102" spans="1:12">
      <c r="A102" s="1">
        <v>42884</v>
      </c>
      <c r="B102">
        <v>9560.0499999999993</v>
      </c>
      <c r="C102">
        <v>9637.75</v>
      </c>
      <c r="D102">
        <v>9547.7000000000007</v>
      </c>
      <c r="E102">
        <v>9604.9</v>
      </c>
      <c r="G102">
        <f t="shared" si="1"/>
        <v>9.7999999999992724</v>
      </c>
      <c r="H102" s="5" t="s">
        <v>8</v>
      </c>
    </row>
    <row r="103" spans="1:12">
      <c r="A103" s="1">
        <v>42885</v>
      </c>
      <c r="B103">
        <v>9590.65</v>
      </c>
      <c r="C103">
        <v>9635.2999999999993</v>
      </c>
      <c r="D103">
        <v>9581.2000000000007</v>
      </c>
      <c r="E103">
        <v>9624.5499999999993</v>
      </c>
      <c r="G103">
        <f t="shared" si="1"/>
        <v>19.649999999999636</v>
      </c>
      <c r="H103" s="5" t="s">
        <v>8</v>
      </c>
    </row>
    <row r="104" spans="1:12">
      <c r="A104" s="1">
        <v>42886</v>
      </c>
      <c r="B104">
        <v>9636.5499999999993</v>
      </c>
      <c r="C104">
        <v>9649.6</v>
      </c>
      <c r="D104">
        <v>9609.25</v>
      </c>
      <c r="E104">
        <v>9621.25</v>
      </c>
      <c r="G104">
        <f t="shared" si="1"/>
        <v>-3.2999999999992724</v>
      </c>
      <c r="H104" s="5" t="s">
        <v>7</v>
      </c>
      <c r="I104" s="5" t="s">
        <v>9</v>
      </c>
    </row>
    <row r="105" spans="1:12">
      <c r="A105" s="1">
        <v>42887</v>
      </c>
      <c r="B105">
        <v>9603.5499999999993</v>
      </c>
      <c r="C105">
        <v>9634.65</v>
      </c>
      <c r="D105">
        <v>9589.9</v>
      </c>
      <c r="E105">
        <v>9616.1</v>
      </c>
      <c r="G105">
        <f t="shared" si="1"/>
        <v>-5.1499999999996362</v>
      </c>
      <c r="H105" s="5" t="s">
        <v>7</v>
      </c>
    </row>
    <row r="106" spans="1:12">
      <c r="A106" s="1">
        <v>42888</v>
      </c>
      <c r="B106">
        <v>9657.15</v>
      </c>
      <c r="C106">
        <v>9673.5</v>
      </c>
      <c r="D106">
        <v>9637.4500000000007</v>
      </c>
      <c r="E106">
        <v>9653.5</v>
      </c>
      <c r="G106">
        <f t="shared" si="1"/>
        <v>37.399999999999636</v>
      </c>
      <c r="H106" s="5" t="s">
        <v>8</v>
      </c>
      <c r="I106" s="5" t="s">
        <v>9</v>
      </c>
    </row>
    <row r="107" spans="1:12">
      <c r="A107" s="1">
        <v>42891</v>
      </c>
      <c r="B107">
        <v>9656.2999999999993</v>
      </c>
      <c r="C107">
        <v>9687.2000000000007</v>
      </c>
      <c r="D107">
        <v>9640.7000000000007</v>
      </c>
      <c r="E107">
        <v>9675.1</v>
      </c>
      <c r="G107">
        <f t="shared" si="1"/>
        <v>21.600000000000364</v>
      </c>
      <c r="H107" s="5" t="s">
        <v>8</v>
      </c>
    </row>
    <row r="108" spans="1:12">
      <c r="A108" s="1">
        <v>42892</v>
      </c>
      <c r="B108">
        <v>9704.25</v>
      </c>
      <c r="C108">
        <v>9709.2999999999993</v>
      </c>
      <c r="D108">
        <v>9630.2000000000007</v>
      </c>
      <c r="E108">
        <v>9637.15</v>
      </c>
      <c r="G108">
        <f t="shared" si="1"/>
        <v>-37.950000000000728</v>
      </c>
      <c r="H108" s="5" t="s">
        <v>7</v>
      </c>
      <c r="I108" s="5" t="s">
        <v>9</v>
      </c>
    </row>
    <row r="109" spans="1:12">
      <c r="A109" s="1">
        <v>42893</v>
      </c>
      <c r="B109">
        <v>9663.9500000000007</v>
      </c>
      <c r="C109">
        <v>9678.5499999999993</v>
      </c>
      <c r="D109">
        <v>9630.5499999999993</v>
      </c>
      <c r="E109">
        <v>9663.9</v>
      </c>
      <c r="G109">
        <f t="shared" si="1"/>
        <v>26.75</v>
      </c>
      <c r="H109" s="5" t="s">
        <v>8</v>
      </c>
      <c r="I109" s="5" t="s">
        <v>9</v>
      </c>
    </row>
    <row r="110" spans="1:12">
      <c r="A110" s="1">
        <v>42894</v>
      </c>
      <c r="B110">
        <v>9682.4</v>
      </c>
      <c r="C110">
        <v>9688.7000000000007</v>
      </c>
      <c r="D110">
        <v>9641.5</v>
      </c>
      <c r="E110">
        <v>9647.25</v>
      </c>
      <c r="G110">
        <f t="shared" si="1"/>
        <v>-16.649999999999636</v>
      </c>
      <c r="H110" s="5" t="s">
        <v>7</v>
      </c>
      <c r="I110" s="5" t="s">
        <v>9</v>
      </c>
    </row>
    <row r="111" spans="1:12">
      <c r="A111" s="1">
        <v>42895</v>
      </c>
      <c r="B111">
        <v>9638.5499999999993</v>
      </c>
      <c r="C111">
        <v>9676.25</v>
      </c>
      <c r="D111">
        <v>9608.15</v>
      </c>
      <c r="E111">
        <v>9668.25</v>
      </c>
      <c r="G111">
        <f t="shared" si="1"/>
        <v>21</v>
      </c>
      <c r="H111" s="5" t="s">
        <v>8</v>
      </c>
      <c r="I111" s="5" t="s">
        <v>9</v>
      </c>
    </row>
    <row r="112" spans="1:12">
      <c r="A112" s="1">
        <v>42898</v>
      </c>
      <c r="B112">
        <v>9646.7000000000007</v>
      </c>
      <c r="C112">
        <v>9647.0499999999993</v>
      </c>
      <c r="D112">
        <v>9598.5</v>
      </c>
      <c r="E112">
        <v>9616.4</v>
      </c>
      <c r="G112">
        <f t="shared" si="1"/>
        <v>-51.850000000000364</v>
      </c>
      <c r="H112" s="5" t="s">
        <v>7</v>
      </c>
      <c r="I112" s="5" t="s">
        <v>9</v>
      </c>
    </row>
    <row r="113" spans="1:12">
      <c r="A113" s="1">
        <v>42899</v>
      </c>
      <c r="B113">
        <v>9615.5499999999993</v>
      </c>
      <c r="C113">
        <v>9654.15</v>
      </c>
      <c r="D113">
        <v>9595.4</v>
      </c>
      <c r="E113">
        <v>9606.9</v>
      </c>
      <c r="G113">
        <f t="shared" si="1"/>
        <v>-9.5</v>
      </c>
      <c r="H113" s="5" t="s">
        <v>7</v>
      </c>
    </row>
    <row r="114" spans="1:12">
      <c r="A114" s="1">
        <v>42900</v>
      </c>
      <c r="B114">
        <v>9621.5499999999993</v>
      </c>
      <c r="C114">
        <v>9627.4</v>
      </c>
      <c r="D114">
        <v>9580.4500000000007</v>
      </c>
      <c r="E114">
        <v>9618.15</v>
      </c>
      <c r="G114">
        <f t="shared" si="1"/>
        <v>11.25</v>
      </c>
      <c r="H114" s="5" t="s">
        <v>8</v>
      </c>
      <c r="I114" s="5" t="s">
        <v>9</v>
      </c>
    </row>
    <row r="115" spans="1:12">
      <c r="A115" s="1">
        <v>42901</v>
      </c>
      <c r="B115">
        <v>9617.9</v>
      </c>
      <c r="C115">
        <v>9621.4</v>
      </c>
      <c r="D115">
        <v>9560.7999999999993</v>
      </c>
      <c r="E115">
        <v>9578.0499999999993</v>
      </c>
      <c r="G115">
        <f t="shared" si="1"/>
        <v>-40.100000000000364</v>
      </c>
      <c r="H115" s="5" t="s">
        <v>7</v>
      </c>
      <c r="I115" s="5" t="s">
        <v>9</v>
      </c>
    </row>
    <row r="116" spans="1:12">
      <c r="A116" s="1">
        <v>42902</v>
      </c>
      <c r="B116">
        <v>9595.4500000000007</v>
      </c>
      <c r="C116">
        <v>9615.85</v>
      </c>
      <c r="D116">
        <v>9565.5</v>
      </c>
      <c r="E116">
        <v>9588.0499999999993</v>
      </c>
      <c r="G116">
        <f t="shared" si="1"/>
        <v>10</v>
      </c>
      <c r="H116" s="5" t="s">
        <v>8</v>
      </c>
      <c r="I116" s="5" t="s">
        <v>9</v>
      </c>
    </row>
    <row r="117" spans="1:12">
      <c r="A117" s="1">
        <v>42905</v>
      </c>
      <c r="B117">
        <v>9626.4</v>
      </c>
      <c r="C117">
        <v>9673.2999999999993</v>
      </c>
      <c r="D117">
        <v>9614.9</v>
      </c>
      <c r="E117">
        <v>9657.5499999999993</v>
      </c>
      <c r="G117">
        <f t="shared" si="1"/>
        <v>69.5</v>
      </c>
      <c r="H117" s="5" t="s">
        <v>8</v>
      </c>
    </row>
    <row r="118" spans="1:12">
      <c r="A118" s="1">
        <v>42906</v>
      </c>
      <c r="B118">
        <v>9670.5</v>
      </c>
      <c r="C118">
        <v>9676.5</v>
      </c>
      <c r="D118">
        <v>9643.75</v>
      </c>
      <c r="E118">
        <v>9653.5</v>
      </c>
      <c r="G118">
        <f t="shared" si="1"/>
        <v>-4.0499999999992724</v>
      </c>
      <c r="H118" s="5" t="s">
        <v>7</v>
      </c>
      <c r="I118" s="5" t="s">
        <v>9</v>
      </c>
    </row>
    <row r="119" spans="1:12">
      <c r="A119" s="1">
        <v>42907</v>
      </c>
      <c r="B119">
        <v>9648.1</v>
      </c>
      <c r="C119">
        <v>9650.4500000000007</v>
      </c>
      <c r="D119">
        <v>9608.6</v>
      </c>
      <c r="E119">
        <v>9633.6</v>
      </c>
      <c r="G119">
        <f t="shared" si="1"/>
        <v>-19.899999999999636</v>
      </c>
      <c r="H119" s="5" t="s">
        <v>7</v>
      </c>
    </row>
    <row r="120" spans="1:12">
      <c r="A120" s="1">
        <v>42908</v>
      </c>
      <c r="B120">
        <v>9642.65</v>
      </c>
      <c r="C120">
        <v>9698.85</v>
      </c>
      <c r="D120">
        <v>9617.75</v>
      </c>
      <c r="E120">
        <v>9630</v>
      </c>
      <c r="G120">
        <f t="shared" si="1"/>
        <v>-3.6000000000003638</v>
      </c>
      <c r="H120" s="5" t="s">
        <v>7</v>
      </c>
    </row>
    <row r="121" spans="1:12">
      <c r="A121" s="1">
        <v>42909</v>
      </c>
      <c r="B121">
        <v>9643.25</v>
      </c>
      <c r="C121">
        <v>9647.65</v>
      </c>
      <c r="D121">
        <v>9565.2999999999993</v>
      </c>
      <c r="E121">
        <v>9574.9500000000007</v>
      </c>
      <c r="G121">
        <f t="shared" si="1"/>
        <v>-55.049999999999272</v>
      </c>
      <c r="H121" s="5" t="s">
        <v>7</v>
      </c>
    </row>
    <row r="122" spans="1:12">
      <c r="A122" s="1">
        <v>42913</v>
      </c>
      <c r="B122">
        <v>9594.0499999999993</v>
      </c>
      <c r="C122">
        <v>9615.4</v>
      </c>
      <c r="D122">
        <v>9473.4500000000007</v>
      </c>
      <c r="E122">
        <v>9511.4</v>
      </c>
      <c r="G122">
        <f t="shared" si="1"/>
        <v>-63.550000000001091</v>
      </c>
      <c r="H122" s="5" t="s">
        <v>7</v>
      </c>
    </row>
    <row r="123" spans="1:12">
      <c r="A123" s="1">
        <v>42914</v>
      </c>
      <c r="B123">
        <v>9520.2000000000007</v>
      </c>
      <c r="C123">
        <v>9522.5</v>
      </c>
      <c r="D123">
        <v>9474.35</v>
      </c>
      <c r="E123">
        <v>9491.25</v>
      </c>
      <c r="G123">
        <f t="shared" si="1"/>
        <v>-20.149999999999636</v>
      </c>
      <c r="H123" s="5" t="s">
        <v>7</v>
      </c>
    </row>
    <row r="124" spans="1:12" s="4" customFormat="1">
      <c r="A124" s="3">
        <v>42915</v>
      </c>
      <c r="B124" s="4">
        <v>9522.9500000000007</v>
      </c>
      <c r="C124" s="4">
        <v>9575.7999999999993</v>
      </c>
      <c r="D124" s="4">
        <v>9493.7999999999993</v>
      </c>
      <c r="E124" s="4">
        <v>9504.1</v>
      </c>
      <c r="G124" s="4">
        <f t="shared" si="1"/>
        <v>12.850000000000364</v>
      </c>
      <c r="H124" s="7" t="s">
        <v>8</v>
      </c>
      <c r="I124" s="7" t="s">
        <v>9</v>
      </c>
      <c r="L124" s="4">
        <f>E124-9509.75</f>
        <v>-5.6499999999996362</v>
      </c>
    </row>
    <row r="125" spans="1:12">
      <c r="A125" s="1">
        <v>42916</v>
      </c>
      <c r="B125">
        <v>9478.5</v>
      </c>
      <c r="C125">
        <v>9535.7999999999993</v>
      </c>
      <c r="D125">
        <v>9448.75</v>
      </c>
      <c r="E125">
        <v>9520.9</v>
      </c>
      <c r="G125">
        <f t="shared" si="1"/>
        <v>16.799999999999272</v>
      </c>
      <c r="H125" s="5" t="s">
        <v>8</v>
      </c>
    </row>
    <row r="126" spans="1:12">
      <c r="A126" s="1">
        <v>42919</v>
      </c>
      <c r="B126">
        <v>9587.9500000000007</v>
      </c>
      <c r="C126">
        <v>9624</v>
      </c>
      <c r="D126">
        <v>9543.5499999999993</v>
      </c>
      <c r="E126">
        <v>9615</v>
      </c>
      <c r="G126">
        <f t="shared" si="1"/>
        <v>94.100000000000364</v>
      </c>
      <c r="H126" s="5" t="s">
        <v>8</v>
      </c>
    </row>
    <row r="127" spans="1:12">
      <c r="A127" s="1">
        <v>42920</v>
      </c>
      <c r="B127">
        <v>9645.9</v>
      </c>
      <c r="C127">
        <v>9650.65</v>
      </c>
      <c r="D127">
        <v>9595.5</v>
      </c>
      <c r="E127">
        <v>9613.2999999999993</v>
      </c>
      <c r="G127">
        <f t="shared" si="1"/>
        <v>-1.7000000000007276</v>
      </c>
      <c r="H127" s="5" t="s">
        <v>7</v>
      </c>
      <c r="I127" s="5" t="s">
        <v>9</v>
      </c>
    </row>
    <row r="128" spans="1:12">
      <c r="A128" s="1">
        <v>42921</v>
      </c>
      <c r="B128">
        <v>9619.75</v>
      </c>
      <c r="C128">
        <v>9643.65</v>
      </c>
      <c r="D128">
        <v>9607.35</v>
      </c>
      <c r="E128">
        <v>9637.6</v>
      </c>
      <c r="G128">
        <f t="shared" si="1"/>
        <v>24.300000000001091</v>
      </c>
      <c r="H128" s="5" t="s">
        <v>8</v>
      </c>
    </row>
    <row r="129" spans="1:12">
      <c r="A129" s="1">
        <v>42922</v>
      </c>
      <c r="B129">
        <v>9653.6</v>
      </c>
      <c r="C129">
        <v>9700.7000000000007</v>
      </c>
      <c r="D129">
        <v>9639.9500000000007</v>
      </c>
      <c r="E129">
        <v>9674.5499999999993</v>
      </c>
      <c r="G129">
        <f t="shared" si="1"/>
        <v>36.949999999998909</v>
      </c>
      <c r="H129" s="5" t="s">
        <v>8</v>
      </c>
    </row>
    <row r="130" spans="1:12">
      <c r="A130" s="1">
        <v>42923</v>
      </c>
      <c r="B130">
        <v>9670.35</v>
      </c>
      <c r="C130">
        <v>9684.25</v>
      </c>
      <c r="D130">
        <v>9642.65</v>
      </c>
      <c r="E130">
        <v>9665.7999999999993</v>
      </c>
      <c r="G130">
        <f t="shared" si="1"/>
        <v>-8.75</v>
      </c>
      <c r="H130" s="5" t="s">
        <v>7</v>
      </c>
      <c r="I130" s="5" t="s">
        <v>9</v>
      </c>
    </row>
    <row r="131" spans="1:12">
      <c r="A131" s="1">
        <v>42926</v>
      </c>
      <c r="B131">
        <v>9719.2999999999993</v>
      </c>
      <c r="C131">
        <v>9782.15</v>
      </c>
      <c r="D131">
        <v>9646.4500000000007</v>
      </c>
      <c r="E131">
        <v>9771.0499999999993</v>
      </c>
      <c r="G131">
        <f t="shared" si="1"/>
        <v>105.25</v>
      </c>
      <c r="H131" s="5" t="s">
        <v>8</v>
      </c>
      <c r="I131" s="5" t="s">
        <v>9</v>
      </c>
    </row>
    <row r="132" spans="1:12">
      <c r="A132" s="1">
        <v>42927</v>
      </c>
      <c r="B132">
        <v>9797.4500000000007</v>
      </c>
      <c r="C132">
        <v>9830.0499999999993</v>
      </c>
      <c r="D132">
        <v>9778.85</v>
      </c>
      <c r="E132">
        <v>9786.0499999999993</v>
      </c>
      <c r="G132">
        <f t="shared" si="1"/>
        <v>15</v>
      </c>
      <c r="H132" s="5" t="s">
        <v>8</v>
      </c>
    </row>
    <row r="133" spans="1:12">
      <c r="A133" s="1">
        <v>42928</v>
      </c>
      <c r="B133">
        <v>9807.2999999999993</v>
      </c>
      <c r="C133">
        <v>9824.9500000000007</v>
      </c>
      <c r="D133">
        <v>9787.7000000000007</v>
      </c>
      <c r="E133">
        <v>9816.1</v>
      </c>
      <c r="G133">
        <f t="shared" ref="G133:G195" si="2">E133-E132</f>
        <v>30.050000000001091</v>
      </c>
      <c r="H133" s="5" t="s">
        <v>8</v>
      </c>
    </row>
    <row r="134" spans="1:12">
      <c r="A134" s="1">
        <v>42929</v>
      </c>
      <c r="B134">
        <v>9855.7999999999993</v>
      </c>
      <c r="C134">
        <v>9897.25</v>
      </c>
      <c r="D134">
        <v>9853.4500000000007</v>
      </c>
      <c r="E134">
        <v>9891.7000000000007</v>
      </c>
      <c r="G134">
        <f t="shared" si="2"/>
        <v>75.600000000000364</v>
      </c>
      <c r="H134" s="5" t="s">
        <v>8</v>
      </c>
    </row>
    <row r="135" spans="1:12">
      <c r="A135" s="1">
        <v>42930</v>
      </c>
      <c r="B135">
        <v>9913.2999999999993</v>
      </c>
      <c r="C135">
        <v>9913.2999999999993</v>
      </c>
      <c r="D135">
        <v>9845.4500000000007</v>
      </c>
      <c r="E135">
        <v>9886.35</v>
      </c>
      <c r="G135">
        <f t="shared" si="2"/>
        <v>-5.3500000000003638</v>
      </c>
      <c r="H135" s="5" t="s">
        <v>7</v>
      </c>
      <c r="I135" s="5" t="s">
        <v>9</v>
      </c>
    </row>
    <row r="136" spans="1:12">
      <c r="A136" s="1">
        <v>42933</v>
      </c>
      <c r="B136">
        <v>9908.15</v>
      </c>
      <c r="C136">
        <v>9928.2000000000007</v>
      </c>
      <c r="D136">
        <v>9894.7000000000007</v>
      </c>
      <c r="E136">
        <v>9915.9500000000007</v>
      </c>
      <c r="G136">
        <f t="shared" si="2"/>
        <v>29.600000000000364</v>
      </c>
      <c r="H136" s="5" t="s">
        <v>8</v>
      </c>
      <c r="I136" s="5" t="s">
        <v>9</v>
      </c>
    </row>
    <row r="137" spans="1:12">
      <c r="A137" s="1">
        <v>42934</v>
      </c>
      <c r="B137">
        <v>9832.7000000000007</v>
      </c>
      <c r="C137">
        <v>9885.35</v>
      </c>
      <c r="D137">
        <v>9792.0499999999993</v>
      </c>
      <c r="E137">
        <v>9827.15</v>
      </c>
      <c r="G137">
        <f t="shared" si="2"/>
        <v>-88.800000000001091</v>
      </c>
      <c r="H137" s="5" t="s">
        <v>7</v>
      </c>
      <c r="I137" s="5" t="s">
        <v>9</v>
      </c>
    </row>
    <row r="138" spans="1:12">
      <c r="A138" s="1">
        <v>42935</v>
      </c>
      <c r="B138">
        <v>9855.9500000000007</v>
      </c>
      <c r="C138">
        <v>9905.0499999999993</v>
      </c>
      <c r="D138">
        <v>9851.65</v>
      </c>
      <c r="E138">
        <v>9899.6</v>
      </c>
      <c r="G138">
        <f t="shared" si="2"/>
        <v>72.450000000000728</v>
      </c>
      <c r="H138" s="5" t="s">
        <v>8</v>
      </c>
      <c r="I138" s="5" t="s">
        <v>9</v>
      </c>
    </row>
    <row r="139" spans="1:12">
      <c r="A139" s="1">
        <v>42936</v>
      </c>
      <c r="B139">
        <v>9920.2000000000007</v>
      </c>
      <c r="C139">
        <v>9922.5499999999993</v>
      </c>
      <c r="D139">
        <v>9863.4500000000007</v>
      </c>
      <c r="E139">
        <v>9873.2999999999993</v>
      </c>
      <c r="G139">
        <f t="shared" si="2"/>
        <v>-26.300000000001091</v>
      </c>
      <c r="H139" s="5" t="s">
        <v>7</v>
      </c>
      <c r="I139" s="5" t="s">
        <v>9</v>
      </c>
    </row>
    <row r="140" spans="1:12">
      <c r="A140" s="1">
        <v>42937</v>
      </c>
      <c r="B140">
        <v>9899.6</v>
      </c>
      <c r="C140">
        <v>9924.7000000000007</v>
      </c>
      <c r="D140">
        <v>9838</v>
      </c>
      <c r="E140">
        <v>9915.25</v>
      </c>
      <c r="G140">
        <f t="shared" si="2"/>
        <v>41.950000000000728</v>
      </c>
      <c r="H140" s="5" t="s">
        <v>8</v>
      </c>
      <c r="I140" s="5" t="s">
        <v>9</v>
      </c>
    </row>
    <row r="141" spans="1:12">
      <c r="A141" s="1">
        <v>42940</v>
      </c>
      <c r="B141">
        <v>9936.7999999999993</v>
      </c>
      <c r="C141">
        <v>9982.0499999999993</v>
      </c>
      <c r="D141">
        <v>9919.6</v>
      </c>
      <c r="E141">
        <v>9966.4</v>
      </c>
      <c r="G141">
        <f t="shared" si="2"/>
        <v>51.149999999999636</v>
      </c>
      <c r="H141" s="5" t="s">
        <v>8</v>
      </c>
    </row>
    <row r="142" spans="1:12">
      <c r="A142" s="1">
        <v>42941</v>
      </c>
      <c r="B142">
        <v>10010.549999999999</v>
      </c>
      <c r="C142">
        <v>10011.299999999999</v>
      </c>
      <c r="D142">
        <v>9949.1</v>
      </c>
      <c r="E142">
        <v>9964.5499999999993</v>
      </c>
      <c r="G142">
        <f t="shared" si="2"/>
        <v>-1.8500000000003638</v>
      </c>
      <c r="H142" s="5" t="s">
        <v>7</v>
      </c>
      <c r="I142" s="5" t="s">
        <v>9</v>
      </c>
    </row>
    <row r="143" spans="1:12">
      <c r="A143" s="1">
        <v>42942</v>
      </c>
      <c r="B143">
        <v>9983.65</v>
      </c>
      <c r="C143">
        <v>10025.950000000001</v>
      </c>
      <c r="D143">
        <v>9965.9500000000007</v>
      </c>
      <c r="E143">
        <v>10020.65</v>
      </c>
      <c r="G143">
        <f t="shared" si="2"/>
        <v>56.100000000000364</v>
      </c>
      <c r="H143" s="5" t="s">
        <v>8</v>
      </c>
      <c r="I143" s="5" t="s">
        <v>9</v>
      </c>
    </row>
    <row r="144" spans="1:12" s="4" customFormat="1">
      <c r="A144" s="3">
        <v>42943</v>
      </c>
      <c r="B144" s="4">
        <v>10063.25</v>
      </c>
      <c r="C144" s="4">
        <v>10114.85</v>
      </c>
      <c r="D144" s="4">
        <v>10005.5</v>
      </c>
      <c r="E144" s="4">
        <v>10020.549999999999</v>
      </c>
      <c r="G144" s="4">
        <f t="shared" si="2"/>
        <v>-0.1000000000003638</v>
      </c>
      <c r="H144" s="7" t="s">
        <v>7</v>
      </c>
      <c r="I144" s="7" t="s">
        <v>9</v>
      </c>
      <c r="L144" s="4">
        <f>E144-9504.1</f>
        <v>516.44999999999891</v>
      </c>
    </row>
    <row r="145" spans="1:9">
      <c r="A145" s="1">
        <v>42944</v>
      </c>
      <c r="B145">
        <v>9996.5499999999993</v>
      </c>
      <c r="C145">
        <v>10026.049999999999</v>
      </c>
      <c r="D145">
        <v>9944.5</v>
      </c>
      <c r="E145">
        <v>10014.5</v>
      </c>
      <c r="G145">
        <f t="shared" si="2"/>
        <v>-6.0499999999992724</v>
      </c>
      <c r="H145" s="5" t="s">
        <v>7</v>
      </c>
    </row>
    <row r="146" spans="1:9">
      <c r="A146" s="1">
        <v>42947</v>
      </c>
      <c r="B146">
        <v>10034.700000000001</v>
      </c>
      <c r="C146">
        <v>10085.9</v>
      </c>
      <c r="D146">
        <v>10016.950000000001</v>
      </c>
      <c r="E146">
        <v>10077.1</v>
      </c>
      <c r="G146">
        <f t="shared" si="2"/>
        <v>62.600000000000364</v>
      </c>
      <c r="H146" s="5" t="s">
        <v>8</v>
      </c>
      <c r="I146" s="5" t="s">
        <v>9</v>
      </c>
    </row>
    <row r="147" spans="1:9">
      <c r="A147" s="1">
        <v>42948</v>
      </c>
      <c r="B147">
        <v>10101.049999999999</v>
      </c>
      <c r="C147">
        <v>10128.6</v>
      </c>
      <c r="D147">
        <v>10065.75</v>
      </c>
      <c r="E147">
        <v>10114.65</v>
      </c>
      <c r="G147">
        <f t="shared" si="2"/>
        <v>37.549999999999272</v>
      </c>
      <c r="H147" s="5" t="s">
        <v>8</v>
      </c>
    </row>
    <row r="148" spans="1:9">
      <c r="A148" s="1">
        <v>42949</v>
      </c>
      <c r="B148">
        <v>10136.299999999999</v>
      </c>
      <c r="C148">
        <v>10137.85</v>
      </c>
      <c r="D148">
        <v>10054.200000000001</v>
      </c>
      <c r="E148">
        <v>10081.5</v>
      </c>
      <c r="G148">
        <f t="shared" si="2"/>
        <v>-33.149999999999636</v>
      </c>
      <c r="H148" s="5" t="s">
        <v>7</v>
      </c>
      <c r="I148" s="5" t="s">
        <v>9</v>
      </c>
    </row>
    <row r="149" spans="1:9">
      <c r="A149" s="1">
        <v>42950</v>
      </c>
      <c r="B149">
        <v>10081.15</v>
      </c>
      <c r="C149">
        <v>10081.15</v>
      </c>
      <c r="D149">
        <v>9998.25</v>
      </c>
      <c r="E149">
        <v>10013.65</v>
      </c>
      <c r="G149">
        <f t="shared" si="2"/>
        <v>-67.850000000000364</v>
      </c>
      <c r="H149" s="5" t="s">
        <v>7</v>
      </c>
    </row>
    <row r="150" spans="1:9">
      <c r="A150" s="1">
        <v>42951</v>
      </c>
      <c r="B150">
        <v>10008.6</v>
      </c>
      <c r="C150">
        <v>10075.25</v>
      </c>
      <c r="D150">
        <v>9988.35</v>
      </c>
      <c r="E150">
        <v>10066.4</v>
      </c>
      <c r="G150">
        <f t="shared" si="2"/>
        <v>52.75</v>
      </c>
      <c r="H150" s="5" t="s">
        <v>8</v>
      </c>
      <c r="I150" s="5" t="s">
        <v>9</v>
      </c>
    </row>
    <row r="151" spans="1:9">
      <c r="A151" s="1">
        <v>42954</v>
      </c>
      <c r="B151">
        <v>10074.799999999999</v>
      </c>
      <c r="C151">
        <v>10088.1</v>
      </c>
      <c r="D151">
        <v>10046.35</v>
      </c>
      <c r="E151">
        <v>10057.4</v>
      </c>
      <c r="G151">
        <f t="shared" si="2"/>
        <v>-9</v>
      </c>
      <c r="H151" s="5" t="s">
        <v>7</v>
      </c>
      <c r="I151" s="5" t="s">
        <v>9</v>
      </c>
    </row>
    <row r="152" spans="1:9">
      <c r="A152" s="1">
        <v>42955</v>
      </c>
      <c r="B152">
        <v>10068.35</v>
      </c>
      <c r="C152">
        <v>10083.799999999999</v>
      </c>
      <c r="D152">
        <v>9947</v>
      </c>
      <c r="E152">
        <v>9978.5499999999993</v>
      </c>
      <c r="G152">
        <f t="shared" si="2"/>
        <v>-78.850000000000364</v>
      </c>
      <c r="H152" s="5" t="s">
        <v>7</v>
      </c>
    </row>
    <row r="153" spans="1:9">
      <c r="A153" s="1">
        <v>42956</v>
      </c>
      <c r="B153">
        <v>9961.15</v>
      </c>
      <c r="C153">
        <v>9969.7999999999993</v>
      </c>
      <c r="D153">
        <v>9893.0499999999993</v>
      </c>
      <c r="E153">
        <v>9908.0499999999993</v>
      </c>
      <c r="G153">
        <f t="shared" si="2"/>
        <v>-70.5</v>
      </c>
      <c r="H153" s="5" t="s">
        <v>7</v>
      </c>
    </row>
    <row r="154" spans="1:9">
      <c r="A154" s="1">
        <v>42957</v>
      </c>
      <c r="B154">
        <v>9872.85</v>
      </c>
      <c r="C154">
        <v>9892.65</v>
      </c>
      <c r="D154">
        <v>9776.2000000000007</v>
      </c>
      <c r="E154">
        <v>9820.25</v>
      </c>
      <c r="G154">
        <f t="shared" si="2"/>
        <v>-87.799999999999272</v>
      </c>
      <c r="H154" s="5" t="s">
        <v>7</v>
      </c>
    </row>
    <row r="155" spans="1:9">
      <c r="A155" s="1">
        <v>42958</v>
      </c>
      <c r="B155">
        <v>9712.15</v>
      </c>
      <c r="C155">
        <v>9771.65</v>
      </c>
      <c r="D155">
        <v>9685.5499999999993</v>
      </c>
      <c r="E155">
        <v>9710.7999999999993</v>
      </c>
      <c r="G155">
        <f t="shared" si="2"/>
        <v>-109.45000000000073</v>
      </c>
      <c r="H155" s="5" t="s">
        <v>7</v>
      </c>
    </row>
    <row r="156" spans="1:9">
      <c r="A156" s="1">
        <v>42961</v>
      </c>
      <c r="B156">
        <v>9755.75</v>
      </c>
      <c r="C156">
        <v>9818.2999999999993</v>
      </c>
      <c r="D156">
        <v>9752.1</v>
      </c>
      <c r="E156">
        <v>9794.15</v>
      </c>
      <c r="G156">
        <f t="shared" si="2"/>
        <v>83.350000000000364</v>
      </c>
      <c r="H156" s="5" t="s">
        <v>8</v>
      </c>
      <c r="I156" s="5" t="s">
        <v>9</v>
      </c>
    </row>
    <row r="157" spans="1:9">
      <c r="A157" s="1">
        <v>42963</v>
      </c>
      <c r="B157">
        <v>9825.85</v>
      </c>
      <c r="C157">
        <v>9903.9500000000007</v>
      </c>
      <c r="D157">
        <v>9773.85</v>
      </c>
      <c r="E157">
        <v>9897.2999999999993</v>
      </c>
      <c r="G157">
        <f t="shared" si="2"/>
        <v>103.14999999999964</v>
      </c>
      <c r="H157" s="5" t="s">
        <v>8</v>
      </c>
    </row>
    <row r="158" spans="1:9">
      <c r="A158" s="1">
        <v>42964</v>
      </c>
      <c r="B158">
        <v>9945.5499999999993</v>
      </c>
      <c r="C158">
        <v>9947.7999999999993</v>
      </c>
      <c r="D158">
        <v>9883.75</v>
      </c>
      <c r="E158">
        <v>9904.15</v>
      </c>
      <c r="G158">
        <f t="shared" si="2"/>
        <v>6.8500000000003638</v>
      </c>
      <c r="H158" s="5" t="s">
        <v>8</v>
      </c>
    </row>
    <row r="159" spans="1:9">
      <c r="A159" s="1">
        <v>42965</v>
      </c>
      <c r="B159">
        <v>9865.9500000000007</v>
      </c>
      <c r="C159">
        <v>9865.9500000000007</v>
      </c>
      <c r="D159">
        <v>9783.65</v>
      </c>
      <c r="E159">
        <v>9837.4</v>
      </c>
      <c r="G159">
        <f t="shared" si="2"/>
        <v>-66.75</v>
      </c>
      <c r="H159" s="5" t="s">
        <v>7</v>
      </c>
      <c r="I159" s="5" t="s">
        <v>9</v>
      </c>
    </row>
    <row r="160" spans="1:9">
      <c r="A160" s="1">
        <v>42968</v>
      </c>
      <c r="B160">
        <v>9864.25</v>
      </c>
      <c r="C160">
        <v>9884.35</v>
      </c>
      <c r="D160">
        <v>9740.1</v>
      </c>
      <c r="E160">
        <v>9754.35</v>
      </c>
      <c r="G160">
        <f t="shared" si="2"/>
        <v>-83.049999999999272</v>
      </c>
      <c r="H160" s="5" t="s">
        <v>7</v>
      </c>
    </row>
    <row r="161" spans="1:12">
      <c r="A161" s="1">
        <v>42969</v>
      </c>
      <c r="B161">
        <v>9815.75</v>
      </c>
      <c r="C161">
        <v>9828.4500000000007</v>
      </c>
      <c r="D161">
        <v>9752.6</v>
      </c>
      <c r="E161">
        <v>9765.5499999999993</v>
      </c>
      <c r="G161">
        <f t="shared" si="2"/>
        <v>11.199999999998909</v>
      </c>
      <c r="H161" s="5" t="s">
        <v>8</v>
      </c>
      <c r="I161" s="5" t="s">
        <v>9</v>
      </c>
    </row>
    <row r="162" spans="1:12">
      <c r="A162" s="1">
        <v>42970</v>
      </c>
      <c r="B162">
        <v>9803.0499999999993</v>
      </c>
      <c r="C162">
        <v>9857.9</v>
      </c>
      <c r="D162">
        <v>9786.75</v>
      </c>
      <c r="E162">
        <v>9852.5</v>
      </c>
      <c r="G162">
        <f t="shared" si="2"/>
        <v>86.950000000000728</v>
      </c>
      <c r="H162" s="5" t="s">
        <v>8</v>
      </c>
    </row>
    <row r="163" spans="1:12">
      <c r="A163" s="1">
        <v>42971</v>
      </c>
      <c r="B163">
        <v>9881.2000000000007</v>
      </c>
      <c r="C163">
        <v>9881.5</v>
      </c>
      <c r="D163">
        <v>9848.85</v>
      </c>
      <c r="E163">
        <v>9857.0499999999993</v>
      </c>
      <c r="G163">
        <f t="shared" si="2"/>
        <v>4.5499999999992724</v>
      </c>
      <c r="H163" s="5" t="s">
        <v>8</v>
      </c>
    </row>
    <row r="164" spans="1:12">
      <c r="A164" s="1">
        <v>42975</v>
      </c>
      <c r="B164">
        <v>9907.15</v>
      </c>
      <c r="C164">
        <v>9925.75</v>
      </c>
      <c r="D164">
        <v>9882</v>
      </c>
      <c r="E164">
        <v>9912.7999999999993</v>
      </c>
      <c r="G164">
        <f t="shared" si="2"/>
        <v>55.75</v>
      </c>
      <c r="H164" s="5" t="s">
        <v>8</v>
      </c>
    </row>
    <row r="165" spans="1:12">
      <c r="A165" s="1">
        <v>42976</v>
      </c>
      <c r="B165">
        <v>9886.4</v>
      </c>
      <c r="C165">
        <v>9887.35</v>
      </c>
      <c r="D165">
        <v>9783.75</v>
      </c>
      <c r="E165">
        <v>9796.0499999999993</v>
      </c>
      <c r="G165">
        <f t="shared" si="2"/>
        <v>-116.75</v>
      </c>
      <c r="H165" s="5" t="s">
        <v>7</v>
      </c>
      <c r="I165" s="5" t="s">
        <v>9</v>
      </c>
    </row>
    <row r="166" spans="1:12">
      <c r="A166" s="1">
        <v>42977</v>
      </c>
      <c r="B166">
        <v>9859.5</v>
      </c>
      <c r="C166">
        <v>9909.4500000000007</v>
      </c>
      <c r="D166">
        <v>9850.7999999999993</v>
      </c>
      <c r="E166">
        <v>9884.4</v>
      </c>
      <c r="G166">
        <f t="shared" si="2"/>
        <v>88.350000000000364</v>
      </c>
      <c r="H166" s="5" t="s">
        <v>8</v>
      </c>
      <c r="I166" s="5" t="s">
        <v>9</v>
      </c>
    </row>
    <row r="167" spans="1:12" s="4" customFormat="1">
      <c r="A167" s="3">
        <v>42978</v>
      </c>
      <c r="B167" s="4">
        <v>9905.7000000000007</v>
      </c>
      <c r="C167" s="4">
        <v>9925.1</v>
      </c>
      <c r="D167" s="4">
        <v>9856.9500000000007</v>
      </c>
      <c r="E167" s="4">
        <v>9917.9</v>
      </c>
      <c r="G167" s="4">
        <f t="shared" si="2"/>
        <v>33.5</v>
      </c>
      <c r="H167" s="7" t="s">
        <v>8</v>
      </c>
      <c r="I167" s="7"/>
      <c r="L167" s="4">
        <f>E167-10020.55</f>
        <v>-102.64999999999964</v>
      </c>
    </row>
    <row r="168" spans="1:12">
      <c r="A168" s="1">
        <v>42979</v>
      </c>
      <c r="B168">
        <v>9937.65</v>
      </c>
      <c r="C168">
        <v>9983.4500000000007</v>
      </c>
      <c r="D168">
        <v>9909.85</v>
      </c>
      <c r="E168">
        <v>9974.4</v>
      </c>
      <c r="G168">
        <f t="shared" si="2"/>
        <v>56.5</v>
      </c>
      <c r="H168" s="5" t="s">
        <v>8</v>
      </c>
    </row>
    <row r="169" spans="1:12">
      <c r="A169" s="1">
        <v>42982</v>
      </c>
      <c r="B169">
        <v>9984.15</v>
      </c>
      <c r="C169">
        <v>9988.4</v>
      </c>
      <c r="D169">
        <v>9861</v>
      </c>
      <c r="E169">
        <v>9912.85</v>
      </c>
      <c r="G169">
        <f t="shared" si="2"/>
        <v>-61.549999999999272</v>
      </c>
      <c r="H169" s="5" t="s">
        <v>7</v>
      </c>
      <c r="I169" s="5" t="s">
        <v>9</v>
      </c>
    </row>
    <row r="170" spans="1:12">
      <c r="A170" s="1">
        <v>42983</v>
      </c>
      <c r="B170">
        <v>9933.25</v>
      </c>
      <c r="C170">
        <v>9963.1</v>
      </c>
      <c r="D170">
        <v>9901.0499999999993</v>
      </c>
      <c r="E170">
        <v>9952.2000000000007</v>
      </c>
      <c r="G170">
        <f t="shared" si="2"/>
        <v>39.350000000000364</v>
      </c>
      <c r="H170" s="5" t="s">
        <v>8</v>
      </c>
      <c r="I170" s="5" t="s">
        <v>9</v>
      </c>
    </row>
    <row r="171" spans="1:12">
      <c r="A171" s="1">
        <v>42984</v>
      </c>
      <c r="B171">
        <v>9899.25</v>
      </c>
      <c r="C171">
        <v>9931.5499999999993</v>
      </c>
      <c r="D171">
        <v>9882.5499999999993</v>
      </c>
      <c r="E171">
        <v>9916.2000000000007</v>
      </c>
      <c r="G171">
        <f t="shared" si="2"/>
        <v>-36</v>
      </c>
      <c r="H171" s="5" t="s">
        <v>7</v>
      </c>
      <c r="I171" s="5" t="s">
        <v>9</v>
      </c>
    </row>
    <row r="172" spans="1:12">
      <c r="A172" s="1">
        <v>42985</v>
      </c>
      <c r="B172">
        <v>9945.85</v>
      </c>
      <c r="C172">
        <v>9964.85</v>
      </c>
      <c r="D172">
        <v>9917.2000000000007</v>
      </c>
      <c r="E172">
        <v>9929.9</v>
      </c>
      <c r="G172">
        <f t="shared" si="2"/>
        <v>13.699999999998909</v>
      </c>
      <c r="H172" s="5" t="s">
        <v>8</v>
      </c>
      <c r="I172" s="5" t="s">
        <v>9</v>
      </c>
    </row>
    <row r="173" spans="1:12">
      <c r="A173" s="1">
        <v>42986</v>
      </c>
      <c r="B173">
        <v>9958.65</v>
      </c>
      <c r="C173">
        <v>9963.6</v>
      </c>
      <c r="D173">
        <v>9913.2999999999993</v>
      </c>
      <c r="E173">
        <v>9934.7999999999993</v>
      </c>
      <c r="G173">
        <f t="shared" si="2"/>
        <v>4.8999999999996362</v>
      </c>
      <c r="H173" s="5" t="s">
        <v>8</v>
      </c>
    </row>
    <row r="174" spans="1:12">
      <c r="A174" s="1">
        <v>42989</v>
      </c>
      <c r="B174">
        <v>9971.75</v>
      </c>
      <c r="C174">
        <v>10028.65</v>
      </c>
      <c r="D174">
        <v>9968.7999999999993</v>
      </c>
      <c r="E174">
        <v>10006.049999999999</v>
      </c>
      <c r="G174">
        <f t="shared" si="2"/>
        <v>71.25</v>
      </c>
      <c r="H174" s="5" t="s">
        <v>8</v>
      </c>
    </row>
    <row r="175" spans="1:12">
      <c r="A175" s="1">
        <v>42990</v>
      </c>
      <c r="B175">
        <v>10056.85</v>
      </c>
      <c r="C175">
        <v>10097.549999999999</v>
      </c>
      <c r="D175">
        <v>10028.049999999999</v>
      </c>
      <c r="E175">
        <v>10093.049999999999</v>
      </c>
      <c r="G175">
        <f t="shared" si="2"/>
        <v>87</v>
      </c>
      <c r="H175" s="5" t="s">
        <v>8</v>
      </c>
    </row>
    <row r="176" spans="1:12">
      <c r="A176" s="1">
        <v>42991</v>
      </c>
      <c r="B176">
        <v>10099.25</v>
      </c>
      <c r="C176">
        <v>10131.950000000001</v>
      </c>
      <c r="D176">
        <v>10063.15</v>
      </c>
      <c r="E176">
        <v>10079.299999999999</v>
      </c>
      <c r="G176">
        <f t="shared" si="2"/>
        <v>-13.75</v>
      </c>
      <c r="H176" s="5" t="s">
        <v>7</v>
      </c>
      <c r="I176" s="5" t="s">
        <v>9</v>
      </c>
    </row>
    <row r="177" spans="1:12">
      <c r="A177" s="1">
        <v>42992</v>
      </c>
      <c r="B177">
        <v>10107.4</v>
      </c>
      <c r="C177">
        <v>10126.5</v>
      </c>
      <c r="D177">
        <v>10070.35</v>
      </c>
      <c r="E177">
        <v>10086.6</v>
      </c>
      <c r="G177">
        <f t="shared" si="2"/>
        <v>7.3000000000010914</v>
      </c>
      <c r="H177" s="5" t="s">
        <v>8</v>
      </c>
      <c r="I177" s="5" t="s">
        <v>9</v>
      </c>
    </row>
    <row r="178" spans="1:12">
      <c r="A178" s="1">
        <v>42993</v>
      </c>
      <c r="B178">
        <v>10062.35</v>
      </c>
      <c r="C178">
        <v>10115.15</v>
      </c>
      <c r="D178">
        <v>10043.65</v>
      </c>
      <c r="E178">
        <v>10085.4</v>
      </c>
      <c r="G178">
        <f t="shared" si="2"/>
        <v>-1.2000000000007276</v>
      </c>
      <c r="H178" s="5" t="s">
        <v>7</v>
      </c>
      <c r="I178" s="5" t="s">
        <v>9</v>
      </c>
    </row>
    <row r="179" spans="1:12">
      <c r="A179" s="1">
        <v>42996</v>
      </c>
      <c r="B179">
        <v>10133.1</v>
      </c>
      <c r="C179">
        <v>10171.700000000001</v>
      </c>
      <c r="D179">
        <v>10131.299999999999</v>
      </c>
      <c r="E179">
        <v>10153.1</v>
      </c>
      <c r="G179">
        <f t="shared" si="2"/>
        <v>67.700000000000728</v>
      </c>
      <c r="H179" s="5" t="s">
        <v>8</v>
      </c>
      <c r="I179" s="5" t="s">
        <v>9</v>
      </c>
    </row>
    <row r="180" spans="1:12">
      <c r="A180" s="1">
        <v>42997</v>
      </c>
      <c r="B180">
        <v>10175.6</v>
      </c>
      <c r="C180">
        <v>10178.950000000001</v>
      </c>
      <c r="D180">
        <v>10129.950000000001</v>
      </c>
      <c r="E180">
        <v>10147.549999999999</v>
      </c>
      <c r="G180">
        <f t="shared" si="2"/>
        <v>-5.5500000000010914</v>
      </c>
      <c r="H180" s="5" t="s">
        <v>7</v>
      </c>
      <c r="I180" s="5" t="s">
        <v>9</v>
      </c>
    </row>
    <row r="181" spans="1:12">
      <c r="A181" s="1">
        <v>42998</v>
      </c>
      <c r="B181">
        <v>10160.950000000001</v>
      </c>
      <c r="C181">
        <v>10171.049999999999</v>
      </c>
      <c r="D181">
        <v>10134.200000000001</v>
      </c>
      <c r="E181">
        <v>10141.15</v>
      </c>
      <c r="G181">
        <f t="shared" si="2"/>
        <v>-6.3999999999996362</v>
      </c>
      <c r="H181" s="5" t="s">
        <v>7</v>
      </c>
    </row>
    <row r="182" spans="1:12">
      <c r="A182" s="1">
        <v>42999</v>
      </c>
      <c r="B182">
        <v>10139.6</v>
      </c>
      <c r="C182">
        <v>10158.9</v>
      </c>
      <c r="D182">
        <v>10058.6</v>
      </c>
      <c r="E182">
        <v>10121.9</v>
      </c>
      <c r="G182">
        <f t="shared" si="2"/>
        <v>-19.25</v>
      </c>
      <c r="H182" s="5" t="s">
        <v>7</v>
      </c>
    </row>
    <row r="183" spans="1:12">
      <c r="A183" s="1">
        <v>43000</v>
      </c>
      <c r="B183">
        <v>10094.35</v>
      </c>
      <c r="C183">
        <v>10095.049999999999</v>
      </c>
      <c r="D183">
        <v>9952.7999999999993</v>
      </c>
      <c r="E183">
        <v>9964.4</v>
      </c>
      <c r="G183">
        <f t="shared" si="2"/>
        <v>-157.5</v>
      </c>
      <c r="H183" s="5" t="s">
        <v>7</v>
      </c>
    </row>
    <row r="184" spans="1:12">
      <c r="A184" s="1">
        <v>43003</v>
      </c>
      <c r="B184">
        <v>9960.1</v>
      </c>
      <c r="C184">
        <v>9960.5</v>
      </c>
      <c r="D184">
        <v>9816.0499999999993</v>
      </c>
      <c r="E184">
        <v>9872.6</v>
      </c>
      <c r="G184">
        <f t="shared" si="2"/>
        <v>-91.799999999999272</v>
      </c>
      <c r="H184" s="5" t="s">
        <v>7</v>
      </c>
    </row>
    <row r="185" spans="1:12">
      <c r="A185" s="1">
        <v>43004</v>
      </c>
      <c r="B185">
        <v>9875.25</v>
      </c>
      <c r="C185">
        <v>9891.35</v>
      </c>
      <c r="D185">
        <v>9813</v>
      </c>
      <c r="E185">
        <v>9871.5</v>
      </c>
      <c r="G185">
        <f t="shared" si="2"/>
        <v>-1.1000000000003638</v>
      </c>
      <c r="H185" s="5" t="s">
        <v>7</v>
      </c>
    </row>
    <row r="186" spans="1:12">
      <c r="A186" s="1">
        <v>43005</v>
      </c>
      <c r="B186">
        <v>9920.6</v>
      </c>
      <c r="C186">
        <v>9921.0499999999993</v>
      </c>
      <c r="D186">
        <v>9714.4</v>
      </c>
      <c r="E186">
        <v>9735.75</v>
      </c>
      <c r="G186">
        <f t="shared" si="2"/>
        <v>-135.75</v>
      </c>
      <c r="H186" s="5" t="s">
        <v>7</v>
      </c>
    </row>
    <row r="187" spans="1:12" s="4" customFormat="1">
      <c r="A187" s="3">
        <v>43006</v>
      </c>
      <c r="B187" s="4">
        <v>9736.4</v>
      </c>
      <c r="C187" s="4">
        <v>9789.2000000000007</v>
      </c>
      <c r="D187" s="4">
        <v>9687.5499999999993</v>
      </c>
      <c r="E187" s="4">
        <v>9768.9500000000007</v>
      </c>
      <c r="G187" s="4">
        <f t="shared" si="2"/>
        <v>33.200000000000728</v>
      </c>
      <c r="H187" s="7" t="s">
        <v>8</v>
      </c>
      <c r="I187" s="7" t="s">
        <v>9</v>
      </c>
      <c r="L187" s="4">
        <f>E187-9917.9</f>
        <v>-148.94999999999891</v>
      </c>
    </row>
    <row r="188" spans="1:12">
      <c r="A188" s="1">
        <v>43007</v>
      </c>
      <c r="B188">
        <v>9814.2999999999993</v>
      </c>
      <c r="C188">
        <v>9854</v>
      </c>
      <c r="D188">
        <v>9775.35</v>
      </c>
      <c r="E188">
        <v>9788.6</v>
      </c>
      <c r="G188">
        <f t="shared" si="2"/>
        <v>19.649999999999636</v>
      </c>
      <c r="H188" s="5" t="s">
        <v>8</v>
      </c>
    </row>
    <row r="189" spans="1:12">
      <c r="A189" s="1">
        <v>43011</v>
      </c>
      <c r="B189">
        <v>9893.2999999999993</v>
      </c>
      <c r="C189">
        <v>9895.4</v>
      </c>
      <c r="D189">
        <v>9831.0499999999993</v>
      </c>
      <c r="E189">
        <v>9859.5</v>
      </c>
      <c r="G189">
        <f t="shared" si="2"/>
        <v>70.899999999999636</v>
      </c>
      <c r="H189" s="5" t="s">
        <v>8</v>
      </c>
    </row>
    <row r="190" spans="1:12">
      <c r="A190" s="1">
        <v>43012</v>
      </c>
      <c r="B190">
        <v>9884.35</v>
      </c>
      <c r="C190">
        <v>9938.2999999999993</v>
      </c>
      <c r="D190">
        <v>9850.65</v>
      </c>
      <c r="E190">
        <v>9914.9</v>
      </c>
      <c r="G190">
        <f t="shared" si="2"/>
        <v>55.399999999999636</v>
      </c>
      <c r="H190" s="5" t="s">
        <v>8</v>
      </c>
    </row>
    <row r="191" spans="1:12">
      <c r="A191" s="1">
        <v>43013</v>
      </c>
      <c r="B191">
        <v>9927</v>
      </c>
      <c r="C191">
        <v>9945.9500000000007</v>
      </c>
      <c r="D191">
        <v>9881.85</v>
      </c>
      <c r="E191">
        <v>9888.7000000000007</v>
      </c>
      <c r="G191">
        <f t="shared" si="2"/>
        <v>-26.199999999998909</v>
      </c>
      <c r="H191" s="5" t="s">
        <v>7</v>
      </c>
      <c r="I191" s="5" t="s">
        <v>9</v>
      </c>
    </row>
    <row r="192" spans="1:12">
      <c r="A192" s="1">
        <v>43014</v>
      </c>
      <c r="B192">
        <v>9908.15</v>
      </c>
      <c r="C192">
        <v>9989.35</v>
      </c>
      <c r="D192">
        <v>9906.6</v>
      </c>
      <c r="E192">
        <v>9979.7000000000007</v>
      </c>
      <c r="G192">
        <f t="shared" si="2"/>
        <v>91</v>
      </c>
      <c r="H192" s="5" t="s">
        <v>8</v>
      </c>
      <c r="I192" s="5" t="s">
        <v>9</v>
      </c>
    </row>
    <row r="193" spans="1:9">
      <c r="A193" s="1">
        <v>43017</v>
      </c>
      <c r="B193">
        <v>9988.2000000000007</v>
      </c>
      <c r="C193">
        <v>10015.75</v>
      </c>
      <c r="D193">
        <v>9959.4500000000007</v>
      </c>
      <c r="E193">
        <v>9988.75</v>
      </c>
      <c r="G193">
        <f t="shared" si="2"/>
        <v>9.0499999999992724</v>
      </c>
      <c r="H193" s="5" t="s">
        <v>8</v>
      </c>
    </row>
    <row r="194" spans="1:9">
      <c r="A194" s="1">
        <v>43018</v>
      </c>
      <c r="B194">
        <v>10013.700000000001</v>
      </c>
      <c r="C194">
        <v>10034</v>
      </c>
      <c r="D194">
        <v>10002.299999999999</v>
      </c>
      <c r="E194">
        <v>10016.950000000001</v>
      </c>
      <c r="G194">
        <f t="shared" si="2"/>
        <v>28.200000000000728</v>
      </c>
      <c r="H194" s="5" t="s">
        <v>8</v>
      </c>
    </row>
    <row r="195" spans="1:9">
      <c r="A195" s="1">
        <v>43019</v>
      </c>
      <c r="B195">
        <v>10042.6</v>
      </c>
      <c r="C195">
        <v>10067.25</v>
      </c>
      <c r="D195">
        <v>9955.7999999999993</v>
      </c>
      <c r="E195">
        <v>9984.7999999999993</v>
      </c>
      <c r="G195">
        <f t="shared" si="2"/>
        <v>-32.150000000001455</v>
      </c>
      <c r="H195" s="5" t="s">
        <v>7</v>
      </c>
      <c r="I195" s="5" t="s">
        <v>9</v>
      </c>
    </row>
    <row r="196" spans="1:9">
      <c r="A196" s="1"/>
    </row>
  </sheetData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 Datta</dc:creator>
  <cp:lastModifiedBy>Niladri Datta</cp:lastModifiedBy>
  <dcterms:created xsi:type="dcterms:W3CDTF">2017-10-12T08:23:57Z</dcterms:created>
  <dcterms:modified xsi:type="dcterms:W3CDTF">2017-10-12T16:21:58Z</dcterms:modified>
</cp:coreProperties>
</file>