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D:\PROJECT UK\JOHN\"/>
    </mc:Choice>
  </mc:AlternateContent>
  <xr:revisionPtr revIDLastSave="0" documentId="13_ncr:1_{ADE24B5D-2191-4B02-A440-0B09A5A29A10}" xr6:coauthVersionLast="46" xr6:coauthVersionMax="46" xr10:uidLastSave="{00000000-0000-0000-0000-000000000000}"/>
  <bookViews>
    <workbookView xWindow="-120" yWindow="-120" windowWidth="20730" windowHeight="11760" xr2:uid="{00000000-000D-0000-FFFF-FFFF00000000}"/>
  </bookViews>
  <sheets>
    <sheet name="All 11 markets" sheetId="1" r:id="rId1"/>
    <sheet name="Australia" sheetId="2" r:id="rId2"/>
    <sheet name="Canada" sheetId="3" r:id="rId3"/>
    <sheet name="France" sheetId="12" r:id="rId4"/>
    <sheet name="Germany" sheetId="4" r:id="rId5"/>
    <sheet name="India" sheetId="5" r:id="rId6"/>
    <sheet name="Italy" sheetId="6" r:id="rId7"/>
    <sheet name="Russia" sheetId="7" r:id="rId8"/>
    <sheet name="Spain" sheetId="8" r:id="rId9"/>
    <sheet name="Switzerland" sheetId="9" r:id="rId10"/>
    <sheet name="UK" sheetId="10" r:id="rId11"/>
    <sheet name="US" sheetId="11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" i="1" l="1"/>
  <c r="F14" i="1"/>
  <c r="F10" i="1"/>
  <c r="C14" i="1"/>
  <c r="C10" i="1"/>
  <c r="C6" i="1"/>
  <c r="H15" i="1"/>
  <c r="D15" i="1"/>
  <c r="H11" i="1"/>
  <c r="D11" i="1"/>
  <c r="H7" i="1"/>
  <c r="D7" i="1"/>
  <c r="H3" i="1"/>
  <c r="D3" i="1"/>
  <c r="H13" i="1"/>
  <c r="D13" i="1"/>
  <c r="H9" i="1"/>
  <c r="D9" i="1"/>
  <c r="H5" i="1"/>
  <c r="D5" i="1"/>
  <c r="F12" i="1"/>
  <c r="F8" i="1"/>
  <c r="F4" i="1"/>
  <c r="C12" i="1"/>
  <c r="C4" i="1"/>
  <c r="F15" i="1"/>
  <c r="D14" i="1"/>
  <c r="C15" i="1"/>
  <c r="C11" i="1"/>
  <c r="C7" i="1"/>
  <c r="I15" i="1"/>
  <c r="E15" i="1"/>
  <c r="G14" i="1"/>
  <c r="I13" i="1"/>
  <c r="E13" i="1"/>
  <c r="G12" i="1"/>
  <c r="I11" i="1"/>
  <c r="E11" i="1"/>
  <c r="G10" i="1"/>
  <c r="I9" i="1"/>
  <c r="E9" i="1"/>
  <c r="G8" i="1"/>
  <c r="I7" i="1"/>
  <c r="E7" i="1"/>
  <c r="G6" i="1"/>
  <c r="I5" i="1"/>
  <c r="E5" i="1"/>
  <c r="G4" i="1"/>
  <c r="I3" i="1"/>
  <c r="E3" i="1"/>
  <c r="C13" i="1"/>
  <c r="C9" i="1"/>
  <c r="C5" i="1"/>
  <c r="G15" i="1"/>
  <c r="I14" i="1"/>
  <c r="E14" i="1"/>
  <c r="G13" i="1"/>
  <c r="I12" i="1"/>
  <c r="E12" i="1"/>
  <c r="G11" i="1"/>
  <c r="I10" i="1"/>
  <c r="E10" i="1"/>
  <c r="G9" i="1"/>
  <c r="I8" i="1"/>
  <c r="E8" i="1"/>
  <c r="G7" i="1"/>
  <c r="I6" i="1"/>
  <c r="E6" i="1"/>
  <c r="G5" i="1"/>
  <c r="I4" i="1"/>
  <c r="E4" i="1"/>
  <c r="G3" i="1"/>
  <c r="C3" i="1"/>
  <c r="C8" i="1"/>
  <c r="H14" i="1"/>
  <c r="F13" i="1"/>
  <c r="H12" i="1"/>
  <c r="D12" i="1"/>
  <c r="F11" i="1"/>
  <c r="H10" i="1"/>
  <c r="D10" i="1"/>
  <c r="F9" i="1"/>
  <c r="H8" i="1"/>
  <c r="D8" i="1"/>
  <c r="F7" i="1"/>
  <c r="H6" i="1"/>
  <c r="D6" i="1"/>
  <c r="F5" i="1"/>
  <c r="H4" i="1"/>
  <c r="D4" i="1"/>
  <c r="F3" i="1"/>
  <c r="B15" i="12"/>
  <c r="B14" i="12"/>
  <c r="B13" i="12"/>
  <c r="B12" i="12"/>
  <c r="B11" i="12"/>
  <c r="B10" i="12"/>
  <c r="B9" i="12"/>
  <c r="B8" i="12"/>
  <c r="B7" i="12"/>
  <c r="B6" i="12"/>
  <c r="B5" i="12"/>
  <c r="B4" i="12"/>
  <c r="B3" i="12"/>
  <c r="B15" i="11" l="1"/>
  <c r="B11" i="11"/>
  <c r="B3" i="11"/>
  <c r="B15" i="10"/>
  <c r="B11" i="10"/>
  <c r="B3" i="10"/>
  <c r="B15" i="9"/>
  <c r="B14" i="9"/>
  <c r="B13" i="9"/>
  <c r="B12" i="9"/>
  <c r="B11" i="9"/>
  <c r="B10" i="9"/>
  <c r="B9" i="9"/>
  <c r="B6" i="9"/>
  <c r="B5" i="9"/>
  <c r="B4" i="9"/>
  <c r="B3" i="9"/>
  <c r="B12" i="8"/>
  <c r="B8" i="8"/>
  <c r="B13" i="7"/>
  <c r="B9" i="7"/>
  <c r="B5" i="7"/>
  <c r="B8" i="6"/>
  <c r="B4" i="6"/>
  <c r="B15" i="5"/>
  <c r="B14" i="5"/>
  <c r="B13" i="5"/>
  <c r="B12" i="5"/>
  <c r="B11" i="5"/>
  <c r="B9" i="5"/>
  <c r="B8" i="5"/>
  <c r="B7" i="5"/>
  <c r="B6" i="5"/>
  <c r="B5" i="5"/>
  <c r="B4" i="5"/>
  <c r="B3" i="5"/>
  <c r="B14" i="4"/>
  <c r="B10" i="4"/>
  <c r="B12" i="3"/>
  <c r="B8" i="3"/>
  <c r="B4" i="3"/>
  <c r="B7" i="11"/>
  <c r="B7" i="10"/>
  <c r="B7" i="9"/>
  <c r="B4" i="8"/>
  <c r="B12" i="6"/>
  <c r="B10" i="5"/>
  <c r="B6" i="4"/>
  <c r="B8" i="9" l="1"/>
  <c r="B3" i="4"/>
  <c r="B5" i="4"/>
  <c r="B8" i="4"/>
  <c r="B12" i="4"/>
  <c r="B15" i="4"/>
  <c r="B6" i="8"/>
  <c r="B9" i="8"/>
  <c r="B13" i="8"/>
  <c r="B3" i="3"/>
  <c r="B5" i="3"/>
  <c r="B6" i="3"/>
  <c r="B7" i="3"/>
  <c r="B9" i="3"/>
  <c r="B10" i="3"/>
  <c r="B11" i="3"/>
  <c r="B13" i="3"/>
  <c r="B14" i="3"/>
  <c r="B15" i="3"/>
  <c r="B3" i="7"/>
  <c r="B4" i="7"/>
  <c r="B6" i="7"/>
  <c r="B7" i="7"/>
  <c r="B8" i="7"/>
  <c r="B10" i="7"/>
  <c r="B11" i="7"/>
  <c r="B12" i="7"/>
  <c r="B14" i="7"/>
  <c r="B15" i="7"/>
  <c r="B3" i="8"/>
  <c r="B7" i="8"/>
  <c r="B11" i="8"/>
  <c r="B15" i="8"/>
  <c r="B4" i="11"/>
  <c r="B5" i="11"/>
  <c r="B6" i="11"/>
  <c r="B8" i="11"/>
  <c r="B9" i="11"/>
  <c r="B10" i="11"/>
  <c r="B12" i="11"/>
  <c r="B13" i="11"/>
  <c r="B14" i="11"/>
  <c r="B4" i="4"/>
  <c r="B7" i="4"/>
  <c r="B9" i="4"/>
  <c r="B11" i="4"/>
  <c r="B13" i="4"/>
  <c r="B5" i="8"/>
  <c r="B10" i="8"/>
  <c r="B14" i="8"/>
  <c r="B3" i="6"/>
  <c r="B5" i="6"/>
  <c r="B6" i="6"/>
  <c r="B7" i="6"/>
  <c r="B9" i="6"/>
  <c r="B10" i="6"/>
  <c r="B11" i="6"/>
  <c r="B13" i="6"/>
  <c r="B14" i="6"/>
  <c r="B15" i="6"/>
  <c r="B4" i="10"/>
  <c r="B5" i="10"/>
  <c r="B6" i="10"/>
  <c r="B8" i="10"/>
  <c r="B9" i="10"/>
  <c r="B10" i="10"/>
  <c r="B12" i="10"/>
  <c r="B13" i="10"/>
  <c r="B14" i="10"/>
  <c r="B15" i="2"/>
  <c r="B6" i="1" l="1"/>
  <c r="B10" i="1"/>
  <c r="B4" i="2"/>
  <c r="B5" i="2"/>
  <c r="B6" i="2"/>
  <c r="B7" i="2"/>
  <c r="B8" i="2"/>
  <c r="B9" i="2"/>
  <c r="B10" i="2"/>
  <c r="B11" i="2"/>
  <c r="B12" i="2"/>
  <c r="B13" i="2"/>
  <c r="B14" i="2"/>
  <c r="B14" i="1"/>
  <c r="B5" i="1"/>
  <c r="B9" i="1"/>
  <c r="B13" i="1"/>
  <c r="B15" i="1"/>
  <c r="B4" i="1"/>
  <c r="B8" i="1"/>
  <c r="B12" i="1"/>
  <c r="B3" i="1"/>
  <c r="B7" i="1"/>
  <c r="B11" i="1"/>
  <c r="B3" i="2"/>
</calcChain>
</file>

<file path=xl/sharedStrings.xml><?xml version="1.0" encoding="utf-8"?>
<sst xmlns="http://schemas.openxmlformats.org/spreadsheetml/2006/main" count="120" uniqueCount="21">
  <si>
    <t>Total</t>
  </si>
  <si>
    <t>Newspapers</t>
  </si>
  <si>
    <t>Magazines</t>
  </si>
  <si>
    <t>TV</t>
  </si>
  <si>
    <t>Radio</t>
  </si>
  <si>
    <t>Cinema</t>
  </si>
  <si>
    <t>OOH</t>
  </si>
  <si>
    <t>Digital</t>
  </si>
  <si>
    <t>Beauty adspend - Australia (US$ million)</t>
  </si>
  <si>
    <t>Beauty adspend - Canada (US$ million)</t>
  </si>
  <si>
    <t>Beauty adspend - France (US$ million)</t>
  </si>
  <si>
    <t>Beauty adspend - Germany (US$ million)</t>
  </si>
  <si>
    <t>Beauty adspend - India (US$ million)</t>
  </si>
  <si>
    <t>Beauty adspend - Italy (US$ million)</t>
  </si>
  <si>
    <t>Beauty adspend - Russia (US$ million)</t>
  </si>
  <si>
    <t>Beauty adspend - Spain (US$ million)</t>
  </si>
  <si>
    <t>Beauty adspend - Switzerland (US$ million)</t>
  </si>
  <si>
    <t>Beauty adspend - UK (US$ million)</t>
  </si>
  <si>
    <t>Beauty adspend - US (US$ million)</t>
  </si>
  <si>
    <t>Beauty adspend - all 11 markets (US$ million)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</si>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</sst>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;\-#,##0;\-"/>
  </numFmts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1" fillId="2" borderId="0" xfId="0" applyFont="1" applyFill="1" applyAlignment="1">
      <alignment horizontal="right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Zenith">
  <a:themeElements>
    <a:clrScheme name="ZenithOptimedia Colours">
      <a:dk1>
        <a:srgbClr val="4D4D4F"/>
      </a:dk1>
      <a:lt1>
        <a:sysClr val="window" lastClr="FFFFFF"/>
      </a:lt1>
      <a:dk2>
        <a:srgbClr val="00AEEF"/>
      </a:dk2>
      <a:lt2>
        <a:srgbClr val="F3F3F3"/>
      </a:lt2>
      <a:accent1>
        <a:srgbClr val="FDB933"/>
      </a:accent1>
      <a:accent2>
        <a:srgbClr val="0D9B39"/>
      </a:accent2>
      <a:accent3>
        <a:srgbClr val="F7941D"/>
      </a:accent3>
      <a:accent4>
        <a:srgbClr val="EC008C"/>
      </a:accent4>
      <a:accent5>
        <a:srgbClr val="6BA3BC"/>
      </a:accent5>
      <a:accent6>
        <a:srgbClr val="00AEEF"/>
      </a:accent6>
      <a:hlink>
        <a:srgbClr val="4D4D4F"/>
      </a:hlink>
      <a:folHlink>
        <a:srgbClr val="4D4D4F"/>
      </a:folHlink>
    </a:clrScheme>
    <a:fontScheme name="calibri">
      <a:majorFont>
        <a:latin typeface="Calibri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tx2"/>
        </a:solidFill>
        <a:ln>
          <a:noFill/>
        </a:ln>
        <a:effectLst/>
      </a:spPr>
      <a:bodyPr rtlCol="0" anchor="ctr"/>
      <a:lstStyle>
        <a:defPPr algn="ctr">
          <a:defRPr sz="2000" dirty="0" smtClean="0">
            <a:latin typeface="+mj-lt"/>
          </a:defRPr>
        </a:defPPr>
      </a:lstStyle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>
        <a:ln w="12700" cap="flat" cmpd="sng" algn="ctr">
          <a:solidFill>
            <a:schemeClr val="tx2"/>
          </a:solidFill>
          <a:prstDash val="solid"/>
          <a:round/>
          <a:headEnd type="none" w="med" len="med"/>
          <a:tailEnd type="none" w="med" len="med"/>
        </a:ln>
        <a:effectLst/>
      </a:spPr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  <a:txDef>
      <a:spPr>
        <a:noFill/>
      </a:spPr>
      <a:bodyPr wrap="square" rtlCol="0">
        <a:noAutofit/>
      </a:bodyPr>
      <a:lstStyle>
        <a:defPPr marL="180000" indent="-180000">
          <a:spcBef>
            <a:spcPts val="900"/>
          </a:spcBef>
          <a:buClr>
            <a:srgbClr val="00AEEF"/>
          </a:buClr>
          <a:buFont typeface="Wingdings" charset="2"/>
          <a:buChar char="§"/>
          <a:defRPr sz="2000" dirty="0" smtClean="0">
            <a:solidFill>
              <a:srgbClr val="4D4D4F"/>
            </a:solidFill>
            <a:latin typeface="+mj-lt"/>
          </a:defRPr>
        </a:defPPr>
      </a:lst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5"/>
  <sheetViews>
    <sheetView showGridLines="0" tabSelected="1" workbookViewId="0">
      <selection activeCell="A2" sqref="A2"/>
    </sheetView>
  </sheetViews>
  <sheetFormatPr defaultRowHeight="15" x14ac:dyDescent="0.25"/>
  <cols>
    <col min="2" max="9" width="13.28515625" customWidth="1"/>
  </cols>
  <sheetData>
    <row r="1" spans="1:9" x14ac:dyDescent="0.25">
      <c r="A1" s="3" t="s">
        <v>19</v>
      </c>
    </row>
    <row r="2" spans="1:9" x14ac:dyDescent="0.25">
      <c r="A2" s="2" t="s">
        <v>20</v>
      </c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</row>
    <row r="3" spans="1:9" x14ac:dyDescent="0.25">
      <c r="A3">
        <v>2010</v>
      </c>
      <c r="B3" s="1">
        <f>SUM(C3:I3)</f>
        <v>11839.241794888461</v>
      </c>
      <c r="C3" s="1">
        <f>Australia!C3+Canada!C3+France!C3+Germany!C3+India!C3+Italy!C3+Russia!C3+Spain!C3+Switzerland!C3+UK!C3+US!C3</f>
        <v>1878.0395906739247</v>
      </c>
      <c r="D3" s="1">
        <f>Australia!D3+Canada!D3+France!D3+Germany!D3+India!D3+Italy!D3+Russia!D3+Spain!D3+Switzerland!D3+UK!D3+US!D3</f>
        <v>411.15834024972116</v>
      </c>
      <c r="E3" s="1">
        <f>Australia!E3+Canada!E3+France!E3+Germany!E3+India!E3+Italy!E3+Russia!E3+Spain!E3+Switzerland!E3+UK!E3+US!E3</f>
        <v>5499.8386325141255</v>
      </c>
      <c r="F3" s="1">
        <f>Australia!F3+Canada!F3+France!F3+Germany!F3+India!F3+Italy!F3+Russia!F3+Spain!F3+Switzerland!F3+UK!F3+US!F3</f>
        <v>1341.3687413226235</v>
      </c>
      <c r="G3" s="1">
        <f>Australia!G3+Canada!G3+France!G3+Germany!G3+India!G3+Italy!G3+Russia!G3+Spain!G3+Switzerland!G3+UK!G3+US!G3</f>
        <v>12.569854371873863</v>
      </c>
      <c r="H3" s="1">
        <f>Australia!H3+Canada!H3+France!H3+Germany!H3+India!H3+Italy!H3+Russia!H3+Spain!H3+Switzerland!H3+UK!H3+US!H3</f>
        <v>699.95532356777642</v>
      </c>
      <c r="I3" s="1">
        <f>Australia!I3+Canada!I3+France!I3+Germany!I3+India!I3+Italy!I3+Russia!I3+Spain!I3+Switzerland!I3+UK!I3+US!I3</f>
        <v>1996.3113121884171</v>
      </c>
    </row>
    <row r="4" spans="1:9" x14ac:dyDescent="0.25">
      <c r="A4">
        <v>2011</v>
      </c>
      <c r="B4" s="1">
        <f t="shared" ref="B4:B15" si="0">SUM(C4:I4)</f>
        <v>10947.643217475796</v>
      </c>
      <c r="C4" s="1">
        <f>Australia!C4+Canada!C4+France!C4+Germany!C4+India!C4+Italy!C4+Russia!C4+Spain!C4+Switzerland!C4+UK!C4+US!C4</f>
        <v>1429.878251181306</v>
      </c>
      <c r="D4" s="1">
        <f>Australia!D4+Canada!D4+France!D4+Germany!D4+India!D4+Italy!D4+Russia!D4+Spain!D4+Switzerland!D4+UK!D4+US!D4</f>
        <v>367.82070428912618</v>
      </c>
      <c r="E4" s="1">
        <f>Australia!E4+Canada!E4+France!E4+Germany!E4+India!E4+Italy!E4+Russia!E4+Spain!E4+Switzerland!E4+UK!E4+US!E4</f>
        <v>5157.8270987024353</v>
      </c>
      <c r="F4" s="1">
        <f>Australia!F4+Canada!F4+France!F4+Germany!F4+India!F4+Italy!F4+Russia!F4+Spain!F4+Switzerland!F4+UK!F4+US!F4</f>
        <v>1167.3120406488447</v>
      </c>
      <c r="G4" s="1">
        <f>Australia!G4+Canada!G4+France!G4+Germany!G4+India!G4+Italy!G4+Russia!G4+Spain!G4+Switzerland!G4+UK!G4+US!G4</f>
        <v>9.5873405155225626</v>
      </c>
      <c r="H4" s="1">
        <f>Australia!H4+Canada!H4+France!H4+Germany!H4+India!H4+Italy!H4+Russia!H4+Spain!H4+Switzerland!H4+UK!H4+US!H4</f>
        <v>696.79761870578659</v>
      </c>
      <c r="I4" s="1">
        <f>Australia!I4+Canada!I4+France!I4+Germany!I4+India!I4+Italy!I4+Russia!I4+Spain!I4+Switzerland!I4+UK!I4+US!I4</f>
        <v>2118.4201634327746</v>
      </c>
    </row>
    <row r="5" spans="1:9" x14ac:dyDescent="0.25">
      <c r="A5">
        <v>2012</v>
      </c>
      <c r="B5" s="1">
        <f t="shared" si="0"/>
        <v>11038.231844810332</v>
      </c>
      <c r="C5" s="1">
        <f>Australia!C5+Canada!C5+France!C5+Germany!C5+India!C5+Italy!C5+Russia!C5+Spain!C5+Switzerland!C5+UK!C5+US!C5</f>
        <v>1109.533759387293</v>
      </c>
      <c r="D5" s="1">
        <f>Australia!D5+Canada!D5+France!D5+Germany!D5+India!D5+Italy!D5+Russia!D5+Spain!D5+Switzerland!D5+UK!D5+US!D5</f>
        <v>352.51465480131247</v>
      </c>
      <c r="E5" s="1">
        <f>Australia!E5+Canada!E5+France!E5+Germany!E5+India!E5+Italy!E5+Russia!E5+Spain!E5+Switzerland!E5+UK!E5+US!E5</f>
        <v>5224.8180165936074</v>
      </c>
      <c r="F5" s="1">
        <f>Australia!F5+Canada!F5+France!F5+Germany!F5+India!F5+Italy!F5+Russia!F5+Spain!F5+Switzerland!F5+UK!F5+US!F5</f>
        <v>1288.07186990795</v>
      </c>
      <c r="G5" s="1">
        <f>Australia!G5+Canada!G5+France!G5+Germany!G5+India!G5+Italy!G5+Russia!G5+Spain!G5+Switzerland!G5+UK!G5+US!G5</f>
        <v>7.8490972342618877</v>
      </c>
      <c r="H5" s="1">
        <f>Australia!H5+Canada!H5+France!H5+Germany!H5+India!H5+Italy!H5+Russia!H5+Spain!H5+Switzerland!H5+UK!H5+US!H5</f>
        <v>650.68034657836961</v>
      </c>
      <c r="I5" s="1">
        <f>Australia!I5+Canada!I5+France!I5+Germany!I5+India!I5+Italy!I5+Russia!I5+Spain!I5+Switzerland!I5+UK!I5+US!I5</f>
        <v>2404.7641003075387</v>
      </c>
    </row>
    <row r="6" spans="1:9" x14ac:dyDescent="0.25">
      <c r="A6">
        <v>2013</v>
      </c>
      <c r="B6" s="1">
        <f t="shared" si="0"/>
        <v>12319.687317044636</v>
      </c>
      <c r="C6" s="1">
        <f>Australia!C6+Canada!C6+France!C6+Germany!C6+India!C6+Italy!C6+Russia!C6+Spain!C6+Switzerland!C6+UK!C6+US!C6</f>
        <v>1048.2827312105865</v>
      </c>
      <c r="D6" s="1">
        <f>Australia!D6+Canada!D6+France!D6+Germany!D6+India!D6+Italy!D6+Russia!D6+Spain!D6+Switzerland!D6+UK!D6+US!D6</f>
        <v>353.57219493707692</v>
      </c>
      <c r="E6" s="1">
        <f>Australia!E6+Canada!E6+France!E6+Germany!E6+India!E6+Italy!E6+Russia!E6+Spain!E6+Switzerland!E6+UK!E6+US!E6</f>
        <v>5628.4496461357958</v>
      </c>
      <c r="F6" s="1">
        <f>Australia!F6+Canada!F6+France!F6+Germany!F6+India!F6+Italy!F6+Russia!F6+Spain!F6+Switzerland!F6+UK!F6+US!F6</f>
        <v>1456.5766761410027</v>
      </c>
      <c r="G6" s="1">
        <f>Australia!G6+Canada!G6+France!G6+Germany!G6+India!G6+Italy!G6+Russia!G6+Spain!G6+Switzerland!G6+UK!G6+US!G6</f>
        <v>108.76693405185104</v>
      </c>
      <c r="H6" s="1">
        <f>Australia!H6+Canada!H6+France!H6+Germany!H6+India!H6+Italy!H6+Russia!H6+Spain!H6+Switzerland!H6+UK!H6+US!H6</f>
        <v>598.63870438772926</v>
      </c>
      <c r="I6" s="1">
        <f>Australia!I6+Canada!I6+France!I6+Germany!I6+India!I6+Italy!I6+Russia!I6+Spain!I6+Switzerland!I6+UK!I6+US!I6</f>
        <v>3125.4004301805926</v>
      </c>
    </row>
    <row r="7" spans="1:9" x14ac:dyDescent="0.25">
      <c r="A7">
        <v>2014</v>
      </c>
      <c r="B7" s="1">
        <f t="shared" si="0"/>
        <v>12497.878714521747</v>
      </c>
      <c r="C7" s="1">
        <f>Australia!C7+Canada!C7+France!C7+Germany!C7+India!C7+Italy!C7+Russia!C7+Spain!C7+Switzerland!C7+UK!C7+US!C7</f>
        <v>895.10435461941961</v>
      </c>
      <c r="D7" s="1">
        <f>Australia!D7+Canada!D7+France!D7+Germany!D7+India!D7+Italy!D7+Russia!D7+Spain!D7+Switzerland!D7+UK!D7+US!D7</f>
        <v>357.00858530985801</v>
      </c>
      <c r="E7" s="1">
        <f>Australia!E7+Canada!E7+France!E7+Germany!E7+India!E7+Italy!E7+Russia!E7+Spain!E7+Switzerland!E7+UK!E7+US!E7</f>
        <v>5823.9219925721063</v>
      </c>
      <c r="F7" s="1">
        <f>Australia!F7+Canada!F7+France!F7+Germany!F7+India!F7+Italy!F7+Russia!F7+Spain!F7+Switzerland!F7+UK!F7+US!F7</f>
        <v>1745.0005576513204</v>
      </c>
      <c r="G7" s="1">
        <f>Australia!G7+Canada!G7+France!G7+Germany!G7+India!G7+Italy!G7+Russia!G7+Spain!G7+Switzerland!G7+UK!G7+US!G7</f>
        <v>31.121992652822581</v>
      </c>
      <c r="H7" s="1">
        <f>Australia!H7+Canada!H7+France!H7+Germany!H7+India!H7+Italy!H7+Russia!H7+Spain!H7+Switzerland!H7+UK!H7+US!H7</f>
        <v>687.7801487633036</v>
      </c>
      <c r="I7" s="1">
        <f>Australia!I7+Canada!I7+France!I7+Germany!I7+India!I7+Italy!I7+Russia!I7+Spain!I7+Switzerland!I7+UK!I7+US!I7</f>
        <v>2957.9410829529156</v>
      </c>
    </row>
    <row r="8" spans="1:9" x14ac:dyDescent="0.25">
      <c r="A8">
        <v>2015</v>
      </c>
      <c r="B8" s="1">
        <f t="shared" si="0"/>
        <v>14097.880649570336</v>
      </c>
      <c r="C8" s="1">
        <f>Australia!C8+Canada!C8+France!C8+Germany!C8+India!C8+Italy!C8+Russia!C8+Spain!C8+Switzerland!C8+UK!C8+US!C8</f>
        <v>841.75876319511462</v>
      </c>
      <c r="D8" s="1">
        <f>Australia!D8+Canada!D8+France!D8+Germany!D8+India!D8+Italy!D8+Russia!D8+Spain!D8+Switzerland!D8+UK!D8+US!D8</f>
        <v>397.39373382245742</v>
      </c>
      <c r="E8" s="1">
        <f>Australia!E8+Canada!E8+France!E8+Germany!E8+India!E8+Italy!E8+Russia!E8+Spain!E8+Switzerland!E8+UK!E8+US!E8</f>
        <v>6121.5227880905313</v>
      </c>
      <c r="F8" s="1">
        <f>Australia!F8+Canada!F8+France!F8+Germany!F8+India!F8+Italy!F8+Russia!F8+Spain!F8+Switzerland!F8+UK!F8+US!F8</f>
        <v>1942.9362754344027</v>
      </c>
      <c r="G8" s="1">
        <f>Australia!G8+Canada!G8+France!G8+Germany!G8+India!G8+Italy!G8+Russia!G8+Spain!G8+Switzerland!G8+UK!G8+US!G8</f>
        <v>65.204337910367769</v>
      </c>
      <c r="H8" s="1">
        <f>Australia!H8+Canada!H8+France!H8+Germany!H8+India!H8+Italy!H8+Russia!H8+Spain!H8+Switzerland!H8+UK!H8+US!H8</f>
        <v>782.68542723395626</v>
      </c>
      <c r="I8" s="1">
        <f>Australia!I8+Canada!I8+France!I8+Germany!I8+India!I8+Italy!I8+Russia!I8+Spain!I8+Switzerland!I8+UK!I8+US!I8</f>
        <v>3946.3793238835069</v>
      </c>
    </row>
    <row r="9" spans="1:9" x14ac:dyDescent="0.25">
      <c r="A9">
        <v>2016</v>
      </c>
      <c r="B9" s="1">
        <f t="shared" si="0"/>
        <v>15088.562739268687</v>
      </c>
      <c r="C9" s="1">
        <f>Australia!C9+Canada!C9+France!C9+Germany!C9+India!C9+Italy!C9+Russia!C9+Spain!C9+Switzerland!C9+UK!C9+US!C9</f>
        <v>778.88365569608607</v>
      </c>
      <c r="D9" s="1">
        <f>Australia!D9+Canada!D9+France!D9+Germany!D9+India!D9+Italy!D9+Russia!D9+Spain!D9+Switzerland!D9+UK!D9+US!D9</f>
        <v>333.57976983967433</v>
      </c>
      <c r="E9" s="1">
        <f>Australia!E9+Canada!E9+France!E9+Germany!E9+India!E9+Italy!E9+Russia!E9+Spain!E9+Switzerland!E9+UK!E9+US!E9</f>
        <v>6528.069631412166</v>
      </c>
      <c r="F9" s="1">
        <f>Australia!F9+Canada!F9+France!F9+Germany!F9+India!F9+Italy!F9+Russia!F9+Spain!F9+Switzerland!F9+UK!F9+US!F9</f>
        <v>1804.8092599641204</v>
      </c>
      <c r="G9" s="1">
        <f>Australia!G9+Canada!G9+France!G9+Germany!G9+India!G9+Italy!G9+Russia!G9+Spain!G9+Switzerland!G9+UK!G9+US!G9</f>
        <v>121.10971887492852</v>
      </c>
      <c r="H9" s="1">
        <f>Australia!H9+Canada!H9+France!H9+Germany!H9+India!H9+Italy!H9+Russia!H9+Spain!H9+Switzerland!H9+UK!H9+US!H9</f>
        <v>803.06723765005074</v>
      </c>
      <c r="I9" s="1">
        <f>Australia!I9+Canada!I9+France!I9+Germany!I9+India!I9+Italy!I9+Russia!I9+Spain!I9+Switzerland!I9+UK!I9+US!I9</f>
        <v>4719.0434658316617</v>
      </c>
    </row>
    <row r="10" spans="1:9" x14ac:dyDescent="0.25">
      <c r="A10">
        <v>2017</v>
      </c>
      <c r="B10" s="1">
        <f t="shared" si="0"/>
        <v>16171.686360212268</v>
      </c>
      <c r="C10" s="1">
        <f>Australia!C10+Canada!C10+France!C10+Germany!C10+India!C10+Italy!C10+Russia!C10+Spain!C10+Switzerland!C10+UK!C10+US!C10</f>
        <v>654.86767645247801</v>
      </c>
      <c r="D10" s="1">
        <f>Australia!D10+Canada!D10+France!D10+Germany!D10+India!D10+Italy!D10+Russia!D10+Spain!D10+Switzerland!D10+UK!D10+US!D10</f>
        <v>232.9967535106374</v>
      </c>
      <c r="E10" s="1">
        <f>Australia!E10+Canada!E10+France!E10+Germany!E10+India!E10+Italy!E10+Russia!E10+Spain!E10+Switzerland!E10+UK!E10+US!E10</f>
        <v>6827.6072079108108</v>
      </c>
      <c r="F10" s="1">
        <f>Australia!F10+Canada!F10+France!F10+Germany!F10+India!F10+Italy!F10+Russia!F10+Spain!F10+Switzerland!F10+UK!F10+US!F10</f>
        <v>1870.708376296614</v>
      </c>
      <c r="G10" s="1">
        <f>Australia!G10+Canada!G10+France!G10+Germany!G10+India!G10+Italy!G10+Russia!G10+Spain!G10+Switzerland!G10+UK!G10+US!G10</f>
        <v>160.19113108609844</v>
      </c>
      <c r="H10" s="1">
        <f>Australia!H10+Canada!H10+France!H10+Germany!H10+India!H10+Italy!H10+Russia!H10+Spain!H10+Switzerland!H10+UK!H10+US!H10</f>
        <v>830.55961838997393</v>
      </c>
      <c r="I10" s="1">
        <f>Australia!I10+Canada!I10+France!I10+Germany!I10+India!I10+Italy!I10+Russia!I10+Spain!I10+Switzerland!I10+UK!I10+US!I10</f>
        <v>5594.7555965656575</v>
      </c>
    </row>
    <row r="11" spans="1:9" x14ac:dyDescent="0.25">
      <c r="A11">
        <v>2018</v>
      </c>
      <c r="B11" s="1">
        <f t="shared" si="0"/>
        <v>15477.939492261597</v>
      </c>
      <c r="C11" s="1">
        <f>Australia!C11+Canada!C11+France!C11+Germany!C11+India!C11+Italy!C11+Russia!C11+Spain!C11+Switzerland!C11+UK!C11+US!C11</f>
        <v>505.93935201042837</v>
      </c>
      <c r="D11" s="1">
        <f>Australia!D11+Canada!D11+France!D11+Germany!D11+India!D11+Italy!D11+Russia!D11+Spain!D11+Switzerland!D11+UK!D11+US!D11</f>
        <v>238.92432587347361</v>
      </c>
      <c r="E11" s="1">
        <f>Australia!E11+Canada!E11+France!E11+Germany!E11+India!E11+Italy!E11+Russia!E11+Spain!E11+Switzerland!E11+UK!E11+US!E11</f>
        <v>6013.0592728707825</v>
      </c>
      <c r="F11" s="1">
        <f>Australia!F11+Canada!F11+France!F11+Germany!F11+India!F11+Italy!F11+Russia!F11+Spain!F11+Switzerland!F11+UK!F11+US!F11</f>
        <v>1668.1080859203587</v>
      </c>
      <c r="G11" s="1">
        <f>Australia!G11+Canada!G11+France!G11+Germany!G11+India!G11+Italy!G11+Russia!G11+Spain!G11+Switzerland!G11+UK!G11+US!G11</f>
        <v>147.41244796127347</v>
      </c>
      <c r="H11" s="1">
        <f>Australia!H11+Canada!H11+France!H11+Germany!H11+India!H11+Italy!H11+Russia!H11+Spain!H11+Switzerland!H11+UK!H11+US!H11</f>
        <v>821.21945083208743</v>
      </c>
      <c r="I11" s="1">
        <f>Australia!I11+Canada!I11+France!I11+Germany!I11+India!I11+Italy!I11+Russia!I11+Spain!I11+Switzerland!I11+UK!I11+US!I11</f>
        <v>6083.2765567931929</v>
      </c>
    </row>
    <row r="12" spans="1:9" x14ac:dyDescent="0.25">
      <c r="A12">
        <v>2019</v>
      </c>
      <c r="B12" s="1">
        <f t="shared" si="0"/>
        <v>17047.387203195267</v>
      </c>
      <c r="C12" s="1">
        <f>Australia!C12+Canada!C12+France!C12+Germany!C12+India!C12+Italy!C12+Russia!C12+Spain!C12+Switzerland!C12+UK!C12+US!C12</f>
        <v>460.18658684924844</v>
      </c>
      <c r="D12" s="1">
        <f>Australia!D12+Canada!D12+France!D12+Germany!D12+India!D12+Italy!D12+Russia!D12+Spain!D12+Switzerland!D12+UK!D12+US!D12</f>
        <v>234.5051494419435</v>
      </c>
      <c r="E12" s="1">
        <f>Australia!E12+Canada!E12+France!E12+Germany!E12+India!E12+Italy!E12+Russia!E12+Spain!E12+Switzerland!E12+UK!E12+US!E12</f>
        <v>6101.2104777872191</v>
      </c>
      <c r="F12" s="1">
        <f>Australia!F12+Canada!F12+France!F12+Germany!F12+India!F12+Italy!F12+Russia!F12+Spain!F12+Switzerland!F12+UK!F12+US!F12</f>
        <v>1692.590043197059</v>
      </c>
      <c r="G12" s="1">
        <f>Australia!G12+Canada!G12+France!G12+Germany!G12+India!G12+Italy!G12+Russia!G12+Spain!G12+Switzerland!G12+UK!G12+US!G12</f>
        <v>157.83865707416086</v>
      </c>
      <c r="H12" s="1">
        <f>Australia!H12+Canada!H12+France!H12+Germany!H12+India!H12+Italy!H12+Russia!H12+Spain!H12+Switzerland!H12+UK!H12+US!H12</f>
        <v>806.18943919493643</v>
      </c>
      <c r="I12" s="1">
        <f>Australia!I12+Canada!I12+France!I12+Germany!I12+India!I12+Italy!I12+Russia!I12+Spain!I12+Switzerland!I12+UK!I12+US!I12</f>
        <v>7594.8668496506998</v>
      </c>
    </row>
    <row r="13" spans="1:9" x14ac:dyDescent="0.25">
      <c r="A13">
        <v>2020</v>
      </c>
      <c r="B13" s="1">
        <f t="shared" si="0"/>
        <v>16151.001476667585</v>
      </c>
      <c r="C13" s="1">
        <f>Australia!C13+Canada!C13+France!C13+Germany!C13+India!C13+Italy!C13+Russia!C13+Spain!C13+Switzerland!C13+UK!C13+US!C13</f>
        <v>332.78386988468901</v>
      </c>
      <c r="D13" s="1">
        <f>Australia!D13+Canada!D13+France!D13+Germany!D13+India!D13+Italy!D13+Russia!D13+Spain!D13+Switzerland!D13+UK!D13+US!D13</f>
        <v>186.57252127497134</v>
      </c>
      <c r="E13" s="1">
        <f>Australia!E13+Canada!E13+France!E13+Germany!E13+India!E13+Italy!E13+Russia!E13+Spain!E13+Switzerland!E13+UK!E13+US!E13</f>
        <v>5648.8643592062072</v>
      </c>
      <c r="F13" s="1">
        <f>Australia!F13+Canada!F13+France!F13+Germany!F13+India!F13+Italy!F13+Russia!F13+Spain!F13+Switzerland!F13+UK!F13+US!F13</f>
        <v>1476.5535450114894</v>
      </c>
      <c r="G13" s="1">
        <f>Australia!G13+Canada!G13+France!G13+Germany!G13+India!G13+Italy!G13+Russia!G13+Spain!G13+Switzerland!G13+UK!G13+US!G13</f>
        <v>89.472337736402494</v>
      </c>
      <c r="H13" s="1">
        <f>Australia!H13+Canada!H13+France!H13+Germany!H13+India!H13+Italy!H13+Russia!H13+Spain!H13+Switzerland!H13+UK!H13+US!H13</f>
        <v>628.78077109463584</v>
      </c>
      <c r="I13" s="1">
        <f>Australia!I13+Canada!I13+France!I13+Germany!I13+India!I13+Italy!I13+Russia!I13+Spain!I13+Switzerland!I13+UK!I13+US!I13</f>
        <v>7787.9740724591911</v>
      </c>
    </row>
    <row r="14" spans="1:9" x14ac:dyDescent="0.25">
      <c r="A14">
        <v>2021</v>
      </c>
      <c r="B14" s="1">
        <f t="shared" si="0"/>
        <v>16911.881556070271</v>
      </c>
      <c r="C14" s="1">
        <f>Australia!C14+Canada!C14+France!C14+Germany!C14+India!C14+Italy!C14+Russia!C14+Spain!C14+Switzerland!C14+UK!C14+US!C14</f>
        <v>308.3170834312474</v>
      </c>
      <c r="D14" s="1">
        <f>Australia!D14+Canada!D14+France!D14+Germany!D14+India!D14+Italy!D14+Russia!D14+Spain!D14+Switzerland!D14+UK!D14+US!D14</f>
        <v>170.9396935302255</v>
      </c>
      <c r="E14" s="1">
        <f>Australia!E14+Canada!E14+France!E14+Germany!E14+India!E14+Italy!E14+Russia!E14+Spain!E14+Switzerland!E14+UK!E14+US!E14</f>
        <v>5589.1052298371687</v>
      </c>
      <c r="F14" s="1">
        <f>Australia!F14+Canada!F14+France!F14+Germany!F14+India!F14+Italy!F14+Russia!F14+Spain!F14+Switzerland!F14+UK!F14+US!F14</f>
        <v>1504.8829031591117</v>
      </c>
      <c r="G14" s="1">
        <f>Australia!G14+Canada!G14+France!G14+Germany!G14+India!G14+Italy!G14+Russia!G14+Spain!G14+Switzerland!G14+UK!G14+US!G14</f>
        <v>124.23831373020656</v>
      </c>
      <c r="H14" s="1">
        <f>Australia!H14+Canada!H14+France!H14+Germany!H14+India!H14+Italy!H14+Russia!H14+Spain!H14+Switzerland!H14+UK!H14+US!H14</f>
        <v>699.91501868207592</v>
      </c>
      <c r="I14" s="1">
        <f>Australia!I14+Canada!I14+France!I14+Germany!I14+India!I14+Italy!I14+Russia!I14+Spain!I14+Switzerland!I14+UK!I14+US!I14</f>
        <v>8514.483313700237</v>
      </c>
    </row>
    <row r="15" spans="1:9" x14ac:dyDescent="0.25">
      <c r="A15">
        <v>2022</v>
      </c>
      <c r="B15" s="1">
        <f t="shared" si="0"/>
        <v>17683.343834112904</v>
      </c>
      <c r="C15" s="1">
        <f>Australia!C15+Canada!C15+France!C15+Germany!C15+India!C15+Italy!C15+Russia!C15+Spain!C15+Switzerland!C15+UK!C15+US!C15</f>
        <v>283.32439659634434</v>
      </c>
      <c r="D15" s="1">
        <f>Australia!D15+Canada!D15+France!D15+Germany!D15+India!D15+Italy!D15+Russia!D15+Spain!D15+Switzerland!D15+UK!D15+US!D15</f>
        <v>155.83381349138619</v>
      </c>
      <c r="E15" s="1">
        <f>Australia!E15+Canada!E15+France!E15+Germany!E15+India!E15+Italy!E15+Russia!E15+Spain!E15+Switzerland!E15+UK!E15+US!E15</f>
        <v>5662.8614718078188</v>
      </c>
      <c r="F15" s="1">
        <f>Australia!F15+Canada!F15+France!F15+Germany!F15+India!F15+Italy!F15+Russia!F15+Spain!F15+Switzerland!F15+UK!F15+US!F15</f>
        <v>1525.9465417533297</v>
      </c>
      <c r="G15" s="1">
        <f>Australia!G15+Canada!G15+France!G15+Germany!G15+India!G15+Italy!G15+Russia!G15+Spain!G15+Switzerland!G15+UK!G15+US!G15</f>
        <v>139.3610867348749</v>
      </c>
      <c r="H15" s="1">
        <f>Australia!H15+Canada!H15+France!H15+Germany!H15+India!H15+Italy!H15+Russia!H15+Spain!H15+Switzerland!H15+UK!H15+US!H15</f>
        <v>737.30466233629272</v>
      </c>
      <c r="I15" s="1">
        <f>Australia!I15+Canada!I15+France!I15+Germany!I15+India!I15+Italy!I15+Russia!I15+Spain!I15+Switzerland!I15+UK!I15+US!I15</f>
        <v>9178.7118613928578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15"/>
  <sheetViews>
    <sheetView showGridLines="0" workbookViewId="0">
      <selection activeCell="A2" sqref="A2"/>
    </sheetView>
  </sheetViews>
  <sheetFormatPr defaultRowHeight="15" x14ac:dyDescent="0.25"/>
  <cols>
    <col min="2" max="9" width="13.28515625" customWidth="1"/>
  </cols>
  <sheetData>
    <row r="1" spans="1:9" x14ac:dyDescent="0.25">
      <c r="A1" s="3" t="s">
        <v>16</v>
      </c>
    </row>
    <row r="2" spans="1:9" x14ac:dyDescent="0.25">
      <c r="A2" s="2" t="s">
        <v>20</v>
      </c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</row>
    <row r="3" spans="1:9" x14ac:dyDescent="0.25">
      <c r="A3">
        <v>2010</v>
      </c>
      <c r="B3" s="1">
        <f>SUM(C3:I3)</f>
        <v>154.96255983732249</v>
      </c>
      <c r="C3" s="1">
        <v>51.277183129389464</v>
      </c>
      <c r="D3" s="1">
        <v>11.000275918403476</v>
      </c>
      <c r="E3" s="1">
        <v>45.977074801188856</v>
      </c>
      <c r="F3" s="1">
        <v>1.6907017192554656</v>
      </c>
      <c r="G3" s="1">
        <v>1.4443875501704069</v>
      </c>
      <c r="H3" s="1">
        <v>14.522937169778457</v>
      </c>
      <c r="I3" s="1">
        <v>29.049999549136349</v>
      </c>
    </row>
    <row r="4" spans="1:9" x14ac:dyDescent="0.25">
      <c r="A4">
        <v>2011</v>
      </c>
      <c r="B4" s="1">
        <f t="shared" ref="B4:B15" si="0">SUM(C4:I4)</f>
        <v>233.66364718696758</v>
      </c>
      <c r="C4" s="1">
        <v>83.075481263792952</v>
      </c>
      <c r="D4" s="1">
        <v>17.837671938302865</v>
      </c>
      <c r="E4" s="1">
        <v>67.149079487239646</v>
      </c>
      <c r="F4" s="1">
        <v>4.6979556767548765</v>
      </c>
      <c r="G4" s="1">
        <v>0.96529424299897226</v>
      </c>
      <c r="H4" s="1">
        <v>18.893236557297801</v>
      </c>
      <c r="I4" s="1">
        <v>41.044928020580478</v>
      </c>
    </row>
    <row r="5" spans="1:9" x14ac:dyDescent="0.25">
      <c r="A5">
        <v>2012</v>
      </c>
      <c r="B5" s="1">
        <f t="shared" si="0"/>
        <v>164.66986030448356</v>
      </c>
      <c r="C5" s="1">
        <v>49.684254060109488</v>
      </c>
      <c r="D5" s="1">
        <v>11.806703756011967</v>
      </c>
      <c r="E5" s="1">
        <v>41.578646223041382</v>
      </c>
      <c r="F5" s="1">
        <v>4.9401160601423157</v>
      </c>
      <c r="G5" s="1">
        <v>0.57329056624222741</v>
      </c>
      <c r="H5" s="1">
        <v>19.46539255721413</v>
      </c>
      <c r="I5" s="1">
        <v>36.621457081722035</v>
      </c>
    </row>
    <row r="6" spans="1:9" x14ac:dyDescent="0.25">
      <c r="A6">
        <v>2013</v>
      </c>
      <c r="B6" s="1">
        <f t="shared" si="0"/>
        <v>181.19790553855199</v>
      </c>
      <c r="C6" s="1">
        <v>52.093671683279318</v>
      </c>
      <c r="D6" s="1">
        <v>10.294438030559979</v>
      </c>
      <c r="E6" s="1">
        <v>47.223916750012222</v>
      </c>
      <c r="F6" s="1">
        <v>4.2366203571417635</v>
      </c>
      <c r="G6" s="1">
        <v>2.68625051589123</v>
      </c>
      <c r="H6" s="1">
        <v>19.142977771442727</v>
      </c>
      <c r="I6" s="1">
        <v>45.52003043022475</v>
      </c>
    </row>
    <row r="7" spans="1:9" x14ac:dyDescent="0.25">
      <c r="A7">
        <v>2014</v>
      </c>
      <c r="B7" s="1">
        <f t="shared" si="0"/>
        <v>162.04076974623672</v>
      </c>
      <c r="C7" s="1">
        <v>43.00212986229792</v>
      </c>
      <c r="D7" s="1">
        <v>7.4330124101311235</v>
      </c>
      <c r="E7" s="1">
        <v>55.346885241284127</v>
      </c>
      <c r="F7" s="1">
        <v>3.6157311434854114</v>
      </c>
      <c r="G7" s="1">
        <v>2.0180197548520624</v>
      </c>
      <c r="H7" s="1">
        <v>20.614602753678124</v>
      </c>
      <c r="I7" s="1">
        <v>30.010388580507954</v>
      </c>
    </row>
    <row r="8" spans="1:9" x14ac:dyDescent="0.25">
      <c r="A8">
        <v>2015</v>
      </c>
      <c r="B8" s="1">
        <f t="shared" si="0"/>
        <v>195.01686754349001</v>
      </c>
      <c r="C8" s="1">
        <v>43.729940990463106</v>
      </c>
      <c r="D8" s="1">
        <v>7.9150923559986959</v>
      </c>
      <c r="E8" s="1">
        <v>52.482487140969717</v>
      </c>
      <c r="F8" s="1">
        <v>3.3137204782277911</v>
      </c>
      <c r="G8" s="1">
        <v>2.7039487145288836</v>
      </c>
      <c r="H8" s="1">
        <v>33.209238069821694</v>
      </c>
      <c r="I8" s="1">
        <v>51.662439793480097</v>
      </c>
    </row>
    <row r="9" spans="1:9" x14ac:dyDescent="0.25">
      <c r="A9">
        <v>2016</v>
      </c>
      <c r="B9" s="1">
        <f t="shared" si="0"/>
        <v>194.06276651099975</v>
      </c>
      <c r="C9" s="1">
        <v>39.505140257643134</v>
      </c>
      <c r="D9" s="1">
        <v>5.3343118238461038</v>
      </c>
      <c r="E9" s="1">
        <v>59.352840377525709</v>
      </c>
      <c r="F9" s="1">
        <v>2.8079400184721428</v>
      </c>
      <c r="G9" s="1">
        <v>2.3087924106292457</v>
      </c>
      <c r="H9" s="1">
        <v>31.633131653525538</v>
      </c>
      <c r="I9" s="1">
        <v>53.120609969357872</v>
      </c>
    </row>
    <row r="10" spans="1:9" x14ac:dyDescent="0.25">
      <c r="A10">
        <v>2017</v>
      </c>
      <c r="B10" s="1">
        <f t="shared" si="0"/>
        <v>191.78936145538052</v>
      </c>
      <c r="C10" s="1">
        <v>42.352816977373038</v>
      </c>
      <c r="D10" s="1">
        <v>5.8692334933388848</v>
      </c>
      <c r="E10" s="1">
        <v>43.115706606855582</v>
      </c>
      <c r="F10" s="1">
        <v>3.8094290570294191</v>
      </c>
      <c r="G10" s="1">
        <v>2.0237374003662461</v>
      </c>
      <c r="H10" s="1">
        <v>34.571437513105664</v>
      </c>
      <c r="I10" s="1">
        <v>60.047000407311693</v>
      </c>
    </row>
    <row r="11" spans="1:9" x14ac:dyDescent="0.25">
      <c r="A11">
        <v>2018</v>
      </c>
      <c r="B11" s="1">
        <f t="shared" si="0"/>
        <v>191.59885985541135</v>
      </c>
      <c r="C11" s="1">
        <v>29.320223418257306</v>
      </c>
      <c r="D11" s="1">
        <v>5.2200829208612509</v>
      </c>
      <c r="E11" s="1">
        <v>47.69208879875297</v>
      </c>
      <c r="F11" s="1">
        <v>2.6399545911472075</v>
      </c>
      <c r="G11" s="1">
        <v>3.0825154517675228</v>
      </c>
      <c r="H11" s="1">
        <v>48.148011401263311</v>
      </c>
      <c r="I11" s="1">
        <v>55.49598327336178</v>
      </c>
    </row>
    <row r="12" spans="1:9" x14ac:dyDescent="0.25">
      <c r="A12">
        <v>2019</v>
      </c>
      <c r="B12" s="1">
        <f t="shared" si="0"/>
        <v>233.0961892797319</v>
      </c>
      <c r="C12" s="1">
        <v>27.83811845626569</v>
      </c>
      <c r="D12" s="1">
        <v>5.5447000510773252</v>
      </c>
      <c r="E12" s="1">
        <v>33.945627162213583</v>
      </c>
      <c r="F12" s="1">
        <v>6.1667468129532752</v>
      </c>
      <c r="G12" s="1">
        <v>0.828283185855476</v>
      </c>
      <c r="H12" s="1">
        <v>64.023783378101967</v>
      </c>
      <c r="I12" s="1">
        <v>94.748930233264545</v>
      </c>
    </row>
    <row r="13" spans="1:9" x14ac:dyDescent="0.25">
      <c r="A13">
        <v>2020</v>
      </c>
      <c r="B13" s="1">
        <f t="shared" si="0"/>
        <v>197.89866469849233</v>
      </c>
      <c r="C13" s="1">
        <v>20.575885064723249</v>
      </c>
      <c r="D13" s="1">
        <v>4.7164514981743189</v>
      </c>
      <c r="E13" s="1">
        <v>28.298756696322485</v>
      </c>
      <c r="F13" s="1">
        <v>4.6824329480319564</v>
      </c>
      <c r="G13" s="1">
        <v>0.31234993558913454</v>
      </c>
      <c r="H13" s="1">
        <v>54.290261917473082</v>
      </c>
      <c r="I13" s="1">
        <v>85.022526638178093</v>
      </c>
    </row>
    <row r="14" spans="1:9" x14ac:dyDescent="0.25">
      <c r="A14">
        <v>2021</v>
      </c>
      <c r="B14" s="1">
        <f t="shared" si="0"/>
        <v>215.70954452135663</v>
      </c>
      <c r="C14" s="1">
        <v>19.218045900011337</v>
      </c>
      <c r="D14" s="1">
        <v>4.2331669230698559</v>
      </c>
      <c r="E14" s="1">
        <v>29.886821923359573</v>
      </c>
      <c r="F14" s="1">
        <v>5.2697607274220761</v>
      </c>
      <c r="G14" s="1">
        <v>0.43985024758783042</v>
      </c>
      <c r="H14" s="1">
        <v>57.053272305771983</v>
      </c>
      <c r="I14" s="1">
        <v>99.608626494133972</v>
      </c>
    </row>
    <row r="15" spans="1:9" x14ac:dyDescent="0.25">
      <c r="A15">
        <v>2022</v>
      </c>
      <c r="B15" s="1">
        <f t="shared" si="0"/>
        <v>221.91464282102925</v>
      </c>
      <c r="C15" s="1">
        <v>16.994143534767378</v>
      </c>
      <c r="D15" s="1">
        <v>3.7684666026328966</v>
      </c>
      <c r="E15" s="1">
        <v>28.868517080551378</v>
      </c>
      <c r="F15" s="1">
        <v>5.2942721086279168</v>
      </c>
      <c r="G15" s="1">
        <v>0.48972039202511186</v>
      </c>
      <c r="H15" s="1">
        <v>60.345864260547032</v>
      </c>
      <c r="I15" s="1">
        <v>106.15365884187752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15"/>
  <sheetViews>
    <sheetView showGridLines="0" workbookViewId="0">
      <selection activeCell="A2" sqref="A2"/>
    </sheetView>
  </sheetViews>
  <sheetFormatPr defaultRowHeight="15" x14ac:dyDescent="0.25"/>
  <cols>
    <col min="2" max="9" width="13.28515625" customWidth="1"/>
  </cols>
  <sheetData>
    <row r="1" spans="1:9" x14ac:dyDescent="0.25">
      <c r="A1" s="3" t="s">
        <v>17</v>
      </c>
    </row>
    <row r="2" spans="1:9" x14ac:dyDescent="0.25">
      <c r="A2" s="2" t="s">
        <v>20</v>
      </c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</row>
    <row r="3" spans="1:9" x14ac:dyDescent="0.25">
      <c r="A3">
        <v>2010</v>
      </c>
      <c r="B3" s="1">
        <f>SUM(C3:I3)</f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</row>
    <row r="4" spans="1:9" x14ac:dyDescent="0.25">
      <c r="A4">
        <v>2011</v>
      </c>
      <c r="B4" s="1">
        <f t="shared" ref="B4:B15" si="0">SUM(C4:I4)</f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</row>
    <row r="5" spans="1:9" x14ac:dyDescent="0.25">
      <c r="A5">
        <v>2012</v>
      </c>
      <c r="B5" s="1">
        <f t="shared" si="0"/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</row>
    <row r="6" spans="1:9" x14ac:dyDescent="0.25">
      <c r="A6">
        <v>2013</v>
      </c>
      <c r="B6" s="1">
        <f t="shared" si="0"/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</row>
    <row r="7" spans="1:9" x14ac:dyDescent="0.25">
      <c r="A7">
        <v>2014</v>
      </c>
      <c r="B7" s="1">
        <f t="shared" si="0"/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</row>
    <row r="8" spans="1:9" x14ac:dyDescent="0.25">
      <c r="A8">
        <v>2015</v>
      </c>
      <c r="B8" s="1">
        <f t="shared" si="0"/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</row>
    <row r="9" spans="1:9" x14ac:dyDescent="0.25">
      <c r="A9">
        <v>2016</v>
      </c>
      <c r="B9" s="1">
        <f t="shared" si="0"/>
        <v>1497.3403074782132</v>
      </c>
      <c r="C9" s="1">
        <v>164.54012036010079</v>
      </c>
      <c r="D9" s="1">
        <v>12.441429903079168</v>
      </c>
      <c r="E9" s="1">
        <v>250.96748122094732</v>
      </c>
      <c r="F9" s="1">
        <v>45.05888770845273</v>
      </c>
      <c r="G9" s="1">
        <v>35.295227057209004</v>
      </c>
      <c r="H9" s="1">
        <v>126.14011160637295</v>
      </c>
      <c r="I9" s="1">
        <v>862.89704962205121</v>
      </c>
    </row>
    <row r="10" spans="1:9" x14ac:dyDescent="0.25">
      <c r="A10">
        <v>2017</v>
      </c>
      <c r="B10" s="1">
        <f t="shared" si="0"/>
        <v>1293.3726552309088</v>
      </c>
      <c r="C10" s="1">
        <v>138.23482155371434</v>
      </c>
      <c r="D10" s="1">
        <v>11.337756242694327</v>
      </c>
      <c r="E10" s="1">
        <v>280.12609335124944</v>
      </c>
      <c r="F10" s="1">
        <v>56.223574853256139</v>
      </c>
      <c r="G10" s="1">
        <v>24.135497222440492</v>
      </c>
      <c r="H10" s="1">
        <v>119.32378051115244</v>
      </c>
      <c r="I10" s="1">
        <v>663.99113149640164</v>
      </c>
    </row>
    <row r="11" spans="1:9" x14ac:dyDescent="0.25">
      <c r="A11">
        <v>2018</v>
      </c>
      <c r="B11" s="1">
        <f t="shared" si="0"/>
        <v>1186.5079587699333</v>
      </c>
      <c r="C11" s="1">
        <v>126.60988798119187</v>
      </c>
      <c r="D11" s="1">
        <v>10.349448054511448</v>
      </c>
      <c r="E11" s="1">
        <v>288.21915877550327</v>
      </c>
      <c r="F11" s="1">
        <v>63.480076951897267</v>
      </c>
      <c r="G11" s="1">
        <v>17.732611243173235</v>
      </c>
      <c r="H11" s="1">
        <v>117.2883891740079</v>
      </c>
      <c r="I11" s="1">
        <v>562.82838658964829</v>
      </c>
    </row>
    <row r="12" spans="1:9" x14ac:dyDescent="0.25">
      <c r="A12">
        <v>2019</v>
      </c>
      <c r="B12" s="1">
        <f t="shared" si="0"/>
        <v>1344.7800398544086</v>
      </c>
      <c r="C12" s="1">
        <v>117.26900036239114</v>
      </c>
      <c r="D12" s="1">
        <v>6.9656888709184397</v>
      </c>
      <c r="E12" s="1">
        <v>261.04503643560798</v>
      </c>
      <c r="F12" s="1">
        <v>57.697480462194903</v>
      </c>
      <c r="G12" s="1">
        <v>26.191192348025108</v>
      </c>
      <c r="H12" s="1">
        <v>110.63031233666977</v>
      </c>
      <c r="I12" s="1">
        <v>764.98132903860119</v>
      </c>
    </row>
    <row r="13" spans="1:9" x14ac:dyDescent="0.25">
      <c r="A13">
        <v>2020</v>
      </c>
      <c r="B13" s="1">
        <f t="shared" si="0"/>
        <v>1186.8344033344672</v>
      </c>
      <c r="C13" s="1">
        <v>52.563931790626725</v>
      </c>
      <c r="D13" s="1">
        <v>3.6176344858872245</v>
      </c>
      <c r="E13" s="1">
        <v>262.07489859825819</v>
      </c>
      <c r="F13" s="1">
        <v>52.86852974290089</v>
      </c>
      <c r="G13" s="1">
        <v>14.323645257111723</v>
      </c>
      <c r="H13" s="1">
        <v>71.599159976838166</v>
      </c>
      <c r="I13" s="1">
        <v>729.78660348284427</v>
      </c>
    </row>
    <row r="14" spans="1:9" x14ac:dyDescent="0.25">
      <c r="A14">
        <v>2021</v>
      </c>
      <c r="B14" s="1">
        <f t="shared" si="0"/>
        <v>1314.0567031628038</v>
      </c>
      <c r="C14" s="1">
        <v>57.809622982559276</v>
      </c>
      <c r="D14" s="1">
        <v>3.9352820951666865</v>
      </c>
      <c r="E14" s="1">
        <v>285.08647296174098</v>
      </c>
      <c r="F14" s="1">
        <v>60.174113076796793</v>
      </c>
      <c r="G14" s="1">
        <v>31.066096925602022</v>
      </c>
      <c r="H14" s="1">
        <v>81.426218604943799</v>
      </c>
      <c r="I14" s="1">
        <v>794.55889651599432</v>
      </c>
    </row>
    <row r="15" spans="1:9" x14ac:dyDescent="0.25">
      <c r="A15">
        <v>2022</v>
      </c>
      <c r="B15" s="1">
        <f t="shared" si="0"/>
        <v>1346.1091601217072</v>
      </c>
      <c r="C15" s="1">
        <v>54.898222839828151</v>
      </c>
      <c r="D15" s="1">
        <v>3.7287758448630761</v>
      </c>
      <c r="E15" s="1">
        <v>290.00480237457498</v>
      </c>
      <c r="F15" s="1">
        <v>62.963410439383821</v>
      </c>
      <c r="G15" s="1">
        <v>40.293177067703965</v>
      </c>
      <c r="H15" s="1">
        <v>83.643057267031196</v>
      </c>
      <c r="I15" s="1">
        <v>810.57771428832189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15"/>
  <sheetViews>
    <sheetView showGridLines="0" workbookViewId="0">
      <selection activeCell="M13" sqref="M13"/>
    </sheetView>
  </sheetViews>
  <sheetFormatPr defaultRowHeight="15" x14ac:dyDescent="0.25"/>
  <cols>
    <col min="2" max="9" width="13.28515625" customWidth="1"/>
  </cols>
  <sheetData>
    <row r="1" spans="1:9" x14ac:dyDescent="0.25">
      <c r="A1" s="3" t="s">
        <v>18</v>
      </c>
    </row>
    <row r="2" spans="1:9" x14ac:dyDescent="0.25">
      <c r="A2" s="2" t="s">
        <v>20</v>
      </c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</row>
    <row r="3" spans="1:9" x14ac:dyDescent="0.25">
      <c r="A3">
        <v>2010</v>
      </c>
      <c r="B3" s="1">
        <f>SUM(C3:I3)</f>
        <v>9953.4136697695867</v>
      </c>
      <c r="C3" s="1">
        <v>1428.2939076115435</v>
      </c>
      <c r="D3" s="1">
        <v>320.99847027678749</v>
      </c>
      <c r="E3" s="1">
        <v>4943.3848591167871</v>
      </c>
      <c r="F3" s="1">
        <v>1269.892198472375</v>
      </c>
      <c r="G3" s="1">
        <v>0</v>
      </c>
      <c r="H3" s="1">
        <v>499.49151915918287</v>
      </c>
      <c r="I3" s="1">
        <v>1491.3527151329117</v>
      </c>
    </row>
    <row r="4" spans="1:9" x14ac:dyDescent="0.25">
      <c r="A4">
        <v>2011</v>
      </c>
      <c r="B4" s="1">
        <f t="shared" ref="B4:B15" si="0">SUM(C4:I4)</f>
        <v>9128.6632251675801</v>
      </c>
      <c r="C4" s="1">
        <v>1055.1448439135133</v>
      </c>
      <c r="D4" s="1">
        <v>271.9422619749127</v>
      </c>
      <c r="E4" s="1">
        <v>4620.4639144638631</v>
      </c>
      <c r="F4" s="1">
        <v>1100.369535360278</v>
      </c>
      <c r="G4" s="1">
        <v>0</v>
      </c>
      <c r="H4" s="1">
        <v>507.49482396823271</v>
      </c>
      <c r="I4" s="1">
        <v>1573.2478454867801</v>
      </c>
    </row>
    <row r="5" spans="1:9" x14ac:dyDescent="0.25">
      <c r="A5">
        <v>2012</v>
      </c>
      <c r="B5" s="1">
        <f t="shared" si="0"/>
        <v>9498.4619066097439</v>
      </c>
      <c r="C5" s="1">
        <v>843.54014412899971</v>
      </c>
      <c r="D5" s="1">
        <v>280.11387144627446</v>
      </c>
      <c r="E5" s="1">
        <v>4796.6917137147057</v>
      </c>
      <c r="F5" s="1">
        <v>1233.8699495614183</v>
      </c>
      <c r="G5" s="1">
        <v>0</v>
      </c>
      <c r="H5" s="1">
        <v>481.27247344847132</v>
      </c>
      <c r="I5" s="1">
        <v>1862.9737543098738</v>
      </c>
    </row>
    <row r="6" spans="1:9" x14ac:dyDescent="0.25">
      <c r="A6">
        <v>2013</v>
      </c>
      <c r="B6" s="1">
        <f t="shared" si="0"/>
        <v>10778.413039452558</v>
      </c>
      <c r="C6" s="1">
        <v>795.32749818460752</v>
      </c>
      <c r="D6" s="1">
        <v>290.24560985839008</v>
      </c>
      <c r="E6" s="1">
        <v>5160.4144689850273</v>
      </c>
      <c r="F6" s="1">
        <v>1401.6826359275992</v>
      </c>
      <c r="G6" s="1">
        <v>98.294181480520223</v>
      </c>
      <c r="H6" s="1">
        <v>436.60192413114794</v>
      </c>
      <c r="I6" s="1">
        <v>2595.8467208852658</v>
      </c>
    </row>
    <row r="7" spans="1:9" x14ac:dyDescent="0.25">
      <c r="A7">
        <v>2014</v>
      </c>
      <c r="B7" s="1">
        <f t="shared" si="0"/>
        <v>10371.210662745416</v>
      </c>
      <c r="C7" s="1">
        <v>630.56199058732648</v>
      </c>
      <c r="D7" s="1">
        <v>288.24607270137335</v>
      </c>
      <c r="E7" s="1">
        <v>5109.0761208484664</v>
      </c>
      <c r="F7" s="1">
        <v>1646.5388536546347</v>
      </c>
      <c r="G7" s="1">
        <v>19.356272612550192</v>
      </c>
      <c r="H7" s="1">
        <v>417.60517253017423</v>
      </c>
      <c r="I7" s="1">
        <v>2259.8261798108915</v>
      </c>
    </row>
    <row r="8" spans="1:9" x14ac:dyDescent="0.25">
      <c r="A8">
        <v>2015</v>
      </c>
      <c r="B8" s="1">
        <f t="shared" si="0"/>
        <v>11122.002929189415</v>
      </c>
      <c r="C8" s="1">
        <v>561.70775972336889</v>
      </c>
      <c r="D8" s="1">
        <v>319.85872149242988</v>
      </c>
      <c r="E8" s="1">
        <v>5106.4068657193093</v>
      </c>
      <c r="F8" s="1">
        <v>1728.5512509800369</v>
      </c>
      <c r="G8" s="1">
        <v>46.082859580375086</v>
      </c>
      <c r="H8" s="1">
        <v>423.60997118977889</v>
      </c>
      <c r="I8" s="1">
        <v>2935.7855005041156</v>
      </c>
    </row>
    <row r="9" spans="1:9" x14ac:dyDescent="0.25">
      <c r="A9">
        <v>2016</v>
      </c>
      <c r="B9" s="1">
        <f t="shared" si="0"/>
        <v>10691.524774824153</v>
      </c>
      <c r="C9" s="1">
        <v>348.27670426161586</v>
      </c>
      <c r="D9" s="1">
        <v>252.98722547912959</v>
      </c>
      <c r="E9" s="1">
        <v>5244.6513950764611</v>
      </c>
      <c r="F9" s="1">
        <v>1552.1475772707533</v>
      </c>
      <c r="G9" s="1">
        <v>67.119802913706621</v>
      </c>
      <c r="H9" s="1">
        <v>363.1671679568903</v>
      </c>
      <c r="I9" s="1">
        <v>2863.1749018655973</v>
      </c>
    </row>
    <row r="10" spans="1:9" x14ac:dyDescent="0.25">
      <c r="A10">
        <v>2017</v>
      </c>
      <c r="B10" s="1">
        <f t="shared" si="0"/>
        <v>11447.807958717714</v>
      </c>
      <c r="C10" s="1">
        <v>232.89519423856285</v>
      </c>
      <c r="D10" s="1">
        <v>159.71090818445717</v>
      </c>
      <c r="E10" s="1">
        <v>5433.4388599170452</v>
      </c>
      <c r="F10" s="1">
        <v>1587.0455998578486</v>
      </c>
      <c r="G10" s="1">
        <v>90.830686500244681</v>
      </c>
      <c r="H10" s="1">
        <v>349.76573265964754</v>
      </c>
      <c r="I10" s="1">
        <v>3594.1209773599076</v>
      </c>
    </row>
    <row r="11" spans="1:9" x14ac:dyDescent="0.25">
      <c r="A11">
        <v>2018</v>
      </c>
      <c r="B11" s="1">
        <f t="shared" si="0"/>
        <v>10897.412027012953</v>
      </c>
      <c r="C11" s="1">
        <v>134.42899979139085</v>
      </c>
      <c r="D11" s="1">
        <v>171.16645771432451</v>
      </c>
      <c r="E11" s="1">
        <v>4641.8504107298058</v>
      </c>
      <c r="F11" s="1">
        <v>1403.1610550574899</v>
      </c>
      <c r="G11" s="1">
        <v>104.73261968919687</v>
      </c>
      <c r="H11" s="1">
        <v>328.92866446887075</v>
      </c>
      <c r="I11" s="1">
        <v>4113.1438195618748</v>
      </c>
    </row>
    <row r="12" spans="1:9" x14ac:dyDescent="0.25">
      <c r="A12">
        <v>2019</v>
      </c>
      <c r="B12" s="1">
        <f t="shared" si="0"/>
        <v>11986.278548529199</v>
      </c>
      <c r="C12" s="1">
        <v>142.54094654148145</v>
      </c>
      <c r="D12" s="1">
        <v>176.07967034887929</v>
      </c>
      <c r="E12" s="1">
        <v>4562.1774706212718</v>
      </c>
      <c r="F12" s="1">
        <v>1437.9323976452745</v>
      </c>
      <c r="G12" s="1">
        <v>110.47148650839307</v>
      </c>
      <c r="H12" s="1">
        <v>320.34724792275296</v>
      </c>
      <c r="I12" s="1">
        <v>5236.7293289411455</v>
      </c>
    </row>
    <row r="13" spans="1:9" x14ac:dyDescent="0.25">
      <c r="A13">
        <v>2020</v>
      </c>
      <c r="B13" s="1">
        <f t="shared" si="0"/>
        <v>11529.222707709108</v>
      </c>
      <c r="C13" s="1">
        <v>103.84501952567089</v>
      </c>
      <c r="D13" s="1">
        <v>136.06797058697862</v>
      </c>
      <c r="E13" s="1">
        <v>4213.7139285997346</v>
      </c>
      <c r="F13" s="1">
        <v>1257.1085495936877</v>
      </c>
      <c r="G13" s="1">
        <v>67.067942883786714</v>
      </c>
      <c r="H13" s="1">
        <v>269.63905219967359</v>
      </c>
      <c r="I13" s="1">
        <v>5481.7802443195751</v>
      </c>
    </row>
    <row r="14" spans="1:9" x14ac:dyDescent="0.25">
      <c r="A14">
        <v>2021</v>
      </c>
      <c r="B14" s="1">
        <f t="shared" si="0"/>
        <v>12045.573034198544</v>
      </c>
      <c r="C14" s="1">
        <v>80.978892201867325</v>
      </c>
      <c r="D14" s="1">
        <v>124.02060645379873</v>
      </c>
      <c r="E14" s="1">
        <v>4096.2823559143317</v>
      </c>
      <c r="F14" s="1">
        <v>1273.8811254440282</v>
      </c>
      <c r="G14" s="1">
        <v>81.506391393204268</v>
      </c>
      <c r="H14" s="1">
        <v>303.9354469807746</v>
      </c>
      <c r="I14" s="1">
        <v>6084.9682158105388</v>
      </c>
    </row>
    <row r="15" spans="1:9" x14ac:dyDescent="0.25">
      <c r="A15">
        <v>2022</v>
      </c>
      <c r="B15" s="1">
        <f t="shared" si="0"/>
        <v>12608.028982711858</v>
      </c>
      <c r="C15" s="1">
        <v>64.750945375759841</v>
      </c>
      <c r="D15" s="1">
        <v>111.5631210498953</v>
      </c>
      <c r="E15" s="1">
        <v>4118.8137138499615</v>
      </c>
      <c r="F15" s="1">
        <v>1285.209369204488</v>
      </c>
      <c r="G15" s="1">
        <v>85.539214927552493</v>
      </c>
      <c r="H15" s="1">
        <v>315.83052033534244</v>
      </c>
      <c r="I15" s="1">
        <v>6626.3220979688585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5"/>
  <sheetViews>
    <sheetView showGridLines="0" workbookViewId="0">
      <selection activeCell="A2" sqref="A2"/>
    </sheetView>
  </sheetViews>
  <sheetFormatPr defaultRowHeight="15" x14ac:dyDescent="0.25"/>
  <cols>
    <col min="2" max="9" width="13.28515625" customWidth="1"/>
  </cols>
  <sheetData>
    <row r="1" spans="1:9" x14ac:dyDescent="0.25">
      <c r="A1" s="3" t="s">
        <v>8</v>
      </c>
    </row>
    <row r="2" spans="1:9" x14ac:dyDescent="0.25">
      <c r="A2" s="2" t="s">
        <v>20</v>
      </c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</row>
    <row r="3" spans="1:9" x14ac:dyDescent="0.25">
      <c r="A3">
        <v>2010</v>
      </c>
      <c r="B3" s="1">
        <f>SUM(C3:I3)</f>
        <v>513.31819548396061</v>
      </c>
      <c r="C3" s="1">
        <v>196.06193889933388</v>
      </c>
      <c r="D3" s="1">
        <v>18.586200737543795</v>
      </c>
      <c r="E3" s="1">
        <v>99.032873628037464</v>
      </c>
      <c r="F3" s="1">
        <v>31.723281869883028</v>
      </c>
      <c r="G3" s="1">
        <v>3.1589443808866795</v>
      </c>
      <c r="H3" s="1">
        <v>42.426718889818979</v>
      </c>
      <c r="I3" s="1">
        <v>122.32823707845681</v>
      </c>
    </row>
    <row r="4" spans="1:9" x14ac:dyDescent="0.25">
      <c r="A4">
        <v>2011</v>
      </c>
      <c r="B4" s="1">
        <f t="shared" ref="B4:B15" si="0">SUM(C4:I4)</f>
        <v>470.43300427342092</v>
      </c>
      <c r="C4" s="1">
        <v>145.11048795450739</v>
      </c>
      <c r="D4" s="1">
        <v>10.944497792919639</v>
      </c>
      <c r="E4" s="1">
        <v>84.004620972640339</v>
      </c>
      <c r="F4" s="1">
        <v>33.887742597586566</v>
      </c>
      <c r="G4" s="1">
        <v>1.6407062488493864</v>
      </c>
      <c r="H4" s="1">
        <v>46.533919565930162</v>
      </c>
      <c r="I4" s="1">
        <v>148.3110291409875</v>
      </c>
    </row>
    <row r="5" spans="1:9" x14ac:dyDescent="0.25">
      <c r="A5">
        <v>2012</v>
      </c>
      <c r="B5" s="1">
        <f t="shared" si="0"/>
        <v>382.84068726120148</v>
      </c>
      <c r="C5" s="1">
        <v>93.139378196440816</v>
      </c>
      <c r="D5" s="1">
        <v>6.0554500889085867</v>
      </c>
      <c r="E5" s="1">
        <v>78.395710349033862</v>
      </c>
      <c r="F5" s="1">
        <v>21.234554500351702</v>
      </c>
      <c r="G5" s="1">
        <v>1.7911682543362339</v>
      </c>
      <c r="H5" s="1">
        <v>34.313942640141974</v>
      </c>
      <c r="I5" s="1">
        <v>147.91048323198828</v>
      </c>
    </row>
    <row r="6" spans="1:9" x14ac:dyDescent="0.25">
      <c r="A6">
        <v>2013</v>
      </c>
      <c r="B6" s="1">
        <f t="shared" si="0"/>
        <v>348.15144588330537</v>
      </c>
      <c r="C6" s="1">
        <v>52.049871082361371</v>
      </c>
      <c r="D6" s="1">
        <v>4.0712865651051748</v>
      </c>
      <c r="E6" s="1">
        <v>64.047752395146134</v>
      </c>
      <c r="F6" s="1">
        <v>21.532842505447238</v>
      </c>
      <c r="G6" s="1">
        <v>1.9814775169167769</v>
      </c>
      <c r="H6" s="1">
        <v>27.101832087439863</v>
      </c>
      <c r="I6" s="1">
        <v>177.3663837308888</v>
      </c>
    </row>
    <row r="7" spans="1:9" x14ac:dyDescent="0.25">
      <c r="A7">
        <v>2014</v>
      </c>
      <c r="B7" s="1">
        <f t="shared" si="0"/>
        <v>404.344917645755</v>
      </c>
      <c r="C7" s="1">
        <v>50.005197158697435</v>
      </c>
      <c r="D7" s="1">
        <v>2.1686557010470331</v>
      </c>
      <c r="E7" s="1">
        <v>90.190264542798317</v>
      </c>
      <c r="F7" s="1">
        <v>24.301883333845886</v>
      </c>
      <c r="G7" s="1">
        <v>1.8120877305067513</v>
      </c>
      <c r="H7" s="1">
        <v>40.314140675858496</v>
      </c>
      <c r="I7" s="1">
        <v>195.55268850300112</v>
      </c>
    </row>
    <row r="8" spans="1:9" x14ac:dyDescent="0.25">
      <c r="A8">
        <v>2015</v>
      </c>
      <c r="B8" s="1">
        <f t="shared" si="0"/>
        <v>428.34781254313214</v>
      </c>
      <c r="C8" s="1">
        <v>49.385667486662662</v>
      </c>
      <c r="D8" s="1">
        <v>2.2827920781875752</v>
      </c>
      <c r="E8" s="1">
        <v>81.172008486532434</v>
      </c>
      <c r="F8" s="1">
        <v>33.775198603049859</v>
      </c>
      <c r="G8" s="1">
        <v>4.3755207958335252</v>
      </c>
      <c r="H8" s="1">
        <v>54.772772106723046</v>
      </c>
      <c r="I8" s="1">
        <v>202.583852986143</v>
      </c>
    </row>
    <row r="9" spans="1:9" x14ac:dyDescent="0.25">
      <c r="A9">
        <v>2016</v>
      </c>
      <c r="B9" s="1">
        <f t="shared" si="0"/>
        <v>346.8088449863543</v>
      </c>
      <c r="C9" s="1">
        <v>31.636386619364004</v>
      </c>
      <c r="D9" s="1">
        <v>1.3630027340302859</v>
      </c>
      <c r="E9" s="1">
        <v>85.89240216306213</v>
      </c>
      <c r="F9" s="1">
        <v>30.703719407682186</v>
      </c>
      <c r="G9" s="1">
        <v>3.9813432697994524</v>
      </c>
      <c r="H9" s="1">
        <v>28.703875456351888</v>
      </c>
      <c r="I9" s="1">
        <v>164.52811533606439</v>
      </c>
    </row>
    <row r="10" spans="1:9" x14ac:dyDescent="0.25">
      <c r="A10">
        <v>2017</v>
      </c>
      <c r="B10" s="1">
        <f t="shared" si="0"/>
        <v>355.60731396018355</v>
      </c>
      <c r="C10" s="1">
        <v>22.910811605314482</v>
      </c>
      <c r="D10" s="1">
        <v>0.28652618928808854</v>
      </c>
      <c r="E10" s="1">
        <v>82.352041188066792</v>
      </c>
      <c r="F10" s="1">
        <v>33.171820647602416</v>
      </c>
      <c r="G10" s="1">
        <v>4.8558482861448082</v>
      </c>
      <c r="H10" s="1">
        <v>26.906850894747187</v>
      </c>
      <c r="I10" s="1">
        <v>185.12341514901976</v>
      </c>
    </row>
    <row r="11" spans="1:9" x14ac:dyDescent="0.25">
      <c r="A11">
        <v>2018</v>
      </c>
      <c r="B11" s="1">
        <f t="shared" si="0"/>
        <v>333.36493485607065</v>
      </c>
      <c r="C11" s="1">
        <v>17.353560020846409</v>
      </c>
      <c r="D11" s="1">
        <v>0.53282409849853707</v>
      </c>
      <c r="E11" s="1">
        <v>66.942304656258216</v>
      </c>
      <c r="F11" s="1">
        <v>29.428368232888197</v>
      </c>
      <c r="G11" s="1">
        <v>5.5544125842314305</v>
      </c>
      <c r="H11" s="1">
        <v>25.975517924162283</v>
      </c>
      <c r="I11" s="1">
        <v>187.57794733918558</v>
      </c>
    </row>
    <row r="12" spans="1:9" x14ac:dyDescent="0.25">
      <c r="A12">
        <v>2019</v>
      </c>
      <c r="B12" s="1">
        <f t="shared" si="0"/>
        <v>364.86807967122883</v>
      </c>
      <c r="C12" s="1">
        <v>6.6080171447161016</v>
      </c>
      <c r="D12" s="1">
        <v>0.27939033604533869</v>
      </c>
      <c r="E12" s="1">
        <v>74.893286752555923</v>
      </c>
      <c r="F12" s="1">
        <v>25.53371805375847</v>
      </c>
      <c r="G12" s="1">
        <v>5.6292380155124766</v>
      </c>
      <c r="H12" s="1">
        <v>27.742580963526297</v>
      </c>
      <c r="I12" s="1">
        <v>224.18184840511421</v>
      </c>
    </row>
    <row r="13" spans="1:9" x14ac:dyDescent="0.25">
      <c r="A13">
        <v>2020</v>
      </c>
      <c r="B13" s="1">
        <f t="shared" si="0"/>
        <v>285.82982216577346</v>
      </c>
      <c r="C13" s="1">
        <v>4.0935543255784204</v>
      </c>
      <c r="D13" s="1">
        <v>0.15311333338468469</v>
      </c>
      <c r="E13" s="1">
        <v>55.788623383850322</v>
      </c>
      <c r="F13" s="1">
        <v>17.900124874330952</v>
      </c>
      <c r="G13" s="1">
        <v>1.9453130264427301</v>
      </c>
      <c r="H13" s="1">
        <v>16.009041517987924</v>
      </c>
      <c r="I13" s="1">
        <v>189.94005170419842</v>
      </c>
    </row>
    <row r="14" spans="1:9" x14ac:dyDescent="0.25">
      <c r="A14">
        <v>2021</v>
      </c>
      <c r="B14" s="1">
        <f t="shared" si="0"/>
        <v>294.17803869149452</v>
      </c>
      <c r="C14" s="1">
        <v>3.2654839003900316</v>
      </c>
      <c r="D14" s="1">
        <v>0.1221405862329898</v>
      </c>
      <c r="E14" s="1">
        <v>56.357694193105957</v>
      </c>
      <c r="F14" s="1">
        <v>18.205945323419005</v>
      </c>
      <c r="G14" s="1">
        <v>2.1337286164472618</v>
      </c>
      <c r="H14" s="1">
        <v>16.362369581334228</v>
      </c>
      <c r="I14" s="1">
        <v>197.73067649056503</v>
      </c>
    </row>
    <row r="15" spans="1:9" x14ac:dyDescent="0.25">
      <c r="A15">
        <v>2022</v>
      </c>
      <c r="B15" s="1">
        <f t="shared" si="0"/>
        <v>302.79794930734352</v>
      </c>
      <c r="C15" s="1">
        <v>2.5957652105744464</v>
      </c>
      <c r="D15" s="1">
        <v>9.7090751084362895E-2</v>
      </c>
      <c r="E15" s="1">
        <v>54.094928122716368</v>
      </c>
      <c r="F15" s="1">
        <v>18.451907954712755</v>
      </c>
      <c r="G15" s="1">
        <v>2.2261598948073891</v>
      </c>
      <c r="H15" s="1">
        <v>17.071173280992049</v>
      </c>
      <c r="I15" s="1">
        <v>208.26092409245615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5"/>
  <sheetViews>
    <sheetView showGridLines="0" workbookViewId="0">
      <selection activeCell="A2" sqref="A2"/>
    </sheetView>
  </sheetViews>
  <sheetFormatPr defaultRowHeight="15" x14ac:dyDescent="0.25"/>
  <cols>
    <col min="2" max="9" width="13.28515625" customWidth="1"/>
  </cols>
  <sheetData>
    <row r="1" spans="1:9" x14ac:dyDescent="0.25">
      <c r="A1" s="3" t="s">
        <v>9</v>
      </c>
    </row>
    <row r="2" spans="1:9" x14ac:dyDescent="0.25">
      <c r="A2" s="2" t="s">
        <v>20</v>
      </c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</row>
    <row r="3" spans="1:9" x14ac:dyDescent="0.25">
      <c r="A3">
        <v>2010</v>
      </c>
      <c r="B3" s="1">
        <f>SUM(C3:I3)</f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</row>
    <row r="4" spans="1:9" x14ac:dyDescent="0.25">
      <c r="A4">
        <v>2011</v>
      </c>
      <c r="B4" s="1">
        <f t="shared" ref="B4:B15" si="0">SUM(C4:I4)</f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</row>
    <row r="5" spans="1:9" x14ac:dyDescent="0.25">
      <c r="A5">
        <v>2012</v>
      </c>
      <c r="B5" s="1">
        <f t="shared" si="0"/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</row>
    <row r="6" spans="1:9" x14ac:dyDescent="0.25">
      <c r="A6">
        <v>2013</v>
      </c>
      <c r="B6" s="1">
        <f t="shared" si="0"/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</row>
    <row r="7" spans="1:9" x14ac:dyDescent="0.25">
      <c r="A7">
        <v>2014</v>
      </c>
      <c r="B7" s="1">
        <f t="shared" si="0"/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</row>
    <row r="8" spans="1:9" x14ac:dyDescent="0.25">
      <c r="A8">
        <v>2015</v>
      </c>
      <c r="B8" s="1">
        <f t="shared" si="0"/>
        <v>344.38022956194322</v>
      </c>
      <c r="C8" s="1">
        <v>22.231947210031382</v>
      </c>
      <c r="D8" s="1">
        <v>2.9489583860335253</v>
      </c>
      <c r="E8" s="1">
        <v>68.269514595741768</v>
      </c>
      <c r="F8" s="1">
        <v>79.694810144151987</v>
      </c>
      <c r="G8" s="1">
        <v>0</v>
      </c>
      <c r="H8" s="1">
        <v>32.584894072847099</v>
      </c>
      <c r="I8" s="1">
        <v>138.65010515313745</v>
      </c>
    </row>
    <row r="9" spans="1:9" x14ac:dyDescent="0.25">
      <c r="A9">
        <v>2016</v>
      </c>
      <c r="B9" s="1">
        <f t="shared" si="0"/>
        <v>426.00289961228714</v>
      </c>
      <c r="C9" s="1">
        <v>25.829082144637106</v>
      </c>
      <c r="D9" s="1">
        <v>2.4505182160383661</v>
      </c>
      <c r="E9" s="1">
        <v>79.176305788204004</v>
      </c>
      <c r="F9" s="1">
        <v>77.972579243879338</v>
      </c>
      <c r="G9" s="1">
        <v>0</v>
      </c>
      <c r="H9" s="1">
        <v>33.873004466060465</v>
      </c>
      <c r="I9" s="1">
        <v>206.70140975346783</v>
      </c>
    </row>
    <row r="10" spans="1:9" x14ac:dyDescent="0.25">
      <c r="A10">
        <v>2017</v>
      </c>
      <c r="B10" s="1">
        <f t="shared" si="0"/>
        <v>589.7295734660006</v>
      </c>
      <c r="C10" s="1">
        <v>22.037220104418139</v>
      </c>
      <c r="D10" s="1">
        <v>0.99078216443545075</v>
      </c>
      <c r="E10" s="1">
        <v>86.49564288788622</v>
      </c>
      <c r="F10" s="1">
        <v>84.478212778308617</v>
      </c>
      <c r="G10" s="1">
        <v>0</v>
      </c>
      <c r="H10" s="1">
        <v>38.497935473153916</v>
      </c>
      <c r="I10" s="1">
        <v>357.22978005779822</v>
      </c>
    </row>
    <row r="11" spans="1:9" x14ac:dyDescent="0.25">
      <c r="A11">
        <v>2018</v>
      </c>
      <c r="B11" s="1">
        <f t="shared" si="0"/>
        <v>514.77298986215203</v>
      </c>
      <c r="C11" s="1">
        <v>29.439763844649082</v>
      </c>
      <c r="D11" s="1">
        <v>0.72800407251072696</v>
      </c>
      <c r="E11" s="1">
        <v>94.661853697226206</v>
      </c>
      <c r="F11" s="1">
        <v>64.184677606748636</v>
      </c>
      <c r="G11" s="1">
        <v>0</v>
      </c>
      <c r="H11" s="1">
        <v>43.122305381033954</v>
      </c>
      <c r="I11" s="1">
        <v>282.6363852599834</v>
      </c>
    </row>
    <row r="12" spans="1:9" x14ac:dyDescent="0.25">
      <c r="A12">
        <v>2019</v>
      </c>
      <c r="B12" s="1">
        <f t="shared" si="0"/>
        <v>594.99972861251399</v>
      </c>
      <c r="C12" s="1">
        <v>34.063235440685311</v>
      </c>
      <c r="D12" s="1">
        <v>0.39257488407839519</v>
      </c>
      <c r="E12" s="1">
        <v>86.368527615322193</v>
      </c>
      <c r="F12" s="1">
        <v>47.721981416146662</v>
      </c>
      <c r="G12" s="1">
        <v>0</v>
      </c>
      <c r="H12" s="1">
        <v>43.967241811651064</v>
      </c>
      <c r="I12" s="1">
        <v>382.48616744463033</v>
      </c>
    </row>
    <row r="13" spans="1:9" x14ac:dyDescent="0.25">
      <c r="A13">
        <v>2020</v>
      </c>
      <c r="B13" s="1">
        <f t="shared" si="0"/>
        <v>576.94713656066028</v>
      </c>
      <c r="C13" s="1">
        <v>31.916275904706982</v>
      </c>
      <c r="D13" s="1">
        <v>0.35040851218788421</v>
      </c>
      <c r="E13" s="1">
        <v>83.233868526468228</v>
      </c>
      <c r="F13" s="1">
        <v>39.214394018660315</v>
      </c>
      <c r="G13" s="1">
        <v>0</v>
      </c>
      <c r="H13" s="1">
        <v>38.585423936119803</v>
      </c>
      <c r="I13" s="1">
        <v>383.646765662517</v>
      </c>
    </row>
    <row r="14" spans="1:9" x14ac:dyDescent="0.25">
      <c r="A14">
        <v>2021</v>
      </c>
      <c r="B14" s="1">
        <f t="shared" si="0"/>
        <v>601.56806977139536</v>
      </c>
      <c r="C14" s="1">
        <v>30.400132312920615</v>
      </c>
      <c r="D14" s="1">
        <v>0.34735493465783812</v>
      </c>
      <c r="E14" s="1">
        <v>87.926601459772229</v>
      </c>
      <c r="F14" s="1">
        <v>41.322177109964386</v>
      </c>
      <c r="G14" s="1">
        <v>0</v>
      </c>
      <c r="H14" s="1">
        <v>38.897468730815689</v>
      </c>
      <c r="I14" s="1">
        <v>402.67433522326462</v>
      </c>
    </row>
    <row r="15" spans="1:9" x14ac:dyDescent="0.25">
      <c r="A15">
        <v>2022</v>
      </c>
      <c r="B15" s="1">
        <f t="shared" si="0"/>
        <v>628.30121059887188</v>
      </c>
      <c r="C15" s="1">
        <v>28.887665270698026</v>
      </c>
      <c r="D15" s="1">
        <v>0.34420504705903937</v>
      </c>
      <c r="E15" s="1">
        <v>90.761473716014805</v>
      </c>
      <c r="F15" s="1">
        <v>43.382179669124518</v>
      </c>
      <c r="G15" s="1">
        <v>0</v>
      </c>
      <c r="H15" s="1">
        <v>39.870818750174628</v>
      </c>
      <c r="I15" s="1">
        <v>425.05486814580081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5"/>
  <sheetViews>
    <sheetView showGridLines="0" workbookViewId="0">
      <selection activeCell="A2" sqref="A2"/>
    </sheetView>
  </sheetViews>
  <sheetFormatPr defaultRowHeight="15" x14ac:dyDescent="0.25"/>
  <cols>
    <col min="2" max="9" width="13.28515625" customWidth="1"/>
  </cols>
  <sheetData>
    <row r="1" spans="1:9" x14ac:dyDescent="0.25">
      <c r="A1" s="3" t="s">
        <v>10</v>
      </c>
    </row>
    <row r="2" spans="1:9" x14ac:dyDescent="0.25">
      <c r="A2" s="2" t="s">
        <v>20</v>
      </c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</row>
    <row r="3" spans="1:9" x14ac:dyDescent="0.25">
      <c r="A3">
        <v>2010</v>
      </c>
      <c r="B3" s="1">
        <f>SUM(C3:I3)</f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</row>
    <row r="4" spans="1:9" x14ac:dyDescent="0.25">
      <c r="A4">
        <v>2011</v>
      </c>
      <c r="B4" s="1">
        <f t="shared" ref="B4:B15" si="0">SUM(C4:I4)</f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</row>
    <row r="5" spans="1:9" x14ac:dyDescent="0.25">
      <c r="A5">
        <v>2012</v>
      </c>
      <c r="B5" s="1">
        <f t="shared" si="0"/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</row>
    <row r="6" spans="1:9" x14ac:dyDescent="0.25">
      <c r="A6">
        <v>2013</v>
      </c>
      <c r="B6" s="1">
        <f t="shared" si="0"/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</row>
    <row r="7" spans="1:9" x14ac:dyDescent="0.25">
      <c r="A7">
        <v>2014</v>
      </c>
      <c r="B7" s="1">
        <f t="shared" si="0"/>
        <v>538.97998681803142</v>
      </c>
      <c r="C7" s="1">
        <v>31.563787010156894</v>
      </c>
      <c r="D7" s="1">
        <v>21.444422326142288</v>
      </c>
      <c r="E7" s="1">
        <v>218.5518334080061</v>
      </c>
      <c r="F7" s="1">
        <v>41.313768814167183</v>
      </c>
      <c r="G7" s="1">
        <v>3.2292602776526906</v>
      </c>
      <c r="H7" s="1">
        <v>111.62112878178249</v>
      </c>
      <c r="I7" s="1">
        <v>111.25578620012375</v>
      </c>
    </row>
    <row r="8" spans="1:9" x14ac:dyDescent="0.25">
      <c r="A8">
        <v>2015</v>
      </c>
      <c r="B8" s="1">
        <f t="shared" si="0"/>
        <v>497.10601391439468</v>
      </c>
      <c r="C8" s="1">
        <v>21.041382090017539</v>
      </c>
      <c r="D8" s="1">
        <v>24.5261850089158</v>
      </c>
      <c r="E8" s="1">
        <v>189.11769009970192</v>
      </c>
      <c r="F8" s="1">
        <v>47.57696457872585</v>
      </c>
      <c r="G8" s="1">
        <v>6.9101667579377626</v>
      </c>
      <c r="H8" s="1">
        <v>89.222988112371866</v>
      </c>
      <c r="I8" s="1">
        <v>118.71063726672395</v>
      </c>
    </row>
    <row r="9" spans="1:9" x14ac:dyDescent="0.25">
      <c r="A9">
        <v>2016</v>
      </c>
      <c r="B9" s="1">
        <f t="shared" si="0"/>
        <v>484.80510167764021</v>
      </c>
      <c r="C9" s="1">
        <v>19.227460347458582</v>
      </c>
      <c r="D9" s="1">
        <v>22.684631250060814</v>
      </c>
      <c r="E9" s="1">
        <v>174.64268728253933</v>
      </c>
      <c r="F9" s="1">
        <v>41.681238292109704</v>
      </c>
      <c r="G9" s="1">
        <v>4.0966541293181225</v>
      </c>
      <c r="H9" s="1">
        <v>88.819030578350748</v>
      </c>
      <c r="I9" s="1">
        <v>133.65339979780296</v>
      </c>
    </row>
    <row r="10" spans="1:9" x14ac:dyDescent="0.25">
      <c r="A10">
        <v>2017</v>
      </c>
      <c r="B10" s="1">
        <f t="shared" si="0"/>
        <v>493.76141609024455</v>
      </c>
      <c r="C10" s="1">
        <v>19.793997147040542</v>
      </c>
      <c r="D10" s="1">
        <v>20.777049886822095</v>
      </c>
      <c r="E10" s="1">
        <v>173.98044055352435</v>
      </c>
      <c r="F10" s="1">
        <v>40.94630772089463</v>
      </c>
      <c r="G10" s="1">
        <v>5.8524380549538542</v>
      </c>
      <c r="H10" s="1">
        <v>78.939658005217467</v>
      </c>
      <c r="I10" s="1">
        <v>153.47152472179167</v>
      </c>
    </row>
    <row r="11" spans="1:9" x14ac:dyDescent="0.25">
      <c r="A11">
        <v>2018</v>
      </c>
      <c r="B11" s="1">
        <f t="shared" si="0"/>
        <v>495.46589104735028</v>
      </c>
      <c r="C11" s="1">
        <v>17.237053864108837</v>
      </c>
      <c r="D11" s="1">
        <v>20.307204725046581</v>
      </c>
      <c r="E11" s="1">
        <v>156.39890312976632</v>
      </c>
      <c r="F11" s="1">
        <v>40.389282546224678</v>
      </c>
      <c r="G11" s="1">
        <v>8.8384576144507125</v>
      </c>
      <c r="H11" s="1">
        <v>81.709845926789214</v>
      </c>
      <c r="I11" s="1">
        <v>170.58514324096393</v>
      </c>
    </row>
    <row r="12" spans="1:9" x14ac:dyDescent="0.25">
      <c r="A12">
        <v>2019</v>
      </c>
      <c r="B12" s="1">
        <f t="shared" si="0"/>
        <v>502.65818975134744</v>
      </c>
      <c r="C12" s="1">
        <v>16.360765809498943</v>
      </c>
      <c r="D12" s="1">
        <v>19.19640963844974</v>
      </c>
      <c r="E12" s="1">
        <v>152.49044806339782</v>
      </c>
      <c r="F12" s="1">
        <v>35.616188632700876</v>
      </c>
      <c r="G12" s="1">
        <v>6.9819255367092845</v>
      </c>
      <c r="H12" s="1">
        <v>81.211277709353325</v>
      </c>
      <c r="I12" s="1">
        <v>190.80117436123743</v>
      </c>
    </row>
    <row r="13" spans="1:9" x14ac:dyDescent="0.25">
      <c r="A13">
        <v>2020</v>
      </c>
      <c r="B13" s="1">
        <f t="shared" si="0"/>
        <v>547.38638783835836</v>
      </c>
      <c r="C13" s="1">
        <v>18.944876385958956</v>
      </c>
      <c r="D13" s="1">
        <v>20.435191276354136</v>
      </c>
      <c r="E13" s="1">
        <v>179.26419415556904</v>
      </c>
      <c r="F13" s="1">
        <v>35.992850448577229</v>
      </c>
      <c r="G13" s="1">
        <v>3.2275213420164346</v>
      </c>
      <c r="H13" s="1">
        <v>58.09729866899891</v>
      </c>
      <c r="I13" s="1">
        <v>231.42445556088367</v>
      </c>
    </row>
    <row r="14" spans="1:9" x14ac:dyDescent="0.25">
      <c r="A14">
        <v>2021</v>
      </c>
      <c r="B14" s="1">
        <f t="shared" si="0"/>
        <v>519.57738740808031</v>
      </c>
      <c r="C14" s="1">
        <v>16.10314492806511</v>
      </c>
      <c r="D14" s="1">
        <v>17.369912584901016</v>
      </c>
      <c r="E14" s="1">
        <v>161.33777474001212</v>
      </c>
      <c r="F14" s="1">
        <v>32.393565403719514</v>
      </c>
      <c r="G14" s="1">
        <v>4.1957777446213642</v>
      </c>
      <c r="H14" s="1">
        <v>61.00216360244886</v>
      </c>
      <c r="I14" s="1">
        <v>227.17504840431241</v>
      </c>
    </row>
    <row r="15" spans="1:9" x14ac:dyDescent="0.25">
      <c r="A15">
        <v>2022</v>
      </c>
      <c r="B15" s="1">
        <f t="shared" si="0"/>
        <v>547.91735798264256</v>
      </c>
      <c r="C15" s="1">
        <v>14.4928304352586</v>
      </c>
      <c r="D15" s="1">
        <v>15.632921326410914</v>
      </c>
      <c r="E15" s="1">
        <v>167.79128572961261</v>
      </c>
      <c r="F15" s="1">
        <v>34.013243673905492</v>
      </c>
      <c r="G15" s="1">
        <v>5.4545110680077746</v>
      </c>
      <c r="H15" s="1">
        <v>70.152488142816182</v>
      </c>
      <c r="I15" s="1">
        <v>240.38007760663098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5"/>
  <sheetViews>
    <sheetView showGridLines="0" workbookViewId="0">
      <selection activeCell="A2" sqref="A2"/>
    </sheetView>
  </sheetViews>
  <sheetFormatPr defaultRowHeight="15" x14ac:dyDescent="0.25"/>
  <cols>
    <col min="2" max="9" width="13.28515625" customWidth="1"/>
  </cols>
  <sheetData>
    <row r="1" spans="1:9" x14ac:dyDescent="0.25">
      <c r="A1" s="3" t="s">
        <v>11</v>
      </c>
    </row>
    <row r="2" spans="1:9" x14ac:dyDescent="0.25">
      <c r="A2" s="2" t="s">
        <v>20</v>
      </c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</row>
    <row r="3" spans="1:9" x14ac:dyDescent="0.25">
      <c r="A3">
        <v>2010</v>
      </c>
      <c r="B3" s="1">
        <f>SUM(C3:I3)</f>
        <v>643.92074284997034</v>
      </c>
      <c r="C3" s="1">
        <v>164.65836830039143</v>
      </c>
      <c r="D3" s="1">
        <v>49.881325357378032</v>
      </c>
      <c r="E3" s="1">
        <v>123.82935461851854</v>
      </c>
      <c r="F3" s="1">
        <v>12.346158773620747</v>
      </c>
      <c r="G3" s="1">
        <v>3.3729459607240173</v>
      </c>
      <c r="H3" s="1">
        <v>64.360627562104838</v>
      </c>
      <c r="I3" s="1">
        <v>225.47196227723276</v>
      </c>
    </row>
    <row r="4" spans="1:9" x14ac:dyDescent="0.25">
      <c r="A4">
        <v>2011</v>
      </c>
      <c r="B4" s="1">
        <f t="shared" ref="B4:B15" si="0">SUM(C4:I4)</f>
        <v>640.28147790774449</v>
      </c>
      <c r="C4" s="1">
        <v>114.91377528929804</v>
      </c>
      <c r="D4" s="1">
        <v>56.658656615969171</v>
      </c>
      <c r="E4" s="1">
        <v>124.38315469548613</v>
      </c>
      <c r="F4" s="1">
        <v>9.6649335561224952</v>
      </c>
      <c r="G4" s="1">
        <v>3.823734010537378</v>
      </c>
      <c r="H4" s="1">
        <v>63.026444403609254</v>
      </c>
      <c r="I4" s="1">
        <v>267.81077933672202</v>
      </c>
    </row>
    <row r="5" spans="1:9" x14ac:dyDescent="0.25">
      <c r="A5">
        <v>2012</v>
      </c>
      <c r="B5" s="1">
        <f t="shared" si="0"/>
        <v>593.18508305991406</v>
      </c>
      <c r="C5" s="1">
        <v>101.61012516459127</v>
      </c>
      <c r="D5" s="1">
        <v>47.031191649600181</v>
      </c>
      <c r="E5" s="1">
        <v>130.74061958148823</v>
      </c>
      <c r="F5" s="1">
        <v>15.355741190651658</v>
      </c>
      <c r="G5" s="1">
        <v>1.7975807325379374</v>
      </c>
      <c r="H5" s="1">
        <v>56.403793409629188</v>
      </c>
      <c r="I5" s="1">
        <v>240.24603133141565</v>
      </c>
    </row>
    <row r="6" spans="1:9" x14ac:dyDescent="0.25">
      <c r="A6">
        <v>2013</v>
      </c>
      <c r="B6" s="1">
        <f t="shared" si="0"/>
        <v>620.60844124356822</v>
      </c>
      <c r="C6" s="1">
        <v>131.37971326256263</v>
      </c>
      <c r="D6" s="1">
        <v>44.730763173769539</v>
      </c>
      <c r="E6" s="1">
        <v>151.82685761926805</v>
      </c>
      <c r="F6" s="1">
        <v>16.777544014186894</v>
      </c>
      <c r="G6" s="1">
        <v>2.4474126148949762</v>
      </c>
      <c r="H6" s="1">
        <v>73.04352172426151</v>
      </c>
      <c r="I6" s="1">
        <v>200.40262883462466</v>
      </c>
    </row>
    <row r="7" spans="1:9" x14ac:dyDescent="0.25">
      <c r="A7">
        <v>2014</v>
      </c>
      <c r="B7" s="1">
        <f t="shared" si="0"/>
        <v>665.46262811653219</v>
      </c>
      <c r="C7" s="1">
        <v>127.46903791655609</v>
      </c>
      <c r="D7" s="1">
        <v>34.592631615579734</v>
      </c>
      <c r="E7" s="1">
        <v>159.03436365109991</v>
      </c>
      <c r="F7" s="1">
        <v>17.411567988635763</v>
      </c>
      <c r="G7" s="1">
        <v>2.3604258705455243</v>
      </c>
      <c r="H7" s="1">
        <v>59.377504280728566</v>
      </c>
      <c r="I7" s="1">
        <v>265.21709679338665</v>
      </c>
    </row>
    <row r="8" spans="1:9" x14ac:dyDescent="0.25">
      <c r="A8">
        <v>2015</v>
      </c>
      <c r="B8" s="1">
        <f t="shared" si="0"/>
        <v>680.52453955112969</v>
      </c>
      <c r="C8" s="1">
        <v>116.96209633054067</v>
      </c>
      <c r="D8" s="1">
        <v>32.847158533294113</v>
      </c>
      <c r="E8" s="1">
        <v>175.59191685840128</v>
      </c>
      <c r="F8" s="1">
        <v>15.281841815020606</v>
      </c>
      <c r="G8" s="1">
        <v>2.6534691691886279</v>
      </c>
      <c r="H8" s="1">
        <v>63.152494460402451</v>
      </c>
      <c r="I8" s="1">
        <v>274.03556238428195</v>
      </c>
    </row>
    <row r="9" spans="1:9" x14ac:dyDescent="0.25">
      <c r="A9">
        <v>2016</v>
      </c>
      <c r="B9" s="1">
        <f t="shared" si="0"/>
        <v>632.32264525989183</v>
      </c>
      <c r="C9" s="1">
        <v>122.00995548141937</v>
      </c>
      <c r="D9" s="1">
        <v>28.188973209764232</v>
      </c>
      <c r="E9" s="1">
        <v>151.00850413786989</v>
      </c>
      <c r="F9" s="1">
        <v>23.826099103778116</v>
      </c>
      <c r="G9" s="1">
        <v>4.4505142968862179</v>
      </c>
      <c r="H9" s="1">
        <v>60.611068169422772</v>
      </c>
      <c r="I9" s="1">
        <v>242.22753086075127</v>
      </c>
    </row>
    <row r="10" spans="1:9" x14ac:dyDescent="0.25">
      <c r="A10">
        <v>2017</v>
      </c>
      <c r="B10" s="1">
        <f t="shared" si="0"/>
        <v>710.10862433620764</v>
      </c>
      <c r="C10" s="1">
        <v>154.88156523732104</v>
      </c>
      <c r="D10" s="1">
        <v>27.549820288942076</v>
      </c>
      <c r="E10" s="1">
        <v>139.39002481800145</v>
      </c>
      <c r="F10" s="1">
        <v>30.044166727920668</v>
      </c>
      <c r="G10" s="1">
        <v>4.3767907370356571</v>
      </c>
      <c r="H10" s="1">
        <v>69.282273037839943</v>
      </c>
      <c r="I10" s="1">
        <v>284.58398348914676</v>
      </c>
    </row>
    <row r="11" spans="1:9" x14ac:dyDescent="0.25">
      <c r="A11">
        <v>2018</v>
      </c>
      <c r="B11" s="1">
        <f t="shared" si="0"/>
        <v>710.78719506832408</v>
      </c>
      <c r="C11" s="1">
        <v>134.78679700428725</v>
      </c>
      <c r="D11" s="1">
        <v>26.611507116522898</v>
      </c>
      <c r="E11" s="1">
        <v>128.89474094510689</v>
      </c>
      <c r="F11" s="1">
        <v>25.231240966273663</v>
      </c>
      <c r="G11" s="1">
        <v>1.8426104300893544</v>
      </c>
      <c r="H11" s="1">
        <v>48.98939583615946</v>
      </c>
      <c r="I11" s="1">
        <v>344.43090276988465</v>
      </c>
    </row>
    <row r="12" spans="1:9" x14ac:dyDescent="0.25">
      <c r="A12">
        <v>2019</v>
      </c>
      <c r="B12" s="1">
        <f t="shared" si="0"/>
        <v>651.2451465313377</v>
      </c>
      <c r="C12" s="1">
        <v>72.189530286666567</v>
      </c>
      <c r="D12" s="1">
        <v>21.723371127967571</v>
      </c>
      <c r="E12" s="1">
        <v>138.62637770358091</v>
      </c>
      <c r="F12" s="1">
        <v>25.663757738139299</v>
      </c>
      <c r="G12" s="1">
        <v>1.9732886714609139</v>
      </c>
      <c r="H12" s="1">
        <v>52.541509561833436</v>
      </c>
      <c r="I12" s="1">
        <v>338.52731144168899</v>
      </c>
    </row>
    <row r="13" spans="1:9" x14ac:dyDescent="0.25">
      <c r="A13">
        <v>2020</v>
      </c>
      <c r="B13" s="1">
        <f t="shared" si="0"/>
        <v>632.35903728192898</v>
      </c>
      <c r="C13" s="1">
        <v>68.883646012507072</v>
      </c>
      <c r="D13" s="1">
        <v>18.377898520571836</v>
      </c>
      <c r="E13" s="1">
        <v>124.09590300608747</v>
      </c>
      <c r="F13" s="1">
        <v>24.236039742212689</v>
      </c>
      <c r="G13" s="1">
        <v>0.58234728269780733</v>
      </c>
      <c r="H13" s="1">
        <v>46.517378472844413</v>
      </c>
      <c r="I13" s="1">
        <v>349.66582424500768</v>
      </c>
    </row>
    <row r="14" spans="1:9" x14ac:dyDescent="0.25">
      <c r="A14">
        <v>2021</v>
      </c>
      <c r="B14" s="1">
        <f t="shared" si="0"/>
        <v>641.51413650214272</v>
      </c>
      <c r="C14" s="1">
        <v>68.297418901478835</v>
      </c>
      <c r="D14" s="1">
        <v>18.402803736230833</v>
      </c>
      <c r="E14" s="1">
        <v>123.65193601666346</v>
      </c>
      <c r="F14" s="1">
        <v>24.149332596051842</v>
      </c>
      <c r="G14" s="1">
        <v>0.63197055157440529</v>
      </c>
      <c r="H14" s="1">
        <v>45.892036972556049</v>
      </c>
      <c r="I14" s="1">
        <v>360.48863772758727</v>
      </c>
    </row>
    <row r="15" spans="1:9" x14ac:dyDescent="0.25">
      <c r="A15">
        <v>2022</v>
      </c>
      <c r="B15" s="1">
        <f t="shared" si="0"/>
        <v>660.54850817790089</v>
      </c>
      <c r="C15" s="1">
        <v>68.519241748516407</v>
      </c>
      <c r="D15" s="1">
        <v>18.279776347448447</v>
      </c>
      <c r="E15" s="1">
        <v>122.82529160834066</v>
      </c>
      <c r="F15" s="1">
        <v>24.587585416402867</v>
      </c>
      <c r="G15" s="1">
        <v>0.62774566889555072</v>
      </c>
      <c r="H15" s="1">
        <v>46.861623759262528</v>
      </c>
      <c r="I15" s="1">
        <v>378.84724362903444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15"/>
  <sheetViews>
    <sheetView showGridLines="0" workbookViewId="0">
      <selection activeCell="A2" sqref="A2"/>
    </sheetView>
  </sheetViews>
  <sheetFormatPr defaultRowHeight="15" x14ac:dyDescent="0.25"/>
  <cols>
    <col min="2" max="9" width="13.28515625" customWidth="1"/>
  </cols>
  <sheetData>
    <row r="1" spans="1:9" x14ac:dyDescent="0.25">
      <c r="A1" s="3" t="s">
        <v>12</v>
      </c>
    </row>
    <row r="2" spans="1:9" x14ac:dyDescent="0.25">
      <c r="A2" s="2" t="s">
        <v>20</v>
      </c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</row>
    <row r="3" spans="1:9" x14ac:dyDescent="0.25">
      <c r="A3">
        <v>2010</v>
      </c>
      <c r="B3" s="1">
        <f>SUM(C3:I3)</f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</row>
    <row r="4" spans="1:9" x14ac:dyDescent="0.25">
      <c r="A4">
        <v>2011</v>
      </c>
      <c r="B4" s="1">
        <f t="shared" ref="B4:B15" si="0">SUM(C4:I4)</f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</row>
    <row r="5" spans="1:9" x14ac:dyDescent="0.25">
      <c r="A5">
        <v>2012</v>
      </c>
      <c r="B5" s="1">
        <f t="shared" si="0"/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</row>
    <row r="6" spans="1:9" x14ac:dyDescent="0.25">
      <c r="A6">
        <v>2013</v>
      </c>
      <c r="B6" s="1">
        <f t="shared" si="0"/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</row>
    <row r="7" spans="1:9" x14ac:dyDescent="0.25">
      <c r="A7">
        <v>2014</v>
      </c>
      <c r="B7" s="1">
        <f t="shared" si="0"/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</row>
    <row r="8" spans="1:9" x14ac:dyDescent="0.25">
      <c r="A8">
        <v>2015</v>
      </c>
      <c r="B8" s="1">
        <f t="shared" si="0"/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</row>
    <row r="9" spans="1:9" x14ac:dyDescent="0.25">
      <c r="A9">
        <v>2016</v>
      </c>
      <c r="B9" s="1">
        <f t="shared" si="0"/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</row>
    <row r="10" spans="1:9" x14ac:dyDescent="0.25">
      <c r="A10">
        <v>2017</v>
      </c>
      <c r="B10" s="1">
        <f t="shared" si="0"/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</row>
    <row r="11" spans="1:9" x14ac:dyDescent="0.25">
      <c r="A11">
        <v>2018</v>
      </c>
      <c r="B11" s="1">
        <f t="shared" si="0"/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</row>
    <row r="12" spans="1:9" x14ac:dyDescent="0.25">
      <c r="A12">
        <v>2019</v>
      </c>
      <c r="B12" s="1">
        <f t="shared" si="0"/>
        <v>240.81552262607349</v>
      </c>
      <c r="C12" s="1">
        <v>24.747948038357482</v>
      </c>
      <c r="D12" s="1">
        <v>0</v>
      </c>
      <c r="E12" s="1">
        <v>208.05966152321002</v>
      </c>
      <c r="F12" s="1">
        <v>8.0079130645059777</v>
      </c>
      <c r="G12" s="1">
        <v>0</v>
      </c>
      <c r="H12" s="1">
        <v>0</v>
      </c>
      <c r="I12" s="1">
        <v>0</v>
      </c>
    </row>
    <row r="13" spans="1:9" x14ac:dyDescent="0.25">
      <c r="A13">
        <v>2020</v>
      </c>
      <c r="B13" s="1">
        <f t="shared" si="0"/>
        <v>206.80242770633842</v>
      </c>
      <c r="C13" s="1">
        <v>19.27492126752534</v>
      </c>
      <c r="D13" s="1">
        <v>0</v>
      </c>
      <c r="E13" s="1">
        <v>180.60639385721225</v>
      </c>
      <c r="F13" s="1">
        <v>6.921112581600811</v>
      </c>
      <c r="G13" s="1">
        <v>0</v>
      </c>
      <c r="H13" s="1">
        <v>0</v>
      </c>
      <c r="I13" s="1">
        <v>0</v>
      </c>
    </row>
    <row r="14" spans="1:9" x14ac:dyDescent="0.25">
      <c r="A14">
        <v>2021</v>
      </c>
      <c r="B14" s="1">
        <f t="shared" si="0"/>
        <v>237.71283035795176</v>
      </c>
      <c r="C14" s="1">
        <v>20.773502934577436</v>
      </c>
      <c r="D14" s="1">
        <v>0</v>
      </c>
      <c r="E14" s="1">
        <v>209.33950965937794</v>
      </c>
      <c r="F14" s="1">
        <v>7.5998177639963878</v>
      </c>
      <c r="G14" s="1">
        <v>0</v>
      </c>
      <c r="H14" s="1">
        <v>0</v>
      </c>
      <c r="I14" s="1">
        <v>0</v>
      </c>
    </row>
    <row r="15" spans="1:9" x14ac:dyDescent="0.25">
      <c r="A15">
        <v>2022</v>
      </c>
      <c r="B15" s="1">
        <f t="shared" si="0"/>
        <v>259.31107541183331</v>
      </c>
      <c r="C15" s="1">
        <v>21.310649375512639</v>
      </c>
      <c r="D15" s="1">
        <v>0</v>
      </c>
      <c r="E15" s="1">
        <v>229.95585704951901</v>
      </c>
      <c r="F15" s="1">
        <v>8.0445689868016643</v>
      </c>
      <c r="G15" s="1">
        <v>0</v>
      </c>
      <c r="H15" s="1">
        <v>0</v>
      </c>
      <c r="I15" s="1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5"/>
  <sheetViews>
    <sheetView showGridLines="0" workbookViewId="0">
      <selection activeCell="A2" sqref="A2"/>
    </sheetView>
  </sheetViews>
  <sheetFormatPr defaultRowHeight="15" x14ac:dyDescent="0.25"/>
  <cols>
    <col min="2" max="9" width="13.28515625" customWidth="1"/>
  </cols>
  <sheetData>
    <row r="1" spans="1:9" x14ac:dyDescent="0.25">
      <c r="A1" s="3" t="s">
        <v>13</v>
      </c>
    </row>
    <row r="2" spans="1:9" x14ac:dyDescent="0.25">
      <c r="A2" s="2" t="s">
        <v>20</v>
      </c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</row>
    <row r="3" spans="1:9" x14ac:dyDescent="0.25">
      <c r="A3">
        <v>2010</v>
      </c>
      <c r="B3" s="1">
        <f>SUM(C3:I3)</f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</row>
    <row r="4" spans="1:9" x14ac:dyDescent="0.25">
      <c r="A4">
        <v>2011</v>
      </c>
      <c r="B4" s="1">
        <f t="shared" ref="B4:B15" si="0">SUM(C4:I4)</f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</row>
    <row r="5" spans="1:9" x14ac:dyDescent="0.25">
      <c r="A5">
        <v>2012</v>
      </c>
      <c r="B5" s="1">
        <f t="shared" si="0"/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</row>
    <row r="6" spans="1:9" x14ac:dyDescent="0.25">
      <c r="A6">
        <v>2013</v>
      </c>
      <c r="B6" s="1">
        <f t="shared" si="0"/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</row>
    <row r="7" spans="1:9" x14ac:dyDescent="0.25">
      <c r="A7">
        <v>2014</v>
      </c>
      <c r="B7" s="1">
        <f t="shared" si="0"/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</row>
    <row r="8" spans="1:9" x14ac:dyDescent="0.25">
      <c r="A8">
        <v>2015</v>
      </c>
      <c r="B8" s="1">
        <f t="shared" si="0"/>
        <v>448.06940738345622</v>
      </c>
      <c r="C8" s="1">
        <v>16.381453585077249</v>
      </c>
      <c r="D8" s="1">
        <v>4.2259890910768423</v>
      </c>
      <c r="E8" s="1">
        <v>259.53017471702486</v>
      </c>
      <c r="F8" s="1">
        <v>19.499132455233209</v>
      </c>
      <c r="G8" s="1">
        <v>1.0371071156655836</v>
      </c>
      <c r="H8" s="1">
        <v>44.630834879879714</v>
      </c>
      <c r="I8" s="1">
        <v>102.76471553949868</v>
      </c>
    </row>
    <row r="9" spans="1:9" x14ac:dyDescent="0.25">
      <c r="A9">
        <v>2016</v>
      </c>
      <c r="B9" s="1">
        <f t="shared" si="0"/>
        <v>441.80551194668749</v>
      </c>
      <c r="C9" s="1">
        <v>15.696996298387974</v>
      </c>
      <c r="D9" s="1">
        <v>3.9376396970584295</v>
      </c>
      <c r="E9" s="1">
        <v>291.93505173446425</v>
      </c>
      <c r="F9" s="1">
        <v>12.668821328737865</v>
      </c>
      <c r="G9" s="1">
        <v>1.9945772372078996</v>
      </c>
      <c r="H9" s="1">
        <v>36.974341838697285</v>
      </c>
      <c r="I9" s="1">
        <v>78.598083812133808</v>
      </c>
    </row>
    <row r="10" spans="1:9" x14ac:dyDescent="0.25">
      <c r="A10">
        <v>2017</v>
      </c>
      <c r="B10" s="1">
        <f t="shared" si="0"/>
        <v>481.80277542886432</v>
      </c>
      <c r="C10" s="1">
        <v>12.937950306539536</v>
      </c>
      <c r="D10" s="1">
        <v>3.5191389759007472</v>
      </c>
      <c r="E10" s="1">
        <v>280.47627693983634</v>
      </c>
      <c r="F10" s="1">
        <v>12.050526751706728</v>
      </c>
      <c r="G10" s="1">
        <v>1.6743289039143956</v>
      </c>
      <c r="H10" s="1">
        <v>34.815942685185171</v>
      </c>
      <c r="I10" s="1">
        <v>136.3286108657814</v>
      </c>
    </row>
    <row r="11" spans="1:9" x14ac:dyDescent="0.25">
      <c r="A11">
        <v>2018</v>
      </c>
      <c r="B11" s="1">
        <f t="shared" si="0"/>
        <v>433.90015395540473</v>
      </c>
      <c r="C11" s="1">
        <v>7.4557452452405348</v>
      </c>
      <c r="D11" s="1">
        <v>1.9592633390073926</v>
      </c>
      <c r="E11" s="1">
        <v>267.32509004643055</v>
      </c>
      <c r="F11" s="1">
        <v>10.41637742795419</v>
      </c>
      <c r="G11" s="1">
        <v>1.2847494591911155</v>
      </c>
      <c r="H11" s="1">
        <v>34.144044893790742</v>
      </c>
      <c r="I11" s="1">
        <v>111.31488354379019</v>
      </c>
    </row>
    <row r="12" spans="1:9" x14ac:dyDescent="0.25">
      <c r="A12">
        <v>2019</v>
      </c>
      <c r="B12" s="1">
        <f t="shared" si="0"/>
        <v>400.49658968648038</v>
      </c>
      <c r="C12" s="1">
        <v>8.7925366209174385</v>
      </c>
      <c r="D12" s="1">
        <v>2.2522844689553434</v>
      </c>
      <c r="E12" s="1">
        <v>223.93603595568388</v>
      </c>
      <c r="F12" s="1">
        <v>16.56487828191602</v>
      </c>
      <c r="G12" s="1">
        <v>1.1321389441214069</v>
      </c>
      <c r="H12" s="1">
        <v>26.626975226284021</v>
      </c>
      <c r="I12" s="1">
        <v>121.19174018860228</v>
      </c>
    </row>
    <row r="13" spans="1:9" x14ac:dyDescent="0.25">
      <c r="A13">
        <v>2020</v>
      </c>
      <c r="B13" s="1">
        <f t="shared" si="0"/>
        <v>395.69063061024258</v>
      </c>
      <c r="C13" s="1">
        <v>6.6933202367687414</v>
      </c>
      <c r="D13" s="1">
        <v>1.7755795736146749</v>
      </c>
      <c r="E13" s="1">
        <v>223.3433473874654</v>
      </c>
      <c r="F13" s="1">
        <v>14.566467051997195</v>
      </c>
      <c r="G13" s="1">
        <v>0.25527077952434579</v>
      </c>
      <c r="H13" s="1">
        <v>19.212026955334743</v>
      </c>
      <c r="I13" s="1">
        <v>129.84461862553749</v>
      </c>
    </row>
    <row r="14" spans="1:9" x14ac:dyDescent="0.25">
      <c r="A14">
        <v>2021</v>
      </c>
      <c r="B14" s="1">
        <f t="shared" si="0"/>
        <v>397.27339313268362</v>
      </c>
      <c r="C14" s="1">
        <v>5.7132242913622493</v>
      </c>
      <c r="D14" s="1">
        <v>1.4822737738287466</v>
      </c>
      <c r="E14" s="1">
        <v>217.87361428507757</v>
      </c>
      <c r="F14" s="1">
        <v>15.712683005235773</v>
      </c>
      <c r="G14" s="1">
        <v>0.7183244302340579</v>
      </c>
      <c r="H14" s="1">
        <v>25.228968860525118</v>
      </c>
      <c r="I14" s="1">
        <v>130.54430448642009</v>
      </c>
    </row>
    <row r="15" spans="1:9" x14ac:dyDescent="0.25">
      <c r="A15">
        <v>2022</v>
      </c>
      <c r="B15" s="1">
        <f t="shared" si="0"/>
        <v>419.04567885149515</v>
      </c>
      <c r="C15" s="1">
        <v>5.1915360299956097</v>
      </c>
      <c r="D15" s="1">
        <v>1.3101441853886271</v>
      </c>
      <c r="E15" s="1">
        <v>222.04280211146269</v>
      </c>
      <c r="F15" s="1">
        <v>17.038843877106157</v>
      </c>
      <c r="G15" s="1">
        <v>1.0097519299175508</v>
      </c>
      <c r="H15" s="1">
        <v>29.131534406606026</v>
      </c>
      <c r="I15" s="1">
        <v>143.32106631101848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15"/>
  <sheetViews>
    <sheetView showGridLines="0" workbookViewId="0">
      <selection activeCell="A2" sqref="A2"/>
    </sheetView>
  </sheetViews>
  <sheetFormatPr defaultRowHeight="15" x14ac:dyDescent="0.25"/>
  <cols>
    <col min="2" max="9" width="13.28515625" customWidth="1"/>
  </cols>
  <sheetData>
    <row r="1" spans="1:9" x14ac:dyDescent="0.25">
      <c r="A1" s="3" t="s">
        <v>14</v>
      </c>
    </row>
    <row r="2" spans="1:9" x14ac:dyDescent="0.25">
      <c r="A2" s="2" t="s">
        <v>20</v>
      </c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</row>
    <row r="3" spans="1:9" x14ac:dyDescent="0.25">
      <c r="A3">
        <v>2010</v>
      </c>
      <c r="B3" s="1">
        <f>SUM(C3:I3)</f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</row>
    <row r="4" spans="1:9" x14ac:dyDescent="0.25">
      <c r="A4">
        <v>2011</v>
      </c>
      <c r="B4" s="1">
        <f t="shared" ref="B4:B15" si="0">SUM(C4:I4)</f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</row>
    <row r="5" spans="1:9" x14ac:dyDescent="0.25">
      <c r="A5">
        <v>2012</v>
      </c>
      <c r="B5" s="1">
        <f t="shared" si="0"/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</row>
    <row r="6" spans="1:9" x14ac:dyDescent="0.25">
      <c r="A6">
        <v>2013</v>
      </c>
      <c r="B6" s="1">
        <f t="shared" si="0"/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</row>
    <row r="7" spans="1:9" x14ac:dyDescent="0.25">
      <c r="A7">
        <v>2014</v>
      </c>
      <c r="B7" s="1">
        <f t="shared" si="0"/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</row>
    <row r="8" spans="1:9" x14ac:dyDescent="0.25">
      <c r="A8">
        <v>2015</v>
      </c>
      <c r="B8" s="1">
        <f t="shared" si="0"/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</row>
    <row r="9" spans="1:9" x14ac:dyDescent="0.25">
      <c r="A9">
        <v>2016</v>
      </c>
      <c r="B9" s="1">
        <f t="shared" si="0"/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</row>
    <row r="10" spans="1:9" x14ac:dyDescent="0.25">
      <c r="A10">
        <v>2017</v>
      </c>
      <c r="B10" s="1">
        <f t="shared" si="0"/>
        <v>224.66095521161571</v>
      </c>
      <c r="C10" s="1">
        <v>0.64261928150332126</v>
      </c>
      <c r="D10" s="1">
        <v>0</v>
      </c>
      <c r="E10" s="1">
        <v>121.1444961241784</v>
      </c>
      <c r="F10" s="1">
        <v>10.848511989661143</v>
      </c>
      <c r="G10" s="1">
        <v>22.545862992694211</v>
      </c>
      <c r="H10" s="1">
        <v>43.750203397108791</v>
      </c>
      <c r="I10" s="1">
        <v>25.729261426469865</v>
      </c>
    </row>
    <row r="11" spans="1:9" x14ac:dyDescent="0.25">
      <c r="A11">
        <v>2018</v>
      </c>
      <c r="B11" s="1">
        <f t="shared" si="0"/>
        <v>237.88590458098705</v>
      </c>
      <c r="C11" s="1">
        <v>0.32293529298899176</v>
      </c>
      <c r="D11" s="1">
        <v>0</v>
      </c>
      <c r="E11" s="1">
        <v>138.06493867565675</v>
      </c>
      <c r="F11" s="1">
        <v>15.28852587060379</v>
      </c>
      <c r="G11" s="1">
        <v>0</v>
      </c>
      <c r="H11" s="1">
        <v>45.325736280429155</v>
      </c>
      <c r="I11" s="1">
        <v>38.883768461308335</v>
      </c>
    </row>
    <row r="12" spans="1:9" x14ac:dyDescent="0.25">
      <c r="A12">
        <v>2019</v>
      </c>
      <c r="B12" s="1">
        <f t="shared" si="0"/>
        <v>237.32637491421721</v>
      </c>
      <c r="C12" s="1">
        <v>0.4236689359868207</v>
      </c>
      <c r="D12" s="1">
        <v>0</v>
      </c>
      <c r="E12" s="1">
        <v>151.2347632334272</v>
      </c>
      <c r="F12" s="1">
        <v>14.419042495716747</v>
      </c>
      <c r="G12" s="1">
        <v>0</v>
      </c>
      <c r="H12" s="1">
        <v>42.261496784307695</v>
      </c>
      <c r="I12" s="1">
        <v>28.987403464778744</v>
      </c>
    </row>
    <row r="13" spans="1:9" x14ac:dyDescent="0.25">
      <c r="A13">
        <v>2020</v>
      </c>
      <c r="B13" s="1">
        <f t="shared" si="0"/>
        <v>225.55414831278591</v>
      </c>
      <c r="C13" s="1">
        <v>0.25207184582129377</v>
      </c>
      <c r="D13" s="1">
        <v>0</v>
      </c>
      <c r="E13" s="1">
        <v>145.83078388746219</v>
      </c>
      <c r="F13" s="1">
        <v>11.833034608057689</v>
      </c>
      <c r="G13" s="1">
        <v>0</v>
      </c>
      <c r="H13" s="1">
        <v>36.849663479539821</v>
      </c>
      <c r="I13" s="1">
        <v>30.788594491904902</v>
      </c>
    </row>
    <row r="14" spans="1:9" x14ac:dyDescent="0.25">
      <c r="A14">
        <v>2021</v>
      </c>
      <c r="B14" s="1">
        <f t="shared" si="0"/>
        <v>239.18331462250546</v>
      </c>
      <c r="C14" s="1">
        <v>0.25790119807153211</v>
      </c>
      <c r="D14" s="1">
        <v>0</v>
      </c>
      <c r="E14" s="1">
        <v>152.3704793445776</v>
      </c>
      <c r="F14" s="1">
        <v>11.86454884102943</v>
      </c>
      <c r="G14" s="1">
        <v>0</v>
      </c>
      <c r="H14" s="1">
        <v>39.586931834409782</v>
      </c>
      <c r="I14" s="1">
        <v>35.103453404417117</v>
      </c>
    </row>
    <row r="15" spans="1:9" x14ac:dyDescent="0.25">
      <c r="A15">
        <v>2022</v>
      </c>
      <c r="B15" s="1">
        <f t="shared" si="0"/>
        <v>259.56330329890841</v>
      </c>
      <c r="C15" s="1">
        <v>0.25632122523075213</v>
      </c>
      <c r="D15" s="1">
        <v>0</v>
      </c>
      <c r="E15" s="1">
        <v>162.79675905003876</v>
      </c>
      <c r="F15" s="1">
        <v>12.16423802323213</v>
      </c>
      <c r="G15" s="1">
        <v>0</v>
      </c>
      <c r="H15" s="1">
        <v>43.485928532796969</v>
      </c>
      <c r="I15" s="1">
        <v>40.860056467609795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15"/>
  <sheetViews>
    <sheetView showGridLines="0" workbookViewId="0">
      <selection activeCell="A2" sqref="A2"/>
    </sheetView>
  </sheetViews>
  <sheetFormatPr defaultRowHeight="15" x14ac:dyDescent="0.25"/>
  <cols>
    <col min="2" max="9" width="13.28515625" customWidth="1"/>
  </cols>
  <sheetData>
    <row r="1" spans="1:9" x14ac:dyDescent="0.25">
      <c r="A1" s="3" t="s">
        <v>15</v>
      </c>
    </row>
    <row r="2" spans="1:9" x14ac:dyDescent="0.25">
      <c r="A2" s="2" t="s">
        <v>20</v>
      </c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</row>
    <row r="3" spans="1:9" x14ac:dyDescent="0.25">
      <c r="A3">
        <v>2010</v>
      </c>
      <c r="B3" s="1">
        <f>SUM(C3:I3)</f>
        <v>573.62662694762071</v>
      </c>
      <c r="C3" s="1">
        <v>37.748192733266478</v>
      </c>
      <c r="D3" s="1">
        <v>10.692067959608375</v>
      </c>
      <c r="E3" s="1">
        <v>287.61447034959303</v>
      </c>
      <c r="F3" s="1">
        <v>25.71640048748937</v>
      </c>
      <c r="G3" s="1">
        <v>4.5935764800927581</v>
      </c>
      <c r="H3" s="1">
        <v>79.153520786891306</v>
      </c>
      <c r="I3" s="1">
        <v>128.10839815067936</v>
      </c>
    </row>
    <row r="4" spans="1:9" x14ac:dyDescent="0.25">
      <c r="A4">
        <v>2011</v>
      </c>
      <c r="B4" s="1">
        <f t="shared" ref="B4:B15" si="0">SUM(C4:I4)</f>
        <v>474.60186294008338</v>
      </c>
      <c r="C4" s="1">
        <v>31.633662760194412</v>
      </c>
      <c r="D4" s="1">
        <v>10.437615967021818</v>
      </c>
      <c r="E4" s="1">
        <v>261.82632908320642</v>
      </c>
      <c r="F4" s="1">
        <v>18.691873458102776</v>
      </c>
      <c r="G4" s="1">
        <v>3.1576060131368271</v>
      </c>
      <c r="H4" s="1">
        <v>60.849194210716639</v>
      </c>
      <c r="I4" s="1">
        <v>88.005581447704444</v>
      </c>
    </row>
    <row r="5" spans="1:9" x14ac:dyDescent="0.25">
      <c r="A5">
        <v>2012</v>
      </c>
      <c r="B5" s="1">
        <f t="shared" si="0"/>
        <v>399.0743075749906</v>
      </c>
      <c r="C5" s="1">
        <v>21.559857837151736</v>
      </c>
      <c r="D5" s="1">
        <v>7.5074378605172889</v>
      </c>
      <c r="E5" s="1">
        <v>177.41132672533806</v>
      </c>
      <c r="F5" s="1">
        <v>12.671508595386067</v>
      </c>
      <c r="G5" s="1">
        <v>3.6870576811454883</v>
      </c>
      <c r="H5" s="1">
        <v>59.224744522913021</v>
      </c>
      <c r="I5" s="1">
        <v>117.01237435253893</v>
      </c>
    </row>
    <row r="6" spans="1:9" x14ac:dyDescent="0.25">
      <c r="A6">
        <v>2013</v>
      </c>
      <c r="B6" s="1">
        <f t="shared" si="0"/>
        <v>391.31648492665067</v>
      </c>
      <c r="C6" s="1">
        <v>17.431976997775546</v>
      </c>
      <c r="D6" s="1">
        <v>4.2300973092521481</v>
      </c>
      <c r="E6" s="1">
        <v>204.93665038634174</v>
      </c>
      <c r="F6" s="1">
        <v>12.347033336627661</v>
      </c>
      <c r="G6" s="1">
        <v>3.3576119236278297</v>
      </c>
      <c r="H6" s="1">
        <v>42.748448673437252</v>
      </c>
      <c r="I6" s="1">
        <v>106.2646662995885</v>
      </c>
    </row>
    <row r="7" spans="1:9" x14ac:dyDescent="0.25">
      <c r="A7">
        <v>2014</v>
      </c>
      <c r="B7" s="1">
        <f t="shared" si="0"/>
        <v>355.83974944977348</v>
      </c>
      <c r="C7" s="1">
        <v>12.502212084384796</v>
      </c>
      <c r="D7" s="1">
        <v>3.1237905555844843</v>
      </c>
      <c r="E7" s="1">
        <v>191.72252488045112</v>
      </c>
      <c r="F7" s="1">
        <v>11.818752716551492</v>
      </c>
      <c r="G7" s="1">
        <v>2.3459264067153591</v>
      </c>
      <c r="H7" s="1">
        <v>38.247599741081693</v>
      </c>
      <c r="I7" s="1">
        <v>96.078943065004523</v>
      </c>
    </row>
    <row r="8" spans="1:9" x14ac:dyDescent="0.25">
      <c r="A8">
        <v>2015</v>
      </c>
      <c r="B8" s="1">
        <f t="shared" si="0"/>
        <v>382.43284988337638</v>
      </c>
      <c r="C8" s="1">
        <v>10.318515778953191</v>
      </c>
      <c r="D8" s="1">
        <v>2.7888368765210214</v>
      </c>
      <c r="E8" s="1">
        <v>188.95213047284975</v>
      </c>
      <c r="F8" s="1">
        <v>15.243356379956513</v>
      </c>
      <c r="G8" s="1">
        <v>1.4412657768382986</v>
      </c>
      <c r="H8" s="1">
        <v>41.502234342131537</v>
      </c>
      <c r="I8" s="1">
        <v>122.1865102561261</v>
      </c>
    </row>
    <row r="9" spans="1:9" x14ac:dyDescent="0.25">
      <c r="A9">
        <v>2016</v>
      </c>
      <c r="B9" s="1">
        <f t="shared" si="0"/>
        <v>373.88988697245941</v>
      </c>
      <c r="C9" s="1">
        <v>12.161809925459243</v>
      </c>
      <c r="D9" s="1">
        <v>4.192037526667348</v>
      </c>
      <c r="E9" s="1">
        <v>190.44296363109234</v>
      </c>
      <c r="F9" s="1">
        <v>17.942397590254892</v>
      </c>
      <c r="G9" s="1">
        <v>1.8628075601719536</v>
      </c>
      <c r="H9" s="1">
        <v>33.145505924378817</v>
      </c>
      <c r="I9" s="1">
        <v>114.14236481443483</v>
      </c>
    </row>
    <row r="10" spans="1:9" x14ac:dyDescent="0.25">
      <c r="A10">
        <v>2017</v>
      </c>
      <c r="B10" s="1">
        <f t="shared" si="0"/>
        <v>383.04572631515089</v>
      </c>
      <c r="C10" s="1">
        <v>8.1806800006907601</v>
      </c>
      <c r="D10" s="1">
        <v>2.9555380847585715</v>
      </c>
      <c r="E10" s="1">
        <v>187.08762552416692</v>
      </c>
      <c r="F10" s="1">
        <v>12.090225912385606</v>
      </c>
      <c r="G10" s="1">
        <v>3.8959409883040688</v>
      </c>
      <c r="H10" s="1">
        <v>34.705804212815814</v>
      </c>
      <c r="I10" s="1">
        <v>134.12991159202909</v>
      </c>
    </row>
    <row r="11" spans="1:9" x14ac:dyDescent="0.25">
      <c r="A11">
        <v>2018</v>
      </c>
      <c r="B11" s="1">
        <f t="shared" si="0"/>
        <v>476.24357725300956</v>
      </c>
      <c r="C11" s="1">
        <v>8.9843855474671575</v>
      </c>
      <c r="D11" s="1">
        <v>2.0495338321902659</v>
      </c>
      <c r="E11" s="1">
        <v>183.00978341627504</v>
      </c>
      <c r="F11" s="1">
        <v>13.888526669131217</v>
      </c>
      <c r="G11" s="1">
        <v>4.3444714891732339</v>
      </c>
      <c r="H11" s="1">
        <v>47.587539545580611</v>
      </c>
      <c r="I11" s="1">
        <v>216.37933675319201</v>
      </c>
    </row>
    <row r="12" spans="1:9" x14ac:dyDescent="0.25">
      <c r="A12">
        <v>2019</v>
      </c>
      <c r="B12" s="1">
        <f t="shared" si="0"/>
        <v>490.82279373872939</v>
      </c>
      <c r="C12" s="1">
        <v>9.3528192122814868</v>
      </c>
      <c r="D12" s="1">
        <v>2.0710597155720434</v>
      </c>
      <c r="E12" s="1">
        <v>208.43324272094819</v>
      </c>
      <c r="F12" s="1">
        <v>17.26593859375231</v>
      </c>
      <c r="G12" s="1">
        <v>4.631103864083121</v>
      </c>
      <c r="H12" s="1">
        <v>36.837013500455818</v>
      </c>
      <c r="I12" s="1">
        <v>212.23161613163643</v>
      </c>
    </row>
    <row r="13" spans="1:9" x14ac:dyDescent="0.25">
      <c r="A13">
        <v>2020</v>
      </c>
      <c r="B13" s="1">
        <f t="shared" si="0"/>
        <v>366.47611044943102</v>
      </c>
      <c r="C13" s="1">
        <v>5.7403675248013597</v>
      </c>
      <c r="D13" s="1">
        <v>1.0782734878179712</v>
      </c>
      <c r="E13" s="1">
        <v>152.61366110777641</v>
      </c>
      <c r="F13" s="1">
        <v>11.230009401431825</v>
      </c>
      <c r="G13" s="1">
        <v>1.7579472292335969</v>
      </c>
      <c r="H13" s="1">
        <v>17.981463969825345</v>
      </c>
      <c r="I13" s="1">
        <v>176.07438772854451</v>
      </c>
    </row>
    <row r="14" spans="1:9" x14ac:dyDescent="0.25">
      <c r="A14">
        <v>2021</v>
      </c>
      <c r="B14" s="1">
        <f t="shared" si="0"/>
        <v>405.5351037013146</v>
      </c>
      <c r="C14" s="1">
        <v>5.4997138799436449</v>
      </c>
      <c r="D14" s="1">
        <v>1.0261524423387851</v>
      </c>
      <c r="E14" s="1">
        <v>168.99196933914973</v>
      </c>
      <c r="F14" s="1">
        <v>14.309833867448321</v>
      </c>
      <c r="G14" s="1">
        <v>3.5461738209353442</v>
      </c>
      <c r="H14" s="1">
        <v>30.530141208495689</v>
      </c>
      <c r="I14" s="1">
        <v>181.63111914300305</v>
      </c>
    </row>
    <row r="15" spans="1:9" x14ac:dyDescent="0.25">
      <c r="A15">
        <v>2022</v>
      </c>
      <c r="B15" s="1">
        <f t="shared" si="0"/>
        <v>429.80596482931355</v>
      </c>
      <c r="C15" s="1">
        <v>5.4270755502025052</v>
      </c>
      <c r="D15" s="1">
        <v>1.1093123366035458</v>
      </c>
      <c r="E15" s="1">
        <v>174.90604111502654</v>
      </c>
      <c r="F15" s="1">
        <v>14.796922399544366</v>
      </c>
      <c r="G15" s="1">
        <v>3.7208057859650743</v>
      </c>
      <c r="H15" s="1">
        <v>30.911653600723692</v>
      </c>
      <c r="I15" s="1">
        <v>198.93415404124787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All 11 markets</vt:lpstr>
      <vt:lpstr>Australia</vt:lpstr>
      <vt:lpstr>Canada</vt:lpstr>
      <vt:lpstr>France</vt:lpstr>
      <vt:lpstr>Germany</vt:lpstr>
      <vt:lpstr>India</vt:lpstr>
      <vt:lpstr>Italy</vt:lpstr>
      <vt:lpstr>Russia</vt:lpstr>
      <vt:lpstr>Spain</vt:lpstr>
      <vt:lpstr>Switzerland</vt:lpstr>
      <vt:lpstr>UK</vt:lpstr>
      <vt:lpstr>US</vt:lpstr>
    </vt:vector>
  </TitlesOfParts>
  <Company>Publicis Groupe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Barnard</dc:creator>
  <cp:lastModifiedBy>User</cp:lastModifiedBy>
  <dcterms:created xsi:type="dcterms:W3CDTF">2020-09-21T09:06:48Z</dcterms:created>
  <dcterms:modified xsi:type="dcterms:W3CDTF">2021-05-17T08:10:56Z</dcterms:modified>
</cp:coreProperties>
</file>