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ozluko/Dropbox/1 - MEF/IE 432/Presentations/"/>
    </mc:Choice>
  </mc:AlternateContent>
  <bookViews>
    <workbookView xWindow="0" yWindow="0" windowWidth="25600" windowHeight="16000" activeTab="5"/>
  </bookViews>
  <sheets>
    <sheet name="Data" sheetId="2" r:id="rId1"/>
    <sheet name="z-scores" sheetId="3" r:id="rId2"/>
    <sheet name="Assign" sheetId="4" r:id="rId3"/>
    <sheet name="Center Measures" sheetId="5" r:id="rId4"/>
    <sheet name="Distances" sheetId="6" r:id="rId5"/>
    <sheet name="Solver" sheetId="7" r:id="rId6"/>
  </sheets>
  <definedNames>
    <definedName name="solver_adj" localSheetId="4" hidden="1">Distances!$D$2:$D$41</definedName>
    <definedName name="solver_adj" localSheetId="5" hidden="1">Solver!$D$2:$D$41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3</definedName>
    <definedName name="solver_itr" localSheetId="4" hidden="1">2147483647</definedName>
    <definedName name="solver_itr" localSheetId="5" hidden="1">2147483647</definedName>
    <definedName name="solver_lhs1" localSheetId="4" hidden="1">Distances!$D$2:$D$41</definedName>
    <definedName name="solver_lhs1" localSheetId="5" hidden="1">Solver!$D$2:$D$41</definedName>
    <definedName name="solver_lhs2" localSheetId="4" hidden="1">Distances!$D$2:$D$41</definedName>
    <definedName name="solver_lhs2" localSheetId="5" hidden="1">Solver!$D$2:$D$41</definedName>
    <definedName name="solver_lhs3" localSheetId="5" hidden="1">Solver!$D$2:$D$41</definedName>
    <definedName name="solver_lin" localSheetId="4" hidden="1">2</definedName>
    <definedName name="solver_lin" localSheetId="5" hidden="1">2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1</definedName>
    <definedName name="solver_num" localSheetId="5" hidden="1">3</definedName>
    <definedName name="solver_opt" localSheetId="4" hidden="1">Distances!$G$42</definedName>
    <definedName name="solver_opt" localSheetId="5" hidden="1">Solver!$G$42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6</definedName>
    <definedName name="solver_rel2" localSheetId="5" hidden="1">4</definedName>
    <definedName name="solver_rel3" localSheetId="5" hidden="1">3</definedName>
    <definedName name="solver_rhs1" localSheetId="4" hidden="1">3</definedName>
    <definedName name="solver_rhs1" localSheetId="5" hidden="1">3</definedName>
    <definedName name="solver_rhs2" localSheetId="4" hidden="1">alldifferent</definedName>
    <definedName name="solver_rhs2" localSheetId="5" hidden="1">integer</definedName>
    <definedName name="solver_rhs3" localSheetId="5" hidden="1">1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2</definedName>
    <definedName name="solver_ver" localSheetId="5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7" l="1"/>
  <c r="G7" i="7"/>
  <c r="K2" i="7"/>
  <c r="K6" i="7"/>
  <c r="L4" i="7"/>
  <c r="L8" i="7"/>
  <c r="K4" i="7"/>
  <c r="K8" i="7"/>
  <c r="L3" i="7"/>
  <c r="L7" i="7"/>
  <c r="K3" i="7"/>
  <c r="K7" i="7"/>
  <c r="L2" i="7"/>
  <c r="L6" i="7"/>
  <c r="K4" i="6"/>
  <c r="J4" i="6"/>
  <c r="E17" i="6"/>
  <c r="K3" i="6"/>
  <c r="J3" i="6"/>
  <c r="K2" i="6"/>
  <c r="F18" i="6"/>
  <c r="J2" i="6"/>
  <c r="E25" i="6"/>
  <c r="K4" i="5"/>
  <c r="J4" i="5"/>
  <c r="K3" i="5"/>
  <c r="J3" i="5"/>
  <c r="K2" i="5"/>
  <c r="J2" i="5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C2" i="3"/>
  <c r="B2" i="3"/>
  <c r="C44" i="2"/>
  <c r="B44" i="2"/>
  <c r="C43" i="2"/>
  <c r="B43" i="2"/>
  <c r="E2" i="7"/>
  <c r="F2" i="7"/>
  <c r="E18" i="7"/>
  <c r="F7" i="7"/>
  <c r="E34" i="7"/>
  <c r="F31" i="7"/>
  <c r="E26" i="7"/>
  <c r="F39" i="7"/>
  <c r="F26" i="7"/>
  <c r="E32" i="7"/>
  <c r="E5" i="7"/>
  <c r="F32" i="7"/>
  <c r="E3" i="7"/>
  <c r="E13" i="7"/>
  <c r="E37" i="7"/>
  <c r="F3" i="7"/>
  <c r="E16" i="7"/>
  <c r="F37" i="7"/>
  <c r="E19" i="7"/>
  <c r="F16" i="7"/>
  <c r="E40" i="7"/>
  <c r="F18" i="7"/>
  <c r="F40" i="7"/>
  <c r="E11" i="7"/>
  <c r="F24" i="7"/>
  <c r="E27" i="7"/>
  <c r="E35" i="7"/>
  <c r="E4" i="7"/>
  <c r="E6" i="7"/>
  <c r="F11" i="7"/>
  <c r="E14" i="7"/>
  <c r="F19" i="7"/>
  <c r="E22" i="7"/>
  <c r="F27" i="7"/>
  <c r="E30" i="7"/>
  <c r="F35" i="7"/>
  <c r="E38" i="7"/>
  <c r="F10" i="7"/>
  <c r="E21" i="7"/>
  <c r="E8" i="7"/>
  <c r="F21" i="7"/>
  <c r="F4" i="7"/>
  <c r="F6" i="7"/>
  <c r="E9" i="7"/>
  <c r="F14" i="7"/>
  <c r="E17" i="7"/>
  <c r="F22" i="7"/>
  <c r="E25" i="7"/>
  <c r="F30" i="7"/>
  <c r="E33" i="7"/>
  <c r="F38" i="7"/>
  <c r="E41" i="7"/>
  <c r="F34" i="7"/>
  <c r="F5" i="7"/>
  <c r="F9" i="7"/>
  <c r="E12" i="7"/>
  <c r="F17" i="7"/>
  <c r="E20" i="7"/>
  <c r="F25" i="7"/>
  <c r="E28" i="7"/>
  <c r="F33" i="7"/>
  <c r="E36" i="7"/>
  <c r="F41" i="7"/>
  <c r="E29" i="7"/>
  <c r="F13" i="7"/>
  <c r="F29" i="7"/>
  <c r="E7" i="7"/>
  <c r="F12" i="7"/>
  <c r="E15" i="7"/>
  <c r="F20" i="7"/>
  <c r="E23" i="7"/>
  <c r="F28" i="7"/>
  <c r="E31" i="7"/>
  <c r="F36" i="7"/>
  <c r="E39" i="7"/>
  <c r="E24" i="7"/>
  <c r="F8" i="7"/>
  <c r="E10" i="7"/>
  <c r="F15" i="7"/>
  <c r="F23" i="7"/>
  <c r="F26" i="6"/>
  <c r="E9" i="6"/>
  <c r="F10" i="6"/>
  <c r="E24" i="6"/>
  <c r="F25" i="6"/>
  <c r="G25" i="6"/>
  <c r="E8" i="6"/>
  <c r="F41" i="6"/>
  <c r="F33" i="6"/>
  <c r="E40" i="6"/>
  <c r="F17" i="6"/>
  <c r="G17" i="6"/>
  <c r="E16" i="6"/>
  <c r="E32" i="6"/>
  <c r="F9" i="6"/>
  <c r="E39" i="6"/>
  <c r="E31" i="6"/>
  <c r="E23" i="6"/>
  <c r="E15" i="6"/>
  <c r="E7" i="6"/>
  <c r="F40" i="6"/>
  <c r="F32" i="6"/>
  <c r="F24" i="6"/>
  <c r="F16" i="6"/>
  <c r="F8" i="6"/>
  <c r="E38" i="6"/>
  <c r="E30" i="6"/>
  <c r="E22" i="6"/>
  <c r="E14" i="6"/>
  <c r="E6" i="6"/>
  <c r="F39" i="6"/>
  <c r="F31" i="6"/>
  <c r="F23" i="6"/>
  <c r="F15" i="6"/>
  <c r="F7" i="6"/>
  <c r="E37" i="6"/>
  <c r="E29" i="6"/>
  <c r="E21" i="6"/>
  <c r="E13" i="6"/>
  <c r="E5" i="6"/>
  <c r="F38" i="6"/>
  <c r="F30" i="6"/>
  <c r="F22" i="6"/>
  <c r="F14" i="6"/>
  <c r="F6" i="6"/>
  <c r="E36" i="6"/>
  <c r="E28" i="6"/>
  <c r="E20" i="6"/>
  <c r="E12" i="6"/>
  <c r="E4" i="6"/>
  <c r="F37" i="6"/>
  <c r="F29" i="6"/>
  <c r="F21" i="6"/>
  <c r="F13" i="6"/>
  <c r="F5" i="6"/>
  <c r="E35" i="6"/>
  <c r="E27" i="6"/>
  <c r="E19" i="6"/>
  <c r="E11" i="6"/>
  <c r="E3" i="6"/>
  <c r="F36" i="6"/>
  <c r="F28" i="6"/>
  <c r="F20" i="6"/>
  <c r="F12" i="6"/>
  <c r="F4" i="6"/>
  <c r="E34" i="6"/>
  <c r="E26" i="6"/>
  <c r="G26" i="6"/>
  <c r="E18" i="6"/>
  <c r="G18" i="6"/>
  <c r="E10" i="6"/>
  <c r="E2" i="6"/>
  <c r="F35" i="6"/>
  <c r="F27" i="6"/>
  <c r="F19" i="6"/>
  <c r="F11" i="6"/>
  <c r="F3" i="6"/>
  <c r="E41" i="6"/>
  <c r="E33" i="6"/>
  <c r="F2" i="6"/>
  <c r="F34" i="6"/>
  <c r="G2" i="7"/>
  <c r="G18" i="7"/>
  <c r="G31" i="7"/>
  <c r="G10" i="7"/>
  <c r="G34" i="7"/>
  <c r="G39" i="7"/>
  <c r="G26" i="7"/>
  <c r="G5" i="7"/>
  <c r="G37" i="7"/>
  <c r="G3" i="7"/>
  <c r="G38" i="7"/>
  <c r="G6" i="7"/>
  <c r="G40" i="7"/>
  <c r="G20" i="7"/>
  <c r="G11" i="7"/>
  <c r="G13" i="7"/>
  <c r="G22" i="7"/>
  <c r="G12" i="7"/>
  <c r="G25" i="7"/>
  <c r="G19" i="7"/>
  <c r="G16" i="7"/>
  <c r="G32" i="7"/>
  <c r="G14" i="7"/>
  <c r="G33" i="7"/>
  <c r="G29" i="7"/>
  <c r="G21" i="7"/>
  <c r="G36" i="7"/>
  <c r="G23" i="7"/>
  <c r="G17" i="7"/>
  <c r="G24" i="7"/>
  <c r="G28" i="7"/>
  <c r="G41" i="7"/>
  <c r="G9" i="7"/>
  <c r="G4" i="7"/>
  <c r="G27" i="7"/>
  <c r="G15" i="7"/>
  <c r="G30" i="7"/>
  <c r="G35" i="7"/>
  <c r="G10" i="6"/>
  <c r="G9" i="6"/>
  <c r="G33" i="6"/>
  <c r="G41" i="6"/>
  <c r="G3" i="6"/>
  <c r="G24" i="6"/>
  <c r="G37" i="6"/>
  <c r="G22" i="6"/>
  <c r="G7" i="6"/>
  <c r="G34" i="6"/>
  <c r="G27" i="6"/>
  <c r="G12" i="6"/>
  <c r="G8" i="6"/>
  <c r="G31" i="6"/>
  <c r="G35" i="6"/>
  <c r="G20" i="6"/>
  <c r="G5" i="6"/>
  <c r="G39" i="6"/>
  <c r="G32" i="6"/>
  <c r="G40" i="6"/>
  <c r="G19" i="6"/>
  <c r="G4" i="6"/>
  <c r="G38" i="6"/>
  <c r="G23" i="6"/>
  <c r="G16" i="6"/>
  <c r="G28" i="6"/>
  <c r="G13" i="6"/>
  <c r="G2" i="6"/>
  <c r="G36" i="6"/>
  <c r="G21" i="6"/>
  <c r="G6" i="6"/>
  <c r="G29" i="6"/>
  <c r="G14" i="6"/>
  <c r="G11" i="6"/>
  <c r="G30" i="6"/>
  <c r="G15" i="6"/>
  <c r="G42" i="7"/>
  <c r="G42" i="6"/>
</calcChain>
</file>

<file path=xl/sharedStrings.xml><?xml version="1.0" encoding="utf-8"?>
<sst xmlns="http://schemas.openxmlformats.org/spreadsheetml/2006/main" count="41" uniqueCount="11">
  <si>
    <t>Person</t>
  </si>
  <si>
    <t>Age</t>
  </si>
  <si>
    <t>Income</t>
  </si>
  <si>
    <t>AVG</t>
  </si>
  <si>
    <t>SD</t>
  </si>
  <si>
    <t>Cluster</t>
  </si>
  <si>
    <t xml:space="preserve">Cluster </t>
  </si>
  <si>
    <t>AgeAvg</t>
  </si>
  <si>
    <t>IncomeAvg</t>
  </si>
  <si>
    <t>Dist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</si>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</sst>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INCOME</a:t>
            </a:r>
          </a:p>
        </c:rich>
      </c:tx>
      <c:layout>
        <c:manualLayout>
          <c:xMode val="edge"/>
          <c:yMode val="edge"/>
          <c:x val="0.378937445319335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Data!$B$2:$B$41</c:f>
              <c:numCache>
                <c:formatCode>General</c:formatCode>
                <c:ptCount val="40"/>
                <c:pt idx="0">
                  <c:v>67.0</c:v>
                </c:pt>
                <c:pt idx="1">
                  <c:v>70.0</c:v>
                </c:pt>
                <c:pt idx="2">
                  <c:v>54.0</c:v>
                </c:pt>
                <c:pt idx="3">
                  <c:v>25.0</c:v>
                </c:pt>
                <c:pt idx="4">
                  <c:v>23.0</c:v>
                </c:pt>
                <c:pt idx="5">
                  <c:v>28.0</c:v>
                </c:pt>
                <c:pt idx="6">
                  <c:v>59.0</c:v>
                </c:pt>
                <c:pt idx="7">
                  <c:v>25.0</c:v>
                </c:pt>
                <c:pt idx="8">
                  <c:v>25.0</c:v>
                </c:pt>
                <c:pt idx="9">
                  <c:v>64.0</c:v>
                </c:pt>
                <c:pt idx="10">
                  <c:v>22.0</c:v>
                </c:pt>
                <c:pt idx="11">
                  <c:v>40.0</c:v>
                </c:pt>
                <c:pt idx="12">
                  <c:v>67.0</c:v>
                </c:pt>
                <c:pt idx="13">
                  <c:v>70.0</c:v>
                </c:pt>
                <c:pt idx="14">
                  <c:v>63.0</c:v>
                </c:pt>
                <c:pt idx="15">
                  <c:v>48.0</c:v>
                </c:pt>
                <c:pt idx="16">
                  <c:v>47.0</c:v>
                </c:pt>
                <c:pt idx="17">
                  <c:v>44.0</c:v>
                </c:pt>
                <c:pt idx="18">
                  <c:v>47.0</c:v>
                </c:pt>
                <c:pt idx="19">
                  <c:v>69.0</c:v>
                </c:pt>
                <c:pt idx="20">
                  <c:v>23.0</c:v>
                </c:pt>
                <c:pt idx="21">
                  <c:v>38.0</c:v>
                </c:pt>
                <c:pt idx="22">
                  <c:v>68.0</c:v>
                </c:pt>
                <c:pt idx="23">
                  <c:v>49.0</c:v>
                </c:pt>
                <c:pt idx="24">
                  <c:v>26.0</c:v>
                </c:pt>
                <c:pt idx="25">
                  <c:v>34.0</c:v>
                </c:pt>
                <c:pt idx="26">
                  <c:v>22.0</c:v>
                </c:pt>
                <c:pt idx="27">
                  <c:v>27.0</c:v>
                </c:pt>
                <c:pt idx="28">
                  <c:v>29.0</c:v>
                </c:pt>
                <c:pt idx="29">
                  <c:v>18.0</c:v>
                </c:pt>
                <c:pt idx="30">
                  <c:v>65.0</c:v>
                </c:pt>
                <c:pt idx="31">
                  <c:v>61.0</c:v>
                </c:pt>
                <c:pt idx="32">
                  <c:v>63.0</c:v>
                </c:pt>
                <c:pt idx="33">
                  <c:v>48.0</c:v>
                </c:pt>
                <c:pt idx="34">
                  <c:v>66.0</c:v>
                </c:pt>
                <c:pt idx="35">
                  <c:v>54.0</c:v>
                </c:pt>
                <c:pt idx="36">
                  <c:v>59.0</c:v>
                </c:pt>
                <c:pt idx="37">
                  <c:v>23.0</c:v>
                </c:pt>
                <c:pt idx="38">
                  <c:v>33.0</c:v>
                </c:pt>
                <c:pt idx="39">
                  <c:v>33.0</c:v>
                </c:pt>
              </c:numCache>
            </c:numRef>
          </c:xVal>
          <c:yVal>
            <c:numRef>
              <c:f>Data!$C$2:$C$41</c:f>
              <c:numCache>
                <c:formatCode>General</c:formatCode>
                <c:ptCount val="40"/>
                <c:pt idx="0">
                  <c:v>3611.0</c:v>
                </c:pt>
                <c:pt idx="1">
                  <c:v>1921.0</c:v>
                </c:pt>
                <c:pt idx="2">
                  <c:v>3540.0</c:v>
                </c:pt>
                <c:pt idx="3">
                  <c:v>1135.0</c:v>
                </c:pt>
                <c:pt idx="4">
                  <c:v>1062.0</c:v>
                </c:pt>
                <c:pt idx="5">
                  <c:v>3536.0</c:v>
                </c:pt>
                <c:pt idx="6">
                  <c:v>1940.0</c:v>
                </c:pt>
                <c:pt idx="7">
                  <c:v>1993.0</c:v>
                </c:pt>
                <c:pt idx="8">
                  <c:v>1599.0</c:v>
                </c:pt>
                <c:pt idx="9">
                  <c:v>1999.0</c:v>
                </c:pt>
                <c:pt idx="10">
                  <c:v>1219.0</c:v>
                </c:pt>
                <c:pt idx="11">
                  <c:v>7944.0</c:v>
                </c:pt>
                <c:pt idx="12">
                  <c:v>2553.0</c:v>
                </c:pt>
                <c:pt idx="13">
                  <c:v>3707.0</c:v>
                </c:pt>
                <c:pt idx="14">
                  <c:v>3716.0</c:v>
                </c:pt>
                <c:pt idx="15">
                  <c:v>6497.0</c:v>
                </c:pt>
                <c:pt idx="16">
                  <c:v>7623.0</c:v>
                </c:pt>
                <c:pt idx="17">
                  <c:v>5685.0</c:v>
                </c:pt>
                <c:pt idx="18">
                  <c:v>7107.0</c:v>
                </c:pt>
                <c:pt idx="19">
                  <c:v>3923.0</c:v>
                </c:pt>
                <c:pt idx="20">
                  <c:v>1475.0</c:v>
                </c:pt>
                <c:pt idx="21">
                  <c:v>4009.0</c:v>
                </c:pt>
                <c:pt idx="22">
                  <c:v>3094.0</c:v>
                </c:pt>
                <c:pt idx="23">
                  <c:v>4963.0</c:v>
                </c:pt>
                <c:pt idx="24">
                  <c:v>1134.0</c:v>
                </c:pt>
                <c:pt idx="25">
                  <c:v>6277.0</c:v>
                </c:pt>
                <c:pt idx="26">
                  <c:v>1625.0</c:v>
                </c:pt>
                <c:pt idx="27">
                  <c:v>4156.0</c:v>
                </c:pt>
                <c:pt idx="28">
                  <c:v>1910.0</c:v>
                </c:pt>
                <c:pt idx="29">
                  <c:v>1400.0</c:v>
                </c:pt>
                <c:pt idx="30">
                  <c:v>1607.0</c:v>
                </c:pt>
                <c:pt idx="31">
                  <c:v>3320.0</c:v>
                </c:pt>
                <c:pt idx="32">
                  <c:v>2249.0</c:v>
                </c:pt>
                <c:pt idx="33">
                  <c:v>6727.0</c:v>
                </c:pt>
                <c:pt idx="34">
                  <c:v>2159.0</c:v>
                </c:pt>
                <c:pt idx="35">
                  <c:v>4068.0</c:v>
                </c:pt>
                <c:pt idx="36">
                  <c:v>3092.0</c:v>
                </c:pt>
                <c:pt idx="37">
                  <c:v>1881.0</c:v>
                </c:pt>
                <c:pt idx="38">
                  <c:v>2103.0</c:v>
                </c:pt>
                <c:pt idx="39">
                  <c:v>2667.0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58-EB4E-B80C-C6A17633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498240"/>
        <c:axId val="-400496608"/>
      </c:scatterChart>
      <c:valAx>
        <c:axId val="-4004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496608"/>
        <c:crosses val="autoZero"/>
        <c:crossBetween val="midCat"/>
      </c:valAx>
      <c:valAx>
        <c:axId val="-4004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4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'z-scores'!$C$1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'z-scores'!$B$2:$B$42</c:f>
              <c:numCache>
                <c:formatCode>_(* #,##0.00_);_(* \(#,##0.00\);_(* "-"??_);_(@_)</c:formatCode>
                <c:ptCount val="41"/>
                <c:pt idx="0">
                  <c:v>1.250672857927351</c:v>
                </c:pt>
                <c:pt idx="1">
                  <c:v>1.420447454026086</c:v>
                </c:pt>
                <c:pt idx="2">
                  <c:v>0.514982941499498</c:v>
                </c:pt>
                <c:pt idx="3">
                  <c:v>-1.126171487454945</c:v>
                </c:pt>
                <c:pt idx="4">
                  <c:v>-1.239354551520769</c:v>
                </c:pt>
                <c:pt idx="5">
                  <c:v>-0.956396891356209</c:v>
                </c:pt>
                <c:pt idx="6">
                  <c:v>0.797940601664057</c:v>
                </c:pt>
                <c:pt idx="7">
                  <c:v>-1.126171487454945</c:v>
                </c:pt>
                <c:pt idx="8">
                  <c:v>-1.126171487454945</c:v>
                </c:pt>
                <c:pt idx="9">
                  <c:v>1.080898261828616</c:v>
                </c:pt>
                <c:pt idx="10">
                  <c:v>-1.29594608355368</c:v>
                </c:pt>
                <c:pt idx="11">
                  <c:v>-0.277298506961268</c:v>
                </c:pt>
                <c:pt idx="12">
                  <c:v>1.250672857927351</c:v>
                </c:pt>
                <c:pt idx="13">
                  <c:v>1.420447454026086</c:v>
                </c:pt>
                <c:pt idx="14">
                  <c:v>1.024306729795704</c:v>
                </c:pt>
                <c:pt idx="15">
                  <c:v>0.175433749302027</c:v>
                </c:pt>
                <c:pt idx="16">
                  <c:v>0.118842217269115</c:v>
                </c:pt>
                <c:pt idx="17">
                  <c:v>-0.0509323788296205</c:v>
                </c:pt>
                <c:pt idx="18">
                  <c:v>0.118842217269115</c:v>
                </c:pt>
                <c:pt idx="19">
                  <c:v>1.363855921993175</c:v>
                </c:pt>
                <c:pt idx="20">
                  <c:v>-1.239354551520769</c:v>
                </c:pt>
                <c:pt idx="21">
                  <c:v>-0.390481571027091</c:v>
                </c:pt>
                <c:pt idx="22">
                  <c:v>1.307264389960263</c:v>
                </c:pt>
                <c:pt idx="23">
                  <c:v>0.232025281334939</c:v>
                </c:pt>
                <c:pt idx="24">
                  <c:v>-1.069579955422033</c:v>
                </c:pt>
                <c:pt idx="25">
                  <c:v>-0.616847699158739</c:v>
                </c:pt>
                <c:pt idx="26">
                  <c:v>-1.29594608355368</c:v>
                </c:pt>
                <c:pt idx="27">
                  <c:v>-1.012988423389121</c:v>
                </c:pt>
                <c:pt idx="28">
                  <c:v>-0.899805359323298</c:v>
                </c:pt>
                <c:pt idx="29">
                  <c:v>-1.522312211685328</c:v>
                </c:pt>
                <c:pt idx="30">
                  <c:v>1.137489793861528</c:v>
                </c:pt>
                <c:pt idx="31">
                  <c:v>0.91112366572988</c:v>
                </c:pt>
                <c:pt idx="32">
                  <c:v>1.024306729795704</c:v>
                </c:pt>
                <c:pt idx="33">
                  <c:v>0.175433749302027</c:v>
                </c:pt>
                <c:pt idx="34">
                  <c:v>1.194081325894439</c:v>
                </c:pt>
                <c:pt idx="35">
                  <c:v>0.514982941499498</c:v>
                </c:pt>
                <c:pt idx="36">
                  <c:v>0.797940601664057</c:v>
                </c:pt>
                <c:pt idx="37">
                  <c:v>-1.239354551520769</c:v>
                </c:pt>
                <c:pt idx="38">
                  <c:v>-0.67343923119165</c:v>
                </c:pt>
                <c:pt idx="39">
                  <c:v>-0.67343923119165</c:v>
                </c:pt>
              </c:numCache>
            </c:numRef>
          </c:xVal>
          <c:yVal>
            <c:numRef>
              <c:f>'z-scores'!$C$2:$C$42</c:f>
              <c:numCache>
                <c:formatCode>_(* #,##0.00_);_(* \(#,##0.00\);_(* "-"??_);_(@_)</c:formatCode>
                <c:ptCount val="41"/>
                <c:pt idx="0">
                  <c:v>0.157281267677727</c:v>
                </c:pt>
                <c:pt idx="1">
                  <c:v>-0.713212730604111</c:v>
                </c:pt>
                <c:pt idx="2">
                  <c:v>0.120710218045769</c:v>
                </c:pt>
                <c:pt idx="3">
                  <c:v>-1.118069702586079</c:v>
                </c:pt>
                <c:pt idx="4">
                  <c:v>-1.155670922630206</c:v>
                </c:pt>
                <c:pt idx="5">
                  <c:v>0.118649877221433</c:v>
                </c:pt>
                <c:pt idx="6">
                  <c:v>-0.703426111688517</c:v>
                </c:pt>
                <c:pt idx="7">
                  <c:v>-0.676126595766069</c:v>
                </c:pt>
                <c:pt idx="8">
                  <c:v>-0.879070166963136</c:v>
                </c:pt>
                <c:pt idx="9">
                  <c:v>-0.673036084529565</c:v>
                </c:pt>
                <c:pt idx="10">
                  <c:v>-1.074802545275029</c:v>
                </c:pt>
                <c:pt idx="11">
                  <c:v>2.38914546563939</c:v>
                </c:pt>
                <c:pt idx="12">
                  <c:v>-0.387678880359069</c:v>
                </c:pt>
                <c:pt idx="13">
                  <c:v>0.206729447461785</c:v>
                </c:pt>
                <c:pt idx="14">
                  <c:v>0.21136521431654</c:v>
                </c:pt>
                <c:pt idx="15">
                  <c:v>1.643817172435945</c:v>
                </c:pt>
                <c:pt idx="16">
                  <c:v>2.223803114486449</c:v>
                </c:pt>
                <c:pt idx="17">
                  <c:v>1.225567985095795</c:v>
                </c:pt>
                <c:pt idx="18">
                  <c:v>1.958019148147141</c:v>
                </c:pt>
                <c:pt idx="19">
                  <c:v>0.317987851975913</c:v>
                </c:pt>
                <c:pt idx="20">
                  <c:v>-0.942940732517544</c:v>
                </c:pt>
                <c:pt idx="21">
                  <c:v>0.362285179699131</c:v>
                </c:pt>
                <c:pt idx="22">
                  <c:v>-0.109017783867663</c:v>
                </c:pt>
                <c:pt idx="23">
                  <c:v>0.853676466303199</c:v>
                </c:pt>
                <c:pt idx="24">
                  <c:v>-1.118584787792163</c:v>
                </c:pt>
                <c:pt idx="25">
                  <c:v>1.530498427097481</c:v>
                </c:pt>
                <c:pt idx="26">
                  <c:v>-0.865677951604954</c:v>
                </c:pt>
                <c:pt idx="27">
                  <c:v>0.438002704993468</c:v>
                </c:pt>
                <c:pt idx="28">
                  <c:v>-0.718878667871035</c:v>
                </c:pt>
                <c:pt idx="29">
                  <c:v>-0.981572122973838</c:v>
                </c:pt>
                <c:pt idx="30">
                  <c:v>-0.874949485314465</c:v>
                </c:pt>
                <c:pt idx="31">
                  <c:v>0.00739147270730432</c:v>
                </c:pt>
                <c:pt idx="32">
                  <c:v>-0.544264783008583</c:v>
                </c:pt>
                <c:pt idx="33">
                  <c:v>1.762286769835248</c:v>
                </c:pt>
                <c:pt idx="34">
                  <c:v>-0.590622451556137</c:v>
                </c:pt>
                <c:pt idx="35">
                  <c:v>0.392675206858083</c:v>
                </c:pt>
                <c:pt idx="36">
                  <c:v>-0.110047954279831</c:v>
                </c:pt>
                <c:pt idx="37">
                  <c:v>-0.733816138847469</c:v>
                </c:pt>
                <c:pt idx="38">
                  <c:v>-0.619467223096836</c:v>
                </c:pt>
                <c:pt idx="39">
                  <c:v>-0.328959166865501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DA-9240-A2A0-741F8E8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175072"/>
        <c:axId val="-400173024"/>
      </c:scatterChart>
      <c:valAx>
        <c:axId val="-4001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173024"/>
        <c:crosses val="autoZero"/>
        <c:crossBetween val="midCat"/>
      </c:valAx>
      <c:valAx>
        <c:axId val="-400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1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6350</xdr:rowOff>
    </xdr:from>
    <xdr:to>
      <xdr:col>11</xdr:col>
      <xdr:colOff>152400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8E9C49-A4D4-2044-B822-B3D0AB10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19050</xdr:rowOff>
    </xdr:from>
    <xdr:to>
      <xdr:col>11</xdr:col>
      <xdr:colOff>444500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1BF2B1E-5E45-F546-8E5C-F2758E5D8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L9" sqref="L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67</v>
      </c>
      <c r="C2">
        <v>3611</v>
      </c>
    </row>
    <row r="3" spans="1:3" x14ac:dyDescent="0.2">
      <c r="A3">
        <v>2</v>
      </c>
      <c r="B3">
        <v>70</v>
      </c>
      <c r="C3">
        <v>1921</v>
      </c>
    </row>
    <row r="4" spans="1:3" x14ac:dyDescent="0.2">
      <c r="A4">
        <v>3</v>
      </c>
      <c r="B4">
        <v>54</v>
      </c>
      <c r="C4">
        <v>3540</v>
      </c>
    </row>
    <row r="5" spans="1:3" x14ac:dyDescent="0.2">
      <c r="A5">
        <v>4</v>
      </c>
      <c r="B5">
        <v>25</v>
      </c>
      <c r="C5">
        <v>1135</v>
      </c>
    </row>
    <row r="6" spans="1:3" x14ac:dyDescent="0.2">
      <c r="A6">
        <v>5</v>
      </c>
      <c r="B6">
        <v>23</v>
      </c>
      <c r="C6">
        <v>1062</v>
      </c>
    </row>
    <row r="7" spans="1:3" x14ac:dyDescent="0.2">
      <c r="A7">
        <v>6</v>
      </c>
      <c r="B7">
        <v>28</v>
      </c>
      <c r="C7">
        <v>3536</v>
      </c>
    </row>
    <row r="8" spans="1:3" x14ac:dyDescent="0.2">
      <c r="A8">
        <v>7</v>
      </c>
      <c r="B8">
        <v>59</v>
      </c>
      <c r="C8">
        <v>1940</v>
      </c>
    </row>
    <row r="9" spans="1:3" x14ac:dyDescent="0.2">
      <c r="A9">
        <v>8</v>
      </c>
      <c r="B9">
        <v>25</v>
      </c>
      <c r="C9">
        <v>1993</v>
      </c>
    </row>
    <row r="10" spans="1:3" x14ac:dyDescent="0.2">
      <c r="A10">
        <v>9</v>
      </c>
      <c r="B10">
        <v>25</v>
      </c>
      <c r="C10">
        <v>1599</v>
      </c>
    </row>
    <row r="11" spans="1:3" x14ac:dyDescent="0.2">
      <c r="A11">
        <v>10</v>
      </c>
      <c r="B11">
        <v>64</v>
      </c>
      <c r="C11">
        <v>1999</v>
      </c>
    </row>
    <row r="12" spans="1:3" x14ac:dyDescent="0.2">
      <c r="A12">
        <v>11</v>
      </c>
      <c r="B12">
        <v>22</v>
      </c>
      <c r="C12">
        <v>1219</v>
      </c>
    </row>
    <row r="13" spans="1:3" x14ac:dyDescent="0.2">
      <c r="A13">
        <v>12</v>
      </c>
      <c r="B13">
        <v>40</v>
      </c>
      <c r="C13">
        <v>7944</v>
      </c>
    </row>
    <row r="14" spans="1:3" x14ac:dyDescent="0.2">
      <c r="A14">
        <v>13</v>
      </c>
      <c r="B14">
        <v>67</v>
      </c>
      <c r="C14">
        <v>2553</v>
      </c>
    </row>
    <row r="15" spans="1:3" x14ac:dyDescent="0.2">
      <c r="A15">
        <v>14</v>
      </c>
      <c r="B15">
        <v>70</v>
      </c>
      <c r="C15">
        <v>3707</v>
      </c>
    </row>
    <row r="16" spans="1:3" x14ac:dyDescent="0.2">
      <c r="A16">
        <v>15</v>
      </c>
      <c r="B16">
        <v>63</v>
      </c>
      <c r="C16">
        <v>3716</v>
      </c>
    </row>
    <row r="17" spans="1:3" x14ac:dyDescent="0.2">
      <c r="A17">
        <v>16</v>
      </c>
      <c r="B17">
        <v>48</v>
      </c>
      <c r="C17">
        <v>6497</v>
      </c>
    </row>
    <row r="18" spans="1:3" x14ac:dyDescent="0.2">
      <c r="A18">
        <v>17</v>
      </c>
      <c r="B18">
        <v>47</v>
      </c>
      <c r="C18">
        <v>7623</v>
      </c>
    </row>
    <row r="19" spans="1:3" x14ac:dyDescent="0.2">
      <c r="A19">
        <v>18</v>
      </c>
      <c r="B19">
        <v>44</v>
      </c>
      <c r="C19">
        <v>5685</v>
      </c>
    </row>
    <row r="20" spans="1:3" x14ac:dyDescent="0.2">
      <c r="A20">
        <v>19</v>
      </c>
      <c r="B20">
        <v>47</v>
      </c>
      <c r="C20">
        <v>7107</v>
      </c>
    </row>
    <row r="21" spans="1:3" x14ac:dyDescent="0.2">
      <c r="A21">
        <v>20</v>
      </c>
      <c r="B21">
        <v>69</v>
      </c>
      <c r="C21">
        <v>3923</v>
      </c>
    </row>
    <row r="22" spans="1:3" x14ac:dyDescent="0.2">
      <c r="A22">
        <v>21</v>
      </c>
      <c r="B22">
        <v>23</v>
      </c>
      <c r="C22">
        <v>1475</v>
      </c>
    </row>
    <row r="23" spans="1:3" x14ac:dyDescent="0.2">
      <c r="A23">
        <v>22</v>
      </c>
      <c r="B23">
        <v>38</v>
      </c>
      <c r="C23">
        <v>4009</v>
      </c>
    </row>
    <row r="24" spans="1:3" x14ac:dyDescent="0.2">
      <c r="A24">
        <v>23</v>
      </c>
      <c r="B24">
        <v>68</v>
      </c>
      <c r="C24">
        <v>3094</v>
      </c>
    </row>
    <row r="25" spans="1:3" x14ac:dyDescent="0.2">
      <c r="A25">
        <v>24</v>
      </c>
      <c r="B25">
        <v>49</v>
      </c>
      <c r="C25">
        <v>4963</v>
      </c>
    </row>
    <row r="26" spans="1:3" x14ac:dyDescent="0.2">
      <c r="A26">
        <v>25</v>
      </c>
      <c r="B26">
        <v>26</v>
      </c>
      <c r="C26">
        <v>1134</v>
      </c>
    </row>
    <row r="27" spans="1:3" x14ac:dyDescent="0.2">
      <c r="A27">
        <v>26</v>
      </c>
      <c r="B27">
        <v>34</v>
      </c>
      <c r="C27">
        <v>6277</v>
      </c>
    </row>
    <row r="28" spans="1:3" x14ac:dyDescent="0.2">
      <c r="A28">
        <v>27</v>
      </c>
      <c r="B28">
        <v>22</v>
      </c>
      <c r="C28">
        <v>1625</v>
      </c>
    </row>
    <row r="29" spans="1:3" x14ac:dyDescent="0.2">
      <c r="A29">
        <v>28</v>
      </c>
      <c r="B29">
        <v>27</v>
      </c>
      <c r="C29">
        <v>4156</v>
      </c>
    </row>
    <row r="30" spans="1:3" x14ac:dyDescent="0.2">
      <c r="A30">
        <v>29</v>
      </c>
      <c r="B30">
        <v>29</v>
      </c>
      <c r="C30">
        <v>1910</v>
      </c>
    </row>
    <row r="31" spans="1:3" x14ac:dyDescent="0.2">
      <c r="A31">
        <v>30</v>
      </c>
      <c r="B31">
        <v>18</v>
      </c>
      <c r="C31">
        <v>1400</v>
      </c>
    </row>
    <row r="32" spans="1:3" x14ac:dyDescent="0.2">
      <c r="A32">
        <v>31</v>
      </c>
      <c r="B32">
        <v>65</v>
      </c>
      <c r="C32">
        <v>1607</v>
      </c>
    </row>
    <row r="33" spans="1:3" x14ac:dyDescent="0.2">
      <c r="A33">
        <v>32</v>
      </c>
      <c r="B33">
        <v>61</v>
      </c>
      <c r="C33">
        <v>3320</v>
      </c>
    </row>
    <row r="34" spans="1:3" x14ac:dyDescent="0.2">
      <c r="A34">
        <v>33</v>
      </c>
      <c r="B34">
        <v>63</v>
      </c>
      <c r="C34">
        <v>2249</v>
      </c>
    </row>
    <row r="35" spans="1:3" x14ac:dyDescent="0.2">
      <c r="A35">
        <v>34</v>
      </c>
      <c r="B35">
        <v>48</v>
      </c>
      <c r="C35">
        <v>6727</v>
      </c>
    </row>
    <row r="36" spans="1:3" x14ac:dyDescent="0.2">
      <c r="A36">
        <v>35</v>
      </c>
      <c r="B36">
        <v>66</v>
      </c>
      <c r="C36">
        <v>2159</v>
      </c>
    </row>
    <row r="37" spans="1:3" x14ac:dyDescent="0.2">
      <c r="A37">
        <v>36</v>
      </c>
      <c r="B37">
        <v>54</v>
      </c>
      <c r="C37">
        <v>4068</v>
      </c>
    </row>
    <row r="38" spans="1:3" x14ac:dyDescent="0.2">
      <c r="A38">
        <v>37</v>
      </c>
      <c r="B38">
        <v>59</v>
      </c>
      <c r="C38">
        <v>3092</v>
      </c>
    </row>
    <row r="39" spans="1:3" x14ac:dyDescent="0.2">
      <c r="A39">
        <v>38</v>
      </c>
      <c r="B39">
        <v>23</v>
      </c>
      <c r="C39">
        <v>1881</v>
      </c>
    </row>
    <row r="40" spans="1:3" x14ac:dyDescent="0.2">
      <c r="A40">
        <v>39</v>
      </c>
      <c r="B40">
        <v>33</v>
      </c>
      <c r="C40">
        <v>2103</v>
      </c>
    </row>
    <row r="41" spans="1:3" x14ac:dyDescent="0.2">
      <c r="A41">
        <v>40</v>
      </c>
      <c r="B41">
        <v>33</v>
      </c>
      <c r="C41">
        <v>2667</v>
      </c>
    </row>
    <row r="43" spans="1:3" x14ac:dyDescent="0.2">
      <c r="A43" t="s">
        <v>3</v>
      </c>
      <c r="B43" s="1">
        <f>+AVERAGE(B2:B41)</f>
        <v>44.9</v>
      </c>
      <c r="C43" s="1">
        <f>+AVERAGE(C2:C41)</f>
        <v>3305.65</v>
      </c>
    </row>
    <row r="44" spans="1:3" x14ac:dyDescent="0.2">
      <c r="A44" t="s">
        <v>4</v>
      </c>
      <c r="B44" s="1">
        <f>+STDEV(B2:B41)</f>
        <v>17.670488217538132</v>
      </c>
      <c r="C44" s="1">
        <f>+STDEV(C2:C41)</f>
        <v>1941.426366334154</v>
      </c>
    </row>
  </sheetData>
  <sortState ref="A2:C4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N21" sqref="N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2">
        <f>+(Data!B2-Data!B$43)/Data!B$44</f>
        <v>1.2506728579273512</v>
      </c>
      <c r="C2" s="2">
        <f>+(Data!C2-Data!C$43)/Data!C$44</f>
        <v>0.15728126767772749</v>
      </c>
    </row>
    <row r="3" spans="1:3" x14ac:dyDescent="0.2">
      <c r="A3">
        <v>2</v>
      </c>
      <c r="B3" s="2">
        <f>+(Data!B3-Data!B$43)/Data!B$44</f>
        <v>1.4204474540260865</v>
      </c>
      <c r="C3" s="2">
        <f>+(Data!C3-Data!C$43)/Data!C$44</f>
        <v>-0.7132127306041115</v>
      </c>
    </row>
    <row r="4" spans="1:3" x14ac:dyDescent="0.2">
      <c r="A4">
        <v>3</v>
      </c>
      <c r="B4" s="2">
        <f>+(Data!B4-Data!B$43)/Data!B$44</f>
        <v>0.51498294149949764</v>
      </c>
      <c r="C4" s="2">
        <f>+(Data!C4-Data!C$43)/Data!C$44</f>
        <v>0.12071021804576858</v>
      </c>
    </row>
    <row r="5" spans="1:3" x14ac:dyDescent="0.2">
      <c r="A5">
        <v>4</v>
      </c>
      <c r="B5" s="2">
        <f>+(Data!B5-Data!B$43)/Data!B$44</f>
        <v>-1.1261714874549451</v>
      </c>
      <c r="C5" s="2">
        <f>+(Data!C5-Data!C$43)/Data!C$44</f>
        <v>-1.1180697025860793</v>
      </c>
    </row>
    <row r="6" spans="1:3" x14ac:dyDescent="0.2">
      <c r="A6">
        <v>5</v>
      </c>
      <c r="B6" s="2">
        <f>+(Data!B6-Data!B$43)/Data!B$44</f>
        <v>-1.2393545515207687</v>
      </c>
      <c r="C6" s="2">
        <f>+(Data!C6-Data!C$43)/Data!C$44</f>
        <v>-1.155670922630206</v>
      </c>
    </row>
    <row r="7" spans="1:3" x14ac:dyDescent="0.2">
      <c r="A7">
        <v>6</v>
      </c>
      <c r="B7" s="2">
        <f>+(Data!B7-Data!B$43)/Data!B$44</f>
        <v>-0.95639689135620953</v>
      </c>
      <c r="C7" s="2">
        <f>+(Data!C7-Data!C$43)/Data!C$44</f>
        <v>0.11864987722143286</v>
      </c>
    </row>
    <row r="8" spans="1:3" x14ac:dyDescent="0.2">
      <c r="A8">
        <v>7</v>
      </c>
      <c r="B8" s="2">
        <f>+(Data!B8-Data!B$43)/Data!B$44</f>
        <v>0.79794060166405667</v>
      </c>
      <c r="C8" s="2">
        <f>+(Data!C8-Data!C$43)/Data!C$44</f>
        <v>-0.70342611168851688</v>
      </c>
    </row>
    <row r="9" spans="1:3" x14ac:dyDescent="0.2">
      <c r="A9">
        <v>8</v>
      </c>
      <c r="B9" s="2">
        <f>+(Data!B9-Data!B$43)/Data!B$44</f>
        <v>-1.1261714874549451</v>
      </c>
      <c r="C9" s="2">
        <f>+(Data!C9-Data!C$43)/Data!C$44</f>
        <v>-0.67612659576606871</v>
      </c>
    </row>
    <row r="10" spans="1:3" x14ac:dyDescent="0.2">
      <c r="A10">
        <v>9</v>
      </c>
      <c r="B10" s="2">
        <f>+(Data!B10-Data!B$43)/Data!B$44</f>
        <v>-1.1261714874549451</v>
      </c>
      <c r="C10" s="2">
        <f>+(Data!C10-Data!C$43)/Data!C$44</f>
        <v>-0.87907016696313645</v>
      </c>
    </row>
    <row r="11" spans="1:3" x14ac:dyDescent="0.2">
      <c r="A11">
        <v>10</v>
      </c>
      <c r="B11" s="2">
        <f>+(Data!B11-Data!B$43)/Data!B$44</f>
        <v>1.0808982618286158</v>
      </c>
      <c r="C11" s="2">
        <f>+(Data!C11-Data!C$43)/Data!C$44</f>
        <v>-0.67303608452956509</v>
      </c>
    </row>
    <row r="12" spans="1:3" x14ac:dyDescent="0.2">
      <c r="A12">
        <v>11</v>
      </c>
      <c r="B12" s="2">
        <f>+(Data!B12-Data!B$43)/Data!B$44</f>
        <v>-1.2959460835536805</v>
      </c>
      <c r="C12" s="2">
        <f>+(Data!C12-Data!C$43)/Data!C$44</f>
        <v>-1.0748025452750294</v>
      </c>
    </row>
    <row r="13" spans="1:3" x14ac:dyDescent="0.2">
      <c r="A13">
        <v>12</v>
      </c>
      <c r="B13" s="2">
        <f>+(Data!B13-Data!B$43)/Data!B$44</f>
        <v>-0.27729850696126779</v>
      </c>
      <c r="C13" s="2">
        <f>+(Data!C13-Data!C$43)/Data!C$44</f>
        <v>2.3891454656393898</v>
      </c>
    </row>
    <row r="14" spans="1:3" x14ac:dyDescent="0.2">
      <c r="A14">
        <v>13</v>
      </c>
      <c r="B14" s="2">
        <f>+(Data!B14-Data!B$43)/Data!B$44</f>
        <v>1.2506728579273512</v>
      </c>
      <c r="C14" s="2">
        <f>+(Data!C14-Data!C$43)/Data!C$44</f>
        <v>-0.38767888035906878</v>
      </c>
    </row>
    <row r="15" spans="1:3" x14ac:dyDescent="0.2">
      <c r="A15">
        <v>14</v>
      </c>
      <c r="B15" s="2">
        <f>+(Data!B15-Data!B$43)/Data!B$44</f>
        <v>1.4204474540260865</v>
      </c>
      <c r="C15" s="2">
        <f>+(Data!C15-Data!C$43)/Data!C$44</f>
        <v>0.20672944746178462</v>
      </c>
    </row>
    <row r="16" spans="1:3" x14ac:dyDescent="0.2">
      <c r="A16">
        <v>15</v>
      </c>
      <c r="B16" s="2">
        <f>+(Data!B16-Data!B$43)/Data!B$44</f>
        <v>1.024306729795704</v>
      </c>
      <c r="C16" s="2">
        <f>+(Data!C16-Data!C$43)/Data!C$44</f>
        <v>0.21136521431653998</v>
      </c>
    </row>
    <row r="17" spans="1:3" x14ac:dyDescent="0.2">
      <c r="A17">
        <v>16</v>
      </c>
      <c r="B17" s="2">
        <f>+(Data!B17-Data!B$43)/Data!B$44</f>
        <v>0.17543374930202671</v>
      </c>
      <c r="C17" s="2">
        <f>+(Data!C17-Data!C$43)/Data!C$44</f>
        <v>1.6438171724359449</v>
      </c>
    </row>
    <row r="18" spans="1:3" x14ac:dyDescent="0.2">
      <c r="A18">
        <v>17</v>
      </c>
      <c r="B18" s="2">
        <f>+(Data!B18-Data!B$43)/Data!B$44</f>
        <v>0.1188422172691149</v>
      </c>
      <c r="C18" s="2">
        <f>+(Data!C18-Data!C$43)/Data!C$44</f>
        <v>2.2238031144864485</v>
      </c>
    </row>
    <row r="19" spans="1:3" x14ac:dyDescent="0.2">
      <c r="A19">
        <v>18</v>
      </c>
      <c r="B19" s="2">
        <f>+(Data!B19-Data!B$43)/Data!B$44</f>
        <v>-5.0932378829620553E-2</v>
      </c>
      <c r="C19" s="2">
        <f>+(Data!C19-Data!C$43)/Data!C$44</f>
        <v>1.225567985095795</v>
      </c>
    </row>
    <row r="20" spans="1:3" x14ac:dyDescent="0.2">
      <c r="A20">
        <v>19</v>
      </c>
      <c r="B20" s="2">
        <f>+(Data!B20-Data!B$43)/Data!B$44</f>
        <v>0.1188422172691149</v>
      </c>
      <c r="C20" s="2">
        <f>+(Data!C20-Data!C$43)/Data!C$44</f>
        <v>1.9580191481471412</v>
      </c>
    </row>
    <row r="21" spans="1:3" x14ac:dyDescent="0.2">
      <c r="A21">
        <v>20</v>
      </c>
      <c r="B21" s="2">
        <f>+(Data!B21-Data!B$43)/Data!B$44</f>
        <v>1.3638559219931747</v>
      </c>
      <c r="C21" s="2">
        <f>+(Data!C21-Data!C$43)/Data!C$44</f>
        <v>0.31798785197591317</v>
      </c>
    </row>
    <row r="22" spans="1:3" x14ac:dyDescent="0.2">
      <c r="A22">
        <v>21</v>
      </c>
      <c r="B22" s="2">
        <f>+(Data!B22-Data!B$43)/Data!B$44</f>
        <v>-1.2393545515207687</v>
      </c>
      <c r="C22" s="2">
        <f>+(Data!C22-Data!C$43)/Data!C$44</f>
        <v>-0.94294073251754362</v>
      </c>
    </row>
    <row r="23" spans="1:3" x14ac:dyDescent="0.2">
      <c r="A23">
        <v>22</v>
      </c>
      <c r="B23" s="2">
        <f>+(Data!B23-Data!B$43)/Data!B$44</f>
        <v>-0.39048157102709147</v>
      </c>
      <c r="C23" s="2">
        <f>+(Data!C23-Data!C$43)/Data!C$44</f>
        <v>0.36228517969913099</v>
      </c>
    </row>
    <row r="24" spans="1:3" x14ac:dyDescent="0.2">
      <c r="A24">
        <v>23</v>
      </c>
      <c r="B24" s="2">
        <f>+(Data!B24-Data!B$43)/Data!B$44</f>
        <v>1.307264389960263</v>
      </c>
      <c r="C24" s="2">
        <f>+(Data!C24-Data!C$43)/Data!C$44</f>
        <v>-0.1090177838676635</v>
      </c>
    </row>
    <row r="25" spans="1:3" x14ac:dyDescent="0.2">
      <c r="A25">
        <v>24</v>
      </c>
      <c r="B25" s="2">
        <f>+(Data!B25-Data!B$43)/Data!B$44</f>
        <v>0.23202528133493852</v>
      </c>
      <c r="C25" s="2">
        <f>+(Data!C25-Data!C$43)/Data!C$44</f>
        <v>0.85367646630319871</v>
      </c>
    </row>
    <row r="26" spans="1:3" x14ac:dyDescent="0.2">
      <c r="A26">
        <v>25</v>
      </c>
      <c r="B26" s="2">
        <f>+(Data!B26-Data!B$43)/Data!B$44</f>
        <v>-1.0695799554220333</v>
      </c>
      <c r="C26" s="2">
        <f>+(Data!C26-Data!C$43)/Data!C$44</f>
        <v>-1.1185847877921633</v>
      </c>
    </row>
    <row r="27" spans="1:3" x14ac:dyDescent="0.2">
      <c r="A27">
        <v>26</v>
      </c>
      <c r="B27" s="2">
        <f>+(Data!B27-Data!B$43)/Data!B$44</f>
        <v>-0.61684769915873872</v>
      </c>
      <c r="C27" s="2">
        <f>+(Data!C27-Data!C$43)/Data!C$44</f>
        <v>1.5304984270974806</v>
      </c>
    </row>
    <row r="28" spans="1:3" x14ac:dyDescent="0.2">
      <c r="A28">
        <v>27</v>
      </c>
      <c r="B28" s="2">
        <f>+(Data!B28-Data!B$43)/Data!B$44</f>
        <v>-1.2959460835536805</v>
      </c>
      <c r="C28" s="2">
        <f>+(Data!C28-Data!C$43)/Data!C$44</f>
        <v>-0.86567795160495431</v>
      </c>
    </row>
    <row r="29" spans="1:3" x14ac:dyDescent="0.2">
      <c r="A29">
        <v>28</v>
      </c>
      <c r="B29" s="2">
        <f>+(Data!B29-Data!B$43)/Data!B$44</f>
        <v>-1.0129884233891213</v>
      </c>
      <c r="C29" s="2">
        <f>+(Data!C29-Data!C$43)/Data!C$44</f>
        <v>0.43800270499346849</v>
      </c>
    </row>
    <row r="30" spans="1:3" x14ac:dyDescent="0.2">
      <c r="A30">
        <v>29</v>
      </c>
      <c r="B30" s="2">
        <f>+(Data!B30-Data!B$43)/Data!B$44</f>
        <v>-0.89980535932329775</v>
      </c>
      <c r="C30" s="2">
        <f>+(Data!C30-Data!C$43)/Data!C$44</f>
        <v>-0.71887866787103472</v>
      </c>
    </row>
    <row r="31" spans="1:3" x14ac:dyDescent="0.2">
      <c r="A31">
        <v>30</v>
      </c>
      <c r="B31" s="2">
        <f>+(Data!B31-Data!B$43)/Data!B$44</f>
        <v>-1.5223122116853278</v>
      </c>
      <c r="C31" s="2">
        <f>+(Data!C31-Data!C$43)/Data!C$44</f>
        <v>-0.98157212297383822</v>
      </c>
    </row>
    <row r="32" spans="1:3" x14ac:dyDescent="0.2">
      <c r="A32">
        <v>31</v>
      </c>
      <c r="B32" s="2">
        <f>+(Data!B32-Data!B$43)/Data!B$44</f>
        <v>1.1374897938615276</v>
      </c>
      <c r="C32" s="2">
        <f>+(Data!C32-Data!C$43)/Data!C$44</f>
        <v>-0.87494948531446504</v>
      </c>
    </row>
    <row r="33" spans="1:3" x14ac:dyDescent="0.2">
      <c r="A33">
        <v>32</v>
      </c>
      <c r="B33" s="2">
        <f>+(Data!B33-Data!B$43)/Data!B$44</f>
        <v>0.91112366572988035</v>
      </c>
      <c r="C33" s="2">
        <f>+(Data!C33-Data!C$43)/Data!C$44</f>
        <v>7.3914727073043258E-3</v>
      </c>
    </row>
    <row r="34" spans="1:3" x14ac:dyDescent="0.2">
      <c r="A34">
        <v>33</v>
      </c>
      <c r="B34" s="2">
        <f>+(Data!B34-Data!B$43)/Data!B$44</f>
        <v>1.024306729795704</v>
      </c>
      <c r="C34" s="2">
        <f>+(Data!C34-Data!C$43)/Data!C$44</f>
        <v>-0.54426478300858305</v>
      </c>
    </row>
    <row r="35" spans="1:3" x14ac:dyDescent="0.2">
      <c r="A35">
        <v>34</v>
      </c>
      <c r="B35" s="2">
        <f>+(Data!B35-Data!B$43)/Data!B$44</f>
        <v>0.17543374930202671</v>
      </c>
      <c r="C35" s="2">
        <f>+(Data!C35-Data!C$43)/Data!C$44</f>
        <v>1.7622867698352485</v>
      </c>
    </row>
    <row r="36" spans="1:3" x14ac:dyDescent="0.2">
      <c r="A36">
        <v>35</v>
      </c>
      <c r="B36" s="2">
        <f>+(Data!B36-Data!B$43)/Data!B$44</f>
        <v>1.1940813258944394</v>
      </c>
      <c r="C36" s="2">
        <f>+(Data!C36-Data!C$43)/Data!C$44</f>
        <v>-0.59062245155613657</v>
      </c>
    </row>
    <row r="37" spans="1:3" x14ac:dyDescent="0.2">
      <c r="A37">
        <v>36</v>
      </c>
      <c r="B37" s="2">
        <f>+(Data!B37-Data!B$43)/Data!B$44</f>
        <v>0.51498294149949764</v>
      </c>
      <c r="C37" s="2">
        <f>+(Data!C37-Data!C$43)/Data!C$44</f>
        <v>0.39267520685808277</v>
      </c>
    </row>
    <row r="38" spans="1:3" x14ac:dyDescent="0.2">
      <c r="A38">
        <v>37</v>
      </c>
      <c r="B38" s="2">
        <f>+(Data!B38-Data!B$43)/Data!B$44</f>
        <v>0.79794060166405667</v>
      </c>
      <c r="C38" s="2">
        <f>+(Data!C38-Data!C$43)/Data!C$44</f>
        <v>-0.11004795427983136</v>
      </c>
    </row>
    <row r="39" spans="1:3" x14ac:dyDescent="0.2">
      <c r="A39">
        <v>38</v>
      </c>
      <c r="B39" s="2">
        <f>+(Data!B39-Data!B$43)/Data!B$44</f>
        <v>-1.2393545515207687</v>
      </c>
      <c r="C39" s="2">
        <f>+(Data!C39-Data!C$43)/Data!C$44</f>
        <v>-0.73381613884746866</v>
      </c>
    </row>
    <row r="40" spans="1:3" x14ac:dyDescent="0.2">
      <c r="A40">
        <v>39</v>
      </c>
      <c r="B40" s="2">
        <f>+(Data!B40-Data!B$43)/Data!B$44</f>
        <v>-0.6734392311916505</v>
      </c>
      <c r="C40" s="2">
        <f>+(Data!C40-Data!C$43)/Data!C$44</f>
        <v>-0.61946722309683655</v>
      </c>
    </row>
    <row r="41" spans="1:3" x14ac:dyDescent="0.2">
      <c r="A41">
        <v>40</v>
      </c>
      <c r="B41" s="2">
        <f>+(Data!B41-Data!B$43)/Data!B$44</f>
        <v>-0.6734392311916505</v>
      </c>
      <c r="C41" s="2">
        <f>+(Data!C41-Data!C$43)/Data!C$44</f>
        <v>-0.32895916686550092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N14" sqref="N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>
        <v>1</v>
      </c>
      <c r="B2" s="1">
        <v>1.2506728579273512</v>
      </c>
      <c r="C2" s="1">
        <v>0.15728126767772749</v>
      </c>
      <c r="D2">
        <v>3</v>
      </c>
    </row>
    <row r="3" spans="1:4" x14ac:dyDescent="0.2">
      <c r="A3">
        <v>2</v>
      </c>
      <c r="B3" s="1">
        <v>1.4204474540260865</v>
      </c>
      <c r="C3" s="1">
        <v>-0.7132127306041115</v>
      </c>
      <c r="D3">
        <v>3</v>
      </c>
    </row>
    <row r="4" spans="1:4" x14ac:dyDescent="0.2">
      <c r="A4">
        <v>3</v>
      </c>
      <c r="B4" s="1">
        <v>0.51498294149949764</v>
      </c>
      <c r="C4" s="1">
        <v>0.12071021804576858</v>
      </c>
      <c r="D4">
        <v>2</v>
      </c>
    </row>
    <row r="5" spans="1:4" x14ac:dyDescent="0.2">
      <c r="A5">
        <v>4</v>
      </c>
      <c r="B5" s="1">
        <v>-1.1261714874549451</v>
      </c>
      <c r="C5" s="1">
        <v>-1.1180697025860793</v>
      </c>
      <c r="D5">
        <v>2</v>
      </c>
    </row>
    <row r="6" spans="1:4" x14ac:dyDescent="0.2">
      <c r="A6">
        <v>5</v>
      </c>
      <c r="B6" s="1">
        <v>-1.2393545515207687</v>
      </c>
      <c r="C6" s="1">
        <v>-1.155670922630206</v>
      </c>
      <c r="D6">
        <v>3</v>
      </c>
    </row>
    <row r="7" spans="1:4" x14ac:dyDescent="0.2">
      <c r="A7">
        <v>6</v>
      </c>
      <c r="B7" s="1">
        <v>-0.95639689135620953</v>
      </c>
      <c r="C7" s="1">
        <v>0.11864987722143286</v>
      </c>
      <c r="D7">
        <v>1</v>
      </c>
    </row>
    <row r="8" spans="1:4" x14ac:dyDescent="0.2">
      <c r="A8">
        <v>7</v>
      </c>
      <c r="B8" s="1">
        <v>0.79794060166405667</v>
      </c>
      <c r="C8" s="1">
        <v>-0.70342611168851688</v>
      </c>
      <c r="D8">
        <v>2</v>
      </c>
    </row>
    <row r="9" spans="1:4" x14ac:dyDescent="0.2">
      <c r="A9">
        <v>8</v>
      </c>
      <c r="B9" s="1">
        <v>-1.1261714874549451</v>
      </c>
      <c r="C9" s="1">
        <v>-0.67612659576606871</v>
      </c>
      <c r="D9">
        <v>2</v>
      </c>
    </row>
    <row r="10" spans="1:4" x14ac:dyDescent="0.2">
      <c r="A10">
        <v>9</v>
      </c>
      <c r="B10" s="1">
        <v>-1.1261714874549451</v>
      </c>
      <c r="C10" s="1">
        <v>-0.87907016696313645</v>
      </c>
      <c r="D10">
        <v>2</v>
      </c>
    </row>
    <row r="11" spans="1:4" x14ac:dyDescent="0.2">
      <c r="A11">
        <v>10</v>
      </c>
      <c r="B11" s="1">
        <v>1.0808982618286158</v>
      </c>
      <c r="C11" s="1">
        <v>-0.67303608452956509</v>
      </c>
      <c r="D11">
        <v>2</v>
      </c>
    </row>
    <row r="12" spans="1:4" x14ac:dyDescent="0.2">
      <c r="A12">
        <v>11</v>
      </c>
      <c r="B12" s="1">
        <v>-1.2959460835536805</v>
      </c>
      <c r="C12" s="1">
        <v>-1.0748025452750294</v>
      </c>
      <c r="D12">
        <v>1</v>
      </c>
    </row>
    <row r="13" spans="1:4" x14ac:dyDescent="0.2">
      <c r="A13">
        <v>12</v>
      </c>
      <c r="B13" s="1">
        <v>-0.27729850696126779</v>
      </c>
      <c r="C13" s="1">
        <v>2.3891454656393898</v>
      </c>
      <c r="D13">
        <v>2</v>
      </c>
    </row>
    <row r="14" spans="1:4" x14ac:dyDescent="0.2">
      <c r="A14">
        <v>13</v>
      </c>
      <c r="B14" s="1">
        <v>1.2506728579273512</v>
      </c>
      <c r="C14" s="1">
        <v>-0.38767888035906878</v>
      </c>
      <c r="D14">
        <v>2</v>
      </c>
    </row>
    <row r="15" spans="1:4" x14ac:dyDescent="0.2">
      <c r="A15">
        <v>14</v>
      </c>
      <c r="B15" s="1">
        <v>1.4204474540260865</v>
      </c>
      <c r="C15" s="1">
        <v>0.20672944746178462</v>
      </c>
      <c r="D15">
        <v>2</v>
      </c>
    </row>
    <row r="16" spans="1:4" x14ac:dyDescent="0.2">
      <c r="A16">
        <v>15</v>
      </c>
      <c r="B16" s="1">
        <v>1.024306729795704</v>
      </c>
      <c r="C16" s="1">
        <v>0.21136521431653998</v>
      </c>
      <c r="D16">
        <v>1</v>
      </c>
    </row>
    <row r="17" spans="1:4" x14ac:dyDescent="0.2">
      <c r="A17">
        <v>16</v>
      </c>
      <c r="B17" s="1">
        <v>0.17543374930202671</v>
      </c>
      <c r="C17" s="1">
        <v>1.6438171724359449</v>
      </c>
      <c r="D17">
        <v>3</v>
      </c>
    </row>
    <row r="18" spans="1:4" x14ac:dyDescent="0.2">
      <c r="A18">
        <v>17</v>
      </c>
      <c r="B18" s="1">
        <v>0.1188422172691149</v>
      </c>
      <c r="C18" s="1">
        <v>2.2238031144864485</v>
      </c>
      <c r="D18">
        <v>1</v>
      </c>
    </row>
    <row r="19" spans="1:4" x14ac:dyDescent="0.2">
      <c r="A19">
        <v>18</v>
      </c>
      <c r="B19" s="1">
        <v>-5.0932378829620553E-2</v>
      </c>
      <c r="C19" s="1">
        <v>1.225567985095795</v>
      </c>
      <c r="D19">
        <v>1</v>
      </c>
    </row>
    <row r="20" spans="1:4" x14ac:dyDescent="0.2">
      <c r="A20">
        <v>19</v>
      </c>
      <c r="B20" s="1">
        <v>0.1188422172691149</v>
      </c>
      <c r="C20" s="1">
        <v>1.9580191481471412</v>
      </c>
      <c r="D20">
        <v>1</v>
      </c>
    </row>
    <row r="21" spans="1:4" x14ac:dyDescent="0.2">
      <c r="A21">
        <v>20</v>
      </c>
      <c r="B21" s="1">
        <v>1.3638559219931747</v>
      </c>
      <c r="C21" s="1">
        <v>0.31798785197591317</v>
      </c>
      <c r="D21">
        <v>2</v>
      </c>
    </row>
    <row r="22" spans="1:4" x14ac:dyDescent="0.2">
      <c r="A22">
        <v>21</v>
      </c>
      <c r="B22" s="1">
        <v>-1.2393545515207687</v>
      </c>
      <c r="C22" s="1">
        <v>-0.94294073251754362</v>
      </c>
      <c r="D22">
        <v>3</v>
      </c>
    </row>
    <row r="23" spans="1:4" x14ac:dyDescent="0.2">
      <c r="A23">
        <v>22</v>
      </c>
      <c r="B23" s="1">
        <v>-0.39048157102709147</v>
      </c>
      <c r="C23" s="1">
        <v>0.36228517969913099</v>
      </c>
      <c r="D23">
        <v>2</v>
      </c>
    </row>
    <row r="24" spans="1:4" x14ac:dyDescent="0.2">
      <c r="A24">
        <v>23</v>
      </c>
      <c r="B24" s="1">
        <v>1.307264389960263</v>
      </c>
      <c r="C24" s="1">
        <v>-0.1090177838676635</v>
      </c>
      <c r="D24">
        <v>2</v>
      </c>
    </row>
    <row r="25" spans="1:4" x14ac:dyDescent="0.2">
      <c r="A25">
        <v>24</v>
      </c>
      <c r="B25" s="1">
        <v>0.23202528133493852</v>
      </c>
      <c r="C25" s="1">
        <v>0.85367646630319871</v>
      </c>
      <c r="D25">
        <v>1</v>
      </c>
    </row>
    <row r="26" spans="1:4" x14ac:dyDescent="0.2">
      <c r="A26">
        <v>25</v>
      </c>
      <c r="B26" s="1">
        <v>-1.0695799554220333</v>
      </c>
      <c r="C26" s="1">
        <v>-1.1185847877921633</v>
      </c>
      <c r="D26">
        <v>3</v>
      </c>
    </row>
    <row r="27" spans="1:4" x14ac:dyDescent="0.2">
      <c r="A27">
        <v>26</v>
      </c>
      <c r="B27" s="1">
        <v>-0.61684769915873872</v>
      </c>
      <c r="C27" s="1">
        <v>1.5304984270974806</v>
      </c>
      <c r="D27">
        <v>2</v>
      </c>
    </row>
    <row r="28" spans="1:4" x14ac:dyDescent="0.2">
      <c r="A28">
        <v>27</v>
      </c>
      <c r="B28" s="1">
        <v>-1.2959460835536805</v>
      </c>
      <c r="C28" s="1">
        <v>-0.86567795160495431</v>
      </c>
      <c r="D28">
        <v>2</v>
      </c>
    </row>
    <row r="29" spans="1:4" x14ac:dyDescent="0.2">
      <c r="A29">
        <v>28</v>
      </c>
      <c r="B29" s="1">
        <v>-1.0129884233891213</v>
      </c>
      <c r="C29" s="1">
        <v>0.43800270499346849</v>
      </c>
      <c r="D29">
        <v>2</v>
      </c>
    </row>
    <row r="30" spans="1:4" x14ac:dyDescent="0.2">
      <c r="A30">
        <v>29</v>
      </c>
      <c r="B30" s="1">
        <v>-0.89980535932329775</v>
      </c>
      <c r="C30" s="1">
        <v>-0.71887866787103472</v>
      </c>
      <c r="D30">
        <v>3</v>
      </c>
    </row>
    <row r="31" spans="1:4" x14ac:dyDescent="0.2">
      <c r="A31">
        <v>30</v>
      </c>
      <c r="B31" s="1">
        <v>-1.5223122116853278</v>
      </c>
      <c r="C31" s="1">
        <v>-0.98157212297383822</v>
      </c>
      <c r="D31">
        <v>2</v>
      </c>
    </row>
    <row r="32" spans="1:4" x14ac:dyDescent="0.2">
      <c r="A32">
        <v>31</v>
      </c>
      <c r="B32" s="1">
        <v>1.1374897938615276</v>
      </c>
      <c r="C32" s="1">
        <v>-0.87494948531446504</v>
      </c>
      <c r="D32">
        <v>3</v>
      </c>
    </row>
    <row r="33" spans="1:4" x14ac:dyDescent="0.2">
      <c r="A33">
        <v>32</v>
      </c>
      <c r="B33" s="1">
        <v>0.91112366572988035</v>
      </c>
      <c r="C33" s="1">
        <v>7.3914727073043258E-3</v>
      </c>
      <c r="D33">
        <v>3</v>
      </c>
    </row>
    <row r="34" spans="1:4" x14ac:dyDescent="0.2">
      <c r="A34">
        <v>33</v>
      </c>
      <c r="B34" s="1">
        <v>1.024306729795704</v>
      </c>
      <c r="C34" s="1">
        <v>-0.54426478300858305</v>
      </c>
      <c r="D34">
        <v>2</v>
      </c>
    </row>
    <row r="35" spans="1:4" x14ac:dyDescent="0.2">
      <c r="A35">
        <v>34</v>
      </c>
      <c r="B35" s="1">
        <v>0.17543374930202671</v>
      </c>
      <c r="C35" s="1">
        <v>1.7622867698352485</v>
      </c>
      <c r="D35">
        <v>2</v>
      </c>
    </row>
    <row r="36" spans="1:4" x14ac:dyDescent="0.2">
      <c r="A36">
        <v>35</v>
      </c>
      <c r="B36" s="1">
        <v>1.1940813258944394</v>
      </c>
      <c r="C36" s="1">
        <v>-0.59062245155613657</v>
      </c>
      <c r="D36">
        <v>3</v>
      </c>
    </row>
    <row r="37" spans="1:4" x14ac:dyDescent="0.2">
      <c r="A37">
        <v>36</v>
      </c>
      <c r="B37" s="1">
        <v>0.51498294149949764</v>
      </c>
      <c r="C37" s="1">
        <v>0.39267520685808277</v>
      </c>
      <c r="D37">
        <v>1</v>
      </c>
    </row>
    <row r="38" spans="1:4" x14ac:dyDescent="0.2">
      <c r="A38">
        <v>37</v>
      </c>
      <c r="B38" s="1">
        <v>0.79794060166405667</v>
      </c>
      <c r="C38" s="1">
        <v>-0.11004795427983136</v>
      </c>
      <c r="D38">
        <v>1</v>
      </c>
    </row>
    <row r="39" spans="1:4" x14ac:dyDescent="0.2">
      <c r="A39">
        <v>38</v>
      </c>
      <c r="B39" s="1">
        <v>-1.2393545515207687</v>
      </c>
      <c r="C39" s="1">
        <v>-0.73381613884746866</v>
      </c>
      <c r="D39">
        <v>3</v>
      </c>
    </row>
    <row r="40" spans="1:4" x14ac:dyDescent="0.2">
      <c r="A40">
        <v>39</v>
      </c>
      <c r="B40" s="1">
        <v>-0.6734392311916505</v>
      </c>
      <c r="C40" s="1">
        <v>-0.61946722309683655</v>
      </c>
      <c r="D40">
        <v>1</v>
      </c>
    </row>
    <row r="41" spans="1:4" x14ac:dyDescent="0.2">
      <c r="A41">
        <v>40</v>
      </c>
      <c r="B41" s="1">
        <v>-0.6734392311916505</v>
      </c>
      <c r="C41" s="1">
        <v>-0.32895916686550092</v>
      </c>
      <c r="D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43" sqref="H4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I1" t="s">
        <v>6</v>
      </c>
      <c r="J1" t="s">
        <v>7</v>
      </c>
      <c r="K1" t="s">
        <v>8</v>
      </c>
    </row>
    <row r="2" spans="1:11" x14ac:dyDescent="0.2">
      <c r="A2">
        <v>1</v>
      </c>
      <c r="B2" s="1">
        <v>1.2506728579273512</v>
      </c>
      <c r="C2" s="1">
        <v>0.15728126767772749</v>
      </c>
      <c r="D2">
        <v>3</v>
      </c>
      <c r="I2">
        <v>1</v>
      </c>
      <c r="J2" s="1">
        <f t="shared" ref="J2:K4" si="0">+SUMIF($D:$D,$I2,B:B)/COUNTIF($D:$D,$I2)</f>
        <v>-7.6655802480944113E-2</v>
      </c>
      <c r="K2" s="1">
        <f t="shared" si="0"/>
        <v>0.44095273844649463</v>
      </c>
    </row>
    <row r="3" spans="1:11" x14ac:dyDescent="0.2">
      <c r="A3">
        <v>2</v>
      </c>
      <c r="B3" s="1">
        <v>1.4204474540260865</v>
      </c>
      <c r="C3" s="1">
        <v>-0.7132127306041115</v>
      </c>
      <c r="D3">
        <v>3</v>
      </c>
      <c r="I3">
        <v>2</v>
      </c>
      <c r="J3" s="1">
        <f t="shared" si="0"/>
        <v>2.4522997214261846E-2</v>
      </c>
      <c r="K3" s="1">
        <f t="shared" si="0"/>
        <v>1.0539215633372814E-2</v>
      </c>
    </row>
    <row r="4" spans="1:11" x14ac:dyDescent="0.2">
      <c r="A4">
        <v>3</v>
      </c>
      <c r="B4" s="1">
        <v>0.51498294149949764</v>
      </c>
      <c r="C4" s="1">
        <v>0.12071021804576858</v>
      </c>
      <c r="D4">
        <v>2</v>
      </c>
      <c r="I4">
        <v>3</v>
      </c>
      <c r="J4" s="1">
        <f t="shared" si="0"/>
        <v>3.652726158487947E-2</v>
      </c>
      <c r="K4" s="1">
        <f t="shared" si="0"/>
        <v>-0.45819872766474118</v>
      </c>
    </row>
    <row r="5" spans="1:11" x14ac:dyDescent="0.2">
      <c r="A5">
        <v>4</v>
      </c>
      <c r="B5" s="1">
        <v>-1.1261714874549451</v>
      </c>
      <c r="C5" s="1">
        <v>-1.1180697025860793</v>
      </c>
      <c r="D5">
        <v>2</v>
      </c>
    </row>
    <row r="6" spans="1:11" x14ac:dyDescent="0.2">
      <c r="A6">
        <v>5</v>
      </c>
      <c r="B6" s="1">
        <v>-1.2393545515207687</v>
      </c>
      <c r="C6" s="1">
        <v>-1.155670922630206</v>
      </c>
      <c r="D6">
        <v>3</v>
      </c>
    </row>
    <row r="7" spans="1:11" x14ac:dyDescent="0.2">
      <c r="A7">
        <v>6</v>
      </c>
      <c r="B7" s="1">
        <v>-0.95639689135620953</v>
      </c>
      <c r="C7" s="1">
        <v>0.11864987722143286</v>
      </c>
      <c r="D7">
        <v>1</v>
      </c>
    </row>
    <row r="8" spans="1:11" x14ac:dyDescent="0.2">
      <c r="A8">
        <v>7</v>
      </c>
      <c r="B8" s="1">
        <v>0.79794060166405667</v>
      </c>
      <c r="C8" s="1">
        <v>-0.70342611168851688</v>
      </c>
      <c r="D8">
        <v>2</v>
      </c>
    </row>
    <row r="9" spans="1:11" x14ac:dyDescent="0.2">
      <c r="A9">
        <v>8</v>
      </c>
      <c r="B9" s="1">
        <v>-1.1261714874549451</v>
      </c>
      <c r="C9" s="1">
        <v>-0.67612659576606871</v>
      </c>
      <c r="D9">
        <v>2</v>
      </c>
    </row>
    <row r="10" spans="1:11" x14ac:dyDescent="0.2">
      <c r="A10">
        <v>9</v>
      </c>
      <c r="B10" s="1">
        <v>-1.1261714874549451</v>
      </c>
      <c r="C10" s="1">
        <v>-0.87907016696313645</v>
      </c>
      <c r="D10">
        <v>2</v>
      </c>
    </row>
    <row r="11" spans="1:11" x14ac:dyDescent="0.2">
      <c r="A11">
        <v>10</v>
      </c>
      <c r="B11" s="1">
        <v>1.0808982618286158</v>
      </c>
      <c r="C11" s="1">
        <v>-0.67303608452956509</v>
      </c>
      <c r="D11">
        <v>2</v>
      </c>
    </row>
    <row r="12" spans="1:11" x14ac:dyDescent="0.2">
      <c r="A12">
        <v>11</v>
      </c>
      <c r="B12" s="1">
        <v>-1.2959460835536805</v>
      </c>
      <c r="C12" s="1">
        <v>-1.0748025452750294</v>
      </c>
      <c r="D12">
        <v>1</v>
      </c>
    </row>
    <row r="13" spans="1:11" x14ac:dyDescent="0.2">
      <c r="A13">
        <v>12</v>
      </c>
      <c r="B13" s="1">
        <v>-0.27729850696126779</v>
      </c>
      <c r="C13" s="1">
        <v>2.3891454656393898</v>
      </c>
      <c r="D13">
        <v>2</v>
      </c>
    </row>
    <row r="14" spans="1:11" x14ac:dyDescent="0.2">
      <c r="A14">
        <v>13</v>
      </c>
      <c r="B14" s="1">
        <v>1.2506728579273512</v>
      </c>
      <c r="C14" s="1">
        <v>-0.38767888035906878</v>
      </c>
      <c r="D14">
        <v>2</v>
      </c>
    </row>
    <row r="15" spans="1:11" x14ac:dyDescent="0.2">
      <c r="A15">
        <v>14</v>
      </c>
      <c r="B15" s="1">
        <v>1.4204474540260865</v>
      </c>
      <c r="C15" s="1">
        <v>0.20672944746178462</v>
      </c>
      <c r="D15">
        <v>2</v>
      </c>
    </row>
    <row r="16" spans="1:11" x14ac:dyDescent="0.2">
      <c r="A16">
        <v>15</v>
      </c>
      <c r="B16" s="1">
        <v>1.024306729795704</v>
      </c>
      <c r="C16" s="1">
        <v>0.21136521431653998</v>
      </c>
      <c r="D16">
        <v>1</v>
      </c>
    </row>
    <row r="17" spans="1:4" x14ac:dyDescent="0.2">
      <c r="A17">
        <v>16</v>
      </c>
      <c r="B17" s="1">
        <v>0.17543374930202671</v>
      </c>
      <c r="C17" s="1">
        <v>1.6438171724359449</v>
      </c>
      <c r="D17">
        <v>3</v>
      </c>
    </row>
    <row r="18" spans="1:4" x14ac:dyDescent="0.2">
      <c r="A18">
        <v>17</v>
      </c>
      <c r="B18" s="1">
        <v>0.1188422172691149</v>
      </c>
      <c r="C18" s="1">
        <v>2.2238031144864485</v>
      </c>
      <c r="D18">
        <v>1</v>
      </c>
    </row>
    <row r="19" spans="1:4" x14ac:dyDescent="0.2">
      <c r="A19">
        <v>18</v>
      </c>
      <c r="B19" s="1">
        <v>-5.0932378829620553E-2</v>
      </c>
      <c r="C19" s="1">
        <v>1.225567985095795</v>
      </c>
      <c r="D19">
        <v>1</v>
      </c>
    </row>
    <row r="20" spans="1:4" x14ac:dyDescent="0.2">
      <c r="A20">
        <v>19</v>
      </c>
      <c r="B20" s="1">
        <v>0.1188422172691149</v>
      </c>
      <c r="C20" s="1">
        <v>1.9580191481471412</v>
      </c>
      <c r="D20">
        <v>1</v>
      </c>
    </row>
    <row r="21" spans="1:4" x14ac:dyDescent="0.2">
      <c r="A21">
        <v>20</v>
      </c>
      <c r="B21" s="1">
        <v>1.3638559219931747</v>
      </c>
      <c r="C21" s="1">
        <v>0.31798785197591317</v>
      </c>
      <c r="D21">
        <v>2</v>
      </c>
    </row>
    <row r="22" spans="1:4" x14ac:dyDescent="0.2">
      <c r="A22">
        <v>21</v>
      </c>
      <c r="B22" s="1">
        <v>-1.2393545515207687</v>
      </c>
      <c r="C22" s="1">
        <v>-0.94294073251754362</v>
      </c>
      <c r="D22">
        <v>3</v>
      </c>
    </row>
    <row r="23" spans="1:4" x14ac:dyDescent="0.2">
      <c r="A23">
        <v>22</v>
      </c>
      <c r="B23" s="1">
        <v>-0.39048157102709147</v>
      </c>
      <c r="C23" s="1">
        <v>0.36228517969913099</v>
      </c>
      <c r="D23">
        <v>2</v>
      </c>
    </row>
    <row r="24" spans="1:4" x14ac:dyDescent="0.2">
      <c r="A24">
        <v>23</v>
      </c>
      <c r="B24" s="1">
        <v>1.307264389960263</v>
      </c>
      <c r="C24" s="1">
        <v>-0.1090177838676635</v>
      </c>
      <c r="D24">
        <v>2</v>
      </c>
    </row>
    <row r="25" spans="1:4" x14ac:dyDescent="0.2">
      <c r="A25">
        <v>24</v>
      </c>
      <c r="B25" s="1">
        <v>0.23202528133493852</v>
      </c>
      <c r="C25" s="1">
        <v>0.85367646630319871</v>
      </c>
      <c r="D25">
        <v>1</v>
      </c>
    </row>
    <row r="26" spans="1:4" x14ac:dyDescent="0.2">
      <c r="A26">
        <v>25</v>
      </c>
      <c r="B26" s="1">
        <v>-1.0695799554220333</v>
      </c>
      <c r="C26" s="1">
        <v>-1.1185847877921633</v>
      </c>
      <c r="D26">
        <v>3</v>
      </c>
    </row>
    <row r="27" spans="1:4" x14ac:dyDescent="0.2">
      <c r="A27">
        <v>26</v>
      </c>
      <c r="B27" s="1">
        <v>-0.61684769915873872</v>
      </c>
      <c r="C27" s="1">
        <v>1.5304984270974806</v>
      </c>
      <c r="D27">
        <v>2</v>
      </c>
    </row>
    <row r="28" spans="1:4" x14ac:dyDescent="0.2">
      <c r="A28">
        <v>27</v>
      </c>
      <c r="B28" s="1">
        <v>-1.2959460835536805</v>
      </c>
      <c r="C28" s="1">
        <v>-0.86567795160495431</v>
      </c>
      <c r="D28">
        <v>2</v>
      </c>
    </row>
    <row r="29" spans="1:4" x14ac:dyDescent="0.2">
      <c r="A29">
        <v>28</v>
      </c>
      <c r="B29" s="1">
        <v>-1.0129884233891213</v>
      </c>
      <c r="C29" s="1">
        <v>0.43800270499346849</v>
      </c>
      <c r="D29">
        <v>2</v>
      </c>
    </row>
    <row r="30" spans="1:4" x14ac:dyDescent="0.2">
      <c r="A30">
        <v>29</v>
      </c>
      <c r="B30" s="1">
        <v>-0.89980535932329775</v>
      </c>
      <c r="C30" s="1">
        <v>-0.71887866787103472</v>
      </c>
      <c r="D30">
        <v>3</v>
      </c>
    </row>
    <row r="31" spans="1:4" x14ac:dyDescent="0.2">
      <c r="A31">
        <v>30</v>
      </c>
      <c r="B31" s="1">
        <v>-1.5223122116853278</v>
      </c>
      <c r="C31" s="1">
        <v>-0.98157212297383822</v>
      </c>
      <c r="D31">
        <v>2</v>
      </c>
    </row>
    <row r="32" spans="1:4" x14ac:dyDescent="0.2">
      <c r="A32">
        <v>31</v>
      </c>
      <c r="B32" s="1">
        <v>1.1374897938615276</v>
      </c>
      <c r="C32" s="1">
        <v>-0.87494948531446504</v>
      </c>
      <c r="D32">
        <v>3</v>
      </c>
    </row>
    <row r="33" spans="1:4" x14ac:dyDescent="0.2">
      <c r="A33">
        <v>32</v>
      </c>
      <c r="B33" s="1">
        <v>0.91112366572988035</v>
      </c>
      <c r="C33" s="1">
        <v>7.3914727073043258E-3</v>
      </c>
      <c r="D33">
        <v>3</v>
      </c>
    </row>
    <row r="34" spans="1:4" x14ac:dyDescent="0.2">
      <c r="A34">
        <v>33</v>
      </c>
      <c r="B34" s="1">
        <v>1.024306729795704</v>
      </c>
      <c r="C34" s="1">
        <v>-0.54426478300858305</v>
      </c>
      <c r="D34">
        <v>2</v>
      </c>
    </row>
    <row r="35" spans="1:4" x14ac:dyDescent="0.2">
      <c r="A35">
        <v>34</v>
      </c>
      <c r="B35" s="1">
        <v>0.17543374930202671</v>
      </c>
      <c r="C35" s="1">
        <v>1.7622867698352485</v>
      </c>
      <c r="D35">
        <v>2</v>
      </c>
    </row>
    <row r="36" spans="1:4" x14ac:dyDescent="0.2">
      <c r="A36">
        <v>35</v>
      </c>
      <c r="B36" s="1">
        <v>1.1940813258944394</v>
      </c>
      <c r="C36" s="1">
        <v>-0.59062245155613657</v>
      </c>
      <c r="D36">
        <v>3</v>
      </c>
    </row>
    <row r="37" spans="1:4" x14ac:dyDescent="0.2">
      <c r="A37">
        <v>36</v>
      </c>
      <c r="B37" s="1">
        <v>0.51498294149949764</v>
      </c>
      <c r="C37" s="1">
        <v>0.39267520685808277</v>
      </c>
      <c r="D37">
        <v>1</v>
      </c>
    </row>
    <row r="38" spans="1:4" x14ac:dyDescent="0.2">
      <c r="A38">
        <v>37</v>
      </c>
      <c r="B38" s="1">
        <v>0.79794060166405667</v>
      </c>
      <c r="C38" s="1">
        <v>-0.11004795427983136</v>
      </c>
      <c r="D38">
        <v>1</v>
      </c>
    </row>
    <row r="39" spans="1:4" x14ac:dyDescent="0.2">
      <c r="A39">
        <v>38</v>
      </c>
      <c r="B39" s="1">
        <v>-1.2393545515207687</v>
      </c>
      <c r="C39" s="1">
        <v>-0.73381613884746866</v>
      </c>
      <c r="D39">
        <v>3</v>
      </c>
    </row>
    <row r="40" spans="1:4" x14ac:dyDescent="0.2">
      <c r="A40">
        <v>39</v>
      </c>
      <c r="B40" s="1">
        <v>-0.6734392311916505</v>
      </c>
      <c r="C40" s="1">
        <v>-0.61946722309683655</v>
      </c>
      <c r="D40">
        <v>1</v>
      </c>
    </row>
    <row r="41" spans="1:4" x14ac:dyDescent="0.2">
      <c r="A41">
        <v>40</v>
      </c>
      <c r="B41" s="1">
        <v>-0.6734392311916505</v>
      </c>
      <c r="C41" s="1">
        <v>-0.32895916686550092</v>
      </c>
      <c r="D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2" sqref="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9</v>
      </c>
      <c r="I1" t="s">
        <v>6</v>
      </c>
      <c r="J1" t="s">
        <v>7</v>
      </c>
      <c r="K1" t="s">
        <v>8</v>
      </c>
    </row>
    <row r="2" spans="1:11" x14ac:dyDescent="0.2">
      <c r="A2">
        <v>1</v>
      </c>
      <c r="B2" s="1">
        <v>1.2506728579273512</v>
      </c>
      <c r="C2" s="1">
        <v>0.15728126767772749</v>
      </c>
      <c r="D2">
        <v>3</v>
      </c>
      <c r="E2" s="1">
        <f>+LOOKUP(D2,I:J)</f>
        <v>3.652726158487947E-2</v>
      </c>
      <c r="F2" s="1">
        <f>+LOOKUP(D2,I:I,K:K)</f>
        <v>-0.45819872766474118</v>
      </c>
      <c r="G2" s="1">
        <f>+SQRT((E2-B2)^2+(F2-C2)^2)</f>
        <v>1.3612366266687734</v>
      </c>
      <c r="I2">
        <v>1</v>
      </c>
      <c r="J2" s="1">
        <f t="shared" ref="J2:K4" si="0">+SUMIF($D:$D,$I2,B:B)/COUNTIF($D:$D,$I2)</f>
        <v>-7.6655802480944113E-2</v>
      </c>
      <c r="K2" s="1">
        <f t="shared" si="0"/>
        <v>0.44095273844649463</v>
      </c>
    </row>
    <row r="3" spans="1:11" x14ac:dyDescent="0.2">
      <c r="A3">
        <v>2</v>
      </c>
      <c r="B3" s="1">
        <v>1.4204474540260865</v>
      </c>
      <c r="C3" s="1">
        <v>-0.7132127306041115</v>
      </c>
      <c r="D3">
        <v>3</v>
      </c>
      <c r="E3" s="1">
        <f t="shared" ref="E3:E41" si="1">+LOOKUP(D3,I:J)</f>
        <v>3.652726158487947E-2</v>
      </c>
      <c r="F3" s="1">
        <f t="shared" ref="F3:F41" si="2">+LOOKUP(D3,I:I,K:K)</f>
        <v>-0.45819872766474118</v>
      </c>
      <c r="G3" s="1">
        <f t="shared" ref="G3:G41" si="3">+SQRT((E3-B3)^2+(F3-C3)^2)</f>
        <v>1.4072196846056655</v>
      </c>
      <c r="I3">
        <v>2</v>
      </c>
      <c r="J3" s="1">
        <f t="shared" si="0"/>
        <v>2.4522997214261846E-2</v>
      </c>
      <c r="K3" s="1">
        <f t="shared" si="0"/>
        <v>1.0539215633372814E-2</v>
      </c>
    </row>
    <row r="4" spans="1:11" x14ac:dyDescent="0.2">
      <c r="A4">
        <v>3</v>
      </c>
      <c r="B4" s="1">
        <v>0.51498294149949764</v>
      </c>
      <c r="C4" s="1">
        <v>0.12071021804576858</v>
      </c>
      <c r="D4">
        <v>2</v>
      </c>
      <c r="E4" s="1">
        <f t="shared" si="1"/>
        <v>2.4522997214261846E-2</v>
      </c>
      <c r="F4" s="1">
        <f t="shared" si="2"/>
        <v>1.0539215633372814E-2</v>
      </c>
      <c r="G4" s="1">
        <f t="shared" si="3"/>
        <v>0.50268141672517475</v>
      </c>
      <c r="I4">
        <v>3</v>
      </c>
      <c r="J4" s="1">
        <f t="shared" si="0"/>
        <v>3.652726158487947E-2</v>
      </c>
      <c r="K4" s="1">
        <f t="shared" si="0"/>
        <v>-0.45819872766474118</v>
      </c>
    </row>
    <row r="5" spans="1:11" x14ac:dyDescent="0.2">
      <c r="A5">
        <v>4</v>
      </c>
      <c r="B5" s="1">
        <v>-1.1261714874549451</v>
      </c>
      <c r="C5" s="1">
        <v>-1.1180697025860793</v>
      </c>
      <c r="D5">
        <v>2</v>
      </c>
      <c r="E5" s="1">
        <f t="shared" si="1"/>
        <v>2.4522997214261846E-2</v>
      </c>
      <c r="F5" s="1">
        <f t="shared" si="2"/>
        <v>1.0539215633372814E-2</v>
      </c>
      <c r="G5" s="1">
        <f t="shared" si="3"/>
        <v>1.6117865514182124</v>
      </c>
    </row>
    <row r="6" spans="1:11" x14ac:dyDescent="0.2">
      <c r="A6">
        <v>5</v>
      </c>
      <c r="B6" s="1">
        <v>-1.2393545515207687</v>
      </c>
      <c r="C6" s="1">
        <v>-1.155670922630206</v>
      </c>
      <c r="D6">
        <v>3</v>
      </c>
      <c r="E6" s="1">
        <f t="shared" si="1"/>
        <v>3.652726158487947E-2</v>
      </c>
      <c r="F6" s="1">
        <f t="shared" si="2"/>
        <v>-0.45819872766474118</v>
      </c>
      <c r="G6" s="1">
        <f t="shared" si="3"/>
        <v>1.4540776677205725</v>
      </c>
    </row>
    <row r="7" spans="1:11" x14ac:dyDescent="0.2">
      <c r="A7">
        <v>6</v>
      </c>
      <c r="B7" s="1">
        <v>-0.95639689135620953</v>
      </c>
      <c r="C7" s="1">
        <v>0.11864987722143286</v>
      </c>
      <c r="D7">
        <v>1</v>
      </c>
      <c r="E7" s="1">
        <f t="shared" si="1"/>
        <v>-7.6655802480944113E-2</v>
      </c>
      <c r="F7" s="1">
        <f t="shared" si="2"/>
        <v>0.44095273844649463</v>
      </c>
      <c r="G7" s="1">
        <f t="shared" si="3"/>
        <v>0.93692236487838154</v>
      </c>
    </row>
    <row r="8" spans="1:11" x14ac:dyDescent="0.2">
      <c r="A8">
        <v>7</v>
      </c>
      <c r="B8" s="1">
        <v>0.79794060166405667</v>
      </c>
      <c r="C8" s="1">
        <v>-0.70342611168851688</v>
      </c>
      <c r="D8">
        <v>2</v>
      </c>
      <c r="E8" s="1">
        <f t="shared" si="1"/>
        <v>2.4522997214261846E-2</v>
      </c>
      <c r="F8" s="1">
        <f t="shared" si="2"/>
        <v>1.0539215633372814E-2</v>
      </c>
      <c r="G8" s="1">
        <f t="shared" si="3"/>
        <v>1.0525783958882646</v>
      </c>
    </row>
    <row r="9" spans="1:11" x14ac:dyDescent="0.2">
      <c r="A9">
        <v>8</v>
      </c>
      <c r="B9" s="1">
        <v>-1.1261714874549451</v>
      </c>
      <c r="C9" s="1">
        <v>-0.67612659576606871</v>
      </c>
      <c r="D9">
        <v>2</v>
      </c>
      <c r="E9" s="1">
        <f t="shared" si="1"/>
        <v>2.4522997214261846E-2</v>
      </c>
      <c r="F9" s="1">
        <f t="shared" si="2"/>
        <v>1.0539215633372814E-2</v>
      </c>
      <c r="G9" s="1">
        <f t="shared" si="3"/>
        <v>1.3400028856659172</v>
      </c>
    </row>
    <row r="10" spans="1:11" x14ac:dyDescent="0.2">
      <c r="A10">
        <v>9</v>
      </c>
      <c r="B10" s="1">
        <v>-1.1261714874549451</v>
      </c>
      <c r="C10" s="1">
        <v>-0.87907016696313645</v>
      </c>
      <c r="D10">
        <v>2</v>
      </c>
      <c r="E10" s="1">
        <f t="shared" si="1"/>
        <v>2.4522997214261846E-2</v>
      </c>
      <c r="F10" s="1">
        <f t="shared" si="2"/>
        <v>1.0539215633372814E-2</v>
      </c>
      <c r="G10" s="1">
        <f t="shared" si="3"/>
        <v>1.4544767618122587</v>
      </c>
    </row>
    <row r="11" spans="1:11" x14ac:dyDescent="0.2">
      <c r="A11">
        <v>10</v>
      </c>
      <c r="B11" s="1">
        <v>1.0808982618286158</v>
      </c>
      <c r="C11" s="1">
        <v>-0.67303608452956509</v>
      </c>
      <c r="D11">
        <v>2</v>
      </c>
      <c r="E11" s="1">
        <f t="shared" si="1"/>
        <v>2.4522997214261846E-2</v>
      </c>
      <c r="F11" s="1">
        <f t="shared" si="2"/>
        <v>1.0539215633372814E-2</v>
      </c>
      <c r="G11" s="1">
        <f t="shared" si="3"/>
        <v>1.2582543028664346</v>
      </c>
    </row>
    <row r="12" spans="1:11" x14ac:dyDescent="0.2">
      <c r="A12">
        <v>11</v>
      </c>
      <c r="B12" s="1">
        <v>-1.2959460835536805</v>
      </c>
      <c r="C12" s="1">
        <v>-1.0748025452750294</v>
      </c>
      <c r="D12">
        <v>1</v>
      </c>
      <c r="E12" s="1">
        <f t="shared" si="1"/>
        <v>-7.6655802480944113E-2</v>
      </c>
      <c r="F12" s="1">
        <f t="shared" si="2"/>
        <v>0.44095273844649463</v>
      </c>
      <c r="G12" s="1">
        <f t="shared" si="3"/>
        <v>1.9452976300936962</v>
      </c>
    </row>
    <row r="13" spans="1:11" x14ac:dyDescent="0.2">
      <c r="A13">
        <v>12</v>
      </c>
      <c r="B13" s="1">
        <v>-0.27729850696126779</v>
      </c>
      <c r="C13" s="1">
        <v>2.3891454656393898</v>
      </c>
      <c r="D13">
        <v>2</v>
      </c>
      <c r="E13" s="1">
        <f t="shared" si="1"/>
        <v>2.4522997214261846E-2</v>
      </c>
      <c r="F13" s="1">
        <f t="shared" si="2"/>
        <v>1.0539215633372814E-2</v>
      </c>
      <c r="G13" s="1">
        <f t="shared" si="3"/>
        <v>2.3976788594285234</v>
      </c>
    </row>
    <row r="14" spans="1:11" x14ac:dyDescent="0.2">
      <c r="A14">
        <v>13</v>
      </c>
      <c r="B14" s="1">
        <v>1.2506728579273512</v>
      </c>
      <c r="C14" s="1">
        <v>-0.38767888035906878</v>
      </c>
      <c r="D14">
        <v>2</v>
      </c>
      <c r="E14" s="1">
        <f t="shared" si="1"/>
        <v>2.4522997214261846E-2</v>
      </c>
      <c r="F14" s="1">
        <f t="shared" si="2"/>
        <v>1.0539215633372814E-2</v>
      </c>
      <c r="G14" s="1">
        <f t="shared" si="3"/>
        <v>1.2891939857533365</v>
      </c>
    </row>
    <row r="15" spans="1:11" x14ac:dyDescent="0.2">
      <c r="A15">
        <v>14</v>
      </c>
      <c r="B15" s="1">
        <v>1.4204474540260865</v>
      </c>
      <c r="C15" s="1">
        <v>0.20672944746178462</v>
      </c>
      <c r="D15">
        <v>2</v>
      </c>
      <c r="E15" s="1">
        <f t="shared" si="1"/>
        <v>2.4522997214261846E-2</v>
      </c>
      <c r="F15" s="1">
        <f t="shared" si="2"/>
        <v>1.0539215633372814E-2</v>
      </c>
      <c r="G15" s="1">
        <f t="shared" si="3"/>
        <v>1.4096438189096827</v>
      </c>
    </row>
    <row r="16" spans="1:11" x14ac:dyDescent="0.2">
      <c r="A16">
        <v>15</v>
      </c>
      <c r="B16" s="1">
        <v>1.024306729795704</v>
      </c>
      <c r="C16" s="1">
        <v>0.21136521431653998</v>
      </c>
      <c r="D16">
        <v>1</v>
      </c>
      <c r="E16" s="1">
        <f t="shared" si="1"/>
        <v>-7.6655802480944113E-2</v>
      </c>
      <c r="F16" s="1">
        <f t="shared" si="2"/>
        <v>0.44095273844649463</v>
      </c>
      <c r="G16" s="1">
        <f t="shared" si="3"/>
        <v>1.1246461348856056</v>
      </c>
    </row>
    <row r="17" spans="1:7" x14ac:dyDescent="0.2">
      <c r="A17">
        <v>16</v>
      </c>
      <c r="B17" s="1">
        <v>0.17543374930202671</v>
      </c>
      <c r="C17" s="1">
        <v>1.6438171724359449</v>
      </c>
      <c r="D17">
        <v>3</v>
      </c>
      <c r="E17" s="1">
        <f t="shared" si="1"/>
        <v>3.652726158487947E-2</v>
      </c>
      <c r="F17" s="1">
        <f t="shared" si="2"/>
        <v>-0.45819872766474118</v>
      </c>
      <c r="G17" s="1">
        <f t="shared" si="3"/>
        <v>2.1066005450977201</v>
      </c>
    </row>
    <row r="18" spans="1:7" x14ac:dyDescent="0.2">
      <c r="A18">
        <v>17</v>
      </c>
      <c r="B18" s="1">
        <v>0.1188422172691149</v>
      </c>
      <c r="C18" s="1">
        <v>2.2238031144864485</v>
      </c>
      <c r="D18">
        <v>1</v>
      </c>
      <c r="E18" s="1">
        <f t="shared" si="1"/>
        <v>-7.6655802480944113E-2</v>
      </c>
      <c r="F18" s="1">
        <f t="shared" si="2"/>
        <v>0.44095273844649463</v>
      </c>
      <c r="G18" s="1">
        <f t="shared" si="3"/>
        <v>1.7935369912750614</v>
      </c>
    </row>
    <row r="19" spans="1:7" x14ac:dyDescent="0.2">
      <c r="A19">
        <v>18</v>
      </c>
      <c r="B19" s="1">
        <v>-5.0932378829620553E-2</v>
      </c>
      <c r="C19" s="1">
        <v>1.225567985095795</v>
      </c>
      <c r="D19">
        <v>1</v>
      </c>
      <c r="E19" s="1">
        <f t="shared" si="1"/>
        <v>-7.6655802480944113E-2</v>
      </c>
      <c r="F19" s="1">
        <f t="shared" si="2"/>
        <v>0.44095273844649463</v>
      </c>
      <c r="G19" s="1">
        <f t="shared" si="3"/>
        <v>0.7850368015570276</v>
      </c>
    </row>
    <row r="20" spans="1:7" x14ac:dyDescent="0.2">
      <c r="A20">
        <v>19</v>
      </c>
      <c r="B20" s="1">
        <v>0.1188422172691149</v>
      </c>
      <c r="C20" s="1">
        <v>1.9580191481471412</v>
      </c>
      <c r="D20">
        <v>1</v>
      </c>
      <c r="E20" s="1">
        <f t="shared" si="1"/>
        <v>-7.6655802480944113E-2</v>
      </c>
      <c r="F20" s="1">
        <f t="shared" si="2"/>
        <v>0.44095273844649463</v>
      </c>
      <c r="G20" s="1">
        <f t="shared" si="3"/>
        <v>1.5296110509434104</v>
      </c>
    </row>
    <row r="21" spans="1:7" x14ac:dyDescent="0.2">
      <c r="A21">
        <v>20</v>
      </c>
      <c r="B21" s="1">
        <v>1.3638559219931747</v>
      </c>
      <c r="C21" s="1">
        <v>0.31798785197591317</v>
      </c>
      <c r="D21">
        <v>2</v>
      </c>
      <c r="E21" s="1">
        <f t="shared" si="1"/>
        <v>2.4522997214261846E-2</v>
      </c>
      <c r="F21" s="1">
        <f t="shared" si="2"/>
        <v>1.0539215633372814E-2</v>
      </c>
      <c r="G21" s="1">
        <f t="shared" si="3"/>
        <v>1.3741678745283361</v>
      </c>
    </row>
    <row r="22" spans="1:7" x14ac:dyDescent="0.2">
      <c r="A22">
        <v>21</v>
      </c>
      <c r="B22" s="1">
        <v>-1.2393545515207687</v>
      </c>
      <c r="C22" s="1">
        <v>-0.94294073251754362</v>
      </c>
      <c r="D22">
        <v>3</v>
      </c>
      <c r="E22" s="1">
        <f t="shared" si="1"/>
        <v>3.652726158487947E-2</v>
      </c>
      <c r="F22" s="1">
        <f t="shared" si="2"/>
        <v>-0.45819872766474118</v>
      </c>
      <c r="G22" s="1">
        <f t="shared" si="3"/>
        <v>1.3648623418801145</v>
      </c>
    </row>
    <row r="23" spans="1:7" x14ac:dyDescent="0.2">
      <c r="A23">
        <v>22</v>
      </c>
      <c r="B23" s="1">
        <v>-0.39048157102709147</v>
      </c>
      <c r="C23" s="1">
        <v>0.36228517969913099</v>
      </c>
      <c r="D23">
        <v>2</v>
      </c>
      <c r="E23" s="1">
        <f t="shared" si="1"/>
        <v>2.4522997214261846E-2</v>
      </c>
      <c r="F23" s="1">
        <f t="shared" si="2"/>
        <v>1.0539215633372814E-2</v>
      </c>
      <c r="G23" s="1">
        <f t="shared" si="3"/>
        <v>0.5440165575584458</v>
      </c>
    </row>
    <row r="24" spans="1:7" x14ac:dyDescent="0.2">
      <c r="A24">
        <v>23</v>
      </c>
      <c r="B24" s="1">
        <v>1.307264389960263</v>
      </c>
      <c r="C24" s="1">
        <v>-0.1090177838676635</v>
      </c>
      <c r="D24">
        <v>2</v>
      </c>
      <c r="E24" s="1">
        <f t="shared" si="1"/>
        <v>2.4522997214261846E-2</v>
      </c>
      <c r="F24" s="1">
        <f t="shared" si="2"/>
        <v>1.0539215633372814E-2</v>
      </c>
      <c r="G24" s="1">
        <f t="shared" si="3"/>
        <v>1.2883009573828785</v>
      </c>
    </row>
    <row r="25" spans="1:7" x14ac:dyDescent="0.2">
      <c r="A25">
        <v>24</v>
      </c>
      <c r="B25" s="1">
        <v>0.23202528133493852</v>
      </c>
      <c r="C25" s="1">
        <v>0.85367646630319871</v>
      </c>
      <c r="D25">
        <v>1</v>
      </c>
      <c r="E25" s="1">
        <f t="shared" si="1"/>
        <v>-7.6655802480944113E-2</v>
      </c>
      <c r="F25" s="1">
        <f t="shared" si="2"/>
        <v>0.44095273844649463</v>
      </c>
      <c r="G25" s="1">
        <f t="shared" si="3"/>
        <v>0.5153880936165316</v>
      </c>
    </row>
    <row r="26" spans="1:7" x14ac:dyDescent="0.2">
      <c r="A26">
        <v>25</v>
      </c>
      <c r="B26" s="1">
        <v>-1.0695799554220333</v>
      </c>
      <c r="C26" s="1">
        <v>-1.1185847877921633</v>
      </c>
      <c r="D26">
        <v>3</v>
      </c>
      <c r="E26" s="1">
        <f t="shared" si="1"/>
        <v>3.652726158487947E-2</v>
      </c>
      <c r="F26" s="1">
        <f t="shared" si="2"/>
        <v>-0.45819872766474118</v>
      </c>
      <c r="G26" s="1">
        <f t="shared" si="3"/>
        <v>1.2882480055972907</v>
      </c>
    </row>
    <row r="27" spans="1:7" x14ac:dyDescent="0.2">
      <c r="A27">
        <v>26</v>
      </c>
      <c r="B27" s="1">
        <v>-0.61684769915873872</v>
      </c>
      <c r="C27" s="1">
        <v>1.5304984270974806</v>
      </c>
      <c r="D27">
        <v>2</v>
      </c>
      <c r="E27" s="1">
        <f t="shared" si="1"/>
        <v>2.4522997214261846E-2</v>
      </c>
      <c r="F27" s="1">
        <f t="shared" si="2"/>
        <v>1.0539215633372814E-2</v>
      </c>
      <c r="G27" s="1">
        <f t="shared" si="3"/>
        <v>1.6497370622861633</v>
      </c>
    </row>
    <row r="28" spans="1:7" x14ac:dyDescent="0.2">
      <c r="A28">
        <v>27</v>
      </c>
      <c r="B28" s="1">
        <v>-1.2959460835536805</v>
      </c>
      <c r="C28" s="1">
        <v>-0.86567795160495431</v>
      </c>
      <c r="D28">
        <v>2</v>
      </c>
      <c r="E28" s="1">
        <f t="shared" si="1"/>
        <v>2.4522997214261846E-2</v>
      </c>
      <c r="F28" s="1">
        <f t="shared" si="2"/>
        <v>1.0539215633372814E-2</v>
      </c>
      <c r="G28" s="1">
        <f t="shared" si="3"/>
        <v>1.5847381857667509</v>
      </c>
    </row>
    <row r="29" spans="1:7" x14ac:dyDescent="0.2">
      <c r="A29">
        <v>28</v>
      </c>
      <c r="B29" s="1">
        <v>-1.0129884233891213</v>
      </c>
      <c r="C29" s="1">
        <v>0.43800270499346849</v>
      </c>
      <c r="D29">
        <v>2</v>
      </c>
      <c r="E29" s="1">
        <f t="shared" si="1"/>
        <v>2.4522997214261846E-2</v>
      </c>
      <c r="F29" s="1">
        <f t="shared" si="2"/>
        <v>1.0539215633372814E-2</v>
      </c>
      <c r="G29" s="1">
        <f t="shared" si="3"/>
        <v>1.1221207522447656</v>
      </c>
    </row>
    <row r="30" spans="1:7" x14ac:dyDescent="0.2">
      <c r="A30">
        <v>29</v>
      </c>
      <c r="B30" s="1">
        <v>-0.89980535932329775</v>
      </c>
      <c r="C30" s="1">
        <v>-0.71887866787103472</v>
      </c>
      <c r="D30">
        <v>3</v>
      </c>
      <c r="E30" s="1">
        <f t="shared" si="1"/>
        <v>3.652726158487947E-2</v>
      </c>
      <c r="F30" s="1">
        <f t="shared" si="2"/>
        <v>-0.45819872766474118</v>
      </c>
      <c r="G30" s="1">
        <f t="shared" si="3"/>
        <v>0.9719428008904295</v>
      </c>
    </row>
    <row r="31" spans="1:7" x14ac:dyDescent="0.2">
      <c r="A31">
        <v>30</v>
      </c>
      <c r="B31" s="1">
        <v>-1.5223122116853278</v>
      </c>
      <c r="C31" s="1">
        <v>-0.98157212297383822</v>
      </c>
      <c r="D31">
        <v>2</v>
      </c>
      <c r="E31" s="1">
        <f t="shared" si="1"/>
        <v>2.4522997214261846E-2</v>
      </c>
      <c r="F31" s="1">
        <f t="shared" si="2"/>
        <v>1.0539215633372814E-2</v>
      </c>
      <c r="G31" s="1">
        <f t="shared" si="3"/>
        <v>1.8376572236639859</v>
      </c>
    </row>
    <row r="32" spans="1:7" x14ac:dyDescent="0.2">
      <c r="A32">
        <v>31</v>
      </c>
      <c r="B32" s="1">
        <v>1.1374897938615276</v>
      </c>
      <c r="C32" s="1">
        <v>-0.87494948531446504</v>
      </c>
      <c r="D32">
        <v>3</v>
      </c>
      <c r="E32" s="1">
        <f t="shared" si="1"/>
        <v>3.652726158487947E-2</v>
      </c>
      <c r="F32" s="1">
        <f t="shared" si="2"/>
        <v>-0.45819872766474118</v>
      </c>
      <c r="G32" s="1">
        <f t="shared" si="3"/>
        <v>1.1771999369175263</v>
      </c>
    </row>
    <row r="33" spans="1:8" x14ac:dyDescent="0.2">
      <c r="A33">
        <v>32</v>
      </c>
      <c r="B33" s="1">
        <v>0.91112366572988035</v>
      </c>
      <c r="C33" s="1">
        <v>7.3914727073043258E-3</v>
      </c>
      <c r="D33">
        <v>3</v>
      </c>
      <c r="E33" s="1">
        <f t="shared" si="1"/>
        <v>3.652726158487947E-2</v>
      </c>
      <c r="F33" s="1">
        <f t="shared" si="2"/>
        <v>-0.45819872766474118</v>
      </c>
      <c r="G33" s="1">
        <f t="shared" si="3"/>
        <v>0.99080427170347174</v>
      </c>
    </row>
    <row r="34" spans="1:8" x14ac:dyDescent="0.2">
      <c r="A34">
        <v>33</v>
      </c>
      <c r="B34" s="1">
        <v>1.024306729795704</v>
      </c>
      <c r="C34" s="1">
        <v>-0.54426478300858305</v>
      </c>
      <c r="D34">
        <v>2</v>
      </c>
      <c r="E34" s="1">
        <f t="shared" si="1"/>
        <v>2.4522997214261846E-2</v>
      </c>
      <c r="F34" s="1">
        <f t="shared" si="2"/>
        <v>1.0539215633372814E-2</v>
      </c>
      <c r="G34" s="1">
        <f t="shared" si="3"/>
        <v>1.1434049977342167</v>
      </c>
    </row>
    <row r="35" spans="1:8" x14ac:dyDescent="0.2">
      <c r="A35">
        <v>34</v>
      </c>
      <c r="B35" s="1">
        <v>0.17543374930202671</v>
      </c>
      <c r="C35" s="1">
        <v>1.7622867698352485</v>
      </c>
      <c r="D35">
        <v>2</v>
      </c>
      <c r="E35" s="1">
        <f t="shared" si="1"/>
        <v>2.4522997214261846E-2</v>
      </c>
      <c r="F35" s="1">
        <f t="shared" si="2"/>
        <v>1.0539215633372814E-2</v>
      </c>
      <c r="G35" s="1">
        <f t="shared" si="3"/>
        <v>1.7582359195363824</v>
      </c>
    </row>
    <row r="36" spans="1:8" x14ac:dyDescent="0.2">
      <c r="A36">
        <v>35</v>
      </c>
      <c r="B36" s="1">
        <v>1.1940813258944394</v>
      </c>
      <c r="C36" s="1">
        <v>-0.59062245155613657</v>
      </c>
      <c r="D36">
        <v>3</v>
      </c>
      <c r="E36" s="1">
        <f t="shared" si="1"/>
        <v>3.652726158487947E-2</v>
      </c>
      <c r="F36" s="1">
        <f t="shared" si="2"/>
        <v>-0.45819872766474118</v>
      </c>
      <c r="G36" s="1">
        <f t="shared" si="3"/>
        <v>1.1651040530565693</v>
      </c>
    </row>
    <row r="37" spans="1:8" x14ac:dyDescent="0.2">
      <c r="A37">
        <v>36</v>
      </c>
      <c r="B37" s="1">
        <v>0.51498294149949764</v>
      </c>
      <c r="C37" s="1">
        <v>0.39267520685808277</v>
      </c>
      <c r="D37">
        <v>1</v>
      </c>
      <c r="E37" s="1">
        <f t="shared" si="1"/>
        <v>-7.6655802480944113E-2</v>
      </c>
      <c r="F37" s="1">
        <f t="shared" si="2"/>
        <v>0.44095273844649463</v>
      </c>
      <c r="G37" s="1">
        <f t="shared" si="3"/>
        <v>0.59360519154992641</v>
      </c>
    </row>
    <row r="38" spans="1:8" x14ac:dyDescent="0.2">
      <c r="A38">
        <v>37</v>
      </c>
      <c r="B38" s="1">
        <v>0.79794060166405667</v>
      </c>
      <c r="C38" s="1">
        <v>-0.11004795427983136</v>
      </c>
      <c r="D38">
        <v>1</v>
      </c>
      <c r="E38" s="1">
        <f t="shared" si="1"/>
        <v>-7.6655802480944113E-2</v>
      </c>
      <c r="F38" s="1">
        <f t="shared" si="2"/>
        <v>0.44095273844649463</v>
      </c>
      <c r="G38" s="1">
        <f t="shared" si="3"/>
        <v>1.0336927171690127</v>
      </c>
    </row>
    <row r="39" spans="1:8" x14ac:dyDescent="0.2">
      <c r="A39">
        <v>38</v>
      </c>
      <c r="B39" s="1">
        <v>-1.2393545515207687</v>
      </c>
      <c r="C39" s="1">
        <v>-0.73381613884746866</v>
      </c>
      <c r="D39">
        <v>3</v>
      </c>
      <c r="E39" s="1">
        <f t="shared" si="1"/>
        <v>3.652726158487947E-2</v>
      </c>
      <c r="F39" s="1">
        <f t="shared" si="2"/>
        <v>-0.45819872766474118</v>
      </c>
      <c r="G39" s="1">
        <f t="shared" si="3"/>
        <v>1.3053119774064839</v>
      </c>
    </row>
    <row r="40" spans="1:8" x14ac:dyDescent="0.2">
      <c r="A40">
        <v>39</v>
      </c>
      <c r="B40" s="1">
        <v>-0.6734392311916505</v>
      </c>
      <c r="C40" s="1">
        <v>-0.61946722309683655</v>
      </c>
      <c r="D40">
        <v>1</v>
      </c>
      <c r="E40" s="1">
        <f t="shared" si="1"/>
        <v>-7.6655802480944113E-2</v>
      </c>
      <c r="F40" s="1">
        <f t="shared" si="2"/>
        <v>0.44095273844649463</v>
      </c>
      <c r="G40" s="1">
        <f t="shared" si="3"/>
        <v>1.2168159086826844</v>
      </c>
    </row>
    <row r="41" spans="1:8" x14ac:dyDescent="0.2">
      <c r="A41">
        <v>40</v>
      </c>
      <c r="B41" s="1">
        <v>-0.6734392311916505</v>
      </c>
      <c r="C41" s="1">
        <v>-0.32895916686550092</v>
      </c>
      <c r="D41">
        <v>1</v>
      </c>
      <c r="E41" s="1">
        <f t="shared" si="1"/>
        <v>-7.6655802480944113E-2</v>
      </c>
      <c r="F41" s="1">
        <f t="shared" si="2"/>
        <v>0.44095273844649463</v>
      </c>
      <c r="G41" s="1">
        <f t="shared" si="3"/>
        <v>0.9741225809541908</v>
      </c>
    </row>
    <row r="42" spans="1:8" x14ac:dyDescent="0.2">
      <c r="G42" s="2">
        <f>SUM(G2:G41)</f>
        <v>51.659959886319875</v>
      </c>
      <c r="H4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I14" sqref="I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9</v>
      </c>
      <c r="J1" t="s">
        <v>6</v>
      </c>
      <c r="K1" t="s">
        <v>7</v>
      </c>
      <c r="L1" t="s">
        <v>8</v>
      </c>
    </row>
    <row r="2" spans="1:12" x14ac:dyDescent="0.2">
      <c r="A2">
        <v>1</v>
      </c>
      <c r="B2" s="1">
        <v>1.2506728579273512</v>
      </c>
      <c r="C2" s="1">
        <v>0.15728126767772749</v>
      </c>
      <c r="D2">
        <v>1</v>
      </c>
      <c r="E2" s="1">
        <f>+LOOKUP(D2,J:K)</f>
        <v>0.96105737046480255</v>
      </c>
      <c r="F2" s="1">
        <f>+LOOKUP(D2,J:J,L:L)</f>
        <v>-0.21300439723707779</v>
      </c>
      <c r="G2" s="1">
        <f>+SQRT((E2-B2)^2+(F2-C2)^2)</f>
        <v>0.47009425035791397</v>
      </c>
      <c r="J2">
        <v>1</v>
      </c>
      <c r="K2" s="1">
        <f t="shared" ref="K2:L4" si="0">+SUMIF($D:$D,$J2,B:B)/COUNTIF($D:$D,$J2)</f>
        <v>0.96105737046480255</v>
      </c>
      <c r="L2" s="1">
        <f t="shared" si="0"/>
        <v>-0.21300439723707779</v>
      </c>
    </row>
    <row r="3" spans="1:12" x14ac:dyDescent="0.2">
      <c r="A3">
        <v>2</v>
      </c>
      <c r="B3" s="1">
        <v>1.4204474540260865</v>
      </c>
      <c r="C3" s="1">
        <v>-0.7132127306041115</v>
      </c>
      <c r="D3">
        <v>1</v>
      </c>
      <c r="E3" s="1">
        <f t="shared" ref="E3:E41" si="1">+LOOKUP(D3,J:K)</f>
        <v>0.96105737046480255</v>
      </c>
      <c r="F3" s="1">
        <f t="shared" ref="F3:F41" si="2">+LOOKUP(D3,J:J,L:L)</f>
        <v>-0.21300439723707779</v>
      </c>
      <c r="G3" s="1">
        <f t="shared" ref="G3:G41" si="3">+SQRT((E3-B3)^2+(F3-C3)^2)</f>
        <v>0.67915213733321123</v>
      </c>
      <c r="J3">
        <v>2</v>
      </c>
      <c r="K3" s="1">
        <f t="shared" si="0"/>
        <v>-5.7220326833277414E-2</v>
      </c>
      <c r="L3" s="1">
        <f t="shared" si="0"/>
        <v>1.5498999698599754</v>
      </c>
    </row>
    <row r="4" spans="1:12" x14ac:dyDescent="0.2">
      <c r="A4">
        <v>3</v>
      </c>
      <c r="B4" s="1">
        <v>0.51498294149949764</v>
      </c>
      <c r="C4" s="1">
        <v>0.12071021804576858</v>
      </c>
      <c r="D4">
        <v>1</v>
      </c>
      <c r="E4" s="1">
        <f t="shared" si="1"/>
        <v>0.96105737046480255</v>
      </c>
      <c r="F4" s="1">
        <f t="shared" si="2"/>
        <v>-0.21300439723707779</v>
      </c>
      <c r="G4" s="1">
        <f t="shared" si="3"/>
        <v>0.55708871881424871</v>
      </c>
      <c r="J4">
        <v>3</v>
      </c>
      <c r="K4" s="1">
        <f t="shared" si="0"/>
        <v>-1.1302137397430101</v>
      </c>
      <c r="L4" s="1">
        <f t="shared" si="0"/>
        <v>-0.73771606969353287</v>
      </c>
    </row>
    <row r="5" spans="1:12" x14ac:dyDescent="0.2">
      <c r="A5">
        <v>4</v>
      </c>
      <c r="B5" s="1">
        <v>-1.1261714874549451</v>
      </c>
      <c r="C5" s="1">
        <v>-1.1180697025860793</v>
      </c>
      <c r="D5">
        <v>3</v>
      </c>
      <c r="E5" s="1">
        <f t="shared" si="1"/>
        <v>-1.1302137397430101</v>
      </c>
      <c r="F5" s="1">
        <f t="shared" si="2"/>
        <v>-0.73771606969353287</v>
      </c>
      <c r="G5" s="1">
        <f t="shared" si="3"/>
        <v>0.3803751120382593</v>
      </c>
    </row>
    <row r="6" spans="1:12" x14ac:dyDescent="0.2">
      <c r="A6">
        <v>5</v>
      </c>
      <c r="B6" s="1">
        <v>-1.2393545515207687</v>
      </c>
      <c r="C6" s="1">
        <v>-1.155670922630206</v>
      </c>
      <c r="D6">
        <v>3</v>
      </c>
      <c r="E6" s="1">
        <f t="shared" si="1"/>
        <v>-1.1302137397430101</v>
      </c>
      <c r="F6" s="1">
        <f t="shared" si="2"/>
        <v>-0.73771606969353287</v>
      </c>
      <c r="G6" s="1">
        <f t="shared" si="3"/>
        <v>0.43196987845082924</v>
      </c>
      <c r="K6" s="2">
        <f>+K2*Data!B$44+Data!B$43</f>
        <v>61.882352941176471</v>
      </c>
      <c r="L6" s="2">
        <f>+L2*Data!C$44+Data!C$43</f>
        <v>2892.1176470588234</v>
      </c>
    </row>
    <row r="7" spans="1:12" x14ac:dyDescent="0.2">
      <c r="A7">
        <v>6</v>
      </c>
      <c r="B7" s="1">
        <v>-0.95639689135620953</v>
      </c>
      <c r="C7" s="1">
        <v>0.11864987722143286</v>
      </c>
      <c r="D7">
        <v>3</v>
      </c>
      <c r="E7" s="1">
        <f t="shared" si="1"/>
        <v>-1.1302137397430101</v>
      </c>
      <c r="F7" s="1">
        <f t="shared" si="2"/>
        <v>-0.73771606969353287</v>
      </c>
      <c r="G7" s="1">
        <f>+SQRT((E7-B7)^2+(F7-C7)^2)</f>
        <v>0.87382774722406586</v>
      </c>
      <c r="K7" s="2">
        <f>+K3*Data!B$44+Data!B$43</f>
        <v>43.888888888888886</v>
      </c>
      <c r="L7" s="2">
        <f>+L3*Data!C$44+Data!C$43</f>
        <v>6314.666666666667</v>
      </c>
    </row>
    <row r="8" spans="1:12" x14ac:dyDescent="0.2">
      <c r="A8">
        <v>7</v>
      </c>
      <c r="B8" s="1">
        <v>0.79794060166405667</v>
      </c>
      <c r="C8" s="1">
        <v>-0.70342611168851688</v>
      </c>
      <c r="D8">
        <v>1</v>
      </c>
      <c r="E8" s="1">
        <f t="shared" si="1"/>
        <v>0.96105737046480255</v>
      </c>
      <c r="F8" s="1">
        <f t="shared" si="2"/>
        <v>-0.21300439723707779</v>
      </c>
      <c r="G8" s="1">
        <f t="shared" si="3"/>
        <v>0.51683705195108143</v>
      </c>
      <c r="K8" s="2">
        <f>+K4*Data!B$44+Data!B$43</f>
        <v>24.928571428571431</v>
      </c>
      <c r="L8" s="2">
        <f>+L4*Data!C$44+Data!C$43</f>
        <v>1873.4285714285711</v>
      </c>
    </row>
    <row r="9" spans="1:12" x14ac:dyDescent="0.2">
      <c r="A9">
        <v>8</v>
      </c>
      <c r="B9" s="1">
        <v>-1.1261714874549451</v>
      </c>
      <c r="C9" s="1">
        <v>-0.67612659576606871</v>
      </c>
      <c r="D9">
        <v>3</v>
      </c>
      <c r="E9" s="1">
        <f t="shared" si="1"/>
        <v>-1.1302137397430101</v>
      </c>
      <c r="F9" s="1">
        <f t="shared" si="2"/>
        <v>-0.73771606969353287</v>
      </c>
      <c r="G9" s="1">
        <f t="shared" si="3"/>
        <v>6.1721982325765874E-2</v>
      </c>
    </row>
    <row r="10" spans="1:12" x14ac:dyDescent="0.2">
      <c r="A10">
        <v>9</v>
      </c>
      <c r="B10" s="1">
        <v>-1.1261714874549451</v>
      </c>
      <c r="C10" s="1">
        <v>-0.87907016696313645</v>
      </c>
      <c r="D10">
        <v>3</v>
      </c>
      <c r="E10" s="1">
        <f t="shared" si="1"/>
        <v>-1.1302137397430101</v>
      </c>
      <c r="F10" s="1">
        <f t="shared" si="2"/>
        <v>-0.73771606969353287</v>
      </c>
      <c r="G10" s="1">
        <f t="shared" si="3"/>
        <v>0.14141188287575029</v>
      </c>
    </row>
    <row r="11" spans="1:12" x14ac:dyDescent="0.2">
      <c r="A11">
        <v>10</v>
      </c>
      <c r="B11" s="1">
        <v>1.0808982618286158</v>
      </c>
      <c r="C11" s="1">
        <v>-0.67303608452956509</v>
      </c>
      <c r="D11">
        <v>1</v>
      </c>
      <c r="E11" s="1">
        <f t="shared" si="1"/>
        <v>0.96105737046480255</v>
      </c>
      <c r="F11" s="1">
        <f t="shared" si="2"/>
        <v>-0.21300439723707779</v>
      </c>
      <c r="G11" s="1">
        <f t="shared" si="3"/>
        <v>0.475385099215411</v>
      </c>
    </row>
    <row r="12" spans="1:12" x14ac:dyDescent="0.2">
      <c r="A12">
        <v>11</v>
      </c>
      <c r="B12" s="1">
        <v>-1.2959460835536805</v>
      </c>
      <c r="C12" s="1">
        <v>-1.0748025452750294</v>
      </c>
      <c r="D12">
        <v>3</v>
      </c>
      <c r="E12" s="1">
        <f t="shared" si="1"/>
        <v>-1.1302137397430101</v>
      </c>
      <c r="F12" s="1">
        <f t="shared" si="2"/>
        <v>-0.73771606969353287</v>
      </c>
      <c r="G12" s="1">
        <f t="shared" si="3"/>
        <v>0.37562548077164987</v>
      </c>
    </row>
    <row r="13" spans="1:12" x14ac:dyDescent="0.2">
      <c r="A13">
        <v>12</v>
      </c>
      <c r="B13" s="1">
        <v>-0.27729850696126779</v>
      </c>
      <c r="C13" s="1">
        <v>2.3891454656393898</v>
      </c>
      <c r="D13">
        <v>2</v>
      </c>
      <c r="E13" s="1">
        <f t="shared" si="1"/>
        <v>-5.7220326833277414E-2</v>
      </c>
      <c r="F13" s="1">
        <f t="shared" si="2"/>
        <v>1.5498999698599754</v>
      </c>
      <c r="G13" s="1">
        <f t="shared" si="3"/>
        <v>0.86762169610636375</v>
      </c>
    </row>
    <row r="14" spans="1:12" x14ac:dyDescent="0.2">
      <c r="A14">
        <v>13</v>
      </c>
      <c r="B14" s="1">
        <v>1.2506728579273512</v>
      </c>
      <c r="C14" s="1">
        <v>-0.38767888035906878</v>
      </c>
      <c r="D14">
        <v>1</v>
      </c>
      <c r="E14" s="1">
        <f t="shared" si="1"/>
        <v>0.96105737046480255</v>
      </c>
      <c r="F14" s="1">
        <f t="shared" si="2"/>
        <v>-0.21300439723707779</v>
      </c>
      <c r="G14" s="1">
        <f t="shared" si="3"/>
        <v>0.33821340250218407</v>
      </c>
    </row>
    <row r="15" spans="1:12" x14ac:dyDescent="0.2">
      <c r="A15">
        <v>14</v>
      </c>
      <c r="B15" s="1">
        <v>1.4204474540260865</v>
      </c>
      <c r="C15" s="1">
        <v>0.20672944746178462</v>
      </c>
      <c r="D15">
        <v>1</v>
      </c>
      <c r="E15" s="1">
        <f t="shared" si="1"/>
        <v>0.96105737046480255</v>
      </c>
      <c r="F15" s="1">
        <f t="shared" si="2"/>
        <v>-0.21300439723707779</v>
      </c>
      <c r="G15" s="1">
        <f t="shared" si="3"/>
        <v>0.62226662232529573</v>
      </c>
    </row>
    <row r="16" spans="1:12" x14ac:dyDescent="0.2">
      <c r="A16">
        <v>15</v>
      </c>
      <c r="B16" s="1">
        <v>1.024306729795704</v>
      </c>
      <c r="C16" s="1">
        <v>0.21136521431653998</v>
      </c>
      <c r="D16">
        <v>1</v>
      </c>
      <c r="E16" s="1">
        <f t="shared" si="1"/>
        <v>0.96105737046480255</v>
      </c>
      <c r="F16" s="1">
        <f t="shared" si="2"/>
        <v>-0.21300439723707779</v>
      </c>
      <c r="G16" s="1">
        <f t="shared" si="3"/>
        <v>0.42905716246898606</v>
      </c>
    </row>
    <row r="17" spans="1:7" x14ac:dyDescent="0.2">
      <c r="A17">
        <v>16</v>
      </c>
      <c r="B17" s="1">
        <v>0.17543374930202671</v>
      </c>
      <c r="C17" s="1">
        <v>1.6438171724359449</v>
      </c>
      <c r="D17">
        <v>2</v>
      </c>
      <c r="E17" s="1">
        <f t="shared" si="1"/>
        <v>-5.7220326833277414E-2</v>
      </c>
      <c r="F17" s="1">
        <f t="shared" si="2"/>
        <v>1.5498999698599754</v>
      </c>
      <c r="G17" s="1">
        <f t="shared" si="3"/>
        <v>0.25089511769276734</v>
      </c>
    </row>
    <row r="18" spans="1:7" x14ac:dyDescent="0.2">
      <c r="A18">
        <v>17</v>
      </c>
      <c r="B18" s="1">
        <v>0.1188422172691149</v>
      </c>
      <c r="C18" s="1">
        <v>2.2238031144864485</v>
      </c>
      <c r="D18">
        <v>2</v>
      </c>
      <c r="E18" s="1">
        <f t="shared" si="1"/>
        <v>-5.7220326833277414E-2</v>
      </c>
      <c r="F18" s="1">
        <f t="shared" si="2"/>
        <v>1.5498999698599754</v>
      </c>
      <c r="G18" s="1">
        <f t="shared" si="3"/>
        <v>0.69652241010125149</v>
      </c>
    </row>
    <row r="19" spans="1:7" x14ac:dyDescent="0.2">
      <c r="A19">
        <v>18</v>
      </c>
      <c r="B19" s="1">
        <v>-5.0932378829620553E-2</v>
      </c>
      <c r="C19" s="1">
        <v>1.225567985095795</v>
      </c>
      <c r="D19">
        <v>2</v>
      </c>
      <c r="E19" s="1">
        <f t="shared" si="1"/>
        <v>-5.7220326833277414E-2</v>
      </c>
      <c r="F19" s="1">
        <f t="shared" si="2"/>
        <v>1.5498999698599754</v>
      </c>
      <c r="G19" s="1">
        <f t="shared" si="3"/>
        <v>0.32439293246180501</v>
      </c>
    </row>
    <row r="20" spans="1:7" x14ac:dyDescent="0.2">
      <c r="A20">
        <v>19</v>
      </c>
      <c r="B20" s="1">
        <v>0.1188422172691149</v>
      </c>
      <c r="C20" s="1">
        <v>1.9580191481471412</v>
      </c>
      <c r="D20">
        <v>2</v>
      </c>
      <c r="E20" s="1">
        <f t="shared" si="1"/>
        <v>-5.7220326833277414E-2</v>
      </c>
      <c r="F20" s="1">
        <f t="shared" si="2"/>
        <v>1.5498999698599754</v>
      </c>
      <c r="G20" s="1">
        <f t="shared" si="3"/>
        <v>0.4444764145841692</v>
      </c>
    </row>
    <row r="21" spans="1:7" x14ac:dyDescent="0.2">
      <c r="A21">
        <v>20</v>
      </c>
      <c r="B21" s="1">
        <v>1.3638559219931747</v>
      </c>
      <c r="C21" s="1">
        <v>0.31798785197591317</v>
      </c>
      <c r="D21">
        <v>1</v>
      </c>
      <c r="E21" s="1">
        <f t="shared" si="1"/>
        <v>0.96105737046480255</v>
      </c>
      <c r="F21" s="1">
        <f t="shared" si="2"/>
        <v>-0.21300439723707779</v>
      </c>
      <c r="G21" s="1">
        <f t="shared" si="3"/>
        <v>0.66648288938098454</v>
      </c>
    </row>
    <row r="22" spans="1:7" x14ac:dyDescent="0.2">
      <c r="A22">
        <v>21</v>
      </c>
      <c r="B22" s="1">
        <v>-1.2393545515207687</v>
      </c>
      <c r="C22" s="1">
        <v>-0.94294073251754362</v>
      </c>
      <c r="D22">
        <v>3</v>
      </c>
      <c r="E22" s="1">
        <f t="shared" si="1"/>
        <v>-1.1302137397430101</v>
      </c>
      <c r="F22" s="1">
        <f t="shared" si="2"/>
        <v>-0.73771606969353287</v>
      </c>
      <c r="G22" s="1">
        <f t="shared" si="3"/>
        <v>0.23244113023889948</v>
      </c>
    </row>
    <row r="23" spans="1:7" x14ac:dyDescent="0.2">
      <c r="A23">
        <v>22</v>
      </c>
      <c r="B23" s="1">
        <v>-0.39048157102709147</v>
      </c>
      <c r="C23" s="1">
        <v>0.36228517969913099</v>
      </c>
      <c r="D23">
        <v>2</v>
      </c>
      <c r="E23" s="1">
        <f t="shared" si="1"/>
        <v>-5.7220326833277414E-2</v>
      </c>
      <c r="F23" s="1">
        <f t="shared" si="2"/>
        <v>1.5498999698599754</v>
      </c>
      <c r="G23" s="1">
        <f t="shared" si="3"/>
        <v>1.233487716473251</v>
      </c>
    </row>
    <row r="24" spans="1:7" x14ac:dyDescent="0.2">
      <c r="A24">
        <v>23</v>
      </c>
      <c r="B24" s="1">
        <v>1.307264389960263</v>
      </c>
      <c r="C24" s="1">
        <v>-0.1090177838676635</v>
      </c>
      <c r="D24">
        <v>1</v>
      </c>
      <c r="E24" s="1">
        <f t="shared" si="1"/>
        <v>0.96105737046480255</v>
      </c>
      <c r="F24" s="1">
        <f t="shared" si="2"/>
        <v>-0.21300439723707779</v>
      </c>
      <c r="G24" s="1">
        <f t="shared" si="3"/>
        <v>0.36148653655146018</v>
      </c>
    </row>
    <row r="25" spans="1:7" x14ac:dyDescent="0.2">
      <c r="A25">
        <v>24</v>
      </c>
      <c r="B25" s="1">
        <v>0.23202528133493852</v>
      </c>
      <c r="C25" s="1">
        <v>0.85367646630319871</v>
      </c>
      <c r="D25">
        <v>2</v>
      </c>
      <c r="E25" s="1">
        <f t="shared" si="1"/>
        <v>-5.7220326833277414E-2</v>
      </c>
      <c r="F25" s="1">
        <f t="shared" si="2"/>
        <v>1.5498999698599754</v>
      </c>
      <c r="G25" s="1">
        <f t="shared" si="3"/>
        <v>0.75391656617259317</v>
      </c>
    </row>
    <row r="26" spans="1:7" x14ac:dyDescent="0.2">
      <c r="A26">
        <v>25</v>
      </c>
      <c r="B26" s="1">
        <v>-1.0695799554220333</v>
      </c>
      <c r="C26" s="1">
        <v>-1.1185847877921633</v>
      </c>
      <c r="D26">
        <v>3</v>
      </c>
      <c r="E26" s="1">
        <f t="shared" si="1"/>
        <v>-1.1302137397430101</v>
      </c>
      <c r="F26" s="1">
        <f t="shared" si="2"/>
        <v>-0.73771606969353287</v>
      </c>
      <c r="G26" s="1">
        <f t="shared" si="3"/>
        <v>0.38566492740094577</v>
      </c>
    </row>
    <row r="27" spans="1:7" x14ac:dyDescent="0.2">
      <c r="A27">
        <v>26</v>
      </c>
      <c r="B27" s="1">
        <v>-0.61684769915873872</v>
      </c>
      <c r="C27" s="1">
        <v>1.5304984270974806</v>
      </c>
      <c r="D27">
        <v>2</v>
      </c>
      <c r="E27" s="1">
        <f t="shared" si="1"/>
        <v>-5.7220326833277414E-2</v>
      </c>
      <c r="F27" s="1">
        <f t="shared" si="2"/>
        <v>1.5498999698599754</v>
      </c>
      <c r="G27" s="1">
        <f t="shared" si="3"/>
        <v>0.55996358427800053</v>
      </c>
    </row>
    <row r="28" spans="1:7" x14ac:dyDescent="0.2">
      <c r="A28">
        <v>27</v>
      </c>
      <c r="B28" s="1">
        <v>-1.2959460835536805</v>
      </c>
      <c r="C28" s="1">
        <v>-0.86567795160495431</v>
      </c>
      <c r="D28">
        <v>3</v>
      </c>
      <c r="E28" s="1">
        <f t="shared" si="1"/>
        <v>-1.1302137397430101</v>
      </c>
      <c r="F28" s="1">
        <f t="shared" si="2"/>
        <v>-0.73771606969353287</v>
      </c>
      <c r="G28" s="1">
        <f t="shared" si="3"/>
        <v>0.20938350700876804</v>
      </c>
    </row>
    <row r="29" spans="1:7" x14ac:dyDescent="0.2">
      <c r="A29">
        <v>28</v>
      </c>
      <c r="B29" s="1">
        <v>-1.0129884233891213</v>
      </c>
      <c r="C29" s="1">
        <v>0.43800270499346849</v>
      </c>
      <c r="D29">
        <v>3</v>
      </c>
      <c r="E29" s="1">
        <f t="shared" si="1"/>
        <v>-1.1302137397430101</v>
      </c>
      <c r="F29" s="1">
        <f t="shared" si="2"/>
        <v>-0.73771606969353287</v>
      </c>
      <c r="G29" s="1">
        <f t="shared" si="3"/>
        <v>1.181548311304186</v>
      </c>
    </row>
    <row r="30" spans="1:7" x14ac:dyDescent="0.2">
      <c r="A30">
        <v>29</v>
      </c>
      <c r="B30" s="1">
        <v>-0.89980535932329775</v>
      </c>
      <c r="C30" s="1">
        <v>-0.71887866787103472</v>
      </c>
      <c r="D30">
        <v>3</v>
      </c>
      <c r="E30" s="1">
        <f t="shared" si="1"/>
        <v>-1.1302137397430101</v>
      </c>
      <c r="F30" s="1">
        <f t="shared" si="2"/>
        <v>-0.73771606969353287</v>
      </c>
      <c r="G30" s="1">
        <f t="shared" si="3"/>
        <v>0.23117713873793219</v>
      </c>
    </row>
    <row r="31" spans="1:7" x14ac:dyDescent="0.2">
      <c r="A31">
        <v>30</v>
      </c>
      <c r="B31" s="1">
        <v>-1.5223122116853278</v>
      </c>
      <c r="C31" s="1">
        <v>-0.98157212297383822</v>
      </c>
      <c r="D31">
        <v>3</v>
      </c>
      <c r="E31" s="1">
        <f t="shared" si="1"/>
        <v>-1.1302137397430101</v>
      </c>
      <c r="F31" s="1">
        <f t="shared" si="2"/>
        <v>-0.73771606969353287</v>
      </c>
      <c r="G31" s="1">
        <f t="shared" si="3"/>
        <v>0.4617434205497114</v>
      </c>
    </row>
    <row r="32" spans="1:7" x14ac:dyDescent="0.2">
      <c r="A32">
        <v>31</v>
      </c>
      <c r="B32" s="1">
        <v>1.1374897938615276</v>
      </c>
      <c r="C32" s="1">
        <v>-0.87494948531446504</v>
      </c>
      <c r="D32">
        <v>1</v>
      </c>
      <c r="E32" s="1">
        <f t="shared" si="1"/>
        <v>0.96105737046480255</v>
      </c>
      <c r="F32" s="1">
        <f t="shared" si="2"/>
        <v>-0.21300439723707779</v>
      </c>
      <c r="G32" s="1">
        <f t="shared" si="3"/>
        <v>0.68505452312602189</v>
      </c>
    </row>
    <row r="33" spans="1:8" x14ac:dyDescent="0.2">
      <c r="A33">
        <v>32</v>
      </c>
      <c r="B33" s="1">
        <v>0.91112366572988035</v>
      </c>
      <c r="C33" s="1">
        <v>7.3914727073043258E-3</v>
      </c>
      <c r="D33">
        <v>1</v>
      </c>
      <c r="E33" s="1">
        <f t="shared" si="1"/>
        <v>0.96105737046480255</v>
      </c>
      <c r="F33" s="1">
        <f t="shared" si="2"/>
        <v>-0.21300439723707779</v>
      </c>
      <c r="G33" s="1">
        <f t="shared" si="3"/>
        <v>0.22598166818814175</v>
      </c>
    </row>
    <row r="34" spans="1:8" x14ac:dyDescent="0.2">
      <c r="A34">
        <v>33</v>
      </c>
      <c r="B34" s="1">
        <v>1.024306729795704</v>
      </c>
      <c r="C34" s="1">
        <v>-0.54426478300858305</v>
      </c>
      <c r="D34">
        <v>1</v>
      </c>
      <c r="E34" s="1">
        <f t="shared" si="1"/>
        <v>0.96105737046480255</v>
      </c>
      <c r="F34" s="1">
        <f t="shared" si="2"/>
        <v>-0.21300439723707779</v>
      </c>
      <c r="G34" s="1">
        <f t="shared" si="3"/>
        <v>0.33724460653545818</v>
      </c>
    </row>
    <row r="35" spans="1:8" x14ac:dyDescent="0.2">
      <c r="A35">
        <v>34</v>
      </c>
      <c r="B35" s="1">
        <v>0.17543374930202671</v>
      </c>
      <c r="C35" s="1">
        <v>1.7622867698352485</v>
      </c>
      <c r="D35">
        <v>2</v>
      </c>
      <c r="E35" s="1">
        <f t="shared" si="1"/>
        <v>-5.7220326833277414E-2</v>
      </c>
      <c r="F35" s="1">
        <f t="shared" si="2"/>
        <v>1.5498999698599754</v>
      </c>
      <c r="G35" s="1">
        <f t="shared" si="3"/>
        <v>0.31501757402740016</v>
      </c>
    </row>
    <row r="36" spans="1:8" x14ac:dyDescent="0.2">
      <c r="A36">
        <v>35</v>
      </c>
      <c r="B36" s="1">
        <v>1.1940813258944394</v>
      </c>
      <c r="C36" s="1">
        <v>-0.59062245155613657</v>
      </c>
      <c r="D36">
        <v>1</v>
      </c>
      <c r="E36" s="1">
        <f t="shared" si="1"/>
        <v>0.96105737046480255</v>
      </c>
      <c r="F36" s="1">
        <f t="shared" si="2"/>
        <v>-0.21300439723707779</v>
      </c>
      <c r="G36" s="1">
        <f t="shared" si="3"/>
        <v>0.44372915021641862</v>
      </c>
    </row>
    <row r="37" spans="1:8" x14ac:dyDescent="0.2">
      <c r="A37">
        <v>36</v>
      </c>
      <c r="B37" s="1">
        <v>0.51498294149949764</v>
      </c>
      <c r="C37" s="1">
        <v>0.39267520685808277</v>
      </c>
      <c r="D37">
        <v>1</v>
      </c>
      <c r="E37" s="1">
        <f t="shared" si="1"/>
        <v>0.96105737046480255</v>
      </c>
      <c r="F37" s="1">
        <f t="shared" si="2"/>
        <v>-0.21300439723707779</v>
      </c>
      <c r="G37" s="1">
        <f t="shared" si="3"/>
        <v>0.75221684306693992</v>
      </c>
    </row>
    <row r="38" spans="1:8" x14ac:dyDescent="0.2">
      <c r="A38">
        <v>37</v>
      </c>
      <c r="B38" s="1">
        <v>0.79794060166405667</v>
      </c>
      <c r="C38" s="1">
        <v>-0.11004795427983136</v>
      </c>
      <c r="D38">
        <v>1</v>
      </c>
      <c r="E38" s="1">
        <f t="shared" si="1"/>
        <v>0.96105737046480255</v>
      </c>
      <c r="F38" s="1">
        <f t="shared" si="2"/>
        <v>-0.21300439723707779</v>
      </c>
      <c r="G38" s="1">
        <f t="shared" si="3"/>
        <v>0.19289144462729477</v>
      </c>
    </row>
    <row r="39" spans="1:8" x14ac:dyDescent="0.2">
      <c r="A39">
        <v>38</v>
      </c>
      <c r="B39" s="1">
        <v>-1.2393545515207687</v>
      </c>
      <c r="C39" s="1">
        <v>-0.73381613884746866</v>
      </c>
      <c r="D39">
        <v>3</v>
      </c>
      <c r="E39" s="1">
        <f t="shared" si="1"/>
        <v>-1.1302137397430101</v>
      </c>
      <c r="F39" s="1">
        <f t="shared" si="2"/>
        <v>-0.73771606969353287</v>
      </c>
      <c r="G39" s="1">
        <f t="shared" si="3"/>
        <v>0.10921046770393492</v>
      </c>
    </row>
    <row r="40" spans="1:8" x14ac:dyDescent="0.2">
      <c r="A40">
        <v>39</v>
      </c>
      <c r="B40" s="1">
        <v>-0.6734392311916505</v>
      </c>
      <c r="C40" s="1">
        <v>-0.61946722309683655</v>
      </c>
      <c r="D40">
        <v>3</v>
      </c>
      <c r="E40" s="1">
        <f t="shared" si="1"/>
        <v>-1.1302137397430101</v>
      </c>
      <c r="F40" s="1">
        <f t="shared" si="2"/>
        <v>-0.73771606969353287</v>
      </c>
      <c r="G40" s="1">
        <f t="shared" si="3"/>
        <v>0.47183232337747388</v>
      </c>
    </row>
    <row r="41" spans="1:8" x14ac:dyDescent="0.2">
      <c r="A41">
        <v>40</v>
      </c>
      <c r="B41" s="1">
        <v>-0.6734392311916505</v>
      </c>
      <c r="C41" s="1">
        <v>-0.32895916686550092</v>
      </c>
      <c r="D41">
        <v>1</v>
      </c>
      <c r="E41" s="1">
        <f t="shared" si="1"/>
        <v>0.96105737046480255</v>
      </c>
      <c r="F41" s="1">
        <f t="shared" si="2"/>
        <v>-0.21300439723707779</v>
      </c>
      <c r="G41" s="1">
        <f t="shared" si="3"/>
        <v>1.6386044823037909</v>
      </c>
    </row>
    <row r="42" spans="1:8" x14ac:dyDescent="0.2">
      <c r="G42" s="2">
        <f>SUM(G2:G41)</f>
        <v>20.386013910870616</v>
      </c>
      <c r="H42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z-scores</vt:lpstr>
      <vt:lpstr>Assign</vt:lpstr>
      <vt:lpstr>Center Measures</vt:lpstr>
      <vt:lpstr>Distances</vt:lpstr>
      <vt:lpstr>Solver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Ozluk</dc:creator>
  <cp:lastModifiedBy>Microsoft Office User</cp:lastModifiedBy>
  <dcterms:created xsi:type="dcterms:W3CDTF">2019-02-25T09:41:14Z</dcterms:created>
  <dcterms:modified xsi:type="dcterms:W3CDTF">2019-02-26T05:16:56Z</dcterms:modified>
</cp:coreProperties>
</file>