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F74909A0-89B0-4E4B-A18F-E8F2D355C6A8}" xr6:coauthVersionLast="47" xr6:coauthVersionMax="47" xr10:uidLastSave="{00000000-0000-0000-0000-000000000000}"/>
  <bookViews>
    <workbookView xWindow="-120" yWindow="-120" windowWidth="29040" windowHeight="15720" tabRatio="814" activeTab="20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L40" i="114" s="1"/>
  <c r="M38" i="114"/>
  <c r="M42" i="114" s="1"/>
  <c r="I26" i="114"/>
  <c r="G36" i="114"/>
  <c r="H36" i="114"/>
  <c r="J36" i="114"/>
  <c r="L32" i="114"/>
  <c r="K36" i="114"/>
  <c r="L23" i="114" l="1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<sst xmlns="http://schemas.openxmlformats.org/spreadsheetml/2006/main" count="9209" uniqueCount="1271">
  <si>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</si>
  <si>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</si>
  <si>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</si>
  <si>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</si>
  <si>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</si>
  <si>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</si>
  <si>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</si>
  <si>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</si>
  <si>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</si>
  <si>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</si>
  <si>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</si>
  <si>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</si>
  <si>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</si>
  <si>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</si>
  <si>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</si>
  <si>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</si>
  <si>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</si>
  <si>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</si>
  <si>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</si>
  <si>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</si>
  <si>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</si>
  <si>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</si>
  <si>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</si>
  <si>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</si>
  <si>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</si>
  <si>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</si>
  <si>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</si>
  <si>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</si>
  <si>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</si>
  <si>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</si>
  <si>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</si>
  <si>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</si>
  <si>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</si>
  <si>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</si>
  <si>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</si>
  <si>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</si>
  <si>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</si>
  <si>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</si>
  <si>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</si>
  <si>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</si>
  <si>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</si>
  <si>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</si>
  <si>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</si>
  <si>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</si>
  <si>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</si>
  <si>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</si>
  <si>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</si>
  <si>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</si>
  <si>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</si>
  <si>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</si>
  <si>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</si>
  <si>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</si>
  <si>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</si>
  <si>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</si>
  <si>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</si>
  <si>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</si>
  <si>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</si>
  <si>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</si>
  <si>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</si>
  <si>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</si>
  <si>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</si>
  <si>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</si>
  <si>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</si>
  <si>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</si>
  <si>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</si>
  <si>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</si>
  <si>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</si>
  <si>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</si>
  <si>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</si>
  <si>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</si>
  <si>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</si>
  <si>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</si>
  <si>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</si>
  <si>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</si>
  <si>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</si>
  <si>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</si>
  <si>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</si>
  <si>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</si>
  <si>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</si>
  <si>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</si>
  <si>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</si>
  <si>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</si>
  <si>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</si>
  <si>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</si>
  <si>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</si>
  <si>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</si>
  <si>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</si>
  <si>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</si>
  <si>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</si>
  <si>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</si>
  <si>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</si>
  <si>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</si>
  <si>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</si>
  <si>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</si>
  <si>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</si>
  <si>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</si>
  <si>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</si>
  <si>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</si>
  <si>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</si>
  <si>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</si>
  <si>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</si>
  <si>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</si>
  <si>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</si>
  <si>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</si>
  <si>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</si>
  <si>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</si>
  <si>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</si>
  <si>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</si>
  <si>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</si>
  <si>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</si>
  <si>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</si>
  <si>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</si>
  <si>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</si>
  <si>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</si>
  <si>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</si>
  <si>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</si>
  <si>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</si>
  <si>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</si>
  <si>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</si>
  <si>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</si>
  <si>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</si>
  <si>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</si>
  <si>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</si>
  <si>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</si>
  <si>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</si>
  <si>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</si>
  <si>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</si>
  <si>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</si>
  <si>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</si>
  <si>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</si>
  <si>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</si>
  <si>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</si>
  <si>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</si>
  <si>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</si>
  <si>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</si>
  <si>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</si>
  <si>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</si>
  <si>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</si>
  <si>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</si>
  <si>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</si>
  <si>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</si>
  <si>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</si>
  <si>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</si>
  <si>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</si>
  <si>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</si>
  <si>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</si>
  <si>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</si>
  <si>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</si>
  <si>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</si>
  <si>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</si>
  <si>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</si>
  <si>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</si>
  <si>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</si>
  <si>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</si>
  <si>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</si>
  <si>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</si>
  <si>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</si>
  <si>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</si>
  <si>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</si>
  <si>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</si>
  <si>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</si>
  <si>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</si>
  <si>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</si>
  <si>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</si>
  <si>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</si>
  <si>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</si>
  <si>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</si>
  <si>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</si>
  <si>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</si>
  <si>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</si>
  <si>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</si>
  <si>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</si>
  <si>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</si>
  <si>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</si>
  <si>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</si>
  <si>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</si>
  <si>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</si>
  <si>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</si>
  <si>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</si>
  <si>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</si>
  <si>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</si>
  <si>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</si>
  <si>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</si>
  <si>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</si>
  <si>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</si>
  <si>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</si>
  <si>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</si>
  <si>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</si>
  <si>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</si>
  <si>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</si>
  <si>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</si>
  <si>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</si>
  <si>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</si>
  <si>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</si>
  <si>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</si>
  <si>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</si>
  <si>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</si>
  <si>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</si>
  <si>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</si>
  <si>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</si>
  <si>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</si>
  <si>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</si>
  <si>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</si>
  <si>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</si>
  <si>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</si>
  <si>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</si>
  <si>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</si>
  <si>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</si>
  <si>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</si>
  <si>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</si>
  <si>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</si>
  <si>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</si>
  <si>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</si>
  <si>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</si>
  <si>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</si>
  <si>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</si>
  <si>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</si>
  <si>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</si>
  <si>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</si>
  <si>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</si>
  <si>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</si>
  <si>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</si>
  <si>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</si>
  <si>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</si>
  <si>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</si>
  <si>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</si>
  <si>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</si>
  <si>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</si>
  <si>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</si>
  <si>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</si>
  <si>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</si>
  <si>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</si>
  <si>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</si>
  <si>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</si>
  <si>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</si>
  <si>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</si>
  <si>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</si>
  <si>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</si>
  <si>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</si>
  <si>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</si>
  <si>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</si>
  <si>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</si>
  <si>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</si>
  <si>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</si>
  <si>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</si>
  <si>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</si>
  <si>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</si>
  <si>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</si>
  <si>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</si>
  <si>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</si>
  <si>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</si>
  <si>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</si>
  <si>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</si>
  <si>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</si>
  <si>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</si>
  <si>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</si>
  <si>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</si>
  <si>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</si>
  <si>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</si>
  <si>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</si>
  <si>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</si>
  <si>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</si>
  <si>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</si>
  <si>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</si>
  <si>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</si>
  <si>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</si>
  <si>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</si>
  <si>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</si>
  <si>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</si>
  <si>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</si>
  <si>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</si>
  <si>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</si>
  <si>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</si>
  <si>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</si>
  <si>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</si>
  <si>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</si>
  <si>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</si>
  <si>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</si>
  <si>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</si>
  <si>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</si>
  <si>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</si>
  <si>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</si>
  <si>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</si>
  <si>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</si>
  <si>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</si>
  <si>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</si>
  <si>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</si>
  <si>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</si>
  <si>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</si>
  <si>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</si>
  <si>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</si>
  <si>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</si>
  <si>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</si>
  <si>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</si>
  <si>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</si>
  <si>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</si>
  <si>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</si>
  <si>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</si>
  <si>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</si>
  <si>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</si>
  <si>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</si>
  <si>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</si>
  <si>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</si>
  <si>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</si>
  <si>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</si>
  <si>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</si>
  <si>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</si>
  <si>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</si>
  <si>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</si>
  <si>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</si>
  <si>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</si>
  <si>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</si>
  <si>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</si>
  <si>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</si>
  <si>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</si>
  <si>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</si>
  <si>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</si>
  <si>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</si>
  <si>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</si>
  <si>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</si>
  <si>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</si>
  <si>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</si>
  <si>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</si>
  <si>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</si>
  <si>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</si>
  <si>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</si>
  <si>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</si>
  <si>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</si>
  <si>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</si>
  <si>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</si>
  <si>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</si>
  <si>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</si>
  <si>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</si>
  <si>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</si>
  <si>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</si>
  <si>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</si>
  <si>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</si>
  <si>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</si>
  <si>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</si>
  <si>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</si>
  <si>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</si>
  <si>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</si>
  <si>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</si>
  <si>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</si>
  <si>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</si>
  <si>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</si>
  <si>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</si>
  <si>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</si>
  <si>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</si>
  <si>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</si>
  <si>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</si>
  <si>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</si>
  <si>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</si>
  <si>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</si>
  <si>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</si>
  <si>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</si>
  <si>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</si>
  <si>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</si>
  <si>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</si>
  <si>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</si>
  <si>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</si>
  <si>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</si>
  <si>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</si>
  <si>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</si>
  <si>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</si>
  <si>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</si>
  <si>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</si>
  <si>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</si>
  <si>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</si>
  <si>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</si>
  <si>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</si>
  <si>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</si>
  <si>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</si>
  <si>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</si>
  <si>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</si>
  <si>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</si>
  <si>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</si>
  <si>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</si>
  <si>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</si>
  <si>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</si>
  <si>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</si>
  <si>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</si>
  <si>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</si>
  <si>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</si>
  <si>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</si>
  <si>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</si>
  <si>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</si>
  <si>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</si>
  <si>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</si>
  <si>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</si>
  <si>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</si>
  <si>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</si>
  <si>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</si>
  <si>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</si>
  <si>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</si>
  <si>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</si>
  <si>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</si>
  <si>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</si>
  <si>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</si>
  <si>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</si>
  <si>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</si>
  <si>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</si>
  <si>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</si>
  <si>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</si>
  <si>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</si>
  <si>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</si>
  <si>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</si>
  <si>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</si>
  <si>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</si>
  <si>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</si>
  <si>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</si>
  <si>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</si>
  <si>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</si>
  <si>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</si>
  <si>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</si>
  <si>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</si>
  <si>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</si>
  <si>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</si>
  <si>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</si>
  <si>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</si>
  <si>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</si>
  <si>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</si>
  <si>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</si>
  <si>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</si>
  <si>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</si>
  <si>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</si>
  <si>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</si>
  <si>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</si>
  <si>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</si>
  <si>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</si>
  <si>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</si>
  <si>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</si>
  <si>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</si>
  <si>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</si>
  <si>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</si>
  <si>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</si>
  <si>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</si>
  <si>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</si>
  <si>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</si>
  <si>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</si>
  <si>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</si>
  <si>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</si>
  <si>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</si>
  <si>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</si>
  <si>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</si>
  <si>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</si>
  <si>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</si>
  <si>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</si>
  <si>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</si>
  <si>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</si>
  <si>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</si>
  <si>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</si>
  <si>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</si>
  <si>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</si>
  <si>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</si>
  <si>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</si>
  <si>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</si>
  <si>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</si>
  <si>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</si>
  <si>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</si>
  <si>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</si>
  <si>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</si>
  <si>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</si>
  <si>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</si>
  <si>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</si>
  <si>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</si>
  <si>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</si>
  <si>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</si>
  <si>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</si>
  <si>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</si>
  <si>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</si>
  <si>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</si>
  <si>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</si>
  <si>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</si>
  <si>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</si>
  <si>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</si>
  <si>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</si>
  <si>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</si>
  <si>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</si>
  <si>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</si>
  <si>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</si>
  <si>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</si>
  <si>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</si>
  <si>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</si>
  <si>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</si>
  <si>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</si>
  <si>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</si>
  <si>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</si>
  <si>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</si>
  <si>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</si>
  <si>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</si>
  <si>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</si>
  <si>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</si>
  <si>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</si>
  <si>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</si>
  <si>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</si>
  <si>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</si>
  <si>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</si>
  <si>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</si>
  <si>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</si>
  <si>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</si>
  <si>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</si>
  <si>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</si>
  <si>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</si>
  <si>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</si>
  <si>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</si>
  <si>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</si>
  <si>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</si>
  <si>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</si>
  <si>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</si>
  <si>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</si>
  <si>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</si>
  <si>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</si>
  <si>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</si>
  <si>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</si>
  <si>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</si>
  <si>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</si>
  <si>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</si>
  <si>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</si>
  <si>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</si>
  <si>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</si>
  <si>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</si>
  <si>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</si>
  <si>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</si>
  <si>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</si>
  <si>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</si>
  <si>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</si>
  <si>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</si>
  <si>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</si>
  <si>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</si>
  <si>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</si>
  <si>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</si>
  <si>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</si>
  <si>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</si>
  <si>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</si>
  <si>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</si>
  <si>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</si>
  <si>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</si>
  <si>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</si>
  <si>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</si>
  <si>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</si>
  <si>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</si>
  <si>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</si>
  <si>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</si>
  <si>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</si>
  <si>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</si>
  <si>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</si>
  <si>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</si>
  <si>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</si>
  <si>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</si>
  <si>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</si>
  <si>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</si>
  <si>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</si>
  <si>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</si>
  <si>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</si>
  <si>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</si>
  <si>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</si>
  <si>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</si>
  <si>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</si>
  <si>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</si>
  <si>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</si>
  <si>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</si>
  <si>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</si>
  <si>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</si>
  <si>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</si>
  <si>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</si>
  <si>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</si>
  <si>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</si>
  <si>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</si>
  <si>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</si>
  <si>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</si>
  <si>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</si>
  <si>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</si>
  <si>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</si>
  <si>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</si>
  <si>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</si>
  <si>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</si>
  <si>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</si>
  <si>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</si>
  <si>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</si>
  <si>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</si>
  <si>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</si>
  <si>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</si>
  <si>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</si>
  <si>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</si>
  <si>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</si>
  <si>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</si>
  <si>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</si>
  <si>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</si>
  <si>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</si>
  <si>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</si>
  <si>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</si>
  <si>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</si>
  <si>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</si>
  <si>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</si>
  <si>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</si>
  <si>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</si>
  <si>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</si>
  <si>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</si>
  <si>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</si>
  <si>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</si>
  <si>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</si>
  <si>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</si>
  <si>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</si>
  <si>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</si>
  <si>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</si>
  <si>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</si>
  <si>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</si>
  <si>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</si>
  <si>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</si>
  <si>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</si>
  <si>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</si>
  <si>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</si>
  <si>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</si>
  <si>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</si>
  <si>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</si>
  <si>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</si>
  <si>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</si>
  <si>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</si>
  <si>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</si>
  <si>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</si>
  <si>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</si>
  <si>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</si>
  <si>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</si>
  <si>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</si>
  <si>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</si>
  <si>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</si>
  <si>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</si>
  <si>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</si>
  <si>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</si>
  <si>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</si>
  <si>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</si>
  <si>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</si>
  <si>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</si>
  <si>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</si>
  <si>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</si>
  <si>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</si>
  <si>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</si>
  <si>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</si>
  <si>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</si>
  <si>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</si>
  <si>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</si>
  <si>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</si>
  <si>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</si>
  <si>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</si>
  <si>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</si>
  <si>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</si>
  <si>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</si>
  <si>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</si>
  <si>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</si>
  <si>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</si>
  <si>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</si>
  <si>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</si>
  <si>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</si>
  <si>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</si>
  <si>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</si>
  <si>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</si>
  <si>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</si>
  <si>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</si>
  <si>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</si>
  <si>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</si>
  <si>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</si>
  <si>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</si>
  <si>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</si>
  <si>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</si>
  <si>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</si>
  <si>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</si>
  <si>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</si>
  <si>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</si>
  <si>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</si>
  <si>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</si>
  <si>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</si>
  <si>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</si>
  <si>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</si>
  <si>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</si>
  <si>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</si>
  <si>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</si>
  <si>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</si>
  <si>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</si>
  <si>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</si>
  <si>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</si>
  <si>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</si>
  <si>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</si>
  <si>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</si>
  <si>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</si>
  <si>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</si>
  <si>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</si>
  <si>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</si>
  <si>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</si>
  <si>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</si>
  <si>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</si>
  <si>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</si>
  <si>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</si>
  <si>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</si>
  <si>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</si>
  <si>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</si>
  <si>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</si>
  <si>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</si>
  <si>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</si>
  <si>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</si>
  <si>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</si>
  <si>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</si>
  <si>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</si>
  <si>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</si>
  <si>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</si>
  <si>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</si>
  <si>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</si>
  <si>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</si>
  <si>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</si>
  <si>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</si>
  <si>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</si>
  <si>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</si>
  <si>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</si>
  <si>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</si>
  <si>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</si>
  <si>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</si>
  <si>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</si>
  <si>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</si>
  <si>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</si>
  <si>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</si>
  <si>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</si>
  <si>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</si>
  <si>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</si>
  <si>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</si>
  <si>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</si>
  <si>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</si>
  <si>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</si>
  <si>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</si>
  <si>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</si>
  <si>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</si>
  <si>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</si>
  <si>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</si>
  <si>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</si>
  <si>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</si>
  <si>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</si>
  <si>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</si>
  <si>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</si>
  <si>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</si>
  <si>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</si>
  <si>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</si>
  <si>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</si>
  <si>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</si>
  <si>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</si>
  <si>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</si>
  <si>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</si>
  <si>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</si>
  <si>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</si>
  <si>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</si>
  <si>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</si>
  <si>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</si>
  <si>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</si>
  <si>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</si>
  <si>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</si>
  <si>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</si>
  <si>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</si>
  <si>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</si>
  <si>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</si>
  <si>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</si>
  <si>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</si>
  <si>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</si>
  <si>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</si>
  <si>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</si>
  <si>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</si>
  <si>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</si>
  <si>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</si>
  <si>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</si>
  <si>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</si>
  <si>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</si>
  <si>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</si>
  <si>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</si>
  <si>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</si>
  <si>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</si>
  <si>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</si>
  <si>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</si>
  <si>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</si>
  <si>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</si>
  <si>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</si>
  <si>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</si>
  <si>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</si>
  <si>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</si>
  <si>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</si>
  <si>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</si>
  <si>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</si>
  <si>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</si>
  <si>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</si>
  <si>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</si>
  <si>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</si>
  <si>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</si>
  <si>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</si>
  <si>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</si>
  <si>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</si>
  <si>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</si>
  <si>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</si>
  <si>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</si>
  <si>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</si>
  <si>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</si>
  <si>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</si>
  <si>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</si>
  <si>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</si>
  <si>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</si>
  <si>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</si>
  <si>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</si>
  <si>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</si>
  <si>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</si>
  <si>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</si>
  <si>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</si>
  <si>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</si>
  <si>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</si>
  <si>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</si>
  <si>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</si>
  <si>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</si>
  <si>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</si>
  <si>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</si>
  <si>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</si>
  <si>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</si>
  <si>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</si>
  <si>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</si>
  <si>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</si>
  <si>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</si>
  <si>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</si>
  <si>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</si>
  <si>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</si>
  <si>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</si>
  <si>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</si>
  <si>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</si>
  <si>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</si>
  <si>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</si>
  <si>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</si>
  <si>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</si>
  <si>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</si>
  <si>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</si>
  <si>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</si>
  <si>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</si>
  <si>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</si>
  <si>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</si>
  <si>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</si>
  <si>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</si>
  <si>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</si>
  <si>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</si>
  <si>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</si>
  <si>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</si>
  <si>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</si>
  <si>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</si>
  <si>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</si>
  <si>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</si>
  <si>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</si>
  <si>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</si>
  <si>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</si>
  <si>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</si>
  <si>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</si>
  <si>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</si>
  <si>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</si>
  <si>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</si>
  <si>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</si>
  <si>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</si>
  <si>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</si>
  <si>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</si>
  <si>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</si>
  <si>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</si>
  <si>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</si>
  <si>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</si>
  <si>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</si>
  <si>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</si>
  <si>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</si>
  <si>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</si>
  <si>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</si>
  <si>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</si>
  <si>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</si>
  <si>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</si>
  <si>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</si>
  <si>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</si>
  <si>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</si>
  <si>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</si>
  <si>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</si>
  <si>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</si>
  <si>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</si>
  <si>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</si>
  <si>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</si>
  <si>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</si>
  <si>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</si>
  <si>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</si>
  <si>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</si>
  <si>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</si>
  <si>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</si>
  <si>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</si>
  <si>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</si>
  <si>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</si>
  <si>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</si>
  <si>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</si>
  <si>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</si>
  <si>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</si>
  <si>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</si>
  <si>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</si>
  <si>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</si>
  <si>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</si>
  <si>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</si>
  <si>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</si>
  <si>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</si>
  <si>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</si>
  <si>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</si>
  <si>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</si>
  <si>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</si>
  <si>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</si>
  <si>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</si>
  <si>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</si>
  <si>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</si>
  <si>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</si>
  <si>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</si>
  <si>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</si>
  <si>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</si>
  <si>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</si>
  <si>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</si>
  <si>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</si>
  <si>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</si>
  <si>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</si>
  <si>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</si>
  <si>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</si>
  <si>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</si>
  <si>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</si>
  <si>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</si>
  <si>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</si>
  <si>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</si>
  <si>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</si>
  <si>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</si>
  <si>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</si>
  <si>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</si>
  <si>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</si>
  <si>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</si>
  <si>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</si>
  <si>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</si>
  <si>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</si>
  <si>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</si>
  <si>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</si>
  <si>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</si>
  <si>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</si>
  <si>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</si>
  <si>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</si>
  <si>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</si>
  <si>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</si>
  <si>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</si>
  <si>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</si>
  <si>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</si>
  <si>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</si>
  <si>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</si>
  <si>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</si>
  <si>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</si>
  <si>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</si>
  <si>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</si>
  <si>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</si>
  <si>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</si>
  <si>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</si>
  <si>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</si>
  <si>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</si>
  <si>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</si>
  <si>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</si>
  <si>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</si>
  <si>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</si>
  <si>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</si>
  <si>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</si>
  <si>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</si>
  <si>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</si>
  <si>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</si>
  <si>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</si>
  <si>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</si>
  <si>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</si>
  <si>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</si>
  <si>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</si>
  <si>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</si>
  <si>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</si>
  <si>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</si>
  <si>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</si>
  <si>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</si>
  <si>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</si>
  <si>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</si>
  <si>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</si>
  <si>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</si>
  <si>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</si>
  <si>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</si>
  <si>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</si>
  <si>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</si>
  <si>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</si>
  <si>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</si>
  <si>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</si>
  <si>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</si>
  <si>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</si>
  <si>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</si>
  <si>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</si>
  <si>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</si>
  <si>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</si>
  <si>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</si>
  <si>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</si>
  <si>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</si>
  <si>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</si>
  <si>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</si>
  <si>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</si>
  <si>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</si>
  <si>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</si>
  <si>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</si>
  <si>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</si>
  <si>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</si>
  <si>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</si>
  <si>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</si>
  <si>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</si>
  <si>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</si>
  <si>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</si>
  <si>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</si>
  <si>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</si>
  <si>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</si>
  <si>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</si>
  <si>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</si>
  <si>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</si>
  <si>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</si>
  <si>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</si>
  <si>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</si>
  <si>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</si>
  <si>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</si>
  <si>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</si>
  <si>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</si>
  <si>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</si>
  <si>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</si>
  <si>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</si>
  <si>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</si>
  <si>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</si>
  <si>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</si>
  <si>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</si>
  <si>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</si>
  <si>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</si>
  <si>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</si>
  <si>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</si>
  <si>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</si>
  <si>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</si>
  <si>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</si>
  <si>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</si>
  <si>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</si>
  <si>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</si>
  <si>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</si>
  <si>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</si>
  <si>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</si>
  <si>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</si>
  <si>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</si>
  <si>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</si>
  <si>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</si>
  <si>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</si>
  <si>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</si>
  <si>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</si>
  <si>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</si>
  <si>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</si>
  <si>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</si>
  <si>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</si>
  <si>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</si>
  <si>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</si>
  <si>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</si>
  <si>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</si>
  <si>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</si>
  <si>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</si>
  <si>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</si>
  <si>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</si>
  <si>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</si>
  <si>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</si>
  <si>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</si>
  <si>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</si>
  <si>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</si>
  <si>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</si>
  <si>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</si>
  <si>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</si>
  <si>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</si>
  <si>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</si>
  <si>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</si>
  <si>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</si>
  <si>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</si>
  <si>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</si>
  <si>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</si>
  <si>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</si>
  <si>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</si>
  <si>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</si>
  <si>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</si>
  <si>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</si>
  <si>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</si>
  <si>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</si>
  <si>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</si>
  <si>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</si>
  <si>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</si>
  <si>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</si>
  <si>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</si>
  <si>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</si>
  <si>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</si>
  <si>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</si>
  <si>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</si>
  <si>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</si>
  <si>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</si>
  <si>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</si>
  <si>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</si>
  <si>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</si>
  <si>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</si>
  <si>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</si>
  <si>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</si>
  <si>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</si>
  <si>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</si>
  <si>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</si>
  <si>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</si>
  <si>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</si>
  <si>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</si>
  <si>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</si>
  <si>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</si>
  <si>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</si>
  <si>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</si>
  <si>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</si>
  <si>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</si>
  <si>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</si>
  <si>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</si>
  <si>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</si>
  <si>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</si>
  <si>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</si>
  <si>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</si>
  <si>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</si>
  <si>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</si>
  <si>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</si>
  <si>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</si>
  <si>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</si>
  <si>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</si>
  <si>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</si>
  <si>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</si>
  <si>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</si>
  <si>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</si>
  <si>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</si>
  <si>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</si>
  <si>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</si>
  <si>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</si>
  <si>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</si>
  <si>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</si>
  <si>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</si>
  <si>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</si>
  <si>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</si>
  <si>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</si>
  <si>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</si>
  <si>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</si>
  <si>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</si>
  <si>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</si>
  <si>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</si>
  <si>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</si>
  <si>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</si>
  <si>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</si>
  <si>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</si>
  <si>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</si>
  <si>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</si>
  <si>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</si>
  <si>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</si>
  <si>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</si>
  <si>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</si>
  <si>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</si>
  <si>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</si>
  <si>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</si>
  <si>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</si>
  <si>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</si>
  <si>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</si>
  <si>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</si>
  <si>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</si>
  <si>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</si>
  <si>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</si>
  <si>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</si>
  <si>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</si>
  <si>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</si>
  <si>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</si>
  <si>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</si>
  <si>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</si>
  <si>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</si>
  <si>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</si>
  <si>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</si>
  <si>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</si>
  <si>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</si>
  <si>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</si>
  <si>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</si>
  <si>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</si>
  <si>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</si>
  <si>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</si>
  <si>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</si>
  <si>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</si>
  <si>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</si>
  <si>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</si>
  <si>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</si>
  <si>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</si>
  <si>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</si>
  <si>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</si>
  <si>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</si>
  <si>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</si>
  <si>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</si>
  <si>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</si>
  <si>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</si>
  <si>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</si>
  <si>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</si>
  <si>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</si>
  <si>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</si>
  <si>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</si>
  <si>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</si>
  <si>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</si>
  <si>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</si>
  <si>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</si>
  <si>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</si>
  <si>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</si>
  <si>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</si>
  <si>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</si>
  <si>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</si>
  <si>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</si>
  <si>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</si>
  <si>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</si>
  <si>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</si>
  <si>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</si>
  <si>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</si>
  <si>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</si>
  <si>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</si>
  <si>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</si>
  <si>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</si>
  <si>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</si>
  <si>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</si>
  <si>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</si>
  <si>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</si>
  <si>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</si>
  <si>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</si>
  <si>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</si>
  <si>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</si>
  <si>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</si>
  <si>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</si>
  <si>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</si>
  <si>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</si>
  <si>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</si>
  <si>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</si>
  <si>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</si>
  <si>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</si>
  <si>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</si>
  <si>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</si>
  <si>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</si>
  <si>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</si>
  <si>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</si>
  <si>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</si>
  <si>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</si>
  <si>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</si>
  <si>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</si>
  <si>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</si>
  <si>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</si>
  <si>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</si>
  <si>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</si>
  <si>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</si>
  <si>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</si>
  <si>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</si>
  <si>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</si>
  <si>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</si>
  <si>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</si>
  <si>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</si>
  <si>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</si>
  <si>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</si>
  <si>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</si>
  <si>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</si>
  <si>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</si>
  <si>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</si>
  <si>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</si>
  <si>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</si>
  <si>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</si>
  <si>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</si>
  <si>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</si>
  <si>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</si>
  <si>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</si>
  <si>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</si>
  <si>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</si>
  <si>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</si>
  <si>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TE - 16/01/2026</t>
  </si>
  <si>
    <t>Dentro da Rede</t>
  </si>
  <si>
    <t>E.M Sebastião Tavares</t>
  </si>
  <si>
    <t>São Paulo</t>
  </si>
  <si>
    <t>E.M Joaozinho</t>
  </si>
  <si>
    <t>ABCD</t>
  </si>
  <si>
    <t>E.M SBC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</si>
</sst>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924" colorId="22" zoomScale="70" zoomScaleNormal="100" zoomScaleSheetLayoutView="70" workbookViewId="0">
      <pane xSplit="1" topLeftCell="B1" activePane="topRight" state="frozen"/>
      <selection activeCell="B19" sqref="B19:F19"/>
      <selection pane="topRight" activeCell="I652" sqref="I652:I951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5.285156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- 16/01/2026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E.M Sebastião Tavares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TE</v>
      </c>
      <c r="I452" s="97" t="str">
        <f>'3C'!H10</f>
        <v>TE - 16/01/2026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 t="str">
        <f>'3C'!S10</f>
        <v>São Paulo</v>
      </c>
      <c r="W452" s="102" t="str">
        <f>'3C'!T10</f>
        <v>E.M Joaozinho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TE</v>
      </c>
      <c r="I608" s="97" t="str">
        <f>'3F'!H16</f>
        <v>TE - 16/01/2026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 t="str">
        <f>'3F'!S16</f>
        <v>ABCD</v>
      </c>
      <c r="W608" s="102" t="str">
        <f>'3F'!T16</f>
        <v>E.M SBC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12</v>
      </c>
      <c r="H16" s="128">
        <f>SUMPRODUCT(('3C'!D:D="F")*('3C'!G:G&lt;&gt;"TE")*('3C'!G:G&lt;&gt;"REM"))</f>
        <v>8</v>
      </c>
      <c r="I16" s="128">
        <f t="shared" si="0"/>
        <v>20</v>
      </c>
      <c r="J16" s="125">
        <f>SUMPRODUCT(('3C'!D:D="M")*('3C'!G:G="TE"))</f>
        <v>1</v>
      </c>
      <c r="K16" s="125">
        <f>SUMPRODUCT(('3C'!D:D="F")*('3C'!G:G="TE"))</f>
        <v>0</v>
      </c>
      <c r="L16" s="125">
        <f t="shared" si="3"/>
        <v>1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13</v>
      </c>
      <c r="H19" s="128">
        <f>SUMPRODUCT(('3F'!D:D="F")*('3F'!G:G&lt;&gt;"TE")*('3F'!G:G&lt;&gt;"REM"))</f>
        <v>16</v>
      </c>
      <c r="I19" s="128">
        <f t="shared" si="0"/>
        <v>29</v>
      </c>
      <c r="J19" s="125">
        <f>SUMPRODUCT(('3F'!D:D="M")*('3F'!G:G="TE"))</f>
        <v>1</v>
      </c>
      <c r="K19" s="125">
        <f>SUMPRODUCT(('3F'!D:D="F")*('3F'!G:G="TE"))</f>
        <v>0</v>
      </c>
      <c r="L19" s="125">
        <f t="shared" si="3"/>
        <v>1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76</v>
      </c>
      <c r="H20" s="130">
        <f>SUM(H14:H19)</f>
        <v>58</v>
      </c>
      <c r="I20" s="130">
        <f>SUM(G14:H19)</f>
        <v>134</v>
      </c>
      <c r="J20" s="131">
        <f>SUM(J14:J19)</f>
        <v>2</v>
      </c>
      <c r="K20" s="131">
        <f>SUM(K14:K19)</f>
        <v>1</v>
      </c>
      <c r="L20" s="131">
        <f t="shared" ref="L20:L26" si="5">SUM(J20:K20)</f>
        <v>3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152</v>
      </c>
      <c r="H38" s="595">
        <f t="shared" si="9"/>
        <v>158</v>
      </c>
      <c r="I38" s="595">
        <f t="shared" si="9"/>
        <v>310</v>
      </c>
      <c r="J38" s="596">
        <f t="shared" si="9"/>
        <v>1</v>
      </c>
      <c r="K38" s="596">
        <f t="shared" si="9"/>
        <v>0</v>
      </c>
      <c r="L38" s="596">
        <f t="shared" si="9"/>
        <v>1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140</v>
      </c>
      <c r="H40" s="595">
        <f>SUM(H6:H11,H14:H19,H27)</f>
        <v>104</v>
      </c>
      <c r="I40" s="595">
        <f>SUM(I6:I11,I14:I19,I27)</f>
        <v>244</v>
      </c>
      <c r="J40" s="596">
        <f>SUM(J14:J19,J6:J11,J27)</f>
        <v>2</v>
      </c>
      <c r="K40" s="596">
        <f>SUM(K6:K11,K14:K19,K27)</f>
        <v>1</v>
      </c>
      <c r="L40" s="596">
        <f>SUM(L6:L11,L14:L19,L27)</f>
        <v>3</v>
      </c>
      <c r="M40" s="590">
        <f>SUM(M6:M11,M14:M19,M27)</f>
        <v>16</v>
      </c>
      <c r="N40" s="590">
        <f>SUM(N6:N11,N14:N19,N27)</f>
        <v>2</v>
      </c>
      <c r="O40" s="590">
        <f>SUM(M40:N41)</f>
        <v>18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292</v>
      </c>
      <c r="H42" s="143">
        <f>SUM(H38:H41)</f>
        <v>262</v>
      </c>
      <c r="I42" s="143">
        <f>SUM(I38:I41)</f>
        <v>554</v>
      </c>
      <c r="J42" s="130">
        <f t="shared" ref="J42:O42" si="10">SUM(J38:J40)</f>
        <v>3</v>
      </c>
      <c r="K42" s="130">
        <f t="shared" si="10"/>
        <v>1</v>
      </c>
      <c r="L42" s="130">
        <f t="shared" si="10"/>
        <v>4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0" sqref="A10:XFD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1264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1265</v>
      </c>
      <c r="T10" s="33" t="s">
        <v>1266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5" sqref="T15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TE</v>
      </c>
      <c r="H10" s="334" t="s">
        <v>1264</v>
      </c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 t="s">
        <v>1267</v>
      </c>
      <c r="T10" s="33" t="s">
        <v>1268</v>
      </c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6" sqref="A16:XFD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TE</v>
      </c>
      <c r="H16" s="334" t="s">
        <v>1264</v>
      </c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 t="s">
        <v>1269</v>
      </c>
      <c r="T16" s="33" t="s">
        <v>1270</v>
      </c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5" sqref="H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tabSelected="1"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2026-01-16T20:07:14Z</dcterms:modified>
</cp:coreProperties>
</file>