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20" yWindow="-120" windowWidth="20730" windowHeight="11160" tabRatio="573" activeTab="3"/>
  </bookViews>
  <sheets>
    <sheet name="Introduction" sheetId="1" r:id="rId1"/>
    <sheet name="Mandatory ISMS requirements" sheetId="2" r:id="rId2"/>
    <sheet name="Annex A controls" sheetId="3" r:id="rId3"/>
    <sheet name="Metrics" sheetId="5" r:id="rId4"/>
  </sheets>
  <definedNames>
    <definedName name="__xlnm._FilterDatabase" localSheetId="2">'Annex A controls'!$A$2:$E$165</definedName>
    <definedName name="__xlnm._FilterDatabase_1">'Annex A controls'!$A$2:$E$165</definedName>
    <definedName name="__xlnm.Print_Titles" localSheetId="2">'Annex A controls'!$A$2:$IQ$2</definedName>
    <definedName name="Applicability">Metrics!$B$14:$B$16</definedName>
    <definedName name="CMM">#REF!</definedName>
    <definedName name="ControlTotal">'Annex A controls'!$D$166</definedName>
    <definedName name="Excel_BuiltIn_Print_Area" localSheetId="1">'Mandatory ISMS requirements'!$B$1:$E$58</definedName>
    <definedName name="Excel_BuiltIn_Print_Titles" localSheetId="2">'Annex A controls'!$A$2:$IQ$2</definedName>
    <definedName name="_xlnm.Print_Area" localSheetId="2">'Annex A controls'!$B$1:$E$166</definedName>
    <definedName name="_xlnm.Print_Area" localSheetId="1">'Mandatory ISMS requirements'!$B$1:$E$59</definedName>
    <definedName name="_xlnm.Print_Area" localSheetId="3">Metrics!$B$2:$O$36</definedName>
    <definedName name="_xlnm.Print_Titles" localSheetId="2">'Annex A controls'!$1:$2</definedName>
    <definedName name="_xlnm.Print_Titles" localSheetId="1">'Mandatory ISMS requirements'!$1:$2</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5" l="1"/>
  <c r="A67" i="2" l="1"/>
  <c r="D166" i="3" l="1"/>
  <c r="E9" i="5" s="1"/>
  <c r="D59" i="2"/>
  <c r="D10" i="5" s="1"/>
  <c r="D4" i="5" l="1"/>
  <c r="D6" i="5"/>
  <c r="D5" i="5"/>
  <c r="D7" i="5"/>
  <c r="D3" i="5"/>
  <c r="D9" i="5"/>
  <c r="E4" i="5"/>
  <c r="E6" i="5"/>
  <c r="E10" i="5"/>
  <c r="E3" i="5"/>
  <c r="E5" i="5"/>
  <c r="E7" i="5"/>
  <c r="E8" i="5"/>
  <c r="A62" i="2"/>
  <c r="A63" i="2"/>
  <c r="A64" i="2"/>
  <c r="A65" i="2"/>
  <c r="A66" i="2"/>
  <c r="A68" i="2"/>
  <c r="A69" i="2"/>
  <c r="E11" i="5" l="1"/>
  <c r="A70" i="2"/>
  <c r="D11" i="5" l="1"/>
</calcChain>
</file>

<file path=xl/sharedStrings.xml><?xml version="1.0" encoding="utf-8"?>
<sst xmlns="http://schemas.openxmlformats.org/spreadsheetml/2006/main" count="574" uniqueCount="429">
  <si>
    <t>Introduction</t>
  </si>
  <si>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</si>
  <si>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</si>
  <si>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</si>
  <si>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</si>
  <si>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</si>
  <si>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</si>
  <si>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</si>
  <si>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</si>
  <si>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</si>
  <si>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</si>
  <si>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</si>
  <si>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</si>
  <si>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</si>
  <si>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</si>
  <si>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</si>
  <si>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</si>
  <si>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</si>
  <si>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</si>
  <si>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</si>
  <si>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</si>
  <si>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</si>
  <si>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</si>
  <si>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</si>
  <si>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</si>
  <si>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</si>
  <si>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</si>
  <si>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Initial</t>
  </si>
  <si>
    <t>Limited</t>
  </si>
  <si>
    <t>Defined</t>
  </si>
  <si>
    <t>Managed</t>
  </si>
  <si>
    <t>Total</t>
  </si>
  <si>
    <t>Nonexistent</t>
  </si>
  <si>
    <t>Notes</t>
  </si>
  <si>
    <t>Not applicable</t>
  </si>
  <si>
    <t>Interested parties</t>
  </si>
  <si>
    <t>Organisational context</t>
  </si>
  <si>
    <t>Context of the organisation</t>
  </si>
  <si>
    <t>ISMS scope</t>
  </si>
  <si>
    <t>7.5.1</t>
  </si>
  <si>
    <t>7.5.2</t>
  </si>
  <si>
    <t>7.5.3</t>
  </si>
  <si>
    <t>Progressing nicely but not yet complete</t>
  </si>
  <si>
    <t>Section</t>
  </si>
  <si>
    <t>Development is complete, the process/control has been implemented and recently started operating</t>
  </si>
  <si>
    <t>Number of requirements</t>
  </si>
  <si>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</si>
  <si>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</si>
  <si>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</si>
  <si>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</si>
  <si>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</si>
  <si>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</si>
  <si>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</si>
  <si>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</si>
  <si>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</si>
  <si>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</si>
  <si>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</si>
  <si>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</si>
  <si>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</si>
  <si>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</si>
  <si>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</si>
  <si>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</si>
  <si>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</si>
  <si>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</si>
  <si>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</si>
  <si>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</si>
  <si>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</si>
  <si>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</si>
  <si>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</si>
  <si>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</si>
  <si>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</si>
  <si>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</si>
  <si>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</si>
  <si>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</si>
  <si>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</si>
  <si>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</si>
  <si>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</si>
  <si>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</si>
  <si>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</si>
  <si>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</si>
  <si>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</si>
  <si>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</si>
  <si>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</si>
  <si>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</si>
  <si>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</si>
  <si>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</si>
  <si>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</si>
  <si>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</si>
  <si>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</si>
  <si>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</si>
  <si>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</si>
  <si>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</si>
  <si>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</si>
  <si>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</si>
  <si>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</si>
  <si>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</si>
  <si>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</si>
  <si>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</si>
  <si>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</si>
  <si>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</si>
  <si>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</si>
  <si>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</si>
  <si>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</si>
  <si>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</si>
  <si>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</si>
  <si>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</si>
  <si>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</si>
  <si>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</si>
  <si>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</si>
  <si>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</si>
  <si>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</si>
  <si>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</si>
  <si>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</si>
  <si>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</si>
  <si>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</si>
  <si>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</si>
  <si>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</si>
  <si>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</si>
  <si>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</si>
  <si>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</si>
  <si>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</si>
  <si>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</si>
  <si>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</si>
  <si>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</si>
  <si>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</si>
  <si>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</si>
  <si>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</si>
  <si>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</si>
  <si>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</si>
  <si>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</si>
  <si>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</si>
  <si>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</si>
  <si>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</si>
  <si>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</si>
  <si>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</si>
  <si>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</si>
  <si>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</si>
  <si>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</si>
  <si>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</si>
  <si>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</si>
  <si>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</si>
  <si>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</si>
  <si>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</si>
  <si>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</si>
  <si>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</si>
  <si>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</si>
  <si>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</si>
  <si>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</si>
  <si>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</si>
  <si>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</si>
  <si>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</si>
  <si>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</si>
  <si>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</si>
  <si>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</si>
  <si>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</si>
  <si>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</si>
  <si>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</si>
  <si>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</si>
  <si>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</si>
  <si>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</si>
  <si>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</si>
  <si>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</si>
  <si>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</si>
  <si>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</si>
  <si>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</si>
  <si>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</si>
  <si>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</si>
  <si>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</si>
  <si>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</si>
  <si>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</si>
  <si>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</si>
  <si>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</si>
  <si>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</si>
  <si>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</si>
  <si>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</si>
  <si>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</si>
  <si>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</si>
  <si>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</si>
  <si>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</si>
  <si>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</si>
  <si>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</si>
  <si>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</si>
  <si>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</si>
  <si>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</si>
  <si>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</si>
  <si>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</si>
  <si>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</si>
  <si>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</si>
  <si>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</si>
  <si>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</si>
  <si>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</si>
  <si>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</si>
  <si>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</si>
  <si>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</si>
  <si>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</si>
  <si>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</si>
  <si>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</si>
  <si>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</si>
  <si>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</si>
  <si>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</si>
  <si>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</si>
  <si>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</si>
  <si>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</si>
  <si>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</si>
  <si>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</si>
  <si>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</si>
  <si>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</si>
  <si>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</si>
  <si>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</si>
  <si>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</si>
  <si>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</si>
  <si>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</si>
  <si>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</si>
  <si>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</si>
  <si>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</si>
  <si>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</si>
  <si>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</si>
  <si>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</si>
  <si>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</si>
  <si>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</si>
  <si>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</si>
  <si>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</si>
  <si>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</si>
  <si>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</si>
  <si>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</si>
  <si>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</si>
  <si>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</si>
  <si>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</si>
  <si>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</si>
  <si>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</si>
  <si>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</si>
  <si>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</si>
  <si>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</si>
  <si>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</si>
  <si>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</si>
  <si>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</si>
  <si>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</si>
  <si>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</si>
  <si>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</si>
  <si>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</si>
  <si>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</si>
  <si>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</si>
  <si>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</si>
  <si>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</si>
  <si>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</si>
  <si>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</si>
  <si>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</si>
  <si>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</si>
  <si>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</si>
  <si>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</si>
  <si>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</si>
  <si>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</si>
  <si>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</si>
  <si>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</si>
  <si>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</si>
  <si>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</si>
  <si>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</si>
  <si>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</si>
  <si>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</si>
  <si>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</si>
  <si>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</si>
  <si>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</si>
  <si>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</si>
  <si>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</si>
  <si>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</si>
  <si>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</si>
  <si>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</si>
  <si>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</si>
  <si>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</si>
  <si>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</si>
  <si>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</si>
  <si>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</si>
  <si>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</si>
  <si>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</si>
  <si>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</si>
  <si>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</si>
  <si>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</si>
  <si>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</si>
  <si>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</si>
  <si>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</si>
  <si>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</si>
  <si>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</si>
  <si>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</si>
  <si>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</si>
  <si>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</si>
  <si>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</si>
  <si>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</si>
  <si>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</si>
  <si>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Logging and monitoring</t>
  </si>
  <si>
    <t>Event logging</t>
  </si>
  <si>
    <t>Protection of log information</t>
  </si>
  <si>
    <t>Administrator and operator logs</t>
  </si>
  <si>
    <t>Clock synchronisation</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</si>
  <si>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</si>
  <si>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</si>
  <si>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</si>
  <si>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</si>
  <si>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</si>
  <si>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</si>
  <si>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</si>
  <si>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</si>
  <si>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</si>
  <si>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</si>
  <si>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</si>
  <si>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</si>
  <si>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</si>
  <si>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</si>
  <si>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</si>
  <si>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</si>
  <si>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</si>
  <si>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</si>
  <si>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</si>
  <si>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</si>
  <si>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</si>
  <si>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</si>
  <si>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</si>
  <si>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</si>
  <si>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</si>
  <si>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</si>
  <si>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</si>
  <si>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</si>
  <si>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</si>
  <si>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</si>
  <si>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</si>
  <si>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</si>
  <si>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</si>
  <si>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</si>
  <si>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</si>
  <si>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</si>
  <si>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</si>
  <si>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</si>
  <si>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</si>
  <si>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</si>
  <si>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</si>
  <si>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</si>
  <si>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</si>
  <si>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</si>
  <si>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</si>
  <si>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</si>
  <si>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</si>
  <si>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</si>
  <si>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</si>
  <si>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</si>
  <si>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</si>
  <si>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</si>
  <si>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</si>
  <si>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</si>
  <si>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</si>
  <si>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</si>
  <si>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</si>
  <si>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</si>
  <si>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</si>
  <si>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</si>
  <si>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</si>
  <si>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</si>
  <si>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</si>
  <si>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</si>
  <si>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</si>
  <si>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</si>
  <si>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Proportion of ISMS requirements</t>
  </si>
  <si>
    <t>Proportion of information security controls</t>
  </si>
  <si>
    <t>Number of controls</t>
  </si>
  <si>
    <t>Termination and change of employment</t>
  </si>
  <si>
    <t>A14.2.3</t>
  </si>
  <si>
    <t>A14.2.9</t>
  </si>
  <si>
    <t>A9.4.3</t>
  </si>
  <si>
    <t>A11.1.4</t>
  </si>
  <si>
    <t>A12.4.1</t>
  </si>
  <si>
    <t>A12.7</t>
  </si>
  <si>
    <t>ISO 27001 requirement</t>
  </si>
  <si>
    <t>Clause</t>
  </si>
  <si>
    <t>Hasn't even been checked yet</t>
  </si>
  <si>
    <t>Complete lack of recognisable policy, procedure, control etc.</t>
  </si>
  <si>
    <t>Development has barely started and will require significant work to fulfil the requirements</t>
  </si>
  <si>
    <t>Development is more or less complete although detail is lacking and/or it's not yet implemented, enforced and actively supported by top management</t>
  </si>
  <si>
    <t>The requirement is fully satisfied, is operating fully as expected, is being actively monitored and improved, and there's substantial evidence to prove all that to the auditors</t>
  </si>
  <si>
    <t>Optimised</t>
  </si>
  <si>
    <t>Unknown</t>
  </si>
  <si>
    <t>ISO 27001 gap analysis</t>
  </si>
  <si>
    <r>
      <t xml:space="preserve">ALL requirements in the main body of ISO/IEC 27001 are mandatory </t>
    </r>
    <r>
      <rPr>
        <b/>
        <sz val="9"/>
        <rFont val="Calibri"/>
        <family val="2"/>
        <scheme val="minor"/>
      </rPr>
      <t>IF</t>
    </r>
    <r>
      <rPr>
        <sz val="9"/>
        <rFont val="Calibri"/>
        <family val="2"/>
        <scheme val="minor"/>
      </rPr>
      <t xml:space="preserve"> your ISMS is to be certified. Otherwise, management can ignore them.</t>
    </r>
  </si>
  <si>
    <t>Progress</t>
  </si>
  <si>
    <r>
      <t xml:space="preserve">Statement of applicability </t>
    </r>
    <r>
      <rPr>
        <b/>
        <sz val="24"/>
        <rFont val="Calibri"/>
        <family val="2"/>
      </rPr>
      <t>–</t>
    </r>
    <r>
      <rPr>
        <b/>
        <sz val="25.45"/>
        <rFont val="Calibri"/>
        <family val="2"/>
      </rPr>
      <t xml:space="preserve"> which Annex A </t>
    </r>
    <r>
      <rPr>
        <b/>
        <sz val="24"/>
        <rFont val="Calibri"/>
        <family val="2"/>
        <scheme val="minor"/>
      </rPr>
      <t>security controls are you applying?</t>
    </r>
  </si>
  <si>
    <t>Provide documentation required by the standard plus that required by the organisation</t>
  </si>
  <si>
    <t>Organisation of information security</t>
  </si>
  <si>
    <t xml:space="preserve">Siting and protection of equipment </t>
  </si>
  <si>
    <t xml:space="preserve">System acquisition, development and maintenance </t>
  </si>
  <si>
    <r>
      <t>Internal organisation</t>
    </r>
    <r>
      <rPr>
        <b/>
        <sz val="10"/>
        <color indexed="8"/>
        <rFont val="Calibri"/>
        <family val="2"/>
        <scheme val="minor"/>
      </rPr>
      <t/>
    </r>
  </si>
  <si>
    <t>Management of information security incidents and improvements</t>
  </si>
  <si>
    <t>Information security aspects of business continuity management</t>
  </si>
  <si>
    <t xml:space="preserve">Use this spreadsheet to record and track your progress as you implement the mandatory and discretionary clauses of ISO 27001.   </t>
  </si>
  <si>
    <t>ISO 27001:2013
Gap analysis for your information security management system</t>
  </si>
  <si>
    <r>
      <t xml:space="preserve">The main body of ISO 27001 specifies a number of mandatory requirements that you </t>
    </r>
    <r>
      <rPr>
        <b/>
        <sz val="12"/>
        <rFont val="Calibri"/>
        <family val="2"/>
        <scheme val="minor"/>
      </rPr>
      <t>must</t>
    </r>
    <r>
      <rPr>
        <sz val="12"/>
        <rFont val="Calibri"/>
        <family val="2"/>
        <scheme val="minor"/>
      </rPr>
      <t xml:space="preserve"> fulfil for your information security management system (ISMS) to be certified as complying with the standard. </t>
    </r>
    <r>
      <rPr>
        <b/>
        <sz val="12"/>
        <rFont val="Calibri"/>
        <family val="2"/>
        <scheme val="minor"/>
      </rPr>
      <t>The mandatory requirements for certification concern the management system rather than the information security controls.</t>
    </r>
    <r>
      <rPr>
        <sz val="12"/>
        <rFont val="Calibri"/>
        <family val="2"/>
        <scheme val="minor"/>
      </rPr>
      <t xml:space="preserve"> For example, the standard requires you to determine your organisation's information security risks, assess them, decide how you'll treat those risks, treat them and monitor them, using the policies and procedures defined in the ISMS. It does not make it compulsory for you to apply specific security controls.</t>
    </r>
  </si>
  <si>
    <t xml:space="preserve">However, Annex A to ISO 27001 outlines a set of information security controls that your management system would typically be used to manage, provided they apply to your organisation.  The security controls in Annex A are explained in much more detail in ISO 27002, and in various other standards, laws, regulations etc.  </t>
  </si>
  <si>
    <t>How to carry out your gap analysis</t>
  </si>
  <si>
    <r>
      <t>1.  Design and implement your ISMS so it complies with all the mandatory requirements set out in the main body of ISO 27001. Use the drop-down selectors in the 'Status' column of the '</t>
    </r>
    <r>
      <rPr>
        <b/>
        <sz val="12"/>
        <rFont val="Calibri"/>
        <family val="2"/>
        <scheme val="minor"/>
      </rPr>
      <t xml:space="preserve">Mandatory ISMS requirements' </t>
    </r>
    <r>
      <rPr>
        <sz val="12"/>
        <rFont val="Calibri"/>
        <family val="2"/>
        <scheme val="minor"/>
      </rPr>
      <t>tab of this document to track and record your progress.</t>
    </r>
  </si>
  <si>
    <r>
      <t xml:space="preserve">2.  Identify and assess the information security risks that face those parts of your organisation you've included in your scope. Use the drop-down selectors in the 'Status' column of the </t>
    </r>
    <r>
      <rPr>
        <b/>
        <sz val="12"/>
        <rFont val="Calibri"/>
        <family val="2"/>
        <scheme val="minor"/>
      </rPr>
      <t>'Annex A controls'</t>
    </r>
    <r>
      <rPr>
        <sz val="12"/>
        <rFont val="Calibri"/>
        <family val="2"/>
        <scheme val="minor"/>
      </rPr>
      <t xml:space="preserve"> tab to identify any Annex A controls that do not apply to your organisation. </t>
    </r>
    <r>
      <rPr>
        <b/>
        <sz val="12"/>
        <rFont val="Calibri"/>
        <family val="2"/>
        <scheme val="minor"/>
      </rPr>
      <t xml:space="preserve">Note: </t>
    </r>
    <r>
      <rPr>
        <sz val="12"/>
        <rFont val="Calibri"/>
        <family val="2"/>
        <scheme val="minor"/>
      </rPr>
      <t>Do not feel constrained by Annex A!  Adapt the sheet, change the wording and add additional rows if you decide you need other security controls to treat your information security risks and obligations (e.g. ISO 22301, privacy laws, PCI-DSS etc.). Annex A is merely a guide, a starting point.</t>
    </r>
  </si>
  <si>
    <r>
      <t xml:space="preserve">3.  Systematically check and record your progress in implementing your security controls, and update the 'Status' column of the </t>
    </r>
    <r>
      <rPr>
        <b/>
        <sz val="12"/>
        <rFont val="Calibri"/>
        <family val="2"/>
        <scheme val="minor"/>
      </rPr>
      <t xml:space="preserve">'Annex A controls' </t>
    </r>
    <r>
      <rPr>
        <sz val="12"/>
        <rFont val="Calibri"/>
        <family val="2"/>
        <scheme val="minor"/>
      </rPr>
      <t>tab as necessary.</t>
    </r>
  </si>
  <si>
    <t xml:space="preserve">4.  Once your ISMS is operating normally, and you have amassed sufficient evidence ("records"), it can be formally audited for compliance with 27001 by an accredited certification body.  They will check that your ISMS fulfils the standard's mandatory requirements, and that your information security risks are being identified, treated and monitored according to the policies and procedures of your ISMS. From that point on, you should both maintain (i.e. update it when the information security risks or controls change) and periodically review this spreadsheet.  </t>
  </si>
  <si>
    <t>ISMS</t>
  </si>
  <si>
    <t>Leadership and commitment</t>
  </si>
  <si>
    <t>Organisational roles, responsibilities and authorities</t>
  </si>
  <si>
    <t>Actions to address risks and opportunities</t>
  </si>
  <si>
    <t>Design/plan the ISMS to satisfy the requirements, addressing risks and opportunities</t>
  </si>
  <si>
    <t>Information security objectives and plans</t>
  </si>
  <si>
    <t>Provide document titles, authors etc., format them consistently, and review and approve them</t>
  </si>
  <si>
    <t>Plan, implement, control and document ISMS processes to manage risks (i.e. a risk treatment plan)</t>
  </si>
  <si>
    <t>Plan and conduct internal audits of the ISMS</t>
  </si>
  <si>
    <t xml:space="preserve">Reassess and document information security risks regularly and on changes </t>
  </si>
  <si>
    <t>Determine the aims of your organisation's ISMS and any issues that might affect its effectiveness</t>
  </si>
  <si>
    <t>Determine those parties' information security-relevant requirements and obligations</t>
  </si>
  <si>
    <r>
      <t>Establish, implement, maintain and continually improve your ISMS</t>
    </r>
    <r>
      <rPr>
        <b/>
        <sz val="10"/>
        <rFont val="Calibri"/>
        <family val="2"/>
        <scheme val="minor"/>
      </rPr>
      <t xml:space="preserve"> </t>
    </r>
    <r>
      <rPr>
        <sz val="10"/>
        <rFont val="Calibri"/>
        <family val="2"/>
        <scheme val="minor"/>
      </rPr>
      <t>according to the standard</t>
    </r>
  </si>
  <si>
    <r>
      <t>Identify interested parties including applicable laws, regulations, contracts</t>
    </r>
    <r>
      <rPr>
        <i/>
        <sz val="10"/>
        <rFont val="Calibri"/>
        <family val="2"/>
        <scheme val="minor"/>
      </rPr>
      <t xml:space="preserve"> </t>
    </r>
    <r>
      <rPr>
        <sz val="10"/>
        <rFont val="Calibri"/>
        <family val="2"/>
        <scheme val="minor"/>
      </rPr>
      <t>etc.</t>
    </r>
  </si>
  <si>
    <t>Determine and document the scope of your ISMS</t>
  </si>
  <si>
    <t>Top management must demonstrate leadership and commitment to the ISMS</t>
  </si>
  <si>
    <t>Document the information security policy</t>
  </si>
  <si>
    <t>Assign and communicate information security roles and responsibilities</t>
  </si>
  <si>
    <t>Define and apply an information security risk assessment process</t>
  </si>
  <si>
    <t xml:space="preserve">Document and apply an information security risk treatment process </t>
  </si>
  <si>
    <t xml:space="preserve">Establish and document the information security objectives and plans </t>
  </si>
  <si>
    <t>Determine and allocate necessary resources for the ISMS</t>
  </si>
  <si>
    <t xml:space="preserve">Determine, document and make available necessary competences </t>
  </si>
  <si>
    <t>Establish a security awareness program</t>
  </si>
  <si>
    <t>Determine the need for internal and external communications relevant to the ISMS</t>
  </si>
  <si>
    <t>Control the documentation properly</t>
  </si>
  <si>
    <t>Implement the risk treatment plan (treat the risks!) and document the results</t>
  </si>
  <si>
    <t>Monitor, measure, analyse and evaluate the ISMS and the controls</t>
  </si>
  <si>
    <t>Undertake regular management reviews of the ISMS</t>
  </si>
  <si>
    <t>Identify, fix and take action to prevent nonconformities from recurring, documenting the actions</t>
  </si>
  <si>
    <t>Continually improve the 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</si>
</sst>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0"/>
      <color theme="0"/>
      <name val="Calibri"/>
      <family val="2"/>
      <scheme val="minor"/>
    </font>
    <font>
      <sz val="12"/>
      <name val="Calibri"/>
      <family val="2"/>
    </font>
    <font>
      <sz val="16"/>
      <name val="Calibri"/>
      <family val="2"/>
      <scheme val="minor"/>
    </font>
    <font>
      <b/>
      <sz val="14"/>
      <color theme="0"/>
      <name val="Calibri"/>
      <family val="2"/>
      <scheme val="minor"/>
    </font>
    <font>
      <b/>
      <sz val="9"/>
      <color theme="0"/>
      <name val="Calibri"/>
      <family val="2"/>
      <scheme val="minor"/>
    </font>
    <font>
      <b/>
      <sz val="18"/>
      <color theme="0" tint="-0.14999847407452621"/>
      <name val="Calibri"/>
      <family val="2"/>
      <scheme val="minor"/>
    </font>
    <font>
      <b/>
      <sz val="9"/>
      <name val="Calibri"/>
      <family val="2"/>
      <scheme val="minor"/>
    </font>
    <font>
      <b/>
      <sz val="24"/>
      <name val="Calibri"/>
      <family val="2"/>
    </font>
    <font>
      <b/>
      <sz val="25.45"/>
      <name val="Calibri"/>
      <family val="2"/>
    </font>
    <font>
      <b/>
      <sz val="12"/>
      <color theme="0" tint="-0.499984740745262"/>
      <name val="Calibri"/>
      <family val="2"/>
      <scheme val="minor"/>
    </font>
    <font>
      <sz val="10"/>
      <color theme="0" tint="-0.499984740745262"/>
      <name val="Calibri"/>
      <family val="2"/>
      <scheme val="minor"/>
    </font>
    <font>
      <b/>
      <sz val="10"/>
      <color indexed="8"/>
      <name val="Calibri"/>
      <family val="2"/>
      <scheme val="minor"/>
    </font>
    <font>
      <b/>
      <sz val="18"/>
      <color theme="0"/>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rgb="FF002060"/>
        <bgColor indexed="64"/>
      </patternFill>
    </fill>
    <fill>
      <patternFill patternType="solid">
        <fgColor rgb="FF646EE8"/>
        <bgColor indexed="64"/>
      </patternFill>
    </fill>
    <fill>
      <patternFill patternType="solid">
        <fgColor rgb="FF646EE8"/>
        <bgColor indexed="42"/>
      </patternFill>
    </fill>
    <fill>
      <patternFill patternType="solid">
        <fgColor rgb="FFFB5B60"/>
        <bgColor indexed="64"/>
      </patternFill>
    </fill>
  </fills>
  <borders count="24">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s>
  <cellStyleXfs count="6">
    <xf numFmtId="0" fontId="0" fillId="0" borderId="0"/>
    <xf numFmtId="0" fontId="2" fillId="2" borderId="0" applyNumberFormat="0" applyBorder="0" applyAlignment="0" applyProtection="0"/>
    <xf numFmtId="0" fontId="2" fillId="0" borderId="0"/>
    <xf numFmtId="0" fontId="1" fillId="3" borderId="0" applyNumberFormat="0" applyBorder="0" applyProtection="0">
      <alignment horizontal="center" vertical="center"/>
    </xf>
    <xf numFmtId="0" fontId="1" fillId="4" borderId="0">
      <alignment horizontal="center" vertical="center"/>
    </xf>
    <xf numFmtId="0" fontId="21" fillId="0" borderId="0">
      <alignment horizontal="center" vertical="center" shrinkToFit="1"/>
    </xf>
  </cellStyleXfs>
  <cellXfs count="116">
    <xf numFmtId="0" fontId="0" fillId="0" borderId="0" xfId="0"/>
    <xf numFmtId="0" fontId="4" fillId="0" borderId="3" xfId="2" applyFont="1" applyBorder="1" applyAlignment="1">
      <alignment horizontal="center" vertical="top"/>
    </xf>
    <xf numFmtId="0" fontId="4" fillId="0" borderId="0" xfId="2" applyFont="1" applyAlignment="1">
      <alignment wrapText="1"/>
    </xf>
    <xf numFmtId="0" fontId="4" fillId="0" borderId="0" xfId="2" applyNumberFormat="1" applyFont="1" applyAlignment="1">
      <alignment wrapText="1"/>
    </xf>
    <xf numFmtId="0" fontId="4" fillId="0" borderId="0" xfId="2" applyFont="1" applyAlignment="1">
      <alignment horizontal="center" wrapText="1"/>
    </xf>
    <xf numFmtId="0" fontId="4" fillId="0" borderId="0" xfId="2" applyFont="1" applyBorder="1" applyAlignment="1">
      <alignment wrapText="1"/>
    </xf>
    <xf numFmtId="0" fontId="12"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7" fillId="0" borderId="1" xfId="2" applyFont="1" applyFill="1" applyBorder="1" applyAlignment="1">
      <alignment horizontal="center" vertical="center" wrapText="1"/>
    </xf>
    <xf numFmtId="0" fontId="4" fillId="0" borderId="0" xfId="0" applyFont="1" applyAlignment="1">
      <alignment vertical="center"/>
    </xf>
    <xf numFmtId="0" fontId="3" fillId="0" borderId="0" xfId="2" applyFont="1" applyAlignment="1">
      <alignment vertical="center"/>
    </xf>
    <xf numFmtId="0" fontId="8" fillId="0" borderId="0" xfId="2" applyFont="1" applyAlignment="1">
      <alignment horizontal="center" vertical="center" wrapText="1"/>
    </xf>
    <xf numFmtId="0" fontId="4" fillId="0" borderId="0" xfId="2" applyFont="1" applyAlignment="1">
      <alignment vertical="center"/>
    </xf>
    <xf numFmtId="0" fontId="15" fillId="0" borderId="0" xfId="2" applyFont="1" applyAlignment="1">
      <alignment horizontal="center" vertical="center" wrapText="1"/>
    </xf>
    <xf numFmtId="0" fontId="17" fillId="0" borderId="0" xfId="2" applyFont="1" applyAlignment="1" applyProtection="1">
      <alignmen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4" fillId="0" borderId="0" xfId="2" applyFont="1" applyFill="1" applyAlignment="1" applyProtection="1">
      <alignment wrapText="1"/>
      <protection locked="0"/>
    </xf>
    <xf numFmtId="0" fontId="4" fillId="0" borderId="2" xfId="2" applyFont="1" applyBorder="1" applyAlignment="1" applyProtection="1">
      <alignment wrapText="1"/>
      <protection locked="0"/>
    </xf>
    <xf numFmtId="0" fontId="3" fillId="0" borderId="0" xfId="2" applyFont="1" applyBorder="1" applyAlignment="1">
      <alignment horizontal="center" wrapText="1"/>
    </xf>
    <xf numFmtId="9" fontId="7" fillId="0" borderId="0" xfId="2" applyNumberFormat="1" applyFont="1" applyBorder="1" applyAlignment="1">
      <alignment horizontal="center" vertical="top" wrapText="1"/>
    </xf>
    <xf numFmtId="0" fontId="7" fillId="0" borderId="4" xfId="2" applyFont="1" applyBorder="1" applyAlignment="1">
      <alignment horizontal="center" vertical="top"/>
    </xf>
    <xf numFmtId="0" fontId="3" fillId="0" borderId="5" xfId="2" applyFont="1" applyBorder="1" applyAlignment="1" applyProtection="1">
      <alignment horizontal="center" wrapText="1"/>
      <protection locked="0"/>
    </xf>
    <xf numFmtId="0" fontId="4" fillId="0" borderId="5" xfId="2" applyFont="1" applyBorder="1" applyAlignment="1" applyProtection="1">
      <alignment wrapText="1"/>
      <protection locked="0"/>
    </xf>
    <xf numFmtId="0" fontId="4" fillId="0" borderId="0" xfId="0" applyFont="1"/>
    <xf numFmtId="0" fontId="4" fillId="0" borderId="0" xfId="2" applyFont="1" applyAlignment="1" applyProtection="1">
      <alignment vertical="center" wrapText="1"/>
      <protection locked="0"/>
    </xf>
    <xf numFmtId="0" fontId="3" fillId="0" borderId="0" xfId="2" applyFont="1" applyFill="1" applyAlignment="1" applyProtection="1">
      <alignment wrapText="1"/>
      <protection locked="0"/>
    </xf>
    <xf numFmtId="0" fontId="3" fillId="0" borderId="0" xfId="0" applyFont="1" applyFill="1" applyAlignment="1" applyProtection="1">
      <alignment wrapText="1"/>
      <protection locked="0"/>
    </xf>
    <xf numFmtId="0" fontId="12" fillId="0" borderId="0" xfId="2" applyFont="1" applyAlignment="1" applyProtection="1">
      <alignment vertical="center" wrapText="1"/>
      <protection locked="0"/>
    </xf>
    <xf numFmtId="0" fontId="14" fillId="0" borderId="1" xfId="2" applyFont="1" applyBorder="1" applyAlignment="1">
      <alignment horizontal="center" vertical="center" wrapText="1"/>
    </xf>
    <xf numFmtId="9" fontId="6" fillId="0" borderId="6" xfId="2" applyNumberFormat="1" applyFont="1" applyBorder="1" applyAlignment="1">
      <alignment horizontal="center" vertical="center" wrapText="1"/>
    </xf>
    <xf numFmtId="0" fontId="11" fillId="0" borderId="0" xfId="0" applyFont="1"/>
    <xf numFmtId="0" fontId="4" fillId="0" borderId="0" xfId="0" applyFont="1" applyAlignment="1">
      <alignment horizontal="center" vertical="center"/>
    </xf>
    <xf numFmtId="0" fontId="22" fillId="0" borderId="0" xfId="0" applyFont="1" applyAlignment="1">
      <alignment horizontal="center" vertical="center"/>
    </xf>
    <xf numFmtId="0" fontId="4" fillId="0" borderId="12" xfId="2" applyFont="1" applyBorder="1" applyAlignment="1" applyProtection="1">
      <alignment vertical="center" wrapText="1"/>
      <protection locked="0"/>
    </xf>
    <xf numFmtId="0" fontId="4" fillId="0" borderId="15" xfId="2" applyFont="1" applyBorder="1" applyAlignment="1" applyProtection="1">
      <alignment vertical="center" wrapText="1"/>
      <protection locked="0"/>
    </xf>
    <xf numFmtId="0" fontId="9" fillId="0" borderId="1" xfId="2" applyFont="1" applyBorder="1" applyAlignment="1">
      <alignment horizontal="center" vertical="center"/>
    </xf>
    <xf numFmtId="0" fontId="13" fillId="0" borderId="0" xfId="2" applyFont="1" applyBorder="1" applyAlignment="1">
      <alignment horizontal="center" vertical="center" shrinkToFit="1"/>
    </xf>
    <xf numFmtId="0" fontId="3" fillId="0" borderId="0" xfId="2" applyFont="1" applyAlignment="1">
      <alignment horizontal="center" vertical="center" shrinkToFit="1"/>
    </xf>
    <xf numFmtId="0" fontId="4" fillId="0" borderId="0" xfId="2" applyFont="1" applyAlignment="1">
      <alignment horizontal="center" vertical="center" shrinkToFit="1"/>
    </xf>
    <xf numFmtId="9" fontId="6" fillId="0" borderId="12" xfId="2" applyNumberFormat="1" applyFont="1" applyBorder="1" applyAlignment="1">
      <alignment horizontal="center" vertical="center" wrapText="1"/>
    </xf>
    <xf numFmtId="0" fontId="14" fillId="0" borderId="14" xfId="2" applyFont="1" applyBorder="1" applyAlignment="1">
      <alignment horizontal="center" vertical="center" wrapText="1"/>
    </xf>
    <xf numFmtId="9" fontId="6" fillId="0" borderId="19" xfId="2" applyNumberFormat="1" applyFont="1" applyBorder="1" applyAlignment="1">
      <alignment horizontal="center" vertical="center" wrapText="1"/>
    </xf>
    <xf numFmtId="9" fontId="6" fillId="0" borderId="15" xfId="2" applyNumberFormat="1" applyFont="1" applyBorder="1" applyAlignment="1">
      <alignment horizontal="center" vertical="center" wrapText="1"/>
    </xf>
    <xf numFmtId="0" fontId="17" fillId="0" borderId="8" xfId="2" applyFont="1" applyBorder="1" applyAlignment="1">
      <alignment horizontal="center" vertical="center" shrinkToFit="1"/>
    </xf>
    <xf numFmtId="0" fontId="14" fillId="0" borderId="9" xfId="2" applyFont="1" applyBorder="1" applyAlignment="1">
      <alignment horizontal="center" vertical="center" wrapText="1"/>
    </xf>
    <xf numFmtId="9" fontId="6" fillId="0" borderId="23" xfId="2" applyNumberFormat="1" applyFont="1" applyBorder="1" applyAlignment="1">
      <alignment horizontal="center" vertical="center" wrapText="1"/>
    </xf>
    <xf numFmtId="9" fontId="6" fillId="0" borderId="10" xfId="2" applyNumberFormat="1" applyFont="1" applyBorder="1" applyAlignment="1">
      <alignment horizontal="center" vertical="center" wrapText="1"/>
    </xf>
    <xf numFmtId="0" fontId="17" fillId="0" borderId="11" xfId="2" applyFont="1" applyBorder="1" applyAlignment="1">
      <alignment horizontal="center" vertical="center" shrinkToFit="1"/>
    </xf>
    <xf numFmtId="0" fontId="6" fillId="0" borderId="13" xfId="2" applyFont="1" applyBorder="1" applyAlignment="1">
      <alignment horizontal="center" vertical="center" shrinkToFit="1"/>
    </xf>
    <xf numFmtId="0" fontId="4" fillId="0" borderId="1" xfId="2" applyFont="1" applyBorder="1" applyAlignment="1" applyProtection="1">
      <alignment horizontal="left" vertical="center" wrapText="1"/>
      <protection locked="0"/>
    </xf>
    <xf numFmtId="0" fontId="4" fillId="0" borderId="11" xfId="2" applyFont="1" applyBorder="1" applyAlignment="1" applyProtection="1">
      <alignment horizontal="left" vertical="center" wrapText="1"/>
      <protection locked="0"/>
    </xf>
    <xf numFmtId="0" fontId="4" fillId="0" borderId="12" xfId="2" applyFont="1" applyBorder="1" applyAlignment="1" applyProtection="1">
      <alignment horizontal="left" vertical="center" wrapText="1"/>
      <protection locked="0"/>
    </xf>
    <xf numFmtId="0" fontId="4" fillId="0" borderId="11" xfId="2" applyNumberFormat="1" applyFont="1" applyBorder="1" applyAlignment="1" applyProtection="1">
      <alignment horizontal="left" vertical="center" wrapText="1"/>
      <protection locked="0"/>
    </xf>
    <xf numFmtId="0" fontId="4" fillId="0" borderId="13" xfId="2" applyNumberFormat="1" applyFont="1" applyBorder="1" applyAlignment="1" applyProtection="1">
      <alignment horizontal="left" vertical="center" wrapText="1"/>
      <protection locked="0"/>
    </xf>
    <xf numFmtId="0" fontId="4" fillId="0" borderId="14" xfId="2" applyFont="1" applyBorder="1" applyAlignment="1" applyProtection="1">
      <alignment horizontal="left" vertical="center" wrapText="1"/>
      <protection locked="0"/>
    </xf>
    <xf numFmtId="0" fontId="4" fillId="0" borderId="15" xfId="2" applyFont="1" applyBorder="1" applyAlignment="1" applyProtection="1">
      <alignment horizontal="left" vertical="center" wrapText="1"/>
      <protection locked="0"/>
    </xf>
    <xf numFmtId="0" fontId="5" fillId="0" borderId="0" xfId="3" applyNumberFormat="1" applyFont="1" applyFill="1" applyBorder="1" applyAlignment="1" applyProtection="1">
      <alignment horizontal="center" vertical="center"/>
      <protection locked="0"/>
    </xf>
    <xf numFmtId="0" fontId="4" fillId="0" borderId="0" xfId="2" applyFont="1" applyBorder="1" applyAlignment="1" applyProtection="1">
      <alignment horizontal="center" wrapText="1"/>
      <protection locked="0"/>
    </xf>
    <xf numFmtId="0" fontId="4" fillId="0" borderId="0" xfId="2" applyFont="1" applyAlignment="1" applyProtection="1">
      <alignment horizontal="center" wrapText="1"/>
      <protection locked="0"/>
    </xf>
    <xf numFmtId="0" fontId="3" fillId="0" borderId="1" xfId="2" applyFont="1" applyFill="1" applyBorder="1" applyAlignment="1">
      <alignment horizontal="center" vertical="center" shrinkToFit="1"/>
    </xf>
    <xf numFmtId="0" fontId="23" fillId="5" borderId="20" xfId="2" applyFont="1" applyFill="1" applyBorder="1" applyAlignment="1">
      <alignment horizontal="center" vertical="center" wrapText="1"/>
    </xf>
    <xf numFmtId="0" fontId="23" fillId="5" borderId="21" xfId="2" applyFont="1" applyFill="1" applyBorder="1" applyAlignment="1">
      <alignment horizontal="center" vertical="center" wrapText="1"/>
    </xf>
    <xf numFmtId="0" fontId="20" fillId="5" borderId="21" xfId="2" applyFont="1" applyFill="1" applyBorder="1" applyAlignment="1">
      <alignment horizontal="center" vertical="center" wrapText="1" shrinkToFit="1"/>
    </xf>
    <xf numFmtId="0" fontId="24" fillId="5" borderId="22" xfId="2" applyFont="1" applyFill="1" applyBorder="1" applyAlignment="1">
      <alignment horizontal="center" vertical="center" wrapText="1" shrinkToFit="1"/>
    </xf>
    <xf numFmtId="0" fontId="7" fillId="0" borderId="0" xfId="0" applyFont="1" applyAlignment="1">
      <alignment horizontal="right" vertical="center"/>
    </xf>
    <xf numFmtId="9" fontId="7" fillId="0" borderId="0" xfId="0" applyNumberFormat="1" applyFont="1" applyAlignment="1">
      <alignment horizontal="center" vertical="center"/>
    </xf>
    <xf numFmtId="0" fontId="4" fillId="0" borderId="1" xfId="2" applyFont="1" applyBorder="1" applyAlignment="1" applyProtection="1">
      <alignment horizontal="left" vertical="center" shrinkToFit="1"/>
      <protection locked="0"/>
    </xf>
    <xf numFmtId="0" fontId="4" fillId="0" borderId="14" xfId="2" applyFont="1" applyBorder="1" applyAlignment="1" applyProtection="1">
      <alignment horizontal="left" vertical="center" shrinkToFit="1"/>
      <protection locked="0"/>
    </xf>
    <xf numFmtId="0" fontId="4" fillId="0" borderId="13" xfId="2" applyFont="1" applyBorder="1" applyAlignment="1" applyProtection="1">
      <alignment horizontal="left" vertical="center" wrapText="1"/>
      <protection locked="0"/>
    </xf>
    <xf numFmtId="0" fontId="7" fillId="0" borderId="0" xfId="2" applyFont="1" applyFill="1" applyBorder="1" applyAlignment="1">
      <alignment horizontal="left" vertical="center" wrapText="1"/>
    </xf>
    <xf numFmtId="0" fontId="3" fillId="0" borderId="0" xfId="2" applyFont="1" applyAlignment="1">
      <alignment horizontal="left" vertical="center"/>
    </xf>
    <xf numFmtId="0" fontId="4" fillId="0" borderId="0" xfId="2" applyFont="1" applyAlignment="1">
      <alignment horizontal="left" vertical="center"/>
    </xf>
    <xf numFmtId="0" fontId="29" fillId="0" borderId="0" xfId="3" applyNumberFormat="1" applyFont="1" applyFill="1" applyBorder="1" applyProtection="1">
      <alignment horizontal="center" vertical="center"/>
    </xf>
    <xf numFmtId="0" fontId="30" fillId="0" borderId="0" xfId="2" applyFont="1" applyAlignment="1" applyProtection="1">
      <alignment wrapText="1"/>
      <protection locked="0"/>
    </xf>
    <xf numFmtId="0" fontId="29" fillId="0" borderId="0" xfId="3" applyNumberFormat="1" applyFont="1" applyFill="1" applyBorder="1" applyAlignment="1" applyProtection="1">
      <alignment horizontal="center" vertical="center"/>
    </xf>
    <xf numFmtId="0" fontId="30" fillId="0" borderId="0" xfId="2" applyFont="1" applyAlignment="1" applyProtection="1">
      <alignment wrapText="1"/>
    </xf>
    <xf numFmtId="0" fontId="4" fillId="0" borderId="0" xfId="2" applyFont="1" applyAlignment="1">
      <alignment vertical="center" wrapText="1"/>
    </xf>
    <xf numFmtId="0" fontId="3" fillId="0" borderId="0" xfId="2" applyFont="1" applyAlignment="1">
      <alignment vertical="center" wrapText="1"/>
    </xf>
    <xf numFmtId="0" fontId="9" fillId="0" borderId="0" xfId="2" applyFont="1" applyFill="1" applyAlignment="1">
      <alignment horizontal="right" vertical="center" wrapText="1"/>
    </xf>
    <xf numFmtId="0" fontId="23" fillId="6" borderId="0" xfId="2" applyFont="1" applyFill="1" applyBorder="1" applyAlignment="1">
      <alignment vertical="center" wrapText="1"/>
    </xf>
    <xf numFmtId="0" fontId="23" fillId="7" borderId="8" xfId="2" applyFont="1" applyFill="1" applyBorder="1" applyAlignment="1" applyProtection="1">
      <alignment horizontal="center" vertical="center" wrapText="1"/>
      <protection locked="0"/>
    </xf>
    <xf numFmtId="0" fontId="23" fillId="7" borderId="9" xfId="2" applyFont="1" applyFill="1" applyBorder="1" applyAlignment="1" applyProtection="1">
      <alignment horizontal="center" vertical="center" wrapText="1"/>
      <protection locked="0"/>
    </xf>
    <xf numFmtId="0" fontId="23" fillId="7" borderId="10" xfId="2" applyFont="1" applyFill="1" applyBorder="1" applyAlignment="1" applyProtection="1">
      <alignment horizontal="center" vertical="center" wrapText="1"/>
      <protection locked="0"/>
    </xf>
    <xf numFmtId="0" fontId="16" fillId="7" borderId="11" xfId="2" applyFont="1" applyFill="1" applyBorder="1" applyAlignment="1" applyProtection="1">
      <alignment horizontal="left" vertical="center" wrapText="1"/>
      <protection locked="0"/>
    </xf>
    <xf numFmtId="0" fontId="32" fillId="7" borderId="11" xfId="2" applyFont="1" applyFill="1" applyBorder="1" applyAlignment="1" applyProtection="1">
      <alignment horizontal="left" vertical="center" wrapText="1"/>
      <protection locked="0"/>
    </xf>
    <xf numFmtId="0" fontId="32" fillId="7" borderId="1" xfId="2" applyFont="1" applyFill="1" applyBorder="1" applyAlignment="1" applyProtection="1">
      <alignment horizontal="left" vertical="center" wrapText="1"/>
      <protection locked="0"/>
    </xf>
    <xf numFmtId="0" fontId="32" fillId="7" borderId="1" xfId="2" applyFont="1" applyFill="1" applyBorder="1" applyAlignment="1" applyProtection="1">
      <alignment horizontal="center" vertical="center" wrapText="1"/>
      <protection locked="0"/>
    </xf>
    <xf numFmtId="0" fontId="32" fillId="7" borderId="12" xfId="2" applyFont="1" applyFill="1" applyBorder="1" applyAlignment="1" applyProtection="1">
      <alignment horizontal="left" vertical="center" wrapText="1"/>
      <protection locked="0"/>
    </xf>
    <xf numFmtId="0" fontId="32" fillId="7" borderId="1" xfId="2" applyFont="1" applyFill="1" applyBorder="1" applyAlignment="1" applyProtection="1">
      <alignment horizontal="center" vertical="center" shrinkToFit="1"/>
      <protection locked="0"/>
    </xf>
    <xf numFmtId="0" fontId="32" fillId="7" borderId="11" xfId="2" applyNumberFormat="1" applyFont="1" applyFill="1" applyBorder="1" applyAlignment="1" applyProtection="1">
      <alignment horizontal="left" vertical="center" wrapText="1"/>
      <protection locked="0"/>
    </xf>
    <xf numFmtId="0" fontId="19" fillId="8" borderId="11" xfId="2" applyFont="1" applyFill="1" applyBorder="1" applyAlignment="1" applyProtection="1">
      <alignment horizontal="left" vertical="center" wrapText="1"/>
      <protection locked="0"/>
    </xf>
    <xf numFmtId="0" fontId="19" fillId="8" borderId="1" xfId="2" applyFont="1" applyFill="1" applyBorder="1" applyAlignment="1" applyProtection="1">
      <alignment horizontal="left" vertical="center" wrapText="1"/>
      <protection locked="0"/>
    </xf>
    <xf numFmtId="0" fontId="19" fillId="8" borderId="1" xfId="2" applyFont="1" applyFill="1" applyBorder="1" applyAlignment="1" applyProtection="1">
      <alignment horizontal="center" vertical="center" wrapText="1"/>
      <protection locked="0"/>
    </xf>
    <xf numFmtId="0" fontId="19" fillId="8" borderId="12" xfId="2" applyFont="1" applyFill="1" applyBorder="1" applyAlignment="1" applyProtection="1">
      <alignment horizontal="left" vertical="center" wrapText="1"/>
      <protection locked="0"/>
    </xf>
    <xf numFmtId="0" fontId="19" fillId="8" borderId="1" xfId="2" applyFont="1" applyFill="1" applyBorder="1" applyAlignment="1" applyProtection="1">
      <alignment horizontal="center" vertical="center" shrinkToFit="1"/>
      <protection locked="0"/>
    </xf>
    <xf numFmtId="0" fontId="23" fillId="7" borderId="8" xfId="2" applyFont="1" applyFill="1" applyBorder="1" applyAlignment="1" applyProtection="1">
      <alignment horizontal="left" vertical="center" wrapText="1"/>
      <protection locked="0"/>
    </xf>
    <xf numFmtId="0" fontId="23" fillId="7" borderId="9" xfId="2" applyFont="1" applyFill="1" applyBorder="1" applyAlignment="1" applyProtection="1">
      <alignment horizontal="center" vertical="center" shrinkToFit="1"/>
      <protection locked="0"/>
    </xf>
    <xf numFmtId="0" fontId="16" fillId="7" borderId="1" xfId="2" applyFont="1" applyFill="1" applyBorder="1" applyAlignment="1" applyProtection="1">
      <alignment vertical="center" shrinkToFit="1"/>
      <protection locked="0"/>
    </xf>
    <xf numFmtId="0" fontId="16" fillId="7" borderId="1" xfId="2" applyFont="1" applyFill="1" applyBorder="1" applyAlignment="1" applyProtection="1">
      <alignment vertical="center" wrapText="1"/>
      <protection locked="0"/>
    </xf>
    <xf numFmtId="0" fontId="16" fillId="7" borderId="12" xfId="2" applyFont="1" applyFill="1" applyBorder="1" applyAlignment="1" applyProtection="1">
      <alignment vertical="center" wrapText="1"/>
      <protection locked="0"/>
    </xf>
    <xf numFmtId="0" fontId="19" fillId="8" borderId="1" xfId="2" applyFont="1" applyFill="1" applyBorder="1" applyAlignment="1" applyProtection="1">
      <alignment horizontal="left" vertical="center" shrinkToFit="1"/>
      <protection locked="0"/>
    </xf>
    <xf numFmtId="0" fontId="16" fillId="7" borderId="1" xfId="2" applyFont="1" applyFill="1" applyBorder="1" applyAlignment="1" applyProtection="1">
      <alignment horizontal="left" vertical="center" shrinkToFit="1"/>
      <protection locked="0"/>
    </xf>
    <xf numFmtId="0" fontId="16" fillId="7" borderId="1" xfId="2" applyFont="1" applyFill="1" applyBorder="1" applyAlignment="1" applyProtection="1">
      <alignment wrapText="1"/>
      <protection locked="0"/>
    </xf>
    <xf numFmtId="0" fontId="16" fillId="7" borderId="12" xfId="2" applyFont="1" applyFill="1" applyBorder="1" applyAlignment="1" applyProtection="1">
      <alignment wrapText="1"/>
      <protection locked="0"/>
    </xf>
    <xf numFmtId="0" fontId="19" fillId="8" borderId="1" xfId="2" applyFont="1" applyFill="1" applyBorder="1" applyAlignment="1" applyProtection="1">
      <alignment horizontal="left" vertical="center" wrapText="1" shrinkToFit="1"/>
      <protection locked="0"/>
    </xf>
    <xf numFmtId="0" fontId="19" fillId="8" borderId="1" xfId="2" applyFont="1" applyFill="1" applyBorder="1" applyAlignment="1" applyProtection="1">
      <alignment horizontal="left" wrapText="1"/>
      <protection locked="0"/>
    </xf>
    <xf numFmtId="0" fontId="19" fillId="8" borderId="12" xfId="2" applyFont="1" applyFill="1" applyBorder="1" applyAlignment="1" applyProtection="1">
      <alignment horizontal="left" wrapText="1"/>
      <protection locked="0"/>
    </xf>
    <xf numFmtId="0" fontId="25" fillId="7" borderId="12" xfId="2" applyFont="1" applyFill="1" applyBorder="1" applyAlignment="1" applyProtection="1">
      <alignment wrapText="1"/>
      <protection locked="0"/>
    </xf>
    <xf numFmtId="0" fontId="9" fillId="0" borderId="7" xfId="2" applyFont="1" applyBorder="1" applyAlignment="1" applyProtection="1">
      <alignment horizontal="center" vertical="center" wrapText="1"/>
      <protection locked="0"/>
    </xf>
    <xf numFmtId="0" fontId="9" fillId="0" borderId="16" xfId="2" applyFont="1" applyBorder="1" applyAlignment="1">
      <alignment horizontal="center" vertical="center"/>
    </xf>
    <xf numFmtId="0" fontId="9" fillId="0" borderId="17" xfId="2" applyFont="1" applyBorder="1" applyAlignment="1">
      <alignment horizontal="center" vertical="center"/>
    </xf>
    <xf numFmtId="0" fontId="9" fillId="0" borderId="18" xfId="2" applyFont="1" applyBorder="1" applyAlignment="1">
      <alignment horizontal="center" vertical="center"/>
    </xf>
  </cellXfs>
  <cellStyles count="6">
    <cellStyle name="_state_yes" xfId="1"/>
    <cellStyle name="ConditionalStyle_0" xfId="4"/>
    <cellStyle name="ConditionalStyle_2" xfId="3"/>
    <cellStyle name="Excel Built-in Normal" xfId="2"/>
    <cellStyle name="Normal" xfId="0" builtinId="0"/>
    <cellStyle name="Status" xfId="5"/>
  </cellStyles>
  <dxfs count="768">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tint="-0.14996795556505021"/>
      </font>
      <fill>
        <patternFill>
          <bgColor theme="1"/>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font>
      <fill>
        <patternFill>
          <bgColor theme="0" tint="-0.34998626667073579"/>
        </patternFill>
      </fill>
    </dxf>
    <dxf>
      <font>
        <color theme="0"/>
      </font>
      <fill>
        <patternFill>
          <bgColor theme="0" tint="-0.34998626667073579"/>
        </patternFill>
      </fill>
    </dxf>
    <dxf>
      <font>
        <color theme="0" tint="-0.14996795556505021"/>
      </font>
      <fill>
        <patternFill>
          <bgColor rgb="FF4C4C4C"/>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4C4C4C"/>
      <color rgb="FFFB5B60"/>
      <color rgb="FF646EE8"/>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tx1"/>
              </a:solidFill>
            </c:spPr>
            <c:extLst>
              <c:ext xmlns:c16="http://schemas.microsoft.com/office/drawing/2014/chart" uri="{C3380CC4-5D6E-409C-BE32-E72D297353CC}">
                <c16:uniqueId val="{00000001-F089-4CE1-8A7A-05699B9455A2}"/>
              </c:ext>
            </c:extLst>
          </c:dPt>
          <c:dPt>
            <c:idx val="1"/>
            <c:bubble3D val="0"/>
            <c:spPr>
              <a:solidFill>
                <a:srgbClr val="FF0000"/>
              </a:solidFill>
            </c:spPr>
            <c:extLst>
              <c:ext xmlns:c16="http://schemas.microsoft.com/office/drawing/2014/chart" uri="{C3380CC4-5D6E-409C-BE32-E72D297353CC}">
                <c16:uniqueId val="{00000003-F089-4CE1-8A7A-05699B9455A2}"/>
              </c:ext>
            </c:extLst>
          </c:dPt>
          <c:dPt>
            <c:idx val="2"/>
            <c:bubble3D val="0"/>
            <c:spPr>
              <a:solidFill>
                <a:srgbClr val="8E0000"/>
              </a:solidFill>
            </c:spPr>
            <c:extLst>
              <c:ext xmlns:c16="http://schemas.microsoft.com/office/drawing/2014/chart" uri="{C3380CC4-5D6E-409C-BE32-E72D297353CC}">
                <c16:uniqueId val="{00000005-F089-4CE1-8A7A-05699B9455A2}"/>
              </c:ext>
            </c:extLst>
          </c:dPt>
          <c:dPt>
            <c:idx val="3"/>
            <c:bubble3D val="0"/>
            <c:spPr>
              <a:solidFill>
                <a:schemeClr val="bg2">
                  <a:lumMod val="50000"/>
                </a:schemeClr>
              </a:solidFill>
            </c:spPr>
            <c:extLst>
              <c:ext xmlns:c16="http://schemas.microsoft.com/office/drawing/2014/chart" uri="{C3380CC4-5D6E-409C-BE32-E72D297353CC}">
                <c16:uniqueId val="{00000007-F089-4CE1-8A7A-05699B9455A2}"/>
              </c:ext>
            </c:extLst>
          </c:dPt>
          <c:dPt>
            <c:idx val="4"/>
            <c:bubble3D val="0"/>
            <c:spPr>
              <a:solidFill>
                <a:srgbClr val="FFC000"/>
              </a:solidFill>
            </c:spPr>
            <c:extLst>
              <c:ext xmlns:c16="http://schemas.microsoft.com/office/drawing/2014/chart" uri="{C3380CC4-5D6E-409C-BE32-E72D297353CC}">
                <c16:uniqueId val="{00000009-F089-4CE1-8A7A-05699B9455A2}"/>
              </c:ext>
            </c:extLst>
          </c:dPt>
          <c:dPt>
            <c:idx val="5"/>
            <c:bubble3D val="0"/>
            <c:spPr>
              <a:solidFill>
                <a:srgbClr val="92D050"/>
              </a:solidFill>
            </c:spPr>
            <c:extLst>
              <c:ext xmlns:c16="http://schemas.microsoft.com/office/drawing/2014/chart" uri="{C3380CC4-5D6E-409C-BE32-E72D297353CC}">
                <c16:uniqueId val="{0000000B-F089-4CE1-8A7A-05699B9455A2}"/>
              </c:ext>
            </c:extLst>
          </c:dPt>
          <c:dPt>
            <c:idx val="6"/>
            <c:bubble3D val="0"/>
            <c:spPr>
              <a:solidFill>
                <a:srgbClr val="336600"/>
              </a:solidFill>
            </c:spPr>
            <c:extLst>
              <c:ext xmlns:c16="http://schemas.microsoft.com/office/drawing/2014/chart" uri="{C3380CC4-5D6E-409C-BE32-E72D297353CC}">
                <c16:uniqueId val="{0000000D-F089-4CE1-8A7A-05699B9455A2}"/>
              </c:ext>
            </c:extLst>
          </c:dPt>
          <c:dPt>
            <c:idx val="7"/>
            <c:bubble3D val="0"/>
            <c:spPr>
              <a:solidFill>
                <a:schemeClr val="bg1">
                  <a:lumMod val="65000"/>
                </a:schemeClr>
              </a:solidFill>
            </c:spPr>
            <c:extLst>
              <c:ext xmlns:c16="http://schemas.microsoft.com/office/drawing/2014/chart" uri="{C3380CC4-5D6E-409C-BE32-E72D297353CC}">
                <c16:uniqueId val="{0000000F-F089-4CE1-8A7A-05699B9455A2}"/>
              </c:ext>
            </c:extLst>
          </c:dPt>
          <c:cat>
            <c:strRef>
              <c:f>Metrics!$B$3:$B$10</c:f>
              <c:strCache>
                <c:ptCount val="8"/>
                <c:pt idx="0">
                  <c:v>Unknown</c:v>
                </c:pt>
                <c:pt idx="1">
                  <c:v>Nonexistent</c:v>
                </c:pt>
                <c:pt idx="2">
                  <c:v>Initial</c:v>
                </c:pt>
                <c:pt idx="3">
                  <c:v>Limited</c:v>
                </c:pt>
                <c:pt idx="4">
                  <c:v>Defined</c:v>
                </c:pt>
                <c:pt idx="5">
                  <c:v>Managed</c:v>
                </c:pt>
                <c:pt idx="6">
                  <c:v>Optimised</c:v>
                </c:pt>
                <c:pt idx="7">
                  <c:v>Not applicable</c:v>
                </c:pt>
              </c:strCache>
            </c:strRef>
          </c:cat>
          <c:val>
            <c:numRef>
              <c:f>Metrics!$D$3:$D$10</c:f>
              <c:numCache>
                <c:formatCode>0%</c:formatCode>
                <c:ptCount val="8"/>
                <c:pt idx="0">
                  <c:v>0.37037037037037035</c:v>
                </c:pt>
                <c:pt idx="1">
                  <c:v>0.18518518518518517</c:v>
                </c:pt>
                <c:pt idx="2">
                  <c:v>7.407407407407407E-2</c:v>
                </c:pt>
                <c:pt idx="3">
                  <c:v>7.407407407407407E-2</c:v>
                </c:pt>
                <c:pt idx="4">
                  <c:v>0.1111111111111111</c:v>
                </c:pt>
                <c:pt idx="5">
                  <c:v>0.1111111111111111</c:v>
                </c:pt>
                <c:pt idx="6">
                  <c:v>3.7037037037037035E-2</c:v>
                </c:pt>
                <c:pt idx="7">
                  <c:v>3.7037037037037035E-2</c:v>
                </c:pt>
              </c:numCache>
            </c:numRef>
          </c:val>
          <c:extLst>
            <c:ext xmlns:c16="http://schemas.microsoft.com/office/drawing/2014/chart" uri="{C3380CC4-5D6E-409C-BE32-E72D297353CC}">
              <c16:uniqueId val="{00000010-F089-4CE1-8A7A-05699B9455A2}"/>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tx1"/>
              </a:solidFill>
            </c:spPr>
            <c:extLst>
              <c:ext xmlns:c16="http://schemas.microsoft.com/office/drawing/2014/chart" uri="{C3380CC4-5D6E-409C-BE32-E72D297353CC}">
                <c16:uniqueId val="{00000001-4BD5-4199-B7B4-300CF71B6957}"/>
              </c:ext>
            </c:extLst>
          </c:dPt>
          <c:dPt>
            <c:idx val="1"/>
            <c:bubble3D val="0"/>
            <c:spPr>
              <a:solidFill>
                <a:srgbClr val="FF0000"/>
              </a:solidFill>
            </c:spPr>
            <c:extLst>
              <c:ext xmlns:c16="http://schemas.microsoft.com/office/drawing/2014/chart" uri="{C3380CC4-5D6E-409C-BE32-E72D297353CC}">
                <c16:uniqueId val="{00000003-4BD5-4199-B7B4-300CF71B6957}"/>
              </c:ext>
            </c:extLst>
          </c:dPt>
          <c:dPt>
            <c:idx val="2"/>
            <c:bubble3D val="0"/>
            <c:spPr>
              <a:solidFill>
                <a:srgbClr val="8E0000"/>
              </a:solidFill>
            </c:spPr>
            <c:extLst>
              <c:ext xmlns:c16="http://schemas.microsoft.com/office/drawing/2014/chart" uri="{C3380CC4-5D6E-409C-BE32-E72D297353CC}">
                <c16:uniqueId val="{00000005-4BD5-4199-B7B4-300CF71B6957}"/>
              </c:ext>
            </c:extLst>
          </c:dPt>
          <c:dPt>
            <c:idx val="3"/>
            <c:bubble3D val="0"/>
            <c:spPr>
              <a:solidFill>
                <a:schemeClr val="bg2">
                  <a:lumMod val="50000"/>
                </a:schemeClr>
              </a:solidFill>
            </c:spPr>
            <c:extLst>
              <c:ext xmlns:c16="http://schemas.microsoft.com/office/drawing/2014/chart" uri="{C3380CC4-5D6E-409C-BE32-E72D297353CC}">
                <c16:uniqueId val="{00000007-4BD5-4199-B7B4-300CF71B6957}"/>
              </c:ext>
            </c:extLst>
          </c:dPt>
          <c:dPt>
            <c:idx val="4"/>
            <c:bubble3D val="0"/>
            <c:spPr>
              <a:solidFill>
                <a:srgbClr val="FFC000"/>
              </a:solidFill>
            </c:spPr>
            <c:extLst>
              <c:ext xmlns:c16="http://schemas.microsoft.com/office/drawing/2014/chart" uri="{C3380CC4-5D6E-409C-BE32-E72D297353CC}">
                <c16:uniqueId val="{00000009-4BD5-4199-B7B4-300CF71B6957}"/>
              </c:ext>
            </c:extLst>
          </c:dPt>
          <c:dPt>
            <c:idx val="5"/>
            <c:bubble3D val="0"/>
            <c:spPr>
              <a:solidFill>
                <a:srgbClr val="92D050"/>
              </a:solidFill>
            </c:spPr>
            <c:extLst>
              <c:ext xmlns:c16="http://schemas.microsoft.com/office/drawing/2014/chart" uri="{C3380CC4-5D6E-409C-BE32-E72D297353CC}">
                <c16:uniqueId val="{0000000B-4BD5-4199-B7B4-300CF71B6957}"/>
              </c:ext>
            </c:extLst>
          </c:dPt>
          <c:dPt>
            <c:idx val="6"/>
            <c:bubble3D val="0"/>
            <c:spPr>
              <a:solidFill>
                <a:srgbClr val="336600"/>
              </a:solidFill>
            </c:spPr>
            <c:extLst>
              <c:ext xmlns:c16="http://schemas.microsoft.com/office/drawing/2014/chart" uri="{C3380CC4-5D6E-409C-BE32-E72D297353CC}">
                <c16:uniqueId val="{0000000D-4BD5-4199-B7B4-300CF71B6957}"/>
              </c:ext>
            </c:extLst>
          </c:dPt>
          <c:dPt>
            <c:idx val="7"/>
            <c:bubble3D val="0"/>
            <c:spPr>
              <a:solidFill>
                <a:schemeClr val="bg1">
                  <a:lumMod val="65000"/>
                </a:schemeClr>
              </a:solidFill>
            </c:spPr>
            <c:extLst>
              <c:ext xmlns:c16="http://schemas.microsoft.com/office/drawing/2014/chart" uri="{C3380CC4-5D6E-409C-BE32-E72D297353CC}">
                <c16:uniqueId val="{0000000F-4BD5-4199-B7B4-300CF71B6957}"/>
              </c:ext>
            </c:extLst>
          </c:dPt>
          <c:cat>
            <c:strRef>
              <c:f>Metrics!$B$3:$B$10</c:f>
              <c:strCache>
                <c:ptCount val="8"/>
                <c:pt idx="0">
                  <c:v>Unknown</c:v>
                </c:pt>
                <c:pt idx="1">
                  <c:v>Nonexistent</c:v>
                </c:pt>
                <c:pt idx="2">
                  <c:v>Initial</c:v>
                </c:pt>
                <c:pt idx="3">
                  <c:v>Limited</c:v>
                </c:pt>
                <c:pt idx="4">
                  <c:v>Defined</c:v>
                </c:pt>
                <c:pt idx="5">
                  <c:v>Managed</c:v>
                </c:pt>
                <c:pt idx="6">
                  <c:v>Optimised</c:v>
                </c:pt>
                <c:pt idx="7">
                  <c:v>Not applicable</c:v>
                </c:pt>
              </c:strCache>
            </c:strRef>
          </c:cat>
          <c:val>
            <c:numRef>
              <c:f>Metrics!$E$3:$E$10</c:f>
              <c:numCache>
                <c:formatCode>0%</c:formatCode>
                <c:ptCount val="8"/>
                <c:pt idx="0">
                  <c:v>0.89473684210526316</c:v>
                </c:pt>
                <c:pt idx="1">
                  <c:v>8.771929824561403E-3</c:v>
                </c:pt>
                <c:pt idx="2">
                  <c:v>1.7543859649122806E-2</c:v>
                </c:pt>
                <c:pt idx="3">
                  <c:v>2.6315789473684209E-2</c:v>
                </c:pt>
                <c:pt idx="4">
                  <c:v>1.7543859649122806E-2</c:v>
                </c:pt>
                <c:pt idx="5">
                  <c:v>1.7543859649122806E-2</c:v>
                </c:pt>
                <c:pt idx="6">
                  <c:v>8.771929824561403E-3</c:v>
                </c:pt>
                <c:pt idx="7">
                  <c:v>8.771929824561403E-3</c:v>
                </c:pt>
              </c:numCache>
            </c:numRef>
          </c:val>
          <c:extLst>
            <c:ext xmlns:c16="http://schemas.microsoft.com/office/drawing/2014/chart" uri="{C3380CC4-5D6E-409C-BE32-E72D297353CC}">
              <c16:uniqueId val="{00000010-4BD5-4199-B7B4-300CF71B6957}"/>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0</xdr:row>
      <xdr:rowOff>95250</xdr:rowOff>
    </xdr:from>
    <xdr:to>
      <xdr:col>1</xdr:col>
      <xdr:colOff>1885908</xdr:colOff>
      <xdr:row>0</xdr:row>
      <xdr:rowOff>1260348</xdr:rowOff>
    </xdr:to>
    <xdr:pic>
      <xdr:nvPicPr>
        <xdr:cNvPr id="3" name="Picture 2">
          <a:extLst>
            <a:ext uri="{FF2B5EF4-FFF2-40B4-BE49-F238E27FC236}">
              <a16:creationId xmlns:a16="http://schemas.microsoft.com/office/drawing/2014/main" id="{DEA9E4FF-B09F-43C2-9852-3AA932A715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0" y="95250"/>
          <a:ext cx="1552533" cy="1165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0.02439</cdr:x>
      <cdr:y>0.017</cdr:y>
    </cdr:from>
    <cdr:to>
      <cdr:x>0.97038</cdr:x>
      <cdr:y>0.10046</cdr:y>
    </cdr:to>
    <cdr:sp macro="" textlink="">
      <cdr:nvSpPr>
        <cdr:cNvPr id="2" name="TextBox 1"/>
        <cdr:cNvSpPr txBox="1"/>
      </cdr:nvSpPr>
      <cdr:spPr>
        <a:xfrm xmlns:a="http://schemas.openxmlformats.org/drawingml/2006/main">
          <a:off x="133350" y="86144"/>
          <a:ext cx="5172075" cy="42291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t>How's your ISMS implementation going?</a:t>
          </a:r>
        </a:p>
      </cdr:txBody>
    </cdr:sp>
  </cdr:relSizeAnchor>
</c:userShapes>
</file>

<file path=xl/drawings/drawing4.xml><?xml version="1.0" encoding="utf-8"?>
<c:userShapes xmlns:c="http://schemas.openxmlformats.org/drawingml/2006/chart">
  <cdr:relSizeAnchor xmlns:cdr="http://schemas.openxmlformats.org/drawingml/2006/chartDrawing">
    <cdr:from>
      <cdr:x>0.03833</cdr:x>
      <cdr:y>0.017</cdr:y>
    </cdr:from>
    <cdr:to>
      <cdr:x>0.95993</cdr:x>
      <cdr:y>0.10046</cdr:y>
    </cdr:to>
    <cdr:sp macro="" textlink="">
      <cdr:nvSpPr>
        <cdr:cNvPr id="2" name="TextBox 1"/>
        <cdr:cNvSpPr txBox="1"/>
      </cdr:nvSpPr>
      <cdr:spPr>
        <a:xfrm xmlns:a="http://schemas.openxmlformats.org/drawingml/2006/main">
          <a:off x="209550" y="100232"/>
          <a:ext cx="5038725" cy="49207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000" b="1"/>
            <a:t>Which security controls have you applied?</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3"/>
  <sheetViews>
    <sheetView zoomScaleNormal="100" workbookViewId="0">
      <selection activeCell="B5" sqref="B5"/>
    </sheetView>
  </sheetViews>
  <sheetFormatPr defaultRowHeight="12.75" x14ac:dyDescent="0.2"/>
  <cols>
    <col min="1" max="1" width="2.140625" style="2" customWidth="1"/>
    <col min="2" max="2" width="172.7109375" style="2" customWidth="1"/>
    <col min="3" max="16384" width="9.140625" style="2"/>
  </cols>
  <sheetData>
    <row r="1" spans="2:2" s="4" customFormat="1" ht="102.75" customHeight="1" x14ac:dyDescent="0.2">
      <c r="B1" s="82" t="s">
        <v>390</v>
      </c>
    </row>
    <row r="2" spans="2:2" s="5" customFormat="1" ht="28.5" customHeight="1" x14ac:dyDescent="0.2">
      <c r="B2" s="83" t="s">
        <v>0</v>
      </c>
    </row>
    <row r="3" spans="2:2" ht="15.75" x14ac:dyDescent="0.2">
      <c r="B3" s="81" t="s">
        <v>389</v>
      </c>
    </row>
    <row r="4" spans="2:2" ht="63" x14ac:dyDescent="0.2">
      <c r="B4" s="81" t="s">
        <v>391</v>
      </c>
    </row>
    <row r="5" spans="2:2" ht="31.5" x14ac:dyDescent="0.2">
      <c r="B5" s="81" t="s">
        <v>392</v>
      </c>
    </row>
    <row r="6" spans="2:2" ht="6" customHeight="1" x14ac:dyDescent="0.2">
      <c r="B6" s="80"/>
    </row>
    <row r="7" spans="2:2" s="5" customFormat="1" ht="28.5" customHeight="1" x14ac:dyDescent="0.2">
      <c r="B7" s="83" t="s">
        <v>393</v>
      </c>
    </row>
    <row r="8" spans="2:2" ht="31.5" x14ac:dyDescent="0.2">
      <c r="B8" s="81" t="s">
        <v>394</v>
      </c>
    </row>
    <row r="9" spans="2:2" ht="63" x14ac:dyDescent="0.2">
      <c r="B9" s="81" t="s">
        <v>395</v>
      </c>
    </row>
    <row r="10" spans="2:2" ht="15.75" x14ac:dyDescent="0.2">
      <c r="B10" s="81" t="s">
        <v>396</v>
      </c>
    </row>
    <row r="11" spans="2:2" ht="63" x14ac:dyDescent="0.2">
      <c r="B11" s="81" t="s">
        <v>397</v>
      </c>
    </row>
    <row r="12" spans="2:2" x14ac:dyDescent="0.2">
      <c r="B12" s="3"/>
    </row>
    <row r="13" spans="2:2" x14ac:dyDescent="0.2">
      <c r="B13" s="3"/>
    </row>
  </sheetData>
  <sheetProtection selectLockedCells="1" selectUnlockedCells="1"/>
  <pageMargins left="0.75" right="0.75" top="1" bottom="1" header="0.51180555555555551" footer="0.51180555555555551"/>
  <pageSetup paperSize="9"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72"/>
  <sheetViews>
    <sheetView zoomScale="106" zoomScaleNormal="106" workbookViewId="0">
      <pane ySplit="2" topLeftCell="A3" activePane="bottomLeft" state="frozen"/>
      <selection pane="bottomLeft" activeCell="D3" sqref="D3"/>
    </sheetView>
  </sheetViews>
  <sheetFormatPr defaultColWidth="8.7109375" defaultRowHeight="18.2" customHeight="1" x14ac:dyDescent="0.25"/>
  <cols>
    <col min="1" max="1" width="1.140625" style="19" customWidth="1"/>
    <col min="2" max="2" width="10.28515625" style="18" customWidth="1"/>
    <col min="3" max="3" width="78.140625" style="19" customWidth="1"/>
    <col min="4" max="4" width="12.28515625" style="62" customWidth="1"/>
    <col min="5" max="5" width="65.7109375" style="19" customWidth="1"/>
    <col min="6" max="16384" width="8.7109375" style="19"/>
  </cols>
  <sheetData>
    <row r="1" spans="2:32" s="31" customFormat="1" ht="45.75" customHeight="1" thickBot="1" x14ac:dyDescent="0.25">
      <c r="B1" s="112" t="s">
        <v>378</v>
      </c>
      <c r="C1" s="112"/>
      <c r="D1" s="112"/>
      <c r="E1" s="112"/>
    </row>
    <row r="2" spans="2:32" s="18" customFormat="1" ht="21.75" customHeight="1" x14ac:dyDescent="0.25">
      <c r="B2" s="84" t="s">
        <v>370</v>
      </c>
      <c r="C2" s="85" t="s">
        <v>369</v>
      </c>
      <c r="D2" s="85" t="s">
        <v>1</v>
      </c>
      <c r="E2" s="86" t="s">
        <v>33</v>
      </c>
    </row>
    <row r="3" spans="2:32" s="15" customFormat="1" ht="39.6" customHeight="1" x14ac:dyDescent="0.35">
      <c r="B3" s="88">
        <v>4</v>
      </c>
      <c r="C3" s="89" t="s">
        <v>37</v>
      </c>
      <c r="D3" s="90"/>
      <c r="E3" s="91"/>
    </row>
    <row r="4" spans="2:32" s="29" customFormat="1" ht="22.5" customHeight="1" x14ac:dyDescent="0.25">
      <c r="B4" s="94">
        <v>4.0999999999999996</v>
      </c>
      <c r="C4" s="95" t="s">
        <v>36</v>
      </c>
      <c r="D4" s="96"/>
      <c r="E4" s="97"/>
      <c r="F4" s="30"/>
      <c r="G4" s="30"/>
      <c r="H4" s="30"/>
      <c r="I4" s="30"/>
      <c r="J4" s="30"/>
      <c r="K4" s="30"/>
      <c r="L4" s="30"/>
      <c r="M4" s="30"/>
      <c r="N4" s="30"/>
      <c r="O4" s="30"/>
      <c r="P4" s="30"/>
      <c r="Q4" s="30"/>
      <c r="R4" s="30"/>
      <c r="S4" s="30"/>
      <c r="T4" s="30"/>
      <c r="U4" s="30"/>
      <c r="V4" s="30"/>
      <c r="W4" s="30"/>
      <c r="X4" s="30"/>
      <c r="Y4" s="30"/>
      <c r="Z4" s="30"/>
      <c r="AA4" s="30"/>
      <c r="AB4" s="30"/>
      <c r="AC4" s="30"/>
      <c r="AD4" s="30"/>
      <c r="AE4" s="30"/>
      <c r="AF4" s="30"/>
    </row>
    <row r="5" spans="2:32" s="28" customFormat="1" ht="22.5" customHeight="1" x14ac:dyDescent="0.2">
      <c r="B5" s="54">
        <v>4.0999999999999996</v>
      </c>
      <c r="C5" s="53" t="s">
        <v>408</v>
      </c>
      <c r="D5" s="63" t="s">
        <v>34</v>
      </c>
      <c r="E5" s="55"/>
    </row>
    <row r="6" spans="2:32" s="29" customFormat="1" ht="22.5" customHeight="1" x14ac:dyDescent="0.25">
      <c r="B6" s="94">
        <v>4.2</v>
      </c>
      <c r="C6" s="95" t="s">
        <v>35</v>
      </c>
      <c r="D6" s="98"/>
      <c r="E6" s="97"/>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spans="2:32" s="28" customFormat="1" ht="22.5" customHeight="1" x14ac:dyDescent="0.2">
      <c r="B7" s="54" t="s">
        <v>2</v>
      </c>
      <c r="C7" s="53" t="s">
        <v>411</v>
      </c>
      <c r="D7" s="63" t="s">
        <v>377</v>
      </c>
      <c r="E7" s="55"/>
    </row>
    <row r="8" spans="2:32" s="28" customFormat="1" ht="22.5" customHeight="1" x14ac:dyDescent="0.2">
      <c r="B8" s="54" t="s">
        <v>3</v>
      </c>
      <c r="C8" s="53" t="s">
        <v>409</v>
      </c>
      <c r="D8" s="63" t="s">
        <v>377</v>
      </c>
      <c r="E8" s="55"/>
    </row>
    <row r="9" spans="2:32" s="29" customFormat="1" ht="22.5" customHeight="1" x14ac:dyDescent="0.25">
      <c r="B9" s="94">
        <v>4.3</v>
      </c>
      <c r="C9" s="95" t="s">
        <v>38</v>
      </c>
      <c r="D9" s="98"/>
      <c r="E9" s="97"/>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spans="2:32" s="28" customFormat="1" ht="22.5" customHeight="1" x14ac:dyDescent="0.2">
      <c r="B10" s="54">
        <v>4.3</v>
      </c>
      <c r="C10" s="53" t="s">
        <v>412</v>
      </c>
      <c r="D10" s="63" t="s">
        <v>30</v>
      </c>
      <c r="E10" s="55"/>
    </row>
    <row r="11" spans="2:32" s="29" customFormat="1" ht="22.5" customHeight="1" x14ac:dyDescent="0.25">
      <c r="B11" s="94">
        <v>4.4000000000000004</v>
      </c>
      <c r="C11" s="95" t="s">
        <v>398</v>
      </c>
      <c r="D11" s="98"/>
      <c r="E11" s="97"/>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row r="12" spans="2:32" s="28" customFormat="1" ht="22.5" customHeight="1" x14ac:dyDescent="0.2">
      <c r="B12" s="54">
        <v>4.4000000000000004</v>
      </c>
      <c r="C12" s="53" t="s">
        <v>410</v>
      </c>
      <c r="D12" s="63" t="s">
        <v>32</v>
      </c>
      <c r="E12" s="55"/>
    </row>
    <row r="13" spans="2:32" s="15" customFormat="1" ht="39.6" customHeight="1" x14ac:dyDescent="0.35">
      <c r="B13" s="88">
        <v>5</v>
      </c>
      <c r="C13" s="89" t="s">
        <v>4</v>
      </c>
      <c r="D13" s="92"/>
      <c r="E13" s="91"/>
    </row>
    <row r="14" spans="2:32" s="29" customFormat="1" ht="22.5" customHeight="1" x14ac:dyDescent="0.25">
      <c r="B14" s="94">
        <v>5.0999999999999996</v>
      </c>
      <c r="C14" s="95" t="s">
        <v>399</v>
      </c>
      <c r="D14" s="98"/>
      <c r="E14" s="97"/>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row>
    <row r="15" spans="2:32" s="28" customFormat="1" ht="22.5" customHeight="1" x14ac:dyDescent="0.2">
      <c r="B15" s="54">
        <v>5.0999999999999996</v>
      </c>
      <c r="C15" s="53" t="s">
        <v>413</v>
      </c>
      <c r="D15" s="63" t="s">
        <v>29</v>
      </c>
      <c r="E15" s="55"/>
    </row>
    <row r="16" spans="2:32" s="29" customFormat="1" ht="22.5" customHeight="1" x14ac:dyDescent="0.25">
      <c r="B16" s="94">
        <v>5.2</v>
      </c>
      <c r="C16" s="95" t="s">
        <v>5</v>
      </c>
      <c r="D16" s="98"/>
      <c r="E16" s="97"/>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row>
    <row r="17" spans="2:32" s="28" customFormat="1" ht="22.5" customHeight="1" x14ac:dyDescent="0.2">
      <c r="B17" s="56">
        <v>5.2</v>
      </c>
      <c r="C17" s="53" t="s">
        <v>414</v>
      </c>
      <c r="D17" s="63" t="s">
        <v>32</v>
      </c>
      <c r="E17" s="55"/>
    </row>
    <row r="18" spans="2:32" s="29" customFormat="1" ht="22.5" customHeight="1" x14ac:dyDescent="0.25">
      <c r="B18" s="94">
        <v>5.3</v>
      </c>
      <c r="C18" s="95" t="s">
        <v>400</v>
      </c>
      <c r="D18" s="98"/>
      <c r="E18" s="97"/>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row>
    <row r="19" spans="2:32" s="28" customFormat="1" ht="22.5" customHeight="1" x14ac:dyDescent="0.2">
      <c r="B19" s="54">
        <v>5.3</v>
      </c>
      <c r="C19" s="53" t="s">
        <v>415</v>
      </c>
      <c r="D19" s="63" t="s">
        <v>30</v>
      </c>
      <c r="E19" s="55"/>
    </row>
    <row r="20" spans="2:32" s="15" customFormat="1" ht="39.6" customHeight="1" x14ac:dyDescent="0.35">
      <c r="B20" s="88">
        <v>6</v>
      </c>
      <c r="C20" s="89" t="s">
        <v>6</v>
      </c>
      <c r="D20" s="92"/>
      <c r="E20" s="91"/>
    </row>
    <row r="21" spans="2:32" s="29" customFormat="1" ht="22.5" customHeight="1" x14ac:dyDescent="0.25">
      <c r="B21" s="94">
        <v>6.1</v>
      </c>
      <c r="C21" s="95" t="s">
        <v>401</v>
      </c>
      <c r="D21" s="98"/>
      <c r="E21" s="97"/>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row>
    <row r="22" spans="2:32" s="28" customFormat="1" ht="22.5" customHeight="1" collapsed="1" x14ac:dyDescent="0.2">
      <c r="B22" s="54" t="s">
        <v>7</v>
      </c>
      <c r="C22" s="53" t="s">
        <v>402</v>
      </c>
      <c r="D22" s="63" t="s">
        <v>27</v>
      </c>
      <c r="E22" s="55"/>
    </row>
    <row r="23" spans="2:32" s="28" customFormat="1" ht="22.5" customHeight="1" collapsed="1" x14ac:dyDescent="0.2">
      <c r="B23" s="54" t="s">
        <v>8</v>
      </c>
      <c r="C23" s="53" t="s">
        <v>416</v>
      </c>
      <c r="D23" s="63" t="s">
        <v>28</v>
      </c>
      <c r="E23" s="55"/>
    </row>
    <row r="24" spans="2:32" s="28" customFormat="1" ht="22.5" customHeight="1" collapsed="1" x14ac:dyDescent="0.2">
      <c r="B24" s="54" t="s">
        <v>10</v>
      </c>
      <c r="C24" s="53" t="s">
        <v>417</v>
      </c>
      <c r="D24" s="63" t="s">
        <v>377</v>
      </c>
      <c r="E24" s="55"/>
    </row>
    <row r="25" spans="2:32" s="29" customFormat="1" ht="22.5" customHeight="1" x14ac:dyDescent="0.25">
      <c r="B25" s="94">
        <v>6.2</v>
      </c>
      <c r="C25" s="95" t="s">
        <v>403</v>
      </c>
      <c r="D25" s="98"/>
      <c r="E25" s="97"/>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row>
    <row r="26" spans="2:32" s="28" customFormat="1" ht="22.5" customHeight="1" collapsed="1" x14ac:dyDescent="0.2">
      <c r="B26" s="54">
        <v>6.2</v>
      </c>
      <c r="C26" s="53" t="s">
        <v>418</v>
      </c>
      <c r="D26" s="63" t="s">
        <v>377</v>
      </c>
      <c r="E26" s="55"/>
    </row>
    <row r="27" spans="2:32" s="17" customFormat="1" ht="39.6" customHeight="1" x14ac:dyDescent="0.35">
      <c r="B27" s="93">
        <v>7</v>
      </c>
      <c r="C27" s="89" t="s">
        <v>12</v>
      </c>
      <c r="D27" s="92"/>
      <c r="E27" s="91"/>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2:32" s="29" customFormat="1" ht="22.5" customHeight="1" x14ac:dyDescent="0.25">
      <c r="B28" s="94">
        <v>7.1</v>
      </c>
      <c r="C28" s="95" t="s">
        <v>13</v>
      </c>
      <c r="D28" s="98"/>
      <c r="E28" s="97"/>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row>
    <row r="29" spans="2:32" s="28" customFormat="1" ht="22.5" customHeight="1" collapsed="1" x14ac:dyDescent="0.2">
      <c r="B29" s="56">
        <v>7.1</v>
      </c>
      <c r="C29" s="53" t="s">
        <v>419</v>
      </c>
      <c r="D29" s="63" t="s">
        <v>30</v>
      </c>
      <c r="E29" s="55"/>
    </row>
    <row r="30" spans="2:32" s="29" customFormat="1" ht="22.5" customHeight="1" x14ac:dyDescent="0.25">
      <c r="B30" s="94">
        <v>7.2</v>
      </c>
      <c r="C30" s="95" t="s">
        <v>14</v>
      </c>
      <c r="D30" s="98"/>
      <c r="E30" s="97"/>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2:32" s="28" customFormat="1" ht="22.5" customHeight="1" collapsed="1" x14ac:dyDescent="0.2">
      <c r="B31" s="56">
        <v>7.2</v>
      </c>
      <c r="C31" s="53" t="s">
        <v>420</v>
      </c>
      <c r="D31" s="63" t="s">
        <v>28</v>
      </c>
      <c r="E31" s="55"/>
    </row>
    <row r="32" spans="2:32" s="29" customFormat="1" ht="22.5" customHeight="1" x14ac:dyDescent="0.25">
      <c r="B32" s="94">
        <v>7.3</v>
      </c>
      <c r="C32" s="95" t="s">
        <v>15</v>
      </c>
      <c r="D32" s="98"/>
      <c r="E32" s="97"/>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row>
    <row r="33" spans="2:32" s="28" customFormat="1" ht="22.5" customHeight="1" collapsed="1" x14ac:dyDescent="0.2">
      <c r="B33" s="56">
        <v>7.3</v>
      </c>
      <c r="C33" s="53" t="s">
        <v>421</v>
      </c>
      <c r="D33" s="63" t="s">
        <v>377</v>
      </c>
      <c r="E33" s="55"/>
    </row>
    <row r="34" spans="2:32" s="29" customFormat="1" ht="22.5" customHeight="1" x14ac:dyDescent="0.25">
      <c r="B34" s="94">
        <v>7.4</v>
      </c>
      <c r="C34" s="95" t="s">
        <v>16</v>
      </c>
      <c r="D34" s="98"/>
      <c r="E34" s="97"/>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row>
    <row r="35" spans="2:32" s="28" customFormat="1" ht="22.5" customHeight="1" collapsed="1" x14ac:dyDescent="0.2">
      <c r="B35" s="56">
        <v>7.4</v>
      </c>
      <c r="C35" s="53" t="s">
        <v>422</v>
      </c>
      <c r="D35" s="63" t="s">
        <v>377</v>
      </c>
      <c r="E35" s="55"/>
    </row>
    <row r="36" spans="2:32" s="29" customFormat="1" ht="22.5" customHeight="1" x14ac:dyDescent="0.25">
      <c r="B36" s="94">
        <v>7.5</v>
      </c>
      <c r="C36" s="95" t="s">
        <v>17</v>
      </c>
      <c r="D36" s="98"/>
      <c r="E36" s="97"/>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row>
    <row r="37" spans="2:32" s="28" customFormat="1" ht="22.5" customHeight="1" collapsed="1" x14ac:dyDescent="0.2">
      <c r="B37" s="56" t="s">
        <v>39</v>
      </c>
      <c r="C37" s="53" t="s">
        <v>382</v>
      </c>
      <c r="D37" s="63" t="s">
        <v>377</v>
      </c>
      <c r="E37" s="55"/>
    </row>
    <row r="38" spans="2:32" s="28" customFormat="1" ht="22.5" customHeight="1" collapsed="1" x14ac:dyDescent="0.2">
      <c r="B38" s="56" t="s">
        <v>40</v>
      </c>
      <c r="C38" s="53" t="s">
        <v>404</v>
      </c>
      <c r="D38" s="63" t="s">
        <v>377</v>
      </c>
      <c r="E38" s="55"/>
    </row>
    <row r="39" spans="2:32" s="28" customFormat="1" ht="22.5" customHeight="1" collapsed="1" x14ac:dyDescent="0.2">
      <c r="B39" s="56" t="s">
        <v>41</v>
      </c>
      <c r="C39" s="53" t="s">
        <v>423</v>
      </c>
      <c r="D39" s="63" t="s">
        <v>32</v>
      </c>
      <c r="E39" s="55"/>
    </row>
    <row r="40" spans="2:32" s="17" customFormat="1" ht="39.6" customHeight="1" x14ac:dyDescent="0.35">
      <c r="B40" s="93">
        <v>8</v>
      </c>
      <c r="C40" s="89" t="s">
        <v>18</v>
      </c>
      <c r="D40" s="92"/>
      <c r="E40" s="91"/>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2:32" s="29" customFormat="1" ht="22.5" customHeight="1" x14ac:dyDescent="0.25">
      <c r="B41" s="94">
        <v>8.1</v>
      </c>
      <c r="C41" s="95" t="s">
        <v>19</v>
      </c>
      <c r="D41" s="98"/>
      <c r="E41" s="97"/>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2:32" s="28" customFormat="1" ht="22.5" customHeight="1" collapsed="1" x14ac:dyDescent="0.2">
      <c r="B42" s="56">
        <v>8.1</v>
      </c>
      <c r="C42" s="53" t="s">
        <v>405</v>
      </c>
      <c r="D42" s="63" t="s">
        <v>377</v>
      </c>
      <c r="E42" s="55"/>
    </row>
    <row r="43" spans="2:32" s="29" customFormat="1" ht="22.5" customHeight="1" x14ac:dyDescent="0.25">
      <c r="B43" s="94">
        <v>8.1999999999999993</v>
      </c>
      <c r="C43" s="95" t="s">
        <v>9</v>
      </c>
      <c r="D43" s="98"/>
      <c r="E43" s="97"/>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spans="2:32" s="28" customFormat="1" ht="22.5" customHeight="1" collapsed="1" x14ac:dyDescent="0.2">
      <c r="B44" s="56">
        <v>8.1999999999999993</v>
      </c>
      <c r="C44" s="53" t="s">
        <v>407</v>
      </c>
      <c r="D44" s="63" t="s">
        <v>27</v>
      </c>
      <c r="E44" s="55"/>
    </row>
    <row r="45" spans="2:32" s="29" customFormat="1" ht="22.5" customHeight="1" x14ac:dyDescent="0.25">
      <c r="B45" s="94">
        <v>8.3000000000000007</v>
      </c>
      <c r="C45" s="95" t="s">
        <v>11</v>
      </c>
      <c r="D45" s="98"/>
      <c r="E45" s="97"/>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spans="2:32" s="28" customFormat="1" ht="22.5" customHeight="1" collapsed="1" x14ac:dyDescent="0.2">
      <c r="B46" s="56">
        <v>8.3000000000000007</v>
      </c>
      <c r="C46" s="53" t="s">
        <v>424</v>
      </c>
      <c r="D46" s="63" t="s">
        <v>29</v>
      </c>
      <c r="E46" s="55"/>
    </row>
    <row r="47" spans="2:32" s="17" customFormat="1" ht="39.6" customHeight="1" x14ac:dyDescent="0.35">
      <c r="B47" s="93">
        <v>9</v>
      </c>
      <c r="C47" s="89" t="s">
        <v>20</v>
      </c>
      <c r="D47" s="92"/>
      <c r="E47" s="91"/>
    </row>
    <row r="48" spans="2:32" s="29" customFormat="1" ht="22.5" customHeight="1" x14ac:dyDescent="0.25">
      <c r="B48" s="94">
        <v>9.1</v>
      </c>
      <c r="C48" s="95" t="s">
        <v>21</v>
      </c>
      <c r="D48" s="98"/>
      <c r="E48" s="97"/>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row>
    <row r="49" spans="1:32" s="28" customFormat="1" ht="22.5" customHeight="1" collapsed="1" x14ac:dyDescent="0.2">
      <c r="B49" s="56">
        <v>9.1</v>
      </c>
      <c r="C49" s="53" t="s">
        <v>425</v>
      </c>
      <c r="D49" s="63" t="s">
        <v>32</v>
      </c>
      <c r="E49" s="55"/>
    </row>
    <row r="50" spans="1:32" s="29" customFormat="1" ht="22.5" customHeight="1" x14ac:dyDescent="0.25">
      <c r="B50" s="94">
        <v>9.1999999999999993</v>
      </c>
      <c r="C50" s="95" t="s">
        <v>22</v>
      </c>
      <c r="D50" s="98"/>
      <c r="E50" s="97"/>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row>
    <row r="51" spans="1:32" s="28" customFormat="1" ht="22.5" customHeight="1" collapsed="1" x14ac:dyDescent="0.2">
      <c r="B51" s="56">
        <v>9.1999999999999993</v>
      </c>
      <c r="C51" s="53" t="s">
        <v>406</v>
      </c>
      <c r="D51" s="63" t="s">
        <v>29</v>
      </c>
      <c r="E51" s="55"/>
    </row>
    <row r="52" spans="1:32" s="29" customFormat="1" ht="22.5" customHeight="1" x14ac:dyDescent="0.25">
      <c r="B52" s="94">
        <v>9.3000000000000007</v>
      </c>
      <c r="C52" s="95" t="s">
        <v>23</v>
      </c>
      <c r="D52" s="98"/>
      <c r="E52" s="97"/>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row>
    <row r="53" spans="1:32" s="28" customFormat="1" ht="22.5" customHeight="1" collapsed="1" x14ac:dyDescent="0.2">
      <c r="B53" s="56">
        <v>9.3000000000000007</v>
      </c>
      <c r="C53" s="53" t="s">
        <v>426</v>
      </c>
      <c r="D53" s="63" t="s">
        <v>377</v>
      </c>
      <c r="E53" s="55"/>
    </row>
    <row r="54" spans="1:32" s="17" customFormat="1" ht="39.6" customHeight="1" x14ac:dyDescent="0.35">
      <c r="B54" s="93">
        <v>10</v>
      </c>
      <c r="C54" s="89" t="s">
        <v>24</v>
      </c>
      <c r="D54" s="92"/>
      <c r="E54" s="91"/>
    </row>
    <row r="55" spans="1:32" s="29" customFormat="1" ht="22.5" customHeight="1" x14ac:dyDescent="0.25">
      <c r="B55" s="94">
        <v>10.1</v>
      </c>
      <c r="C55" s="95" t="s">
        <v>25</v>
      </c>
      <c r="D55" s="98"/>
      <c r="E55" s="97"/>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row>
    <row r="56" spans="1:32" s="28" customFormat="1" ht="22.5" customHeight="1" collapsed="1" x14ac:dyDescent="0.2">
      <c r="B56" s="56">
        <v>10.1</v>
      </c>
      <c r="C56" s="53" t="s">
        <v>427</v>
      </c>
      <c r="D56" s="63" t="s">
        <v>376</v>
      </c>
      <c r="E56" s="55"/>
    </row>
    <row r="57" spans="1:32" s="29" customFormat="1" ht="22.5" customHeight="1" x14ac:dyDescent="0.25">
      <c r="B57" s="94">
        <v>10.199999999999999</v>
      </c>
      <c r="C57" s="95" t="s">
        <v>26</v>
      </c>
      <c r="D57" s="98"/>
      <c r="E57" s="97"/>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row>
    <row r="58" spans="1:32" s="28" customFormat="1" ht="22.5" customHeight="1" collapsed="1" thickBot="1" x14ac:dyDescent="0.25">
      <c r="B58" s="57">
        <v>10.199999999999999</v>
      </c>
      <c r="C58" s="58" t="s">
        <v>428</v>
      </c>
      <c r="D58" s="63" t="s">
        <v>32</v>
      </c>
      <c r="E58" s="59"/>
    </row>
    <row r="59" spans="1:32" ht="18.2" customHeight="1" x14ac:dyDescent="0.25">
      <c r="D59" s="78">
        <f>COUNTA(D5:D58)</f>
        <v>27</v>
      </c>
      <c r="E59" s="79" t="s">
        <v>45</v>
      </c>
    </row>
    <row r="60" spans="1:32" ht="18.2" customHeight="1" x14ac:dyDescent="0.25">
      <c r="D60" s="60"/>
      <c r="E60" s="20"/>
    </row>
    <row r="61" spans="1:32" ht="18.2" customHeight="1" x14ac:dyDescent="0.25">
      <c r="A61" s="21"/>
      <c r="B61" s="19"/>
      <c r="D61" s="22"/>
      <c r="E61" s="20"/>
    </row>
    <row r="62" spans="1:32" ht="38.65" customHeight="1" x14ac:dyDescent="0.2">
      <c r="A62" s="1">
        <f>COUNTIF($D$5:$D$58,"Non Existent")</f>
        <v>0</v>
      </c>
      <c r="B62" s="19"/>
      <c r="D62" s="23"/>
      <c r="E62" s="20"/>
    </row>
    <row r="63" spans="1:32" ht="38.65" customHeight="1" x14ac:dyDescent="0.2">
      <c r="A63" s="1">
        <f>COUNTIF($D$5:$D$58,"Initial")</f>
        <v>2</v>
      </c>
      <c r="B63" s="19"/>
      <c r="D63" s="23"/>
      <c r="E63" s="20"/>
    </row>
    <row r="64" spans="1:32" ht="38.65" customHeight="1" x14ac:dyDescent="0.2">
      <c r="A64" s="1">
        <f>COUNTIF($D$5:$D$58,"Limited")</f>
        <v>2</v>
      </c>
      <c r="B64" s="19"/>
      <c r="D64" s="23"/>
      <c r="E64" s="20"/>
    </row>
    <row r="65" spans="1:5" ht="38.65" customHeight="1" x14ac:dyDescent="0.2">
      <c r="A65" s="1">
        <f>COUNTIF($D$5:$D$56,"Defined")</f>
        <v>3</v>
      </c>
      <c r="B65" s="19"/>
      <c r="D65" s="23"/>
      <c r="E65" s="20"/>
    </row>
    <row r="66" spans="1:5" ht="38.65" customHeight="1" x14ac:dyDescent="0.2">
      <c r="A66" s="1">
        <f>COUNTIF($D$5:$D$58,"managed")</f>
        <v>3</v>
      </c>
      <c r="B66" s="19"/>
      <c r="D66" s="23"/>
    </row>
    <row r="67" spans="1:5" ht="38.65" customHeight="1" x14ac:dyDescent="0.2">
      <c r="A67" s="1">
        <f>COUNTIF($D$5:$D$58,"Optimised")</f>
        <v>1</v>
      </c>
      <c r="B67" s="19"/>
      <c r="D67" s="23"/>
    </row>
    <row r="68" spans="1:5" ht="38.65" customHeight="1" x14ac:dyDescent="0.2">
      <c r="A68" s="1">
        <f>COUNTIF($D$5:$D$56,"Not Applicable")</f>
        <v>1</v>
      </c>
      <c r="B68" s="19"/>
      <c r="D68" s="23"/>
    </row>
    <row r="69" spans="1:5" ht="38.65" customHeight="1" x14ac:dyDescent="0.2">
      <c r="A69" s="1">
        <f>COUNTIF($D$5:$D$58,"Not Checked")</f>
        <v>0</v>
      </c>
      <c r="B69" s="19"/>
      <c r="D69" s="23"/>
    </row>
    <row r="70" spans="1:5" ht="18.2" customHeight="1" x14ac:dyDescent="0.25">
      <c r="A70" s="24">
        <f>SUM(A62:A69)</f>
        <v>12</v>
      </c>
      <c r="B70" s="25"/>
      <c r="C70" s="26"/>
      <c r="D70" s="61"/>
    </row>
    <row r="72" spans="1:5" ht="18.2" customHeight="1" x14ac:dyDescent="0.2">
      <c r="A72" s="27"/>
      <c r="B72" s="27"/>
    </row>
  </sheetData>
  <sheetProtection selectLockedCells="1" selectUnlockedCells="1"/>
  <mergeCells count="1">
    <mergeCell ref="B1:E1"/>
  </mergeCells>
  <conditionalFormatting sqref="F40:AF40">
    <cfRule type="expression" dxfId="767" priority="1058" stopIfTrue="1">
      <formula>#N/A</formula>
    </cfRule>
  </conditionalFormatting>
  <conditionalFormatting sqref="D5">
    <cfRule type="containsText" dxfId="766" priority="449" operator="containsText" text="Initial">
      <formula>NOT(ISERROR(SEARCH("Initial",D5)))</formula>
    </cfRule>
    <cfRule type="containsText" dxfId="765" priority="450" operator="containsText" text="Nonexistent">
      <formula>NOT(ISERROR(SEARCH("Nonexistent",D5)))</formula>
    </cfRule>
  </conditionalFormatting>
  <conditionalFormatting sqref="D29">
    <cfRule type="containsText" dxfId="764" priority="163" operator="containsText" text="Initial">
      <formula>NOT(ISERROR(SEARCH("Initial",D29)))</formula>
    </cfRule>
    <cfRule type="containsText" dxfId="763" priority="164" operator="containsText" text="Nonexistent">
      <formula>NOT(ISERROR(SEARCH("Nonexistent",D29)))</formula>
    </cfRule>
  </conditionalFormatting>
  <conditionalFormatting sqref="D24">
    <cfRule type="containsText" dxfId="762" priority="185" operator="containsText" text="Initial">
      <formula>NOT(ISERROR(SEARCH("Initial",D24)))</formula>
    </cfRule>
    <cfRule type="containsText" dxfId="761" priority="186" operator="containsText" text="Nonexistent">
      <formula>NOT(ISERROR(SEARCH("Nonexistent",D24)))</formula>
    </cfRule>
  </conditionalFormatting>
  <conditionalFormatting sqref="D7">
    <cfRule type="containsText" dxfId="760" priority="284" operator="containsText" text="Initial">
      <formula>NOT(ISERROR(SEARCH("Initial",D7)))</formula>
    </cfRule>
    <cfRule type="containsText" dxfId="759" priority="285" operator="containsText" text="Nonexistent">
      <formula>NOT(ISERROR(SEARCH("Nonexistent",D7)))</formula>
    </cfRule>
  </conditionalFormatting>
  <conditionalFormatting sqref="D5">
    <cfRule type="expression" dxfId="758" priority="451" stopIfTrue="1">
      <formula>_xludf.STYLE(VLOOKUP(D5,#REF!,2,0))</formula>
    </cfRule>
  </conditionalFormatting>
  <conditionalFormatting sqref="D29">
    <cfRule type="expression" dxfId="757" priority="165" stopIfTrue="1">
      <formula>_xludf.STYLE(VLOOKUP(D29,#REF!,2,0))</formula>
    </cfRule>
  </conditionalFormatting>
  <conditionalFormatting sqref="D24">
    <cfRule type="expression" dxfId="756" priority="187" stopIfTrue="1">
      <formula>_xludf.STYLE(VLOOKUP(D24,#REF!,2,0))</formula>
    </cfRule>
  </conditionalFormatting>
  <conditionalFormatting sqref="D7">
    <cfRule type="expression" dxfId="755" priority="286" stopIfTrue="1">
      <formula>_xludf.STYLE(VLOOKUP(D7,#REF!,2,0))</formula>
    </cfRule>
  </conditionalFormatting>
  <conditionalFormatting sqref="D8">
    <cfRule type="containsText" dxfId="754" priority="273" operator="containsText" text="Initial">
      <formula>NOT(ISERROR(SEARCH("Initial",D8)))</formula>
    </cfRule>
    <cfRule type="containsText" dxfId="753" priority="274" operator="containsText" text="Nonexistent">
      <formula>NOT(ISERROR(SEARCH("Nonexistent",D8)))</formula>
    </cfRule>
  </conditionalFormatting>
  <conditionalFormatting sqref="D8">
    <cfRule type="expression" dxfId="752" priority="275" stopIfTrue="1">
      <formula>_xludf.STYLE(VLOOKUP(D8,#REF!,2,0))</formula>
    </cfRule>
  </conditionalFormatting>
  <conditionalFormatting sqref="D10">
    <cfRule type="containsText" dxfId="751" priority="262" operator="containsText" text="Initial">
      <formula>NOT(ISERROR(SEARCH("Initial",D10)))</formula>
    </cfRule>
    <cfRule type="containsText" dxfId="750" priority="263" operator="containsText" text="Nonexistent">
      <formula>NOT(ISERROR(SEARCH("Nonexistent",D10)))</formula>
    </cfRule>
  </conditionalFormatting>
  <conditionalFormatting sqref="D10">
    <cfRule type="expression" dxfId="749" priority="264" stopIfTrue="1">
      <formula>_xludf.STYLE(VLOOKUP(D10,#REF!,2,0))</formula>
    </cfRule>
  </conditionalFormatting>
  <conditionalFormatting sqref="D12">
    <cfRule type="containsText" dxfId="748" priority="251" operator="containsText" text="Initial">
      <formula>NOT(ISERROR(SEARCH("Initial",D12)))</formula>
    </cfRule>
    <cfRule type="containsText" dxfId="747" priority="252" operator="containsText" text="Nonexistent">
      <formula>NOT(ISERROR(SEARCH("Nonexistent",D12)))</formula>
    </cfRule>
  </conditionalFormatting>
  <conditionalFormatting sqref="D12">
    <cfRule type="expression" dxfId="746" priority="253" stopIfTrue="1">
      <formula>_xludf.STYLE(VLOOKUP(D12,#REF!,2,0))</formula>
    </cfRule>
  </conditionalFormatting>
  <conditionalFormatting sqref="D15">
    <cfRule type="containsText" dxfId="745" priority="240" operator="containsText" text="Initial">
      <formula>NOT(ISERROR(SEARCH("Initial",D15)))</formula>
    </cfRule>
    <cfRule type="containsText" dxfId="744" priority="241" operator="containsText" text="Nonexistent">
      <formula>NOT(ISERROR(SEARCH("Nonexistent",D15)))</formula>
    </cfRule>
  </conditionalFormatting>
  <conditionalFormatting sqref="D15">
    <cfRule type="expression" dxfId="743" priority="242" stopIfTrue="1">
      <formula>_xludf.STYLE(VLOOKUP(D15,#REF!,2,0))</formula>
    </cfRule>
  </conditionalFormatting>
  <conditionalFormatting sqref="D17">
    <cfRule type="containsText" dxfId="742" priority="229" operator="containsText" text="Initial">
      <formula>NOT(ISERROR(SEARCH("Initial",D17)))</formula>
    </cfRule>
    <cfRule type="containsText" dxfId="741" priority="230" operator="containsText" text="Nonexistent">
      <formula>NOT(ISERROR(SEARCH("Nonexistent",D17)))</formula>
    </cfRule>
  </conditionalFormatting>
  <conditionalFormatting sqref="D17">
    <cfRule type="expression" dxfId="740" priority="231" stopIfTrue="1">
      <formula>_xludf.STYLE(VLOOKUP(D17,#REF!,2,0))</formula>
    </cfRule>
  </conditionalFormatting>
  <conditionalFormatting sqref="D19">
    <cfRule type="containsText" dxfId="739" priority="218" operator="containsText" text="Initial">
      <formula>NOT(ISERROR(SEARCH("Initial",D19)))</formula>
    </cfRule>
    <cfRule type="containsText" dxfId="738" priority="219" operator="containsText" text="Nonexistent">
      <formula>NOT(ISERROR(SEARCH("Nonexistent",D19)))</formula>
    </cfRule>
  </conditionalFormatting>
  <conditionalFormatting sqref="D19">
    <cfRule type="expression" dxfId="737" priority="220" stopIfTrue="1">
      <formula>_xludf.STYLE(VLOOKUP(D19,#REF!,2,0))</formula>
    </cfRule>
  </conditionalFormatting>
  <conditionalFormatting sqref="D22">
    <cfRule type="containsText" dxfId="736" priority="207" operator="containsText" text="Initial">
      <formula>NOT(ISERROR(SEARCH("Initial",D22)))</formula>
    </cfRule>
    <cfRule type="containsText" dxfId="735" priority="208" operator="containsText" text="Nonexistent">
      <formula>NOT(ISERROR(SEARCH("Nonexistent",D22)))</formula>
    </cfRule>
  </conditionalFormatting>
  <conditionalFormatting sqref="D22">
    <cfRule type="expression" dxfId="734" priority="209" stopIfTrue="1">
      <formula>_xludf.STYLE(VLOOKUP(D22,#REF!,2,0))</formula>
    </cfRule>
  </conditionalFormatting>
  <conditionalFormatting sqref="D23">
    <cfRule type="containsText" dxfId="733" priority="196" operator="containsText" text="Initial">
      <formula>NOT(ISERROR(SEARCH("Initial",D23)))</formula>
    </cfRule>
    <cfRule type="containsText" dxfId="732" priority="197" operator="containsText" text="Nonexistent">
      <formula>NOT(ISERROR(SEARCH("Nonexistent",D23)))</formula>
    </cfRule>
  </conditionalFormatting>
  <conditionalFormatting sqref="D23">
    <cfRule type="expression" dxfId="731" priority="198" stopIfTrue="1">
      <formula>_xludf.STYLE(VLOOKUP(D23,#REF!,2,0))</formula>
    </cfRule>
  </conditionalFormatting>
  <conditionalFormatting sqref="D26">
    <cfRule type="containsText" dxfId="730" priority="174" operator="containsText" text="Initial">
      <formula>NOT(ISERROR(SEARCH("Initial",D26)))</formula>
    </cfRule>
    <cfRule type="containsText" dxfId="729" priority="175" operator="containsText" text="Nonexistent">
      <formula>NOT(ISERROR(SEARCH("Nonexistent",D26)))</formula>
    </cfRule>
  </conditionalFormatting>
  <conditionalFormatting sqref="D26">
    <cfRule type="expression" dxfId="728" priority="176" stopIfTrue="1">
      <formula>_xludf.STYLE(VLOOKUP(D26,#REF!,2,0))</formula>
    </cfRule>
  </conditionalFormatting>
  <conditionalFormatting sqref="D31">
    <cfRule type="containsText" dxfId="727" priority="152" operator="containsText" text="Initial">
      <formula>NOT(ISERROR(SEARCH("Initial",D31)))</formula>
    </cfRule>
    <cfRule type="containsText" dxfId="726" priority="153" operator="containsText" text="Nonexistent">
      <formula>NOT(ISERROR(SEARCH("Nonexistent",D31)))</formula>
    </cfRule>
  </conditionalFormatting>
  <conditionalFormatting sqref="D31">
    <cfRule type="expression" dxfId="725" priority="154" stopIfTrue="1">
      <formula>_xludf.STYLE(VLOOKUP(D31,#REF!,2,0))</formula>
    </cfRule>
  </conditionalFormatting>
  <conditionalFormatting sqref="D33">
    <cfRule type="containsText" dxfId="724" priority="141" operator="containsText" text="Initial">
      <formula>NOT(ISERROR(SEARCH("Initial",D33)))</formula>
    </cfRule>
    <cfRule type="containsText" dxfId="723" priority="142" operator="containsText" text="Nonexistent">
      <formula>NOT(ISERROR(SEARCH("Nonexistent",D33)))</formula>
    </cfRule>
  </conditionalFormatting>
  <conditionalFormatting sqref="D33">
    <cfRule type="expression" dxfId="722" priority="143" stopIfTrue="1">
      <formula>_xludf.STYLE(VLOOKUP(D33,#REF!,2,0))</formula>
    </cfRule>
  </conditionalFormatting>
  <conditionalFormatting sqref="D35">
    <cfRule type="containsText" dxfId="721" priority="130" operator="containsText" text="Initial">
      <formula>NOT(ISERROR(SEARCH("Initial",D35)))</formula>
    </cfRule>
    <cfRule type="containsText" dxfId="720" priority="131" operator="containsText" text="Nonexistent">
      <formula>NOT(ISERROR(SEARCH("Nonexistent",D35)))</formula>
    </cfRule>
  </conditionalFormatting>
  <conditionalFormatting sqref="D35">
    <cfRule type="expression" dxfId="719" priority="132" stopIfTrue="1">
      <formula>_xludf.STYLE(VLOOKUP(D35,#REF!,2,0))</formula>
    </cfRule>
  </conditionalFormatting>
  <conditionalFormatting sqref="D37">
    <cfRule type="containsText" dxfId="718" priority="119" operator="containsText" text="Initial">
      <formula>NOT(ISERROR(SEARCH("Initial",D37)))</formula>
    </cfRule>
    <cfRule type="containsText" dxfId="717" priority="120" operator="containsText" text="Nonexistent">
      <formula>NOT(ISERROR(SEARCH("Nonexistent",D37)))</formula>
    </cfRule>
  </conditionalFormatting>
  <conditionalFormatting sqref="D37">
    <cfRule type="expression" dxfId="716" priority="121" stopIfTrue="1">
      <formula>_xludf.STYLE(VLOOKUP(D37,#REF!,2,0))</formula>
    </cfRule>
  </conditionalFormatting>
  <conditionalFormatting sqref="D38">
    <cfRule type="containsText" dxfId="715" priority="108" operator="containsText" text="Initial">
      <formula>NOT(ISERROR(SEARCH("Initial",D38)))</formula>
    </cfRule>
    <cfRule type="containsText" dxfId="714" priority="109" operator="containsText" text="Nonexistent">
      <formula>NOT(ISERROR(SEARCH("Nonexistent",D38)))</formula>
    </cfRule>
  </conditionalFormatting>
  <conditionalFormatting sqref="D38">
    <cfRule type="expression" dxfId="713" priority="110" stopIfTrue="1">
      <formula>_xludf.STYLE(VLOOKUP(D38,#REF!,2,0))</formula>
    </cfRule>
  </conditionalFormatting>
  <conditionalFormatting sqref="D39">
    <cfRule type="containsText" dxfId="712" priority="97" operator="containsText" text="Initial">
      <formula>NOT(ISERROR(SEARCH("Initial",D39)))</formula>
    </cfRule>
    <cfRule type="containsText" dxfId="711" priority="98" operator="containsText" text="Nonexistent">
      <formula>NOT(ISERROR(SEARCH("Nonexistent",D39)))</formula>
    </cfRule>
  </conditionalFormatting>
  <conditionalFormatting sqref="D39">
    <cfRule type="expression" dxfId="710" priority="99" stopIfTrue="1">
      <formula>_xludf.STYLE(VLOOKUP(D39,#REF!,2,0))</formula>
    </cfRule>
  </conditionalFormatting>
  <conditionalFormatting sqref="D42">
    <cfRule type="containsText" dxfId="709" priority="86" operator="containsText" text="Initial">
      <formula>NOT(ISERROR(SEARCH("Initial",D42)))</formula>
    </cfRule>
    <cfRule type="containsText" dxfId="708" priority="87" operator="containsText" text="Nonexistent">
      <formula>NOT(ISERROR(SEARCH("Nonexistent",D42)))</formula>
    </cfRule>
  </conditionalFormatting>
  <conditionalFormatting sqref="D42">
    <cfRule type="expression" dxfId="707" priority="88" stopIfTrue="1">
      <formula>_xludf.STYLE(VLOOKUP(D42,#REF!,2,0))</formula>
    </cfRule>
  </conditionalFormatting>
  <conditionalFormatting sqref="D44">
    <cfRule type="containsText" dxfId="706" priority="75" operator="containsText" text="Initial">
      <formula>NOT(ISERROR(SEARCH("Initial",D44)))</formula>
    </cfRule>
    <cfRule type="containsText" dxfId="705" priority="76" operator="containsText" text="Nonexistent">
      <formula>NOT(ISERROR(SEARCH("Nonexistent",D44)))</formula>
    </cfRule>
  </conditionalFormatting>
  <conditionalFormatting sqref="D44">
    <cfRule type="expression" dxfId="704" priority="77" stopIfTrue="1">
      <formula>_xludf.STYLE(VLOOKUP(D44,#REF!,2,0))</formula>
    </cfRule>
  </conditionalFormatting>
  <conditionalFormatting sqref="D46">
    <cfRule type="containsText" dxfId="703" priority="64" operator="containsText" text="Initial">
      <formula>NOT(ISERROR(SEARCH("Initial",D46)))</formula>
    </cfRule>
    <cfRule type="containsText" dxfId="702" priority="65" operator="containsText" text="Nonexistent">
      <formula>NOT(ISERROR(SEARCH("Nonexistent",D46)))</formula>
    </cfRule>
  </conditionalFormatting>
  <conditionalFormatting sqref="D46">
    <cfRule type="expression" dxfId="701" priority="66" stopIfTrue="1">
      <formula>_xludf.STYLE(VLOOKUP(D46,#REF!,2,0))</formula>
    </cfRule>
  </conditionalFormatting>
  <conditionalFormatting sqref="D49">
    <cfRule type="containsText" dxfId="700" priority="53" operator="containsText" text="Initial">
      <formula>NOT(ISERROR(SEARCH("Initial",D49)))</formula>
    </cfRule>
    <cfRule type="containsText" dxfId="699" priority="54" operator="containsText" text="Nonexistent">
      <formula>NOT(ISERROR(SEARCH("Nonexistent",D49)))</formula>
    </cfRule>
  </conditionalFormatting>
  <conditionalFormatting sqref="D49">
    <cfRule type="expression" dxfId="698" priority="55" stopIfTrue="1">
      <formula>_xludf.STYLE(VLOOKUP(D49,#REF!,2,0))</formula>
    </cfRule>
  </conditionalFormatting>
  <conditionalFormatting sqref="D51">
    <cfRule type="containsText" dxfId="697" priority="42" operator="containsText" text="Initial">
      <formula>NOT(ISERROR(SEARCH("Initial",D51)))</formula>
    </cfRule>
    <cfRule type="containsText" dxfId="696" priority="43" operator="containsText" text="Nonexistent">
      <formula>NOT(ISERROR(SEARCH("Nonexistent",D51)))</formula>
    </cfRule>
  </conditionalFormatting>
  <conditionalFormatting sqref="D51">
    <cfRule type="expression" dxfId="695" priority="44" stopIfTrue="1">
      <formula>_xludf.STYLE(VLOOKUP(D51,#REF!,2,0))</formula>
    </cfRule>
  </conditionalFormatting>
  <conditionalFormatting sqref="D53">
    <cfRule type="containsText" dxfId="694" priority="31" operator="containsText" text="Initial">
      <formula>NOT(ISERROR(SEARCH("Initial",D53)))</formula>
    </cfRule>
    <cfRule type="containsText" dxfId="693" priority="32" operator="containsText" text="Nonexistent">
      <formula>NOT(ISERROR(SEARCH("Nonexistent",D53)))</formula>
    </cfRule>
  </conditionalFormatting>
  <conditionalFormatting sqref="D53">
    <cfRule type="expression" dxfId="692" priority="33" stopIfTrue="1">
      <formula>_xludf.STYLE(VLOOKUP(D53,#REF!,2,0))</formula>
    </cfRule>
  </conditionalFormatting>
  <conditionalFormatting sqref="D56">
    <cfRule type="containsText" dxfId="691" priority="20" operator="containsText" text="Initial">
      <formula>NOT(ISERROR(SEARCH("Initial",D56)))</formula>
    </cfRule>
    <cfRule type="containsText" dxfId="690" priority="21" operator="containsText" text="Nonexistent">
      <formula>NOT(ISERROR(SEARCH("Nonexistent",D56)))</formula>
    </cfRule>
  </conditionalFormatting>
  <conditionalFormatting sqref="D56">
    <cfRule type="expression" dxfId="689" priority="22" stopIfTrue="1">
      <formula>_xludf.STYLE(VLOOKUP(D56,#REF!,2,0))</formula>
    </cfRule>
  </conditionalFormatting>
  <conditionalFormatting sqref="D58">
    <cfRule type="containsText" dxfId="688" priority="9" operator="containsText" text="Initial">
      <formula>NOT(ISERROR(SEARCH("Initial",D58)))</formula>
    </cfRule>
    <cfRule type="containsText" dxfId="687" priority="10" operator="containsText" text="Nonexistent">
      <formula>NOT(ISERROR(SEARCH("Nonexistent",D58)))</formula>
    </cfRule>
  </conditionalFormatting>
  <conditionalFormatting sqref="D58">
    <cfRule type="expression" dxfId="686" priority="11" stopIfTrue="1">
      <formula>_xludf.STYLE(VLOOKUP(D58,#REF!,2,0))</formula>
    </cfRule>
  </conditionalFormatting>
  <dataValidations count="1">
    <dataValidation operator="equal" allowBlank="1" showInputMessage="1" showErrorMessage="1" promptTitle="Select Control Scope" sqref="D28:E28 D30:E30 D32:E32 D34:E34 D36:E36 D41:E41 D43:E43 D45:E45 D48:E48 D50:E50 D52:E52 D57:E57">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extLst>
    <ext xmlns:x14="http://schemas.microsoft.com/office/spreadsheetml/2009/9/main" uri="{78C0D931-6437-407d-A8EE-F0AAD7539E65}">
      <x14:conditionalFormattings>
        <x14:conditionalFormatting xmlns:xm="http://schemas.microsoft.com/office/excel/2006/main">
          <x14:cfRule type="cellIs" priority="442" operator="equal" id="{50076D01-2516-4484-A9B4-468BD15B479C}">
            <xm:f>Metrics!$B$9</xm:f>
            <x14:dxf>
              <font>
                <color theme="0"/>
              </font>
              <fill>
                <patternFill>
                  <bgColor rgb="FF336600"/>
                </patternFill>
              </fill>
            </x14:dxf>
          </x14:cfRule>
          <x14:cfRule type="cellIs" priority="443" operator="equal" id="{12AF516E-6FA5-4A89-A8A9-E75D443CA3FE}">
            <xm:f>Metrics!$B$8</xm:f>
            <x14:dxf>
              <font>
                <color theme="0"/>
              </font>
              <fill>
                <patternFill>
                  <bgColor rgb="FF92D050"/>
                </patternFill>
              </fill>
            </x14:dxf>
          </x14:cfRule>
          <x14:cfRule type="cellIs" priority="444" operator="equal" id="{6E37585E-87E2-43F9-B61E-7C666CA026A3}">
            <xm:f>Metrics!$B$7</xm:f>
            <x14:dxf>
              <font>
                <color theme="0"/>
              </font>
              <fill>
                <patternFill>
                  <bgColor rgb="FFFFC000"/>
                </patternFill>
              </fill>
            </x14:dxf>
          </x14:cfRule>
          <x14:cfRule type="cellIs" priority="445" operator="equal" id="{0160B54A-5C3C-480D-8578-CEF09869A561}">
            <xm:f>Metrics!$B$6</xm:f>
            <x14:dxf>
              <font>
                <color theme="0"/>
              </font>
              <fill>
                <patternFill>
                  <bgColor theme="2" tint="-0.499984740745262"/>
                </patternFill>
              </fill>
            </x14:dxf>
          </x14:cfRule>
          <x14:cfRule type="cellIs" priority="446" operator="equal" id="{77BDC8AF-16A9-4590-9E49-2AAF4BD39BB4}">
            <xm:f>Metrics!$B$5</xm:f>
            <x14:dxf>
              <font>
                <color theme="0"/>
              </font>
              <fill>
                <patternFill>
                  <bgColor rgb="FFC00000"/>
                </patternFill>
              </fill>
            </x14:dxf>
          </x14:cfRule>
          <x14:cfRule type="cellIs" priority="447" operator="equal" id="{CA2AA70E-A9F1-4446-B1BE-D95BE2723FAF}">
            <xm:f>Metrics!$B$4</xm:f>
            <x14:dxf>
              <font>
                <color theme="0"/>
              </font>
              <fill>
                <patternFill>
                  <bgColor rgb="FFFF0000"/>
                </patternFill>
              </fill>
            </x14:dxf>
          </x14:cfRule>
          <x14:cfRule type="cellIs" priority="448" operator="equal" id="{3DE455DA-F125-4CC4-9BD2-55F760DEB97E}">
            <xm:f>Metrics!$B$3</xm:f>
            <x14:dxf>
              <font>
                <color theme="0" tint="-0.14996795556505021"/>
              </font>
              <fill>
                <patternFill>
                  <bgColor rgb="FF4C4C4C"/>
                </patternFill>
              </fill>
            </x14:dxf>
          </x14:cfRule>
          <xm:sqref>D5</xm:sqref>
        </x14:conditionalFormatting>
        <x14:conditionalFormatting xmlns:xm="http://schemas.microsoft.com/office/excel/2006/main">
          <x14:cfRule type="cellIs" priority="441" operator="equal" id="{6873B654-F8A7-407D-B1BA-50E615DB1A3C}">
            <xm:f>Metrics!$B$10</xm:f>
            <x14:dxf>
              <font>
                <color theme="0"/>
              </font>
              <fill>
                <patternFill>
                  <bgColor theme="0" tint="-0.34998626667073579"/>
                </patternFill>
              </fill>
            </x14:dxf>
          </x14:cfRule>
          <xm:sqref>D5</xm:sqref>
        </x14:conditionalFormatting>
        <x14:conditionalFormatting xmlns:xm="http://schemas.microsoft.com/office/excel/2006/main">
          <x14:cfRule type="cellIs" priority="155" operator="equal" id="{87CA746E-6D4E-4B1F-B941-FA645191D79C}">
            <xm:f>Metrics!$B$10</xm:f>
            <x14:dxf>
              <font>
                <color theme="0"/>
              </font>
              <fill>
                <patternFill>
                  <bgColor theme="0" tint="-0.34998626667073579"/>
                </patternFill>
              </fill>
            </x14:dxf>
          </x14:cfRule>
          <xm:sqref>D29</xm:sqref>
        </x14:conditionalFormatting>
        <x14:conditionalFormatting xmlns:xm="http://schemas.microsoft.com/office/excel/2006/main">
          <x14:cfRule type="cellIs" priority="177" operator="equal" id="{709F5ADF-5599-4B97-A598-8C2A8C47F7C0}">
            <xm:f>Metrics!$B$10</xm:f>
            <x14:dxf>
              <font>
                <color theme="0"/>
              </font>
              <fill>
                <patternFill>
                  <bgColor theme="0" tint="-0.34998626667073579"/>
                </patternFill>
              </fill>
            </x14:dxf>
          </x14:cfRule>
          <xm:sqref>D24</xm:sqref>
        </x14:conditionalFormatting>
        <x14:conditionalFormatting xmlns:xm="http://schemas.microsoft.com/office/excel/2006/main">
          <x14:cfRule type="cellIs" priority="276" operator="equal" id="{52EF7270-21A1-4D55-A0CF-FCE67D27E823}">
            <xm:f>Metrics!$B$10</xm:f>
            <x14:dxf>
              <font>
                <color theme="0"/>
              </font>
              <fill>
                <patternFill>
                  <bgColor theme="0" tint="-0.34998626667073579"/>
                </patternFill>
              </fill>
            </x14:dxf>
          </x14:cfRule>
          <xm:sqref>D7</xm:sqref>
        </x14:conditionalFormatting>
        <x14:conditionalFormatting xmlns:xm="http://schemas.microsoft.com/office/excel/2006/main">
          <x14:cfRule type="cellIs" priority="277" operator="equal" id="{5CE5BD92-7F93-4F36-8636-72B744F48D71}">
            <xm:f>Metrics!$B$9</xm:f>
            <x14:dxf>
              <font>
                <color theme="0"/>
              </font>
              <fill>
                <patternFill>
                  <bgColor rgb="FF336600"/>
                </patternFill>
              </fill>
            </x14:dxf>
          </x14:cfRule>
          <x14:cfRule type="cellIs" priority="278" operator="equal" id="{11218C8B-5F54-4BE2-B3BB-EC073FEDBFE4}">
            <xm:f>Metrics!$B$8</xm:f>
            <x14:dxf>
              <font>
                <color theme="0"/>
              </font>
              <fill>
                <patternFill>
                  <bgColor rgb="FF92D050"/>
                </patternFill>
              </fill>
            </x14:dxf>
          </x14:cfRule>
          <x14:cfRule type="cellIs" priority="279" operator="equal" id="{73090364-8AB6-4E08-BF31-7BA531097CC0}">
            <xm:f>Metrics!$B$7</xm:f>
            <x14:dxf>
              <font>
                <color theme="0"/>
              </font>
              <fill>
                <patternFill>
                  <bgColor rgb="FFFFC000"/>
                </patternFill>
              </fill>
            </x14:dxf>
          </x14:cfRule>
          <x14:cfRule type="cellIs" priority="280" operator="equal" id="{633EE923-024A-4CC9-881A-BA8319C7FB8E}">
            <xm:f>Metrics!$B$6</xm:f>
            <x14:dxf>
              <font>
                <color theme="0"/>
              </font>
              <fill>
                <patternFill>
                  <bgColor theme="2" tint="-0.499984740745262"/>
                </patternFill>
              </fill>
            </x14:dxf>
          </x14:cfRule>
          <x14:cfRule type="cellIs" priority="281" operator="equal" id="{1ED722C1-D1E8-4795-AD64-30571E40FFFC}">
            <xm:f>Metrics!$B$5</xm:f>
            <x14:dxf>
              <font>
                <color theme="0"/>
              </font>
              <fill>
                <patternFill>
                  <bgColor rgb="FFC00000"/>
                </patternFill>
              </fill>
            </x14:dxf>
          </x14:cfRule>
          <x14:cfRule type="cellIs" priority="282" operator="equal" id="{C39D7651-E6C0-4A73-A4BD-B8B296705918}">
            <xm:f>Metrics!$B$4</xm:f>
            <x14:dxf>
              <font>
                <color theme="0"/>
              </font>
              <fill>
                <patternFill>
                  <bgColor rgb="FFFF0000"/>
                </patternFill>
              </fill>
            </x14:dxf>
          </x14:cfRule>
          <x14:cfRule type="cellIs" priority="283" operator="equal" id="{4C0E22BF-A929-49FC-B5F9-9B423D6A61A2}">
            <xm:f>Metrics!$B$3</xm:f>
            <x14:dxf>
              <font>
                <color theme="0" tint="-0.14996795556505021"/>
              </font>
              <fill>
                <patternFill>
                  <bgColor theme="1"/>
                </patternFill>
              </fill>
            </x14:dxf>
          </x14:cfRule>
          <xm:sqref>D7</xm:sqref>
        </x14:conditionalFormatting>
        <x14:conditionalFormatting xmlns:xm="http://schemas.microsoft.com/office/excel/2006/main">
          <x14:cfRule type="cellIs" priority="266" operator="equal" id="{87C6A287-31DF-4907-BDA0-C66A7F61B1E4}">
            <xm:f>Metrics!$B$9</xm:f>
            <x14:dxf>
              <font>
                <color theme="0"/>
              </font>
              <fill>
                <patternFill>
                  <bgColor rgb="FF336600"/>
                </patternFill>
              </fill>
            </x14:dxf>
          </x14:cfRule>
          <x14:cfRule type="cellIs" priority="267" operator="equal" id="{B67E8A2D-0672-4DC4-8F87-563AE83D3DFA}">
            <xm:f>Metrics!$B$8</xm:f>
            <x14:dxf>
              <font>
                <color theme="0"/>
              </font>
              <fill>
                <patternFill>
                  <bgColor rgb="FF92D050"/>
                </patternFill>
              </fill>
            </x14:dxf>
          </x14:cfRule>
          <x14:cfRule type="cellIs" priority="268" operator="equal" id="{F046E5F1-0A36-4A2D-9DFA-5C2DDAC06CFB}">
            <xm:f>Metrics!$B$7</xm:f>
            <x14:dxf>
              <font>
                <color theme="0"/>
              </font>
              <fill>
                <patternFill>
                  <bgColor rgb="FFFFC000"/>
                </patternFill>
              </fill>
            </x14:dxf>
          </x14:cfRule>
          <x14:cfRule type="cellIs" priority="269" operator="equal" id="{2298CFE8-C7A8-4DD7-9B4F-43CC771AA34F}">
            <xm:f>Metrics!$B$6</xm:f>
            <x14:dxf>
              <font>
                <color theme="0"/>
              </font>
              <fill>
                <patternFill>
                  <bgColor theme="2" tint="-0.499984740745262"/>
                </patternFill>
              </fill>
            </x14:dxf>
          </x14:cfRule>
          <x14:cfRule type="cellIs" priority="270" operator="equal" id="{EA5E54D6-A1A9-4DB7-A3A5-96CA28072CE9}">
            <xm:f>Metrics!$B$5</xm:f>
            <x14:dxf>
              <font>
                <color theme="0"/>
              </font>
              <fill>
                <patternFill>
                  <bgColor rgb="FFC00000"/>
                </patternFill>
              </fill>
            </x14:dxf>
          </x14:cfRule>
          <x14:cfRule type="cellIs" priority="271" operator="equal" id="{D206AA75-9C0A-45A3-A10C-16B2C0E00E42}">
            <xm:f>Metrics!$B$4</xm:f>
            <x14:dxf>
              <font>
                <color theme="0"/>
              </font>
              <fill>
                <patternFill>
                  <bgColor rgb="FFFF0000"/>
                </patternFill>
              </fill>
            </x14:dxf>
          </x14:cfRule>
          <x14:cfRule type="cellIs" priority="272" operator="equal" id="{C812D991-514D-47E5-8CE0-5F6B2779357E}">
            <xm:f>Metrics!$B$3</xm:f>
            <x14:dxf>
              <font>
                <color theme="0" tint="-0.14996795556505021"/>
              </font>
              <fill>
                <patternFill>
                  <bgColor theme="1"/>
                </patternFill>
              </fill>
            </x14:dxf>
          </x14:cfRule>
          <xm:sqref>D8</xm:sqref>
        </x14:conditionalFormatting>
        <x14:conditionalFormatting xmlns:xm="http://schemas.microsoft.com/office/excel/2006/main">
          <x14:cfRule type="cellIs" priority="265" operator="equal" id="{0C77A2A7-F694-412B-A1DA-BD408BACA685}">
            <xm:f>Metrics!$B$10</xm:f>
            <x14:dxf>
              <font>
                <color theme="0"/>
              </font>
              <fill>
                <patternFill>
                  <bgColor theme="0" tint="-0.34998626667073579"/>
                </patternFill>
              </fill>
            </x14:dxf>
          </x14:cfRule>
          <xm:sqref>D8</xm:sqref>
        </x14:conditionalFormatting>
        <x14:conditionalFormatting xmlns:xm="http://schemas.microsoft.com/office/excel/2006/main">
          <x14:cfRule type="cellIs" priority="255" operator="equal" id="{D151A8F7-5F40-423E-ABAE-DE7F06473E82}">
            <xm:f>Metrics!$B$9</xm:f>
            <x14:dxf>
              <font>
                <color theme="0"/>
              </font>
              <fill>
                <patternFill>
                  <bgColor rgb="FF336600"/>
                </patternFill>
              </fill>
            </x14:dxf>
          </x14:cfRule>
          <x14:cfRule type="cellIs" priority="256" operator="equal" id="{26FDC9F7-E778-4083-82C6-3FEC744B2BEA}">
            <xm:f>Metrics!$B$8</xm:f>
            <x14:dxf>
              <font>
                <color theme="0"/>
              </font>
              <fill>
                <patternFill>
                  <bgColor rgb="FF92D050"/>
                </patternFill>
              </fill>
            </x14:dxf>
          </x14:cfRule>
          <x14:cfRule type="cellIs" priority="257" operator="equal" id="{C22AB419-2E41-4357-A512-C22ADEB0F64A}">
            <xm:f>Metrics!$B$7</xm:f>
            <x14:dxf>
              <font>
                <color theme="0"/>
              </font>
              <fill>
                <patternFill>
                  <bgColor rgb="FFFFC000"/>
                </patternFill>
              </fill>
            </x14:dxf>
          </x14:cfRule>
          <x14:cfRule type="cellIs" priority="258" operator="equal" id="{D478F99F-F781-4EC2-AE88-19353BA59633}">
            <xm:f>Metrics!$B$6</xm:f>
            <x14:dxf>
              <font>
                <color theme="0"/>
              </font>
              <fill>
                <patternFill>
                  <bgColor theme="2" tint="-0.499984740745262"/>
                </patternFill>
              </fill>
            </x14:dxf>
          </x14:cfRule>
          <x14:cfRule type="cellIs" priority="259" operator="equal" id="{AD8C2947-9E49-4F6E-9EA5-85185DA6C761}">
            <xm:f>Metrics!$B$5</xm:f>
            <x14:dxf>
              <font>
                <color theme="0"/>
              </font>
              <fill>
                <patternFill>
                  <bgColor rgb="FFC00000"/>
                </patternFill>
              </fill>
            </x14:dxf>
          </x14:cfRule>
          <x14:cfRule type="cellIs" priority="260" operator="equal" id="{5EDE9B75-5D2D-4678-8356-FFA9F684426B}">
            <xm:f>Metrics!$B$4</xm:f>
            <x14:dxf>
              <font>
                <color theme="0"/>
              </font>
              <fill>
                <patternFill>
                  <bgColor rgb="FFFF0000"/>
                </patternFill>
              </fill>
            </x14:dxf>
          </x14:cfRule>
          <x14:cfRule type="cellIs" priority="261" operator="equal" id="{6A9D1809-D18D-451C-AB61-AE2C75061F91}">
            <xm:f>Metrics!$B$3</xm:f>
            <x14:dxf>
              <font>
                <color theme="0" tint="-0.14996795556505021"/>
              </font>
              <fill>
                <patternFill>
                  <bgColor theme="1"/>
                </patternFill>
              </fill>
            </x14:dxf>
          </x14:cfRule>
          <xm:sqref>D10</xm:sqref>
        </x14:conditionalFormatting>
        <x14:conditionalFormatting xmlns:xm="http://schemas.microsoft.com/office/excel/2006/main">
          <x14:cfRule type="cellIs" priority="254" operator="equal" id="{C1C9BF13-9889-4300-82F4-AFBF28780BA4}">
            <xm:f>Metrics!$B$10</xm:f>
            <x14:dxf>
              <font>
                <color theme="0"/>
              </font>
              <fill>
                <patternFill>
                  <bgColor theme="0" tint="-0.34998626667073579"/>
                </patternFill>
              </fill>
            </x14:dxf>
          </x14:cfRule>
          <xm:sqref>D10</xm:sqref>
        </x14:conditionalFormatting>
        <x14:conditionalFormatting xmlns:xm="http://schemas.microsoft.com/office/excel/2006/main">
          <x14:cfRule type="cellIs" priority="244" operator="equal" id="{B06BF08B-4094-4AF8-86E2-CC5CEAB07388}">
            <xm:f>Metrics!$B$9</xm:f>
            <x14:dxf>
              <font>
                <color theme="0"/>
              </font>
              <fill>
                <patternFill>
                  <bgColor rgb="FF336600"/>
                </patternFill>
              </fill>
            </x14:dxf>
          </x14:cfRule>
          <x14:cfRule type="cellIs" priority="245" operator="equal" id="{01757EE7-46EE-4708-8790-D6BCE61E34D7}">
            <xm:f>Metrics!$B$8</xm:f>
            <x14:dxf>
              <font>
                <color theme="0"/>
              </font>
              <fill>
                <patternFill>
                  <bgColor rgb="FF92D050"/>
                </patternFill>
              </fill>
            </x14:dxf>
          </x14:cfRule>
          <x14:cfRule type="cellIs" priority="246" operator="equal" id="{14E15786-37D0-4CCA-84F6-F5230AF46BD4}">
            <xm:f>Metrics!$B$7</xm:f>
            <x14:dxf>
              <font>
                <color theme="0"/>
              </font>
              <fill>
                <patternFill>
                  <bgColor rgb="FFFFC000"/>
                </patternFill>
              </fill>
            </x14:dxf>
          </x14:cfRule>
          <x14:cfRule type="cellIs" priority="247" operator="equal" id="{7D349C04-F482-4BA2-8AE4-45CFFBC50140}">
            <xm:f>Metrics!$B$6</xm:f>
            <x14:dxf>
              <font>
                <color theme="0"/>
              </font>
              <fill>
                <patternFill>
                  <bgColor theme="2" tint="-0.499984740745262"/>
                </patternFill>
              </fill>
            </x14:dxf>
          </x14:cfRule>
          <x14:cfRule type="cellIs" priority="248" operator="equal" id="{03732A5C-05F3-4F79-B27B-D79E80AA605F}">
            <xm:f>Metrics!$B$5</xm:f>
            <x14:dxf>
              <font>
                <color theme="0"/>
              </font>
              <fill>
                <patternFill>
                  <bgColor rgb="FFC00000"/>
                </patternFill>
              </fill>
            </x14:dxf>
          </x14:cfRule>
          <x14:cfRule type="cellIs" priority="249" operator="equal" id="{FD31FF5A-C823-44E3-B188-71AC8AD6CBA2}">
            <xm:f>Metrics!$B$4</xm:f>
            <x14:dxf>
              <font>
                <color theme="0"/>
              </font>
              <fill>
                <patternFill>
                  <bgColor rgb="FFFF0000"/>
                </patternFill>
              </fill>
            </x14:dxf>
          </x14:cfRule>
          <x14:cfRule type="cellIs" priority="250" operator="equal" id="{8C17252C-BDB4-41E9-8748-79A686092C5F}">
            <xm:f>Metrics!$B$3</xm:f>
            <x14:dxf>
              <font>
                <color theme="0" tint="-0.14996795556505021"/>
              </font>
              <fill>
                <patternFill>
                  <bgColor theme="1"/>
                </patternFill>
              </fill>
            </x14:dxf>
          </x14:cfRule>
          <xm:sqref>D12</xm:sqref>
        </x14:conditionalFormatting>
        <x14:conditionalFormatting xmlns:xm="http://schemas.microsoft.com/office/excel/2006/main">
          <x14:cfRule type="cellIs" priority="243" operator="equal" id="{F79314C1-4B67-4282-A82C-56204B560938}">
            <xm:f>Metrics!$B$10</xm:f>
            <x14:dxf>
              <font>
                <color theme="0"/>
              </font>
              <fill>
                <patternFill>
                  <bgColor theme="0" tint="-0.34998626667073579"/>
                </patternFill>
              </fill>
            </x14:dxf>
          </x14:cfRule>
          <xm:sqref>D12</xm:sqref>
        </x14:conditionalFormatting>
        <x14:conditionalFormatting xmlns:xm="http://schemas.microsoft.com/office/excel/2006/main">
          <x14:cfRule type="cellIs" priority="233" operator="equal" id="{5C4DC4AE-2D7C-4030-B050-EBAE925A6704}">
            <xm:f>Metrics!$B$9</xm:f>
            <x14:dxf>
              <font>
                <color theme="0"/>
              </font>
              <fill>
                <patternFill>
                  <bgColor rgb="FF336600"/>
                </patternFill>
              </fill>
            </x14:dxf>
          </x14:cfRule>
          <x14:cfRule type="cellIs" priority="234" operator="equal" id="{B3FBA695-F14F-4EA0-8E44-0785752C2515}">
            <xm:f>Metrics!$B$8</xm:f>
            <x14:dxf>
              <font>
                <color theme="0"/>
              </font>
              <fill>
                <patternFill>
                  <bgColor rgb="FF92D050"/>
                </patternFill>
              </fill>
            </x14:dxf>
          </x14:cfRule>
          <x14:cfRule type="cellIs" priority="235" operator="equal" id="{82919170-D4EE-4FF2-8AC8-27F1320452E0}">
            <xm:f>Metrics!$B$7</xm:f>
            <x14:dxf>
              <font>
                <color theme="0"/>
              </font>
              <fill>
                <patternFill>
                  <bgColor rgb="FFFFC000"/>
                </patternFill>
              </fill>
            </x14:dxf>
          </x14:cfRule>
          <x14:cfRule type="cellIs" priority="236" operator="equal" id="{A96DE712-65B5-4FA9-AC5B-F7C20F0FAF6A}">
            <xm:f>Metrics!$B$6</xm:f>
            <x14:dxf>
              <font>
                <color theme="0"/>
              </font>
              <fill>
                <patternFill>
                  <bgColor theme="2" tint="-0.499984740745262"/>
                </patternFill>
              </fill>
            </x14:dxf>
          </x14:cfRule>
          <x14:cfRule type="cellIs" priority="237" operator="equal" id="{530B3B01-37DD-4C5B-BF5A-20453B7EB5F1}">
            <xm:f>Metrics!$B$5</xm:f>
            <x14:dxf>
              <font>
                <color theme="0"/>
              </font>
              <fill>
                <patternFill>
                  <bgColor rgb="FFC00000"/>
                </patternFill>
              </fill>
            </x14:dxf>
          </x14:cfRule>
          <x14:cfRule type="cellIs" priority="238" operator="equal" id="{F0193633-1734-477F-A309-6FB90916A9AA}">
            <xm:f>Metrics!$B$4</xm:f>
            <x14:dxf>
              <font>
                <color theme="0"/>
              </font>
              <fill>
                <patternFill>
                  <bgColor rgb="FFFF0000"/>
                </patternFill>
              </fill>
            </x14:dxf>
          </x14:cfRule>
          <x14:cfRule type="cellIs" priority="239" operator="equal" id="{EF2712E8-6BFA-4A70-9700-2DE7F667D00C}">
            <xm:f>Metrics!$B$3</xm:f>
            <x14:dxf>
              <font>
                <color theme="0" tint="-0.14996795556505021"/>
              </font>
              <fill>
                <patternFill>
                  <bgColor theme="1"/>
                </patternFill>
              </fill>
            </x14:dxf>
          </x14:cfRule>
          <xm:sqref>D15</xm:sqref>
        </x14:conditionalFormatting>
        <x14:conditionalFormatting xmlns:xm="http://schemas.microsoft.com/office/excel/2006/main">
          <x14:cfRule type="cellIs" priority="232" operator="equal" id="{54D3EFD6-EA21-4221-AD12-B568451184EB}">
            <xm:f>Metrics!$B$10</xm:f>
            <x14:dxf>
              <font>
                <color theme="0"/>
              </font>
              <fill>
                <patternFill>
                  <bgColor theme="0" tint="-0.34998626667073579"/>
                </patternFill>
              </fill>
            </x14:dxf>
          </x14:cfRule>
          <xm:sqref>D15</xm:sqref>
        </x14:conditionalFormatting>
        <x14:conditionalFormatting xmlns:xm="http://schemas.microsoft.com/office/excel/2006/main">
          <x14:cfRule type="cellIs" priority="222" operator="equal" id="{15C68600-1517-4579-A7CC-095676633CDB}">
            <xm:f>Metrics!$B$9</xm:f>
            <x14:dxf>
              <font>
                <color theme="0"/>
              </font>
              <fill>
                <patternFill>
                  <bgColor rgb="FF336600"/>
                </patternFill>
              </fill>
            </x14:dxf>
          </x14:cfRule>
          <x14:cfRule type="cellIs" priority="223" operator="equal" id="{6F6BF475-9F71-4914-8F66-6D7CBAB65081}">
            <xm:f>Metrics!$B$8</xm:f>
            <x14:dxf>
              <font>
                <color theme="0"/>
              </font>
              <fill>
                <patternFill>
                  <bgColor rgb="FF92D050"/>
                </patternFill>
              </fill>
            </x14:dxf>
          </x14:cfRule>
          <x14:cfRule type="cellIs" priority="224" operator="equal" id="{17D68FF3-AD20-401A-BA16-4FE2F8E13F8E}">
            <xm:f>Metrics!$B$7</xm:f>
            <x14:dxf>
              <font>
                <color theme="0"/>
              </font>
              <fill>
                <patternFill>
                  <bgColor rgb="FFFFC000"/>
                </patternFill>
              </fill>
            </x14:dxf>
          </x14:cfRule>
          <x14:cfRule type="cellIs" priority="225" operator="equal" id="{D9F872FB-A05B-4B57-9480-A4065B20D326}">
            <xm:f>Metrics!$B$6</xm:f>
            <x14:dxf>
              <font>
                <color theme="0"/>
              </font>
              <fill>
                <patternFill>
                  <bgColor theme="2" tint="-0.499984740745262"/>
                </patternFill>
              </fill>
            </x14:dxf>
          </x14:cfRule>
          <x14:cfRule type="cellIs" priority="226" operator="equal" id="{6F3C21BE-FC10-45BA-95F5-052747C2B63E}">
            <xm:f>Metrics!$B$5</xm:f>
            <x14:dxf>
              <font>
                <color theme="0"/>
              </font>
              <fill>
                <patternFill>
                  <bgColor rgb="FFC00000"/>
                </patternFill>
              </fill>
            </x14:dxf>
          </x14:cfRule>
          <x14:cfRule type="cellIs" priority="227" operator="equal" id="{88C73A6B-47FC-4DAC-9932-ECA65BBB2004}">
            <xm:f>Metrics!$B$4</xm:f>
            <x14:dxf>
              <font>
                <color theme="0"/>
              </font>
              <fill>
                <patternFill>
                  <bgColor rgb="FFFF0000"/>
                </patternFill>
              </fill>
            </x14:dxf>
          </x14:cfRule>
          <x14:cfRule type="cellIs" priority="228" operator="equal" id="{8A00E0F6-4A4D-436E-B7DE-32E0EA2A1900}">
            <xm:f>Metrics!$B$3</xm:f>
            <x14:dxf>
              <font>
                <color theme="0" tint="-0.14996795556505021"/>
              </font>
              <fill>
                <patternFill>
                  <bgColor theme="1"/>
                </patternFill>
              </fill>
            </x14:dxf>
          </x14:cfRule>
          <xm:sqref>D17</xm:sqref>
        </x14:conditionalFormatting>
        <x14:conditionalFormatting xmlns:xm="http://schemas.microsoft.com/office/excel/2006/main">
          <x14:cfRule type="cellIs" priority="221" operator="equal" id="{12B805B2-48E8-4F73-BF7D-6233102F2A00}">
            <xm:f>Metrics!$B$10</xm:f>
            <x14:dxf>
              <font>
                <color theme="0"/>
              </font>
              <fill>
                <patternFill>
                  <bgColor theme="0" tint="-0.34998626667073579"/>
                </patternFill>
              </fill>
            </x14:dxf>
          </x14:cfRule>
          <xm:sqref>D17</xm:sqref>
        </x14:conditionalFormatting>
        <x14:conditionalFormatting xmlns:xm="http://schemas.microsoft.com/office/excel/2006/main">
          <x14:cfRule type="cellIs" priority="211" operator="equal" id="{E11C7C0C-A444-4911-881B-ECBBEA669CBC}">
            <xm:f>Metrics!$B$9</xm:f>
            <x14:dxf>
              <font>
                <color theme="0"/>
              </font>
              <fill>
                <patternFill>
                  <bgColor rgb="FF336600"/>
                </patternFill>
              </fill>
            </x14:dxf>
          </x14:cfRule>
          <x14:cfRule type="cellIs" priority="212" operator="equal" id="{C0D7A183-65BB-47BE-8E5B-CDE7836C7E7D}">
            <xm:f>Metrics!$B$8</xm:f>
            <x14:dxf>
              <font>
                <color theme="0"/>
              </font>
              <fill>
                <patternFill>
                  <bgColor rgb="FF92D050"/>
                </patternFill>
              </fill>
            </x14:dxf>
          </x14:cfRule>
          <x14:cfRule type="cellIs" priority="213" operator="equal" id="{A3A63C4C-B8E3-436C-89A0-E43C57AF5F1B}">
            <xm:f>Metrics!$B$7</xm:f>
            <x14:dxf>
              <font>
                <color theme="0"/>
              </font>
              <fill>
                <patternFill>
                  <bgColor rgb="FFFFC000"/>
                </patternFill>
              </fill>
            </x14:dxf>
          </x14:cfRule>
          <x14:cfRule type="cellIs" priority="214" operator="equal" id="{4E5DDA2A-7734-49A0-9795-268933944AF1}">
            <xm:f>Metrics!$B$6</xm:f>
            <x14:dxf>
              <font>
                <color theme="0"/>
              </font>
              <fill>
                <patternFill>
                  <bgColor theme="2" tint="-0.499984740745262"/>
                </patternFill>
              </fill>
            </x14:dxf>
          </x14:cfRule>
          <x14:cfRule type="cellIs" priority="215" operator="equal" id="{99BBF258-032A-4226-BCD1-76C3D7090197}">
            <xm:f>Metrics!$B$5</xm:f>
            <x14:dxf>
              <font>
                <color theme="0"/>
              </font>
              <fill>
                <patternFill>
                  <bgColor rgb="FFC00000"/>
                </patternFill>
              </fill>
            </x14:dxf>
          </x14:cfRule>
          <x14:cfRule type="cellIs" priority="216" operator="equal" id="{DF23BB4E-1F7F-44B6-8F4C-51DF49D18ABE}">
            <xm:f>Metrics!$B$4</xm:f>
            <x14:dxf>
              <font>
                <color theme="0"/>
              </font>
              <fill>
                <patternFill>
                  <bgColor rgb="FFFF0000"/>
                </patternFill>
              </fill>
            </x14:dxf>
          </x14:cfRule>
          <x14:cfRule type="cellIs" priority="217" operator="equal" id="{08C219A0-C110-489D-B33B-EA9EE514EFB1}">
            <xm:f>Metrics!$B$3</xm:f>
            <x14:dxf>
              <font>
                <color theme="0" tint="-0.14996795556505021"/>
              </font>
              <fill>
                <patternFill>
                  <bgColor theme="1"/>
                </patternFill>
              </fill>
            </x14:dxf>
          </x14:cfRule>
          <xm:sqref>D19</xm:sqref>
        </x14:conditionalFormatting>
        <x14:conditionalFormatting xmlns:xm="http://schemas.microsoft.com/office/excel/2006/main">
          <x14:cfRule type="cellIs" priority="210" operator="equal" id="{44F39612-6F28-4F8E-8113-C587330516D3}">
            <xm:f>Metrics!$B$10</xm:f>
            <x14:dxf>
              <font>
                <color theme="0"/>
              </font>
              <fill>
                <patternFill>
                  <bgColor theme="0" tint="-0.34998626667073579"/>
                </patternFill>
              </fill>
            </x14:dxf>
          </x14:cfRule>
          <xm:sqref>D19</xm:sqref>
        </x14:conditionalFormatting>
        <x14:conditionalFormatting xmlns:xm="http://schemas.microsoft.com/office/excel/2006/main">
          <x14:cfRule type="cellIs" priority="200" operator="equal" id="{DB0E88A8-F43C-4C93-B73D-210E69010A26}">
            <xm:f>Metrics!$B$9</xm:f>
            <x14:dxf>
              <font>
                <color theme="0"/>
              </font>
              <fill>
                <patternFill>
                  <bgColor rgb="FF336600"/>
                </patternFill>
              </fill>
            </x14:dxf>
          </x14:cfRule>
          <x14:cfRule type="cellIs" priority="201" operator="equal" id="{91810A8A-BB69-4653-A497-5AEEAAFB51F3}">
            <xm:f>Metrics!$B$8</xm:f>
            <x14:dxf>
              <font>
                <color theme="0"/>
              </font>
              <fill>
                <patternFill>
                  <bgColor rgb="FF92D050"/>
                </patternFill>
              </fill>
            </x14:dxf>
          </x14:cfRule>
          <x14:cfRule type="cellIs" priority="202" operator="equal" id="{E3D24D89-CC75-4E9B-A9B7-11C170A14C51}">
            <xm:f>Metrics!$B$7</xm:f>
            <x14:dxf>
              <font>
                <color theme="0"/>
              </font>
              <fill>
                <patternFill>
                  <bgColor rgb="FFFFC000"/>
                </patternFill>
              </fill>
            </x14:dxf>
          </x14:cfRule>
          <x14:cfRule type="cellIs" priority="203" operator="equal" id="{339AAD84-ECCE-4A9A-9566-61F5BCEEC939}">
            <xm:f>Metrics!$B$6</xm:f>
            <x14:dxf>
              <font>
                <color theme="0"/>
              </font>
              <fill>
                <patternFill>
                  <bgColor theme="2" tint="-0.499984740745262"/>
                </patternFill>
              </fill>
            </x14:dxf>
          </x14:cfRule>
          <x14:cfRule type="cellIs" priority="204" operator="equal" id="{ABFDAF4A-A9DC-4AAB-A674-977B509CED2C}">
            <xm:f>Metrics!$B$5</xm:f>
            <x14:dxf>
              <font>
                <color theme="0"/>
              </font>
              <fill>
                <patternFill>
                  <bgColor rgb="FFC00000"/>
                </patternFill>
              </fill>
            </x14:dxf>
          </x14:cfRule>
          <x14:cfRule type="cellIs" priority="205" operator="equal" id="{3E8FCAD4-0411-46BF-9DE0-6F50A1EB1D08}">
            <xm:f>Metrics!$B$4</xm:f>
            <x14:dxf>
              <font>
                <color theme="0"/>
              </font>
              <fill>
                <patternFill>
                  <bgColor rgb="FFFF0000"/>
                </patternFill>
              </fill>
            </x14:dxf>
          </x14:cfRule>
          <x14:cfRule type="cellIs" priority="206" operator="equal" id="{19E8BE0C-DDEA-484F-8F2E-3F2537EA3928}">
            <xm:f>Metrics!$B$3</xm:f>
            <x14:dxf>
              <font>
                <color theme="0" tint="-0.14996795556505021"/>
              </font>
              <fill>
                <patternFill>
                  <bgColor theme="1"/>
                </patternFill>
              </fill>
            </x14:dxf>
          </x14:cfRule>
          <xm:sqref>D22</xm:sqref>
        </x14:conditionalFormatting>
        <x14:conditionalFormatting xmlns:xm="http://schemas.microsoft.com/office/excel/2006/main">
          <x14:cfRule type="cellIs" priority="199" operator="equal" id="{19ECFCA2-33D0-4016-9C0C-33597048C2D3}">
            <xm:f>Metrics!$B$10</xm:f>
            <x14:dxf>
              <font>
                <color theme="0"/>
              </font>
              <fill>
                <patternFill>
                  <bgColor theme="0" tint="-0.34998626667073579"/>
                </patternFill>
              </fill>
            </x14:dxf>
          </x14:cfRule>
          <xm:sqref>D22</xm:sqref>
        </x14:conditionalFormatting>
        <x14:conditionalFormatting xmlns:xm="http://schemas.microsoft.com/office/excel/2006/main">
          <x14:cfRule type="cellIs" priority="189" operator="equal" id="{9F5D978C-8CF5-4881-83F4-C80D04FD25C7}">
            <xm:f>Metrics!$B$9</xm:f>
            <x14:dxf>
              <font>
                <color theme="0"/>
              </font>
              <fill>
                <patternFill>
                  <bgColor rgb="FF336600"/>
                </patternFill>
              </fill>
            </x14:dxf>
          </x14:cfRule>
          <x14:cfRule type="cellIs" priority="190" operator="equal" id="{6AB2CABA-EA5C-41E7-8474-A8684DD77782}">
            <xm:f>Metrics!$B$8</xm:f>
            <x14:dxf>
              <font>
                <color theme="0"/>
              </font>
              <fill>
                <patternFill>
                  <bgColor rgb="FF92D050"/>
                </patternFill>
              </fill>
            </x14:dxf>
          </x14:cfRule>
          <x14:cfRule type="cellIs" priority="191" operator="equal" id="{BCA6F87D-F5D2-4764-ADC9-316A72174D6C}">
            <xm:f>Metrics!$B$7</xm:f>
            <x14:dxf>
              <font>
                <color theme="0"/>
              </font>
              <fill>
                <patternFill>
                  <bgColor rgb="FFFFC000"/>
                </patternFill>
              </fill>
            </x14:dxf>
          </x14:cfRule>
          <x14:cfRule type="cellIs" priority="192" operator="equal" id="{CE2141E7-C019-4CB3-A272-AA319836EBE1}">
            <xm:f>Metrics!$B$6</xm:f>
            <x14:dxf>
              <font>
                <color theme="0"/>
              </font>
              <fill>
                <patternFill>
                  <bgColor theme="2" tint="-0.499984740745262"/>
                </patternFill>
              </fill>
            </x14:dxf>
          </x14:cfRule>
          <x14:cfRule type="cellIs" priority="193" operator="equal" id="{F6BBC4AC-D81C-4D14-832D-F862216401F8}">
            <xm:f>Metrics!$B$5</xm:f>
            <x14:dxf>
              <font>
                <color theme="0"/>
              </font>
              <fill>
                <patternFill>
                  <bgColor rgb="FFC00000"/>
                </patternFill>
              </fill>
            </x14:dxf>
          </x14:cfRule>
          <x14:cfRule type="cellIs" priority="194" operator="equal" id="{1CD8E409-6835-4315-BD4B-CF622B4EC074}">
            <xm:f>Metrics!$B$4</xm:f>
            <x14:dxf>
              <font>
                <color theme="0"/>
              </font>
              <fill>
                <patternFill>
                  <bgColor rgb="FFFF0000"/>
                </patternFill>
              </fill>
            </x14:dxf>
          </x14:cfRule>
          <x14:cfRule type="cellIs" priority="195" operator="equal" id="{BAE96A82-635A-4F39-B7D1-88D79EF31FA9}">
            <xm:f>Metrics!$B$3</xm:f>
            <x14:dxf>
              <font>
                <color theme="0" tint="-0.14996795556505021"/>
              </font>
              <fill>
                <patternFill>
                  <bgColor theme="1"/>
                </patternFill>
              </fill>
            </x14:dxf>
          </x14:cfRule>
          <xm:sqref>D23</xm:sqref>
        </x14:conditionalFormatting>
        <x14:conditionalFormatting xmlns:xm="http://schemas.microsoft.com/office/excel/2006/main">
          <x14:cfRule type="cellIs" priority="188" operator="equal" id="{82786413-E5C6-4315-8EA0-72937F4CAE7E}">
            <xm:f>Metrics!$B$10</xm:f>
            <x14:dxf>
              <font>
                <color theme="0"/>
              </font>
              <fill>
                <patternFill>
                  <bgColor theme="0" tint="-0.34998626667073579"/>
                </patternFill>
              </fill>
            </x14:dxf>
          </x14:cfRule>
          <xm:sqref>D23</xm:sqref>
        </x14:conditionalFormatting>
        <x14:conditionalFormatting xmlns:xm="http://schemas.microsoft.com/office/excel/2006/main">
          <x14:cfRule type="cellIs" priority="178" operator="equal" id="{68F3ED9D-2504-4B5D-8E84-8B6E561D6272}">
            <xm:f>Metrics!$B$9</xm:f>
            <x14:dxf>
              <font>
                <color theme="0"/>
              </font>
              <fill>
                <patternFill>
                  <bgColor rgb="FF336600"/>
                </patternFill>
              </fill>
            </x14:dxf>
          </x14:cfRule>
          <x14:cfRule type="cellIs" priority="179" operator="equal" id="{4882B5A4-7C61-463C-B168-12FF3BF6C812}">
            <xm:f>Metrics!$B$8</xm:f>
            <x14:dxf>
              <font>
                <color theme="0"/>
              </font>
              <fill>
                <patternFill>
                  <bgColor rgb="FF92D050"/>
                </patternFill>
              </fill>
            </x14:dxf>
          </x14:cfRule>
          <x14:cfRule type="cellIs" priority="180" operator="equal" id="{6CBAA3CA-2AA3-4AEA-94A3-6FA8A7757443}">
            <xm:f>Metrics!$B$7</xm:f>
            <x14:dxf>
              <font>
                <color theme="0"/>
              </font>
              <fill>
                <patternFill>
                  <bgColor rgb="FFFFC000"/>
                </patternFill>
              </fill>
            </x14:dxf>
          </x14:cfRule>
          <x14:cfRule type="cellIs" priority="181" operator="equal" id="{A19218E3-E926-478E-8A32-23F587E34572}">
            <xm:f>Metrics!$B$6</xm:f>
            <x14:dxf>
              <font>
                <color theme="0"/>
              </font>
              <fill>
                <patternFill>
                  <bgColor theme="2" tint="-0.499984740745262"/>
                </patternFill>
              </fill>
            </x14:dxf>
          </x14:cfRule>
          <x14:cfRule type="cellIs" priority="182" operator="equal" id="{9017EEA9-A600-45AC-99D5-D5D7EC62EAD3}">
            <xm:f>Metrics!$B$5</xm:f>
            <x14:dxf>
              <font>
                <color theme="0"/>
              </font>
              <fill>
                <patternFill>
                  <bgColor rgb="FFC00000"/>
                </patternFill>
              </fill>
            </x14:dxf>
          </x14:cfRule>
          <x14:cfRule type="cellIs" priority="183" operator="equal" id="{7650BEDC-2BD4-43C8-8355-171055CA83A8}">
            <xm:f>Metrics!$B$4</xm:f>
            <x14:dxf>
              <font>
                <color theme="0"/>
              </font>
              <fill>
                <patternFill>
                  <bgColor rgb="FFFF0000"/>
                </patternFill>
              </fill>
            </x14:dxf>
          </x14:cfRule>
          <x14:cfRule type="cellIs" priority="184" operator="equal" id="{155A514D-2DE0-42CB-9120-71A28B5F1304}">
            <xm:f>Metrics!$B$3</xm:f>
            <x14:dxf>
              <font>
                <color theme="0" tint="-0.14996795556505021"/>
              </font>
              <fill>
                <patternFill>
                  <bgColor theme="1"/>
                </patternFill>
              </fill>
            </x14:dxf>
          </x14:cfRule>
          <xm:sqref>D24</xm:sqref>
        </x14:conditionalFormatting>
        <x14:conditionalFormatting xmlns:xm="http://schemas.microsoft.com/office/excel/2006/main">
          <x14:cfRule type="cellIs" priority="167" operator="equal" id="{198B45DE-CF08-4D1D-9A4D-BBBB5BC6F4C6}">
            <xm:f>Metrics!$B$9</xm:f>
            <x14:dxf>
              <font>
                <color theme="0"/>
              </font>
              <fill>
                <patternFill>
                  <bgColor rgb="FF336600"/>
                </patternFill>
              </fill>
            </x14:dxf>
          </x14:cfRule>
          <x14:cfRule type="cellIs" priority="168" operator="equal" id="{7F22CC3F-497E-4294-9C35-39153B7AEDC8}">
            <xm:f>Metrics!$B$8</xm:f>
            <x14:dxf>
              <font>
                <color theme="0"/>
              </font>
              <fill>
                <patternFill>
                  <bgColor rgb="FF92D050"/>
                </patternFill>
              </fill>
            </x14:dxf>
          </x14:cfRule>
          <x14:cfRule type="cellIs" priority="169" operator="equal" id="{7D73A418-06E9-4B45-9B3F-B68DC425F6FE}">
            <xm:f>Metrics!$B$7</xm:f>
            <x14:dxf>
              <font>
                <color theme="0"/>
              </font>
              <fill>
                <patternFill>
                  <bgColor rgb="FFFFC000"/>
                </patternFill>
              </fill>
            </x14:dxf>
          </x14:cfRule>
          <x14:cfRule type="cellIs" priority="170" operator="equal" id="{C1419D4D-BEBD-4DA7-B657-20AE255242CA}">
            <xm:f>Metrics!$B$6</xm:f>
            <x14:dxf>
              <font>
                <color theme="0"/>
              </font>
              <fill>
                <patternFill>
                  <bgColor theme="2" tint="-0.499984740745262"/>
                </patternFill>
              </fill>
            </x14:dxf>
          </x14:cfRule>
          <x14:cfRule type="cellIs" priority="171" operator="equal" id="{BE82242A-C223-46A5-857D-2483679CD270}">
            <xm:f>Metrics!$B$5</xm:f>
            <x14:dxf>
              <font>
                <color theme="0"/>
              </font>
              <fill>
                <patternFill>
                  <bgColor rgb="FFC00000"/>
                </patternFill>
              </fill>
            </x14:dxf>
          </x14:cfRule>
          <x14:cfRule type="cellIs" priority="172" operator="equal" id="{05DBDB49-86B7-4210-9C23-980C2D4F01BC}">
            <xm:f>Metrics!$B$4</xm:f>
            <x14:dxf>
              <font>
                <color theme="0"/>
              </font>
              <fill>
                <patternFill>
                  <bgColor rgb="FFFF0000"/>
                </patternFill>
              </fill>
            </x14:dxf>
          </x14:cfRule>
          <x14:cfRule type="cellIs" priority="173" operator="equal" id="{D6464FDC-1CE2-4212-B946-9CB1083F0F11}">
            <xm:f>Metrics!$B$3</xm:f>
            <x14:dxf>
              <font>
                <color theme="0" tint="-0.14996795556505021"/>
              </font>
              <fill>
                <patternFill>
                  <bgColor theme="1"/>
                </patternFill>
              </fill>
            </x14:dxf>
          </x14:cfRule>
          <xm:sqref>D26</xm:sqref>
        </x14:conditionalFormatting>
        <x14:conditionalFormatting xmlns:xm="http://schemas.microsoft.com/office/excel/2006/main">
          <x14:cfRule type="cellIs" priority="166" operator="equal" id="{11246120-D819-4068-9697-B1747482B166}">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156" operator="equal" id="{5AC00098-184F-4DF2-96C1-798A0DAB794C}">
            <xm:f>Metrics!$B$9</xm:f>
            <x14:dxf>
              <font>
                <color theme="0"/>
              </font>
              <fill>
                <patternFill>
                  <bgColor rgb="FF336600"/>
                </patternFill>
              </fill>
            </x14:dxf>
          </x14:cfRule>
          <x14:cfRule type="cellIs" priority="157" operator="equal" id="{0317591B-D03B-48C1-B286-0FBC91332DC6}">
            <xm:f>Metrics!$B$8</xm:f>
            <x14:dxf>
              <font>
                <color theme="0"/>
              </font>
              <fill>
                <patternFill>
                  <bgColor rgb="FF92D050"/>
                </patternFill>
              </fill>
            </x14:dxf>
          </x14:cfRule>
          <x14:cfRule type="cellIs" priority="158" operator="equal" id="{E0C2E1C3-09C6-4532-842B-B5131D90B6E1}">
            <xm:f>Metrics!$B$7</xm:f>
            <x14:dxf>
              <font>
                <color theme="0"/>
              </font>
              <fill>
                <patternFill>
                  <bgColor rgb="FFFFC000"/>
                </patternFill>
              </fill>
            </x14:dxf>
          </x14:cfRule>
          <x14:cfRule type="cellIs" priority="159" operator="equal" id="{0DE98653-BAEF-46EE-8CB2-FC3099CAB551}">
            <xm:f>Metrics!$B$6</xm:f>
            <x14:dxf>
              <font>
                <color theme="0"/>
              </font>
              <fill>
                <patternFill>
                  <bgColor theme="2" tint="-0.499984740745262"/>
                </patternFill>
              </fill>
            </x14:dxf>
          </x14:cfRule>
          <x14:cfRule type="cellIs" priority="160" operator="equal" id="{0192A08A-61D7-44FE-9B43-2BC590C6BEF6}">
            <xm:f>Metrics!$B$5</xm:f>
            <x14:dxf>
              <font>
                <color theme="0"/>
              </font>
              <fill>
                <patternFill>
                  <bgColor rgb="FFC00000"/>
                </patternFill>
              </fill>
            </x14:dxf>
          </x14:cfRule>
          <x14:cfRule type="cellIs" priority="161" operator="equal" id="{F83E9AE8-15E5-407D-9516-A563E56E1433}">
            <xm:f>Metrics!$B$4</xm:f>
            <x14:dxf>
              <font>
                <color theme="0"/>
              </font>
              <fill>
                <patternFill>
                  <bgColor rgb="FFFF0000"/>
                </patternFill>
              </fill>
            </x14:dxf>
          </x14:cfRule>
          <x14:cfRule type="cellIs" priority="162" operator="equal" id="{F896BA1A-01BD-4D05-9213-6DA986C5ED09}">
            <xm:f>Metrics!$B$3</xm:f>
            <x14:dxf>
              <font>
                <color theme="0" tint="-0.14996795556505021"/>
              </font>
              <fill>
                <patternFill>
                  <bgColor theme="1"/>
                </patternFill>
              </fill>
            </x14:dxf>
          </x14:cfRule>
          <xm:sqref>D29</xm:sqref>
        </x14:conditionalFormatting>
        <x14:conditionalFormatting xmlns:xm="http://schemas.microsoft.com/office/excel/2006/main">
          <x14:cfRule type="cellIs" priority="145" operator="equal" id="{16F8978E-CE79-4D46-9E60-ED7B66E9653C}">
            <xm:f>Metrics!$B$9</xm:f>
            <x14:dxf>
              <font>
                <color theme="0"/>
              </font>
              <fill>
                <patternFill>
                  <bgColor rgb="FF336600"/>
                </patternFill>
              </fill>
            </x14:dxf>
          </x14:cfRule>
          <x14:cfRule type="cellIs" priority="146" operator="equal" id="{4C8DB9E3-8F70-41AA-AC0B-421158168EB8}">
            <xm:f>Metrics!$B$8</xm:f>
            <x14:dxf>
              <font>
                <color theme="0"/>
              </font>
              <fill>
                <patternFill>
                  <bgColor rgb="FF92D050"/>
                </patternFill>
              </fill>
            </x14:dxf>
          </x14:cfRule>
          <x14:cfRule type="cellIs" priority="147" operator="equal" id="{A49652CC-73D2-45EC-A34C-1F48F9DF27C4}">
            <xm:f>Metrics!$B$7</xm:f>
            <x14:dxf>
              <font>
                <color theme="0"/>
              </font>
              <fill>
                <patternFill>
                  <bgColor rgb="FFFFC000"/>
                </patternFill>
              </fill>
            </x14:dxf>
          </x14:cfRule>
          <x14:cfRule type="cellIs" priority="148" operator="equal" id="{041DA944-0ADA-4266-B69C-FD6394A9AE17}">
            <xm:f>Metrics!$B$6</xm:f>
            <x14:dxf>
              <font>
                <color theme="0"/>
              </font>
              <fill>
                <patternFill>
                  <bgColor theme="2" tint="-0.499984740745262"/>
                </patternFill>
              </fill>
            </x14:dxf>
          </x14:cfRule>
          <x14:cfRule type="cellIs" priority="149" operator="equal" id="{09F5AF60-889F-4689-B1DE-2C9483F66070}">
            <xm:f>Metrics!$B$5</xm:f>
            <x14:dxf>
              <font>
                <color theme="0"/>
              </font>
              <fill>
                <patternFill>
                  <bgColor rgb="FFC00000"/>
                </patternFill>
              </fill>
            </x14:dxf>
          </x14:cfRule>
          <x14:cfRule type="cellIs" priority="150" operator="equal" id="{752D6D6E-9DB2-40E9-B459-20C818AE8466}">
            <xm:f>Metrics!$B$4</xm:f>
            <x14:dxf>
              <font>
                <color theme="0"/>
              </font>
              <fill>
                <patternFill>
                  <bgColor rgb="FFFF0000"/>
                </patternFill>
              </fill>
            </x14:dxf>
          </x14:cfRule>
          <x14:cfRule type="cellIs" priority="151" operator="equal" id="{72F1E916-7E32-44A6-9127-A2F953F884B1}">
            <xm:f>Metrics!$B$3</xm:f>
            <x14:dxf>
              <font>
                <color theme="0" tint="-0.14996795556505021"/>
              </font>
              <fill>
                <patternFill>
                  <bgColor theme="1"/>
                </patternFill>
              </fill>
            </x14:dxf>
          </x14:cfRule>
          <xm:sqref>D31</xm:sqref>
        </x14:conditionalFormatting>
        <x14:conditionalFormatting xmlns:xm="http://schemas.microsoft.com/office/excel/2006/main">
          <x14:cfRule type="cellIs" priority="144" operator="equal" id="{4922C1E0-9003-4F79-87A2-46A93903E754}">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134" operator="equal" id="{D6F661CE-A411-4BEE-AC5D-424407D354B0}">
            <xm:f>Metrics!$B$9</xm:f>
            <x14:dxf>
              <font>
                <color theme="0"/>
              </font>
              <fill>
                <patternFill>
                  <bgColor rgb="FF336600"/>
                </patternFill>
              </fill>
            </x14:dxf>
          </x14:cfRule>
          <x14:cfRule type="cellIs" priority="135" operator="equal" id="{76827424-66BC-4D9C-A88C-DA88A56340D1}">
            <xm:f>Metrics!$B$8</xm:f>
            <x14:dxf>
              <font>
                <color theme="0"/>
              </font>
              <fill>
                <patternFill>
                  <bgColor rgb="FF92D050"/>
                </patternFill>
              </fill>
            </x14:dxf>
          </x14:cfRule>
          <x14:cfRule type="cellIs" priority="136" operator="equal" id="{1C37C983-AC11-44A9-8A62-FE768677A597}">
            <xm:f>Metrics!$B$7</xm:f>
            <x14:dxf>
              <font>
                <color theme="0"/>
              </font>
              <fill>
                <patternFill>
                  <bgColor rgb="FFFFC000"/>
                </patternFill>
              </fill>
            </x14:dxf>
          </x14:cfRule>
          <x14:cfRule type="cellIs" priority="137" operator="equal" id="{23E963CF-DAA8-424D-ADB8-2788EF19794F}">
            <xm:f>Metrics!$B$6</xm:f>
            <x14:dxf>
              <font>
                <color theme="0"/>
              </font>
              <fill>
                <patternFill>
                  <bgColor theme="2" tint="-0.499984740745262"/>
                </patternFill>
              </fill>
            </x14:dxf>
          </x14:cfRule>
          <x14:cfRule type="cellIs" priority="138" operator="equal" id="{84DF475E-FCA5-4901-99E5-97E935C87AA8}">
            <xm:f>Metrics!$B$5</xm:f>
            <x14:dxf>
              <font>
                <color theme="0"/>
              </font>
              <fill>
                <patternFill>
                  <bgColor rgb="FFC00000"/>
                </patternFill>
              </fill>
            </x14:dxf>
          </x14:cfRule>
          <x14:cfRule type="cellIs" priority="139" operator="equal" id="{787E40EA-D793-4F43-BBF0-6B25C112DE33}">
            <xm:f>Metrics!$B$4</xm:f>
            <x14:dxf>
              <font>
                <color theme="0"/>
              </font>
              <fill>
                <patternFill>
                  <bgColor rgb="FFFF0000"/>
                </patternFill>
              </fill>
            </x14:dxf>
          </x14:cfRule>
          <x14:cfRule type="cellIs" priority="140" operator="equal" id="{58A2C46B-8E0E-4DC3-8110-BCB1D8F17BEC}">
            <xm:f>Metrics!$B$3</xm:f>
            <x14:dxf>
              <font>
                <color theme="0" tint="-0.14996795556505021"/>
              </font>
              <fill>
                <patternFill>
                  <bgColor theme="1"/>
                </patternFill>
              </fill>
            </x14:dxf>
          </x14:cfRule>
          <xm:sqref>D33</xm:sqref>
        </x14:conditionalFormatting>
        <x14:conditionalFormatting xmlns:xm="http://schemas.microsoft.com/office/excel/2006/main">
          <x14:cfRule type="cellIs" priority="133" operator="equal" id="{323353B9-8794-49B6-84B6-16CC6D6E642A}">
            <xm:f>Metrics!$B$10</xm:f>
            <x14:dxf>
              <font>
                <color theme="0"/>
              </font>
              <fill>
                <patternFill>
                  <bgColor theme="0" tint="-0.34998626667073579"/>
                </patternFill>
              </fill>
            </x14:dxf>
          </x14:cfRule>
          <xm:sqref>D33</xm:sqref>
        </x14:conditionalFormatting>
        <x14:conditionalFormatting xmlns:xm="http://schemas.microsoft.com/office/excel/2006/main">
          <x14:cfRule type="cellIs" priority="123" operator="equal" id="{47D4C5DA-00D3-402F-B167-4E73ACBDE413}">
            <xm:f>Metrics!$B$9</xm:f>
            <x14:dxf>
              <font>
                <color theme="0"/>
              </font>
              <fill>
                <patternFill>
                  <bgColor rgb="FF336600"/>
                </patternFill>
              </fill>
            </x14:dxf>
          </x14:cfRule>
          <x14:cfRule type="cellIs" priority="124" operator="equal" id="{B7537CE4-7ECC-466B-81F4-D1A037620E46}">
            <xm:f>Metrics!$B$8</xm:f>
            <x14:dxf>
              <font>
                <color theme="0"/>
              </font>
              <fill>
                <patternFill>
                  <bgColor rgb="FF92D050"/>
                </patternFill>
              </fill>
            </x14:dxf>
          </x14:cfRule>
          <x14:cfRule type="cellIs" priority="125" operator="equal" id="{3B1E5DB1-C3C1-4E11-85E8-FBDF0DB86309}">
            <xm:f>Metrics!$B$7</xm:f>
            <x14:dxf>
              <font>
                <color theme="0"/>
              </font>
              <fill>
                <patternFill>
                  <bgColor rgb="FFFFC000"/>
                </patternFill>
              </fill>
            </x14:dxf>
          </x14:cfRule>
          <x14:cfRule type="cellIs" priority="126" operator="equal" id="{8E497632-A324-4359-BC5C-322BAA3FC791}">
            <xm:f>Metrics!$B$6</xm:f>
            <x14:dxf>
              <font>
                <color theme="0"/>
              </font>
              <fill>
                <patternFill>
                  <bgColor theme="2" tint="-0.499984740745262"/>
                </patternFill>
              </fill>
            </x14:dxf>
          </x14:cfRule>
          <x14:cfRule type="cellIs" priority="127" operator="equal" id="{B16E9EED-836A-4899-91F2-FA5E656731B9}">
            <xm:f>Metrics!$B$5</xm:f>
            <x14:dxf>
              <font>
                <color theme="0"/>
              </font>
              <fill>
                <patternFill>
                  <bgColor rgb="FFC00000"/>
                </patternFill>
              </fill>
            </x14:dxf>
          </x14:cfRule>
          <x14:cfRule type="cellIs" priority="128" operator="equal" id="{AA9C8EC6-08AA-476E-BB38-8C6086597F45}">
            <xm:f>Metrics!$B$4</xm:f>
            <x14:dxf>
              <font>
                <color theme="0"/>
              </font>
              <fill>
                <patternFill>
                  <bgColor rgb="FFFF0000"/>
                </patternFill>
              </fill>
            </x14:dxf>
          </x14:cfRule>
          <x14:cfRule type="cellIs" priority="129" operator="equal" id="{D33C6D26-91B5-4F14-A0A6-D0040F6782F3}">
            <xm:f>Metrics!$B$3</xm:f>
            <x14:dxf>
              <font>
                <color theme="0" tint="-0.14996795556505021"/>
              </font>
              <fill>
                <patternFill>
                  <bgColor theme="1"/>
                </patternFill>
              </fill>
            </x14:dxf>
          </x14:cfRule>
          <xm:sqref>D35</xm:sqref>
        </x14:conditionalFormatting>
        <x14:conditionalFormatting xmlns:xm="http://schemas.microsoft.com/office/excel/2006/main">
          <x14:cfRule type="cellIs" priority="122" operator="equal" id="{CEB23201-78BB-46A8-B24D-EFBEDB77B2F0}">
            <xm:f>Metrics!$B$10</xm:f>
            <x14:dxf>
              <font>
                <color theme="0"/>
              </font>
              <fill>
                <patternFill>
                  <bgColor theme="0" tint="-0.34998626667073579"/>
                </patternFill>
              </fill>
            </x14:dxf>
          </x14:cfRule>
          <xm:sqref>D35</xm:sqref>
        </x14:conditionalFormatting>
        <x14:conditionalFormatting xmlns:xm="http://schemas.microsoft.com/office/excel/2006/main">
          <x14:cfRule type="cellIs" priority="112" operator="equal" id="{FF907038-D1BE-4E3D-9C9E-35BE32EA2EB8}">
            <xm:f>Metrics!$B$9</xm:f>
            <x14:dxf>
              <font>
                <color theme="0"/>
              </font>
              <fill>
                <patternFill>
                  <bgColor rgb="FF336600"/>
                </patternFill>
              </fill>
            </x14:dxf>
          </x14:cfRule>
          <x14:cfRule type="cellIs" priority="113" operator="equal" id="{398509C2-7A16-48C0-BF69-DF377EEFF6B1}">
            <xm:f>Metrics!$B$8</xm:f>
            <x14:dxf>
              <font>
                <color theme="0"/>
              </font>
              <fill>
                <patternFill>
                  <bgColor rgb="FF92D050"/>
                </patternFill>
              </fill>
            </x14:dxf>
          </x14:cfRule>
          <x14:cfRule type="cellIs" priority="114" operator="equal" id="{7D2BEC8B-CBD7-40EC-937D-9DE391D9136F}">
            <xm:f>Metrics!$B$7</xm:f>
            <x14:dxf>
              <font>
                <color theme="0"/>
              </font>
              <fill>
                <patternFill>
                  <bgColor rgb="FFFFC000"/>
                </patternFill>
              </fill>
            </x14:dxf>
          </x14:cfRule>
          <x14:cfRule type="cellIs" priority="115" operator="equal" id="{0F0F65BF-31BE-4C21-B31C-0BDCF2E660B3}">
            <xm:f>Metrics!$B$6</xm:f>
            <x14:dxf>
              <font>
                <color theme="0"/>
              </font>
              <fill>
                <patternFill>
                  <bgColor theme="2" tint="-0.499984740745262"/>
                </patternFill>
              </fill>
            </x14:dxf>
          </x14:cfRule>
          <x14:cfRule type="cellIs" priority="116" operator="equal" id="{07DB804A-354E-45E8-8A65-E8D3C33F8EFE}">
            <xm:f>Metrics!$B$5</xm:f>
            <x14:dxf>
              <font>
                <color theme="0"/>
              </font>
              <fill>
                <patternFill>
                  <bgColor rgb="FFC00000"/>
                </patternFill>
              </fill>
            </x14:dxf>
          </x14:cfRule>
          <x14:cfRule type="cellIs" priority="117" operator="equal" id="{8676322B-F5AB-42C3-92D7-F5E9B1D5C09E}">
            <xm:f>Metrics!$B$4</xm:f>
            <x14:dxf>
              <font>
                <color theme="0"/>
              </font>
              <fill>
                <patternFill>
                  <bgColor rgb="FFFF0000"/>
                </patternFill>
              </fill>
            </x14:dxf>
          </x14:cfRule>
          <x14:cfRule type="cellIs" priority="118" operator="equal" id="{C00A3827-AFD8-45A1-9C49-7D3F7090D5C9}">
            <xm:f>Metrics!$B$3</xm:f>
            <x14:dxf>
              <font>
                <color theme="0" tint="-0.14996795556505021"/>
              </font>
              <fill>
                <patternFill>
                  <bgColor theme="1"/>
                </patternFill>
              </fill>
            </x14:dxf>
          </x14:cfRule>
          <xm:sqref>D37</xm:sqref>
        </x14:conditionalFormatting>
        <x14:conditionalFormatting xmlns:xm="http://schemas.microsoft.com/office/excel/2006/main">
          <x14:cfRule type="cellIs" priority="111" operator="equal" id="{80379CEC-8996-4354-BF06-A9D80C94BDFA}">
            <xm:f>Metrics!$B$10</xm:f>
            <x14:dxf>
              <font>
                <color theme="0"/>
              </font>
              <fill>
                <patternFill>
                  <bgColor theme="0" tint="-0.34998626667073579"/>
                </patternFill>
              </fill>
            </x14:dxf>
          </x14:cfRule>
          <xm:sqref>D37</xm:sqref>
        </x14:conditionalFormatting>
        <x14:conditionalFormatting xmlns:xm="http://schemas.microsoft.com/office/excel/2006/main">
          <x14:cfRule type="cellIs" priority="101" operator="equal" id="{3CF90887-7DBD-46B0-8C8B-72BD05A91365}">
            <xm:f>Metrics!$B$9</xm:f>
            <x14:dxf>
              <font>
                <color theme="0"/>
              </font>
              <fill>
                <patternFill>
                  <bgColor rgb="FF336600"/>
                </patternFill>
              </fill>
            </x14:dxf>
          </x14:cfRule>
          <x14:cfRule type="cellIs" priority="102" operator="equal" id="{4277FA41-7364-43BA-94ED-243951FEEF4F}">
            <xm:f>Metrics!$B$8</xm:f>
            <x14:dxf>
              <font>
                <color theme="0"/>
              </font>
              <fill>
                <patternFill>
                  <bgColor rgb="FF92D050"/>
                </patternFill>
              </fill>
            </x14:dxf>
          </x14:cfRule>
          <x14:cfRule type="cellIs" priority="103" operator="equal" id="{8B825F85-2714-4A2F-BCED-0C89B80572E5}">
            <xm:f>Metrics!$B$7</xm:f>
            <x14:dxf>
              <font>
                <color theme="0"/>
              </font>
              <fill>
                <patternFill>
                  <bgColor rgb="FFFFC000"/>
                </patternFill>
              </fill>
            </x14:dxf>
          </x14:cfRule>
          <x14:cfRule type="cellIs" priority="104" operator="equal" id="{38B42959-A9E8-40EF-8B08-7169013010A6}">
            <xm:f>Metrics!$B$6</xm:f>
            <x14:dxf>
              <font>
                <color theme="0"/>
              </font>
              <fill>
                <patternFill>
                  <bgColor theme="2" tint="-0.499984740745262"/>
                </patternFill>
              </fill>
            </x14:dxf>
          </x14:cfRule>
          <x14:cfRule type="cellIs" priority="105" operator="equal" id="{51716BCB-DEC4-4347-8447-4A4B3C73BDF9}">
            <xm:f>Metrics!$B$5</xm:f>
            <x14:dxf>
              <font>
                <color theme="0"/>
              </font>
              <fill>
                <patternFill>
                  <bgColor rgb="FFC00000"/>
                </patternFill>
              </fill>
            </x14:dxf>
          </x14:cfRule>
          <x14:cfRule type="cellIs" priority="106" operator="equal" id="{E3CDA385-B3E0-4859-B4A2-A9D9A9AF51DA}">
            <xm:f>Metrics!$B$4</xm:f>
            <x14:dxf>
              <font>
                <color theme="0"/>
              </font>
              <fill>
                <patternFill>
                  <bgColor rgb="FFFF0000"/>
                </patternFill>
              </fill>
            </x14:dxf>
          </x14:cfRule>
          <x14:cfRule type="cellIs" priority="107" operator="equal" id="{FFFB288D-EDCC-45BF-8C31-F8D40FD346DA}">
            <xm:f>Metrics!$B$3</xm:f>
            <x14:dxf>
              <font>
                <color theme="0" tint="-0.14996795556505021"/>
              </font>
              <fill>
                <patternFill>
                  <bgColor theme="1"/>
                </patternFill>
              </fill>
            </x14:dxf>
          </x14:cfRule>
          <xm:sqref>D38</xm:sqref>
        </x14:conditionalFormatting>
        <x14:conditionalFormatting xmlns:xm="http://schemas.microsoft.com/office/excel/2006/main">
          <x14:cfRule type="cellIs" priority="100" operator="equal" id="{8B0ABE56-1B54-4BAC-BB72-BFEB6D39EA01}">
            <xm:f>Metrics!$B$10</xm:f>
            <x14:dxf>
              <font>
                <color theme="0"/>
              </font>
              <fill>
                <patternFill>
                  <bgColor theme="0" tint="-0.34998626667073579"/>
                </patternFill>
              </fill>
            </x14:dxf>
          </x14:cfRule>
          <xm:sqref>D38</xm:sqref>
        </x14:conditionalFormatting>
        <x14:conditionalFormatting xmlns:xm="http://schemas.microsoft.com/office/excel/2006/main">
          <x14:cfRule type="cellIs" priority="90" operator="equal" id="{626F4389-921F-4B68-B94E-DD8DC3F60496}">
            <xm:f>Metrics!$B$9</xm:f>
            <x14:dxf>
              <font>
                <color theme="0"/>
              </font>
              <fill>
                <patternFill>
                  <bgColor rgb="FF336600"/>
                </patternFill>
              </fill>
            </x14:dxf>
          </x14:cfRule>
          <x14:cfRule type="cellIs" priority="91" operator="equal" id="{D62E17E2-78F5-4E7C-A853-005A3F10EEA8}">
            <xm:f>Metrics!$B$8</xm:f>
            <x14:dxf>
              <font>
                <color theme="0"/>
              </font>
              <fill>
                <patternFill>
                  <bgColor rgb="FF92D050"/>
                </patternFill>
              </fill>
            </x14:dxf>
          </x14:cfRule>
          <x14:cfRule type="cellIs" priority="92" operator="equal" id="{086218CC-E549-4299-9AB8-27F04CED0550}">
            <xm:f>Metrics!$B$7</xm:f>
            <x14:dxf>
              <font>
                <color theme="0"/>
              </font>
              <fill>
                <patternFill>
                  <bgColor rgb="FFFFC000"/>
                </patternFill>
              </fill>
            </x14:dxf>
          </x14:cfRule>
          <x14:cfRule type="cellIs" priority="93" operator="equal" id="{04D519E6-AEBB-4F48-BA81-A9908038878B}">
            <xm:f>Metrics!$B$6</xm:f>
            <x14:dxf>
              <font>
                <color theme="0"/>
              </font>
              <fill>
                <patternFill>
                  <bgColor theme="2" tint="-0.499984740745262"/>
                </patternFill>
              </fill>
            </x14:dxf>
          </x14:cfRule>
          <x14:cfRule type="cellIs" priority="94" operator="equal" id="{5853653A-B264-473B-9051-084AE925B445}">
            <xm:f>Metrics!$B$5</xm:f>
            <x14:dxf>
              <font>
                <color theme="0"/>
              </font>
              <fill>
                <patternFill>
                  <bgColor rgb="FFC00000"/>
                </patternFill>
              </fill>
            </x14:dxf>
          </x14:cfRule>
          <x14:cfRule type="cellIs" priority="95" operator="equal" id="{DE83CB0B-E940-4D8A-AA4C-30DE9A3CD2B4}">
            <xm:f>Metrics!$B$4</xm:f>
            <x14:dxf>
              <font>
                <color theme="0"/>
              </font>
              <fill>
                <patternFill>
                  <bgColor rgb="FFFF0000"/>
                </patternFill>
              </fill>
            </x14:dxf>
          </x14:cfRule>
          <x14:cfRule type="cellIs" priority="96" operator="equal" id="{CCF814DA-5A0B-4223-B82B-343FB47436E1}">
            <xm:f>Metrics!$B$3</xm:f>
            <x14:dxf>
              <font>
                <color theme="0" tint="-0.14996795556505021"/>
              </font>
              <fill>
                <patternFill>
                  <bgColor theme="1"/>
                </patternFill>
              </fill>
            </x14:dxf>
          </x14:cfRule>
          <xm:sqref>D39</xm:sqref>
        </x14:conditionalFormatting>
        <x14:conditionalFormatting xmlns:xm="http://schemas.microsoft.com/office/excel/2006/main">
          <x14:cfRule type="cellIs" priority="89" operator="equal" id="{28A6C71C-EB91-4442-A631-CF12A33FB373}">
            <xm:f>Metrics!$B$10</xm:f>
            <x14:dxf>
              <font>
                <color theme="0"/>
              </font>
              <fill>
                <patternFill>
                  <bgColor theme="0" tint="-0.34998626667073579"/>
                </patternFill>
              </fill>
            </x14:dxf>
          </x14:cfRule>
          <xm:sqref>D39</xm:sqref>
        </x14:conditionalFormatting>
        <x14:conditionalFormatting xmlns:xm="http://schemas.microsoft.com/office/excel/2006/main">
          <x14:cfRule type="cellIs" priority="79" operator="equal" id="{875DD640-D4F8-458C-808F-04CEAA1311FE}">
            <xm:f>Metrics!$B$9</xm:f>
            <x14:dxf>
              <font>
                <color theme="0"/>
              </font>
              <fill>
                <patternFill>
                  <bgColor rgb="FF336600"/>
                </patternFill>
              </fill>
            </x14:dxf>
          </x14:cfRule>
          <x14:cfRule type="cellIs" priority="80" operator="equal" id="{BAE214CC-198B-488F-A9E1-57D015CFE575}">
            <xm:f>Metrics!$B$8</xm:f>
            <x14:dxf>
              <font>
                <color theme="0"/>
              </font>
              <fill>
                <patternFill>
                  <bgColor rgb="FF92D050"/>
                </patternFill>
              </fill>
            </x14:dxf>
          </x14:cfRule>
          <x14:cfRule type="cellIs" priority="81" operator="equal" id="{1EF32806-8394-4E7F-B2EB-9FF1941C1927}">
            <xm:f>Metrics!$B$7</xm:f>
            <x14:dxf>
              <font>
                <color theme="0"/>
              </font>
              <fill>
                <patternFill>
                  <bgColor rgb="FFFFC000"/>
                </patternFill>
              </fill>
            </x14:dxf>
          </x14:cfRule>
          <x14:cfRule type="cellIs" priority="82" operator="equal" id="{B371981D-F8EA-4758-93DC-723FDBA22DD5}">
            <xm:f>Metrics!$B$6</xm:f>
            <x14:dxf>
              <font>
                <color theme="0"/>
              </font>
              <fill>
                <patternFill>
                  <bgColor theme="2" tint="-0.499984740745262"/>
                </patternFill>
              </fill>
            </x14:dxf>
          </x14:cfRule>
          <x14:cfRule type="cellIs" priority="83" operator="equal" id="{C4BEAF4D-C81A-45B7-BCA5-1984004AE173}">
            <xm:f>Metrics!$B$5</xm:f>
            <x14:dxf>
              <font>
                <color theme="0"/>
              </font>
              <fill>
                <patternFill>
                  <bgColor rgb="FFC00000"/>
                </patternFill>
              </fill>
            </x14:dxf>
          </x14:cfRule>
          <x14:cfRule type="cellIs" priority="84" operator="equal" id="{44D7AD2D-C891-4E62-B0B4-0B91B85DDBAC}">
            <xm:f>Metrics!$B$4</xm:f>
            <x14:dxf>
              <font>
                <color theme="0"/>
              </font>
              <fill>
                <patternFill>
                  <bgColor rgb="FFFF0000"/>
                </patternFill>
              </fill>
            </x14:dxf>
          </x14:cfRule>
          <x14:cfRule type="cellIs" priority="85" operator="equal" id="{8C659135-F9AB-4BA7-9496-3589A5EF3C31}">
            <xm:f>Metrics!$B$3</xm:f>
            <x14:dxf>
              <font>
                <color theme="0" tint="-0.14996795556505021"/>
              </font>
              <fill>
                <patternFill>
                  <bgColor theme="1"/>
                </patternFill>
              </fill>
            </x14:dxf>
          </x14:cfRule>
          <xm:sqref>D42</xm:sqref>
        </x14:conditionalFormatting>
        <x14:conditionalFormatting xmlns:xm="http://schemas.microsoft.com/office/excel/2006/main">
          <x14:cfRule type="cellIs" priority="78" operator="equal" id="{DD1AA35C-8F3A-4F49-BC0A-30B04CCA3D78}">
            <xm:f>Metrics!$B$10</xm:f>
            <x14:dxf>
              <font>
                <color theme="0"/>
              </font>
              <fill>
                <patternFill>
                  <bgColor theme="0" tint="-0.34998626667073579"/>
                </patternFill>
              </fill>
            </x14:dxf>
          </x14:cfRule>
          <xm:sqref>D42</xm:sqref>
        </x14:conditionalFormatting>
        <x14:conditionalFormatting xmlns:xm="http://schemas.microsoft.com/office/excel/2006/main">
          <x14:cfRule type="cellIs" priority="68" operator="equal" id="{B80132F1-BEE2-437E-BB1B-5E943AE1E89F}">
            <xm:f>Metrics!$B$9</xm:f>
            <x14:dxf>
              <font>
                <color theme="0"/>
              </font>
              <fill>
                <patternFill>
                  <bgColor rgb="FF336600"/>
                </patternFill>
              </fill>
            </x14:dxf>
          </x14:cfRule>
          <x14:cfRule type="cellIs" priority="69" operator="equal" id="{A3691CE4-D15D-4656-95A2-BB330F461154}">
            <xm:f>Metrics!$B$8</xm:f>
            <x14:dxf>
              <font>
                <color theme="0"/>
              </font>
              <fill>
                <patternFill>
                  <bgColor rgb="FF92D050"/>
                </patternFill>
              </fill>
            </x14:dxf>
          </x14:cfRule>
          <x14:cfRule type="cellIs" priority="70" operator="equal" id="{CFF5051D-4BAA-4FD2-B441-9D891806C8DC}">
            <xm:f>Metrics!$B$7</xm:f>
            <x14:dxf>
              <font>
                <color theme="0"/>
              </font>
              <fill>
                <patternFill>
                  <bgColor rgb="FFFFC000"/>
                </patternFill>
              </fill>
            </x14:dxf>
          </x14:cfRule>
          <x14:cfRule type="cellIs" priority="71" operator="equal" id="{3CB049DF-BE31-4F47-B575-29AC01972331}">
            <xm:f>Metrics!$B$6</xm:f>
            <x14:dxf>
              <font>
                <color theme="0"/>
              </font>
              <fill>
                <patternFill>
                  <bgColor theme="2" tint="-0.499984740745262"/>
                </patternFill>
              </fill>
            </x14:dxf>
          </x14:cfRule>
          <x14:cfRule type="cellIs" priority="72" operator="equal" id="{0F97C7B5-77C4-415E-BD34-A850A1C902E0}">
            <xm:f>Metrics!$B$5</xm:f>
            <x14:dxf>
              <font>
                <color theme="0"/>
              </font>
              <fill>
                <patternFill>
                  <bgColor rgb="FFC00000"/>
                </patternFill>
              </fill>
            </x14:dxf>
          </x14:cfRule>
          <x14:cfRule type="cellIs" priority="73" operator="equal" id="{96CF737A-2D65-4E74-8F09-520BA9E2F558}">
            <xm:f>Metrics!$B$4</xm:f>
            <x14:dxf>
              <font>
                <color theme="0"/>
              </font>
              <fill>
                <patternFill>
                  <bgColor rgb="FFFF0000"/>
                </patternFill>
              </fill>
            </x14:dxf>
          </x14:cfRule>
          <x14:cfRule type="cellIs" priority="74" operator="equal" id="{CD4AB2CE-6CDF-421B-972E-2B0933DFE8F9}">
            <xm:f>Metrics!$B$3</xm:f>
            <x14:dxf>
              <font>
                <color theme="0" tint="-0.14996795556505021"/>
              </font>
              <fill>
                <patternFill>
                  <bgColor theme="1"/>
                </patternFill>
              </fill>
            </x14:dxf>
          </x14:cfRule>
          <xm:sqref>D44</xm:sqref>
        </x14:conditionalFormatting>
        <x14:conditionalFormatting xmlns:xm="http://schemas.microsoft.com/office/excel/2006/main">
          <x14:cfRule type="cellIs" priority="67" operator="equal" id="{F02252D3-A133-481C-B0EB-E8BF33C3F059}">
            <xm:f>Metrics!$B$10</xm:f>
            <x14:dxf>
              <font>
                <color theme="0"/>
              </font>
              <fill>
                <patternFill>
                  <bgColor theme="0" tint="-0.34998626667073579"/>
                </patternFill>
              </fill>
            </x14:dxf>
          </x14:cfRule>
          <xm:sqref>D44</xm:sqref>
        </x14:conditionalFormatting>
        <x14:conditionalFormatting xmlns:xm="http://schemas.microsoft.com/office/excel/2006/main">
          <x14:cfRule type="cellIs" priority="57" operator="equal" id="{69CF143B-FF5A-4D68-A5F0-4D8792AFAC53}">
            <xm:f>Metrics!$B$9</xm:f>
            <x14:dxf>
              <font>
                <color theme="0"/>
              </font>
              <fill>
                <patternFill>
                  <bgColor rgb="FF336600"/>
                </patternFill>
              </fill>
            </x14:dxf>
          </x14:cfRule>
          <x14:cfRule type="cellIs" priority="58" operator="equal" id="{35E571BC-C2C5-4289-AC41-7BD689C31767}">
            <xm:f>Metrics!$B$8</xm:f>
            <x14:dxf>
              <font>
                <color theme="0"/>
              </font>
              <fill>
                <patternFill>
                  <bgColor rgb="FF92D050"/>
                </patternFill>
              </fill>
            </x14:dxf>
          </x14:cfRule>
          <x14:cfRule type="cellIs" priority="59" operator="equal" id="{E81BFC62-5D73-499D-B067-F569C836A037}">
            <xm:f>Metrics!$B$7</xm:f>
            <x14:dxf>
              <font>
                <color theme="0"/>
              </font>
              <fill>
                <patternFill>
                  <bgColor rgb="FFFFC000"/>
                </patternFill>
              </fill>
            </x14:dxf>
          </x14:cfRule>
          <x14:cfRule type="cellIs" priority="60" operator="equal" id="{39161373-B93C-41F3-B24B-79538FAC8CE9}">
            <xm:f>Metrics!$B$6</xm:f>
            <x14:dxf>
              <font>
                <color theme="0"/>
              </font>
              <fill>
                <patternFill>
                  <bgColor theme="2" tint="-0.499984740745262"/>
                </patternFill>
              </fill>
            </x14:dxf>
          </x14:cfRule>
          <x14:cfRule type="cellIs" priority="61" operator="equal" id="{4721EF10-E330-4774-85F0-AAE84DB9281A}">
            <xm:f>Metrics!$B$5</xm:f>
            <x14:dxf>
              <font>
                <color theme="0"/>
              </font>
              <fill>
                <patternFill>
                  <bgColor rgb="FFC00000"/>
                </patternFill>
              </fill>
            </x14:dxf>
          </x14:cfRule>
          <x14:cfRule type="cellIs" priority="62" operator="equal" id="{640D31A5-CB48-4F18-8C24-DD27858179EA}">
            <xm:f>Metrics!$B$4</xm:f>
            <x14:dxf>
              <font>
                <color theme="0"/>
              </font>
              <fill>
                <patternFill>
                  <bgColor rgb="FFFF0000"/>
                </patternFill>
              </fill>
            </x14:dxf>
          </x14:cfRule>
          <x14:cfRule type="cellIs" priority="63" operator="equal" id="{B16A18FE-2E24-4CF3-85DF-89F21FC5782C}">
            <xm:f>Metrics!$B$3</xm:f>
            <x14:dxf>
              <font>
                <color theme="0" tint="-0.14996795556505021"/>
              </font>
              <fill>
                <patternFill>
                  <bgColor theme="1"/>
                </patternFill>
              </fill>
            </x14:dxf>
          </x14:cfRule>
          <xm:sqref>D46</xm:sqref>
        </x14:conditionalFormatting>
        <x14:conditionalFormatting xmlns:xm="http://schemas.microsoft.com/office/excel/2006/main">
          <x14:cfRule type="cellIs" priority="56" operator="equal" id="{70AB04AC-AB45-4CE2-85A4-0CF519CCC4A5}">
            <xm:f>Metrics!$B$10</xm:f>
            <x14:dxf>
              <font>
                <color theme="0"/>
              </font>
              <fill>
                <patternFill>
                  <bgColor theme="0" tint="-0.34998626667073579"/>
                </patternFill>
              </fill>
            </x14:dxf>
          </x14:cfRule>
          <xm:sqref>D46</xm:sqref>
        </x14:conditionalFormatting>
        <x14:conditionalFormatting xmlns:xm="http://schemas.microsoft.com/office/excel/2006/main">
          <x14:cfRule type="cellIs" priority="46" operator="equal" id="{2F136981-7669-4E95-ADA5-8DBD09F11E5D}">
            <xm:f>Metrics!$B$9</xm:f>
            <x14:dxf>
              <font>
                <color theme="0"/>
              </font>
              <fill>
                <patternFill>
                  <bgColor rgb="FF336600"/>
                </patternFill>
              </fill>
            </x14:dxf>
          </x14:cfRule>
          <x14:cfRule type="cellIs" priority="47" operator="equal" id="{FA60BEA5-BAEA-4021-BED4-C5D66FEF40FF}">
            <xm:f>Metrics!$B$8</xm:f>
            <x14:dxf>
              <font>
                <color theme="0"/>
              </font>
              <fill>
                <patternFill>
                  <bgColor rgb="FF92D050"/>
                </patternFill>
              </fill>
            </x14:dxf>
          </x14:cfRule>
          <x14:cfRule type="cellIs" priority="48" operator="equal" id="{90085693-55CB-466D-8A97-C18E0F80C82D}">
            <xm:f>Metrics!$B$7</xm:f>
            <x14:dxf>
              <font>
                <color theme="0"/>
              </font>
              <fill>
                <patternFill>
                  <bgColor rgb="FFFFC000"/>
                </patternFill>
              </fill>
            </x14:dxf>
          </x14:cfRule>
          <x14:cfRule type="cellIs" priority="49" operator="equal" id="{56F03397-987C-4DBA-A6D1-29210F1D3335}">
            <xm:f>Metrics!$B$6</xm:f>
            <x14:dxf>
              <font>
                <color theme="0"/>
              </font>
              <fill>
                <patternFill>
                  <bgColor theme="2" tint="-0.499984740745262"/>
                </patternFill>
              </fill>
            </x14:dxf>
          </x14:cfRule>
          <x14:cfRule type="cellIs" priority="50" operator="equal" id="{68AF3C4D-4C05-4A4E-B846-9CF8B1A3971F}">
            <xm:f>Metrics!$B$5</xm:f>
            <x14:dxf>
              <font>
                <color theme="0"/>
              </font>
              <fill>
                <patternFill>
                  <bgColor rgb="FFC00000"/>
                </patternFill>
              </fill>
            </x14:dxf>
          </x14:cfRule>
          <x14:cfRule type="cellIs" priority="51" operator="equal" id="{1503332D-5348-4ED7-9633-DED45ACC48BD}">
            <xm:f>Metrics!$B$4</xm:f>
            <x14:dxf>
              <font>
                <color theme="0"/>
              </font>
              <fill>
                <patternFill>
                  <bgColor rgb="FFFF0000"/>
                </patternFill>
              </fill>
            </x14:dxf>
          </x14:cfRule>
          <x14:cfRule type="cellIs" priority="52" operator="equal" id="{C03A17A7-0115-4053-9BEF-81B09236314D}">
            <xm:f>Metrics!$B$3</xm:f>
            <x14:dxf>
              <font>
                <color theme="0" tint="-0.14996795556505021"/>
              </font>
              <fill>
                <patternFill>
                  <bgColor theme="1"/>
                </patternFill>
              </fill>
            </x14:dxf>
          </x14:cfRule>
          <xm:sqref>D49</xm:sqref>
        </x14:conditionalFormatting>
        <x14:conditionalFormatting xmlns:xm="http://schemas.microsoft.com/office/excel/2006/main">
          <x14:cfRule type="cellIs" priority="45" operator="equal" id="{8FB4B141-C764-4E28-B75F-9D6E1697E775}">
            <xm:f>Metrics!$B$10</xm:f>
            <x14:dxf>
              <font>
                <color theme="0"/>
              </font>
              <fill>
                <patternFill>
                  <bgColor theme="0" tint="-0.34998626667073579"/>
                </patternFill>
              </fill>
            </x14:dxf>
          </x14:cfRule>
          <xm:sqref>D49</xm:sqref>
        </x14:conditionalFormatting>
        <x14:conditionalFormatting xmlns:xm="http://schemas.microsoft.com/office/excel/2006/main">
          <x14:cfRule type="cellIs" priority="35" operator="equal" id="{0B54D46A-F6C1-4E0D-AAB4-8619B802895E}">
            <xm:f>Metrics!$B$9</xm:f>
            <x14:dxf>
              <font>
                <color theme="0"/>
              </font>
              <fill>
                <patternFill>
                  <bgColor rgb="FF336600"/>
                </patternFill>
              </fill>
            </x14:dxf>
          </x14:cfRule>
          <x14:cfRule type="cellIs" priority="36" operator="equal" id="{10A00846-ABB8-4488-8837-C1D10978E91B}">
            <xm:f>Metrics!$B$8</xm:f>
            <x14:dxf>
              <font>
                <color theme="0"/>
              </font>
              <fill>
                <patternFill>
                  <bgColor rgb="FF92D050"/>
                </patternFill>
              </fill>
            </x14:dxf>
          </x14:cfRule>
          <x14:cfRule type="cellIs" priority="37" operator="equal" id="{6314D83B-3DE7-41F2-8D2C-382F27C8E5AB}">
            <xm:f>Metrics!$B$7</xm:f>
            <x14:dxf>
              <font>
                <color theme="0"/>
              </font>
              <fill>
                <patternFill>
                  <bgColor rgb="FFFFC000"/>
                </patternFill>
              </fill>
            </x14:dxf>
          </x14:cfRule>
          <x14:cfRule type="cellIs" priority="38" operator="equal" id="{39753059-FBA8-4007-B37C-A8203B65E5BC}">
            <xm:f>Metrics!$B$6</xm:f>
            <x14:dxf>
              <font>
                <color theme="0"/>
              </font>
              <fill>
                <patternFill>
                  <bgColor theme="2" tint="-0.499984740745262"/>
                </patternFill>
              </fill>
            </x14:dxf>
          </x14:cfRule>
          <x14:cfRule type="cellIs" priority="39" operator="equal" id="{65E89728-8F7F-4B46-9825-56B00E95B17C}">
            <xm:f>Metrics!$B$5</xm:f>
            <x14:dxf>
              <font>
                <color theme="0"/>
              </font>
              <fill>
                <patternFill>
                  <bgColor rgb="FFC00000"/>
                </patternFill>
              </fill>
            </x14:dxf>
          </x14:cfRule>
          <x14:cfRule type="cellIs" priority="40" operator="equal" id="{908CBBD8-86D1-430A-B413-0F8349FB89E0}">
            <xm:f>Metrics!$B$4</xm:f>
            <x14:dxf>
              <font>
                <color theme="0"/>
              </font>
              <fill>
                <patternFill>
                  <bgColor rgb="FFFF0000"/>
                </patternFill>
              </fill>
            </x14:dxf>
          </x14:cfRule>
          <x14:cfRule type="cellIs" priority="41" operator="equal" id="{3DBFBBCA-9845-44F0-A580-1879B274B136}">
            <xm:f>Metrics!$B$3</xm:f>
            <x14:dxf>
              <font>
                <color theme="0" tint="-0.14996795556505021"/>
              </font>
              <fill>
                <patternFill>
                  <bgColor theme="1"/>
                </patternFill>
              </fill>
            </x14:dxf>
          </x14:cfRule>
          <xm:sqref>D51</xm:sqref>
        </x14:conditionalFormatting>
        <x14:conditionalFormatting xmlns:xm="http://schemas.microsoft.com/office/excel/2006/main">
          <x14:cfRule type="cellIs" priority="34" operator="equal" id="{9F475985-16E3-45A7-9CD7-C0FA1C562A67}">
            <xm:f>Metrics!$B$10</xm:f>
            <x14:dxf>
              <font>
                <color theme="0"/>
              </font>
              <fill>
                <patternFill>
                  <bgColor theme="0" tint="-0.34998626667073579"/>
                </patternFill>
              </fill>
            </x14:dxf>
          </x14:cfRule>
          <xm:sqref>D51</xm:sqref>
        </x14:conditionalFormatting>
        <x14:conditionalFormatting xmlns:xm="http://schemas.microsoft.com/office/excel/2006/main">
          <x14:cfRule type="cellIs" priority="24" operator="equal" id="{A7E79655-6D75-4839-A8A3-2234FCC58EE1}">
            <xm:f>Metrics!$B$9</xm:f>
            <x14:dxf>
              <font>
                <color theme="0"/>
              </font>
              <fill>
                <patternFill>
                  <bgColor rgb="FF336600"/>
                </patternFill>
              </fill>
            </x14:dxf>
          </x14:cfRule>
          <x14:cfRule type="cellIs" priority="25" operator="equal" id="{604E879D-0C6F-4865-869F-714BC2998D67}">
            <xm:f>Metrics!$B$8</xm:f>
            <x14:dxf>
              <font>
                <color theme="0"/>
              </font>
              <fill>
                <patternFill>
                  <bgColor rgb="FF92D050"/>
                </patternFill>
              </fill>
            </x14:dxf>
          </x14:cfRule>
          <x14:cfRule type="cellIs" priority="26" operator="equal" id="{15B7099D-497C-4637-96A6-37529568B97D}">
            <xm:f>Metrics!$B$7</xm:f>
            <x14:dxf>
              <font>
                <color theme="0"/>
              </font>
              <fill>
                <patternFill>
                  <bgColor rgb="FFFFC000"/>
                </patternFill>
              </fill>
            </x14:dxf>
          </x14:cfRule>
          <x14:cfRule type="cellIs" priority="27" operator="equal" id="{2EE750E7-EC7D-428D-A59F-8E5C6487B188}">
            <xm:f>Metrics!$B$6</xm:f>
            <x14:dxf>
              <font>
                <color theme="0"/>
              </font>
              <fill>
                <patternFill>
                  <bgColor theme="2" tint="-0.499984740745262"/>
                </patternFill>
              </fill>
            </x14:dxf>
          </x14:cfRule>
          <x14:cfRule type="cellIs" priority="28" operator="equal" id="{3E8D995D-72B3-44E3-9CBF-D1EC1B5EC261}">
            <xm:f>Metrics!$B$5</xm:f>
            <x14:dxf>
              <font>
                <color theme="0"/>
              </font>
              <fill>
                <patternFill>
                  <bgColor rgb="FFC00000"/>
                </patternFill>
              </fill>
            </x14:dxf>
          </x14:cfRule>
          <x14:cfRule type="cellIs" priority="29" operator="equal" id="{A2F05433-1C04-4CBD-9209-072B4DCCBF9F}">
            <xm:f>Metrics!$B$4</xm:f>
            <x14:dxf>
              <font>
                <color theme="0"/>
              </font>
              <fill>
                <patternFill>
                  <bgColor rgb="FFFF0000"/>
                </patternFill>
              </fill>
            </x14:dxf>
          </x14:cfRule>
          <x14:cfRule type="cellIs" priority="30" operator="equal" id="{DBDBC599-FACF-4FD3-A57F-A2289CE3948B}">
            <xm:f>Metrics!$B$3</xm:f>
            <x14:dxf>
              <font>
                <color theme="0" tint="-0.14996795556505021"/>
              </font>
              <fill>
                <patternFill>
                  <bgColor theme="1"/>
                </patternFill>
              </fill>
            </x14:dxf>
          </x14:cfRule>
          <xm:sqref>D53</xm:sqref>
        </x14:conditionalFormatting>
        <x14:conditionalFormatting xmlns:xm="http://schemas.microsoft.com/office/excel/2006/main">
          <x14:cfRule type="cellIs" priority="23" operator="equal" id="{B1FD10C3-7EDF-4680-A59B-019FC5F296CC}">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13" operator="equal" id="{AE3ECB1A-1A7B-432A-B10A-74C699308307}">
            <xm:f>Metrics!$B$9</xm:f>
            <x14:dxf>
              <font>
                <color theme="0"/>
              </font>
              <fill>
                <patternFill>
                  <bgColor rgb="FF336600"/>
                </patternFill>
              </fill>
            </x14:dxf>
          </x14:cfRule>
          <x14:cfRule type="cellIs" priority="14" operator="equal" id="{82B8FCF5-FAC9-4EB5-8903-09AF78E495C5}">
            <xm:f>Metrics!$B$8</xm:f>
            <x14:dxf>
              <font>
                <color theme="0"/>
              </font>
              <fill>
                <patternFill>
                  <bgColor rgb="FF92D050"/>
                </patternFill>
              </fill>
            </x14:dxf>
          </x14:cfRule>
          <x14:cfRule type="cellIs" priority="15" operator="equal" id="{C03CF765-2CAB-4287-A31F-0AD6CB2503A0}">
            <xm:f>Metrics!$B$7</xm:f>
            <x14:dxf>
              <font>
                <color theme="0"/>
              </font>
              <fill>
                <patternFill>
                  <bgColor rgb="FFFFC000"/>
                </patternFill>
              </fill>
            </x14:dxf>
          </x14:cfRule>
          <x14:cfRule type="cellIs" priority="16" operator="equal" id="{0BDF13B0-696F-48CD-8546-A5225B37498B}">
            <xm:f>Metrics!$B$6</xm:f>
            <x14:dxf>
              <font>
                <color theme="0"/>
              </font>
              <fill>
                <patternFill>
                  <bgColor theme="2" tint="-0.499984740745262"/>
                </patternFill>
              </fill>
            </x14:dxf>
          </x14:cfRule>
          <x14:cfRule type="cellIs" priority="17" operator="equal" id="{51B1533D-E9C3-4DFB-9A24-711225C8EC25}">
            <xm:f>Metrics!$B$5</xm:f>
            <x14:dxf>
              <font>
                <color theme="0"/>
              </font>
              <fill>
                <patternFill>
                  <bgColor rgb="FFC00000"/>
                </patternFill>
              </fill>
            </x14:dxf>
          </x14:cfRule>
          <x14:cfRule type="cellIs" priority="18" operator="equal" id="{6BE066F5-7F3B-4C02-9AF5-D821F32BC0B6}">
            <xm:f>Metrics!$B$4</xm:f>
            <x14:dxf>
              <font>
                <color theme="0"/>
              </font>
              <fill>
                <patternFill>
                  <bgColor rgb="FFFF0000"/>
                </patternFill>
              </fill>
            </x14:dxf>
          </x14:cfRule>
          <x14:cfRule type="cellIs" priority="19" operator="equal" id="{DFF39BAC-2D1C-44C8-AA8A-100A15DAF8E7}">
            <xm:f>Metrics!$B$3</xm:f>
            <x14:dxf>
              <font>
                <color theme="0" tint="-0.14996795556505021"/>
              </font>
              <fill>
                <patternFill>
                  <bgColor theme="1"/>
                </patternFill>
              </fill>
            </x14:dxf>
          </x14:cfRule>
          <xm:sqref>D56</xm:sqref>
        </x14:conditionalFormatting>
        <x14:conditionalFormatting xmlns:xm="http://schemas.microsoft.com/office/excel/2006/main">
          <x14:cfRule type="cellIs" priority="12" operator="equal" id="{D06B0CDD-52D3-4861-979D-F2191FAE9B23}">
            <xm:f>Metrics!$B$10</xm:f>
            <x14:dxf>
              <font>
                <color theme="0"/>
              </font>
              <fill>
                <patternFill>
                  <bgColor theme="0" tint="-0.34998626667073579"/>
                </patternFill>
              </fill>
            </x14:dxf>
          </x14:cfRule>
          <xm:sqref>D56</xm:sqref>
        </x14:conditionalFormatting>
        <x14:conditionalFormatting xmlns:xm="http://schemas.microsoft.com/office/excel/2006/main">
          <x14:cfRule type="cellIs" priority="2" operator="equal" id="{3447560A-3F41-4D80-9753-DA71246E40CF}">
            <xm:f>Metrics!$B$9</xm:f>
            <x14:dxf>
              <font>
                <color theme="0"/>
              </font>
              <fill>
                <patternFill>
                  <bgColor rgb="FF336600"/>
                </patternFill>
              </fill>
            </x14:dxf>
          </x14:cfRule>
          <x14:cfRule type="cellIs" priority="3" operator="equal" id="{AB820C30-2216-49B4-9099-BC31B28853FE}">
            <xm:f>Metrics!$B$8</xm:f>
            <x14:dxf>
              <font>
                <color theme="0"/>
              </font>
              <fill>
                <patternFill>
                  <bgColor rgb="FF92D050"/>
                </patternFill>
              </fill>
            </x14:dxf>
          </x14:cfRule>
          <x14:cfRule type="cellIs" priority="4" operator="equal" id="{0E501541-50D5-4DC6-AD58-ACEF9DFDB5DC}">
            <xm:f>Metrics!$B$7</xm:f>
            <x14:dxf>
              <font>
                <color theme="0"/>
              </font>
              <fill>
                <patternFill>
                  <bgColor rgb="FFFFC000"/>
                </patternFill>
              </fill>
            </x14:dxf>
          </x14:cfRule>
          <x14:cfRule type="cellIs" priority="5" operator="equal" id="{304BEA9A-BFF2-4706-91E6-9077210AFF73}">
            <xm:f>Metrics!$B$6</xm:f>
            <x14:dxf>
              <font>
                <color theme="0"/>
              </font>
              <fill>
                <patternFill>
                  <bgColor theme="2" tint="-0.499984740745262"/>
                </patternFill>
              </fill>
            </x14:dxf>
          </x14:cfRule>
          <x14:cfRule type="cellIs" priority="6" operator="equal" id="{7568D83E-56C9-4E06-9777-21873132416C}">
            <xm:f>Metrics!$B$5</xm:f>
            <x14:dxf>
              <font>
                <color theme="0"/>
              </font>
              <fill>
                <patternFill>
                  <bgColor rgb="FFC00000"/>
                </patternFill>
              </fill>
            </x14:dxf>
          </x14:cfRule>
          <x14:cfRule type="cellIs" priority="7" operator="equal" id="{2126B2F9-08A7-4DE4-864D-BDC754B19857}">
            <xm:f>Metrics!$B$4</xm:f>
            <x14:dxf>
              <font>
                <color theme="0"/>
              </font>
              <fill>
                <patternFill>
                  <bgColor rgb="FFFF0000"/>
                </patternFill>
              </fill>
            </x14:dxf>
          </x14:cfRule>
          <x14:cfRule type="cellIs" priority="8" operator="equal" id="{ACBB7F1C-E94A-46C9-893F-31C7C98FFF49}">
            <xm:f>Metrics!$B$3</xm:f>
            <x14:dxf>
              <font>
                <color theme="0" tint="-0.14996795556505021"/>
              </font>
              <fill>
                <patternFill>
                  <bgColor theme="1"/>
                </patternFill>
              </fill>
            </x14:dxf>
          </x14:cfRule>
          <xm:sqref>D58</xm:sqref>
        </x14:conditionalFormatting>
        <x14:conditionalFormatting xmlns:xm="http://schemas.microsoft.com/office/excel/2006/main">
          <x14:cfRule type="cellIs" priority="1" operator="equal" id="{F3C5677F-7D25-47FF-BDB6-D69AA92DE08E}">
            <xm:f>Metrics!$B$10</xm:f>
            <x14:dxf>
              <font>
                <color theme="0"/>
              </font>
              <fill>
                <patternFill>
                  <bgColor theme="0" tint="-0.34998626667073579"/>
                </patternFill>
              </fill>
            </x14:dxf>
          </x14:cfRule>
          <xm:sqref>D58</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 D7:D8 D10 D12 D15 D17 D19 D56 D22:D24 D26 D29 D31 D33 D35 D37:D39 D51 D42 D44 D46 D49 D53 D58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R176"/>
  <sheetViews>
    <sheetView zoomScaleNormal="100" workbookViewId="0">
      <pane xSplit="1" ySplit="2" topLeftCell="B159" activePane="bottomRight" state="frozen"/>
      <selection pane="topRight" activeCell="B1" sqref="B1"/>
      <selection pane="bottomLeft" activeCell="A3" sqref="A3"/>
      <selection pane="bottomRight" activeCell="D166" sqref="D166"/>
    </sheetView>
  </sheetViews>
  <sheetFormatPr defaultColWidth="11.5703125" defaultRowHeight="12.75" x14ac:dyDescent="0.2"/>
  <cols>
    <col min="1" max="1" width="1.5703125" style="8" customWidth="1"/>
    <col min="2" max="2" width="12.42578125" style="75" customWidth="1"/>
    <col min="3" max="3" width="79.5703125" style="42" customWidth="1"/>
    <col min="4" max="4" width="14.7109375" style="14" customWidth="1"/>
    <col min="5" max="5" width="80.5703125" style="8" customWidth="1"/>
    <col min="6" max="252" width="30.28515625" style="13" customWidth="1"/>
    <col min="253" max="16384" width="11.5703125" style="10"/>
  </cols>
  <sheetData>
    <row r="1" spans="1:31" s="6" customFormat="1" ht="48" customHeight="1" thickBot="1" x14ac:dyDescent="0.25">
      <c r="A1" s="39"/>
      <c r="B1" s="113" t="s">
        <v>381</v>
      </c>
      <c r="C1" s="114"/>
      <c r="D1" s="114"/>
      <c r="E1" s="115"/>
    </row>
    <row r="2" spans="1:31" s="18" customFormat="1" ht="21.75" customHeight="1" x14ac:dyDescent="0.25">
      <c r="B2" s="99" t="s">
        <v>43</v>
      </c>
      <c r="C2" s="100" t="s">
        <v>242</v>
      </c>
      <c r="D2" s="85" t="s">
        <v>1</v>
      </c>
      <c r="E2" s="86" t="s">
        <v>33</v>
      </c>
    </row>
    <row r="3" spans="1:31" s="15" customFormat="1" ht="39.6" customHeight="1" x14ac:dyDescent="0.35">
      <c r="B3" s="87" t="s">
        <v>46</v>
      </c>
      <c r="C3" s="101" t="s">
        <v>58</v>
      </c>
      <c r="D3" s="102"/>
      <c r="E3" s="103"/>
    </row>
    <row r="4" spans="1:31" s="29" customFormat="1" ht="22.5" customHeight="1" x14ac:dyDescent="0.25">
      <c r="B4" s="94" t="s">
        <v>47</v>
      </c>
      <c r="C4" s="104" t="s">
        <v>59</v>
      </c>
      <c r="D4" s="95"/>
      <c r="E4" s="97"/>
      <c r="F4" s="30"/>
      <c r="G4" s="30"/>
      <c r="H4" s="30"/>
      <c r="I4" s="30"/>
      <c r="J4" s="30"/>
      <c r="K4" s="30"/>
      <c r="L4" s="30"/>
      <c r="M4" s="30"/>
      <c r="N4" s="30"/>
      <c r="O4" s="30"/>
      <c r="P4" s="30"/>
      <c r="Q4" s="30"/>
      <c r="R4" s="30"/>
      <c r="S4" s="30"/>
      <c r="T4" s="30"/>
      <c r="U4" s="30"/>
      <c r="V4" s="30"/>
      <c r="W4" s="30"/>
      <c r="X4" s="30"/>
      <c r="Y4" s="30"/>
      <c r="Z4" s="30"/>
      <c r="AA4" s="30"/>
      <c r="AB4" s="30"/>
      <c r="AC4" s="30"/>
      <c r="AD4" s="30"/>
      <c r="AE4" s="30"/>
    </row>
    <row r="5" spans="1:31" s="28" customFormat="1" ht="22.5" customHeight="1" x14ac:dyDescent="0.2">
      <c r="B5" s="54" t="s">
        <v>48</v>
      </c>
      <c r="C5" s="70" t="s">
        <v>60</v>
      </c>
      <c r="D5" s="63" t="s">
        <v>377</v>
      </c>
      <c r="E5" s="37"/>
    </row>
    <row r="6" spans="1:31" s="28" customFormat="1" ht="22.5" customHeight="1" x14ac:dyDescent="0.2">
      <c r="B6" s="54" t="s">
        <v>49</v>
      </c>
      <c r="C6" s="70" t="s">
        <v>61</v>
      </c>
      <c r="D6" s="63" t="s">
        <v>32</v>
      </c>
      <c r="E6" s="37"/>
    </row>
    <row r="7" spans="1:31" s="15" customFormat="1" ht="39.6" customHeight="1" x14ac:dyDescent="0.35">
      <c r="B7" s="87" t="s">
        <v>50</v>
      </c>
      <c r="C7" s="105" t="s">
        <v>383</v>
      </c>
      <c r="D7" s="106"/>
      <c r="E7" s="107"/>
    </row>
    <row r="8" spans="1:31" s="29" customFormat="1" ht="22.5" customHeight="1" x14ac:dyDescent="0.25">
      <c r="B8" s="94" t="s">
        <v>51</v>
      </c>
      <c r="C8" s="108" t="s">
        <v>386</v>
      </c>
      <c r="D8" s="109"/>
      <c r="E8" s="110"/>
      <c r="F8" s="30"/>
      <c r="G8" s="30"/>
      <c r="H8" s="30"/>
      <c r="I8" s="30"/>
      <c r="J8" s="30"/>
      <c r="K8" s="30"/>
      <c r="L8" s="30"/>
      <c r="M8" s="30"/>
      <c r="N8" s="30"/>
      <c r="O8" s="30"/>
      <c r="P8" s="30"/>
      <c r="Q8" s="30"/>
      <c r="R8" s="30"/>
      <c r="S8" s="30"/>
      <c r="T8" s="30"/>
      <c r="U8" s="30"/>
      <c r="V8" s="30"/>
      <c r="W8" s="30"/>
      <c r="X8" s="30"/>
      <c r="Y8" s="30"/>
      <c r="Z8" s="30"/>
      <c r="AA8" s="30"/>
      <c r="AB8" s="30"/>
      <c r="AC8" s="30"/>
      <c r="AD8" s="30"/>
      <c r="AE8" s="30"/>
    </row>
    <row r="9" spans="1:31" s="28" customFormat="1" ht="22.5" customHeight="1" x14ac:dyDescent="0.2">
      <c r="B9" s="54" t="s">
        <v>52</v>
      </c>
      <c r="C9" s="70" t="s">
        <v>62</v>
      </c>
      <c r="D9" s="63" t="s">
        <v>28</v>
      </c>
      <c r="E9" s="37"/>
    </row>
    <row r="10" spans="1:31" s="28" customFormat="1" ht="22.5" customHeight="1" x14ac:dyDescent="0.2">
      <c r="B10" s="54" t="s">
        <v>53</v>
      </c>
      <c r="C10" s="70" t="s">
        <v>63</v>
      </c>
      <c r="D10" s="63" t="s">
        <v>28</v>
      </c>
      <c r="E10" s="37"/>
    </row>
    <row r="11" spans="1:31" s="28" customFormat="1" ht="22.5" customHeight="1" x14ac:dyDescent="0.2">
      <c r="B11" s="54" t="s">
        <v>54</v>
      </c>
      <c r="C11" s="70" t="s">
        <v>64</v>
      </c>
      <c r="D11" s="63" t="s">
        <v>29</v>
      </c>
      <c r="E11" s="37"/>
    </row>
    <row r="12" spans="1:31" s="28" customFormat="1" ht="22.5" customHeight="1" x14ac:dyDescent="0.2">
      <c r="B12" s="54" t="s">
        <v>55</v>
      </c>
      <c r="C12" s="70" t="s">
        <v>65</v>
      </c>
      <c r="D12" s="63" t="s">
        <v>30</v>
      </c>
      <c r="E12" s="37"/>
    </row>
    <row r="13" spans="1:31" s="28" customFormat="1" ht="22.5" customHeight="1" x14ac:dyDescent="0.2">
      <c r="B13" s="54" t="s">
        <v>56</v>
      </c>
      <c r="C13" s="70" t="s">
        <v>66</v>
      </c>
      <c r="D13" s="63" t="s">
        <v>376</v>
      </c>
      <c r="E13" s="37"/>
    </row>
    <row r="14" spans="1:31" s="29" customFormat="1" ht="22.5" customHeight="1" x14ac:dyDescent="0.25">
      <c r="B14" s="94" t="s">
        <v>57</v>
      </c>
      <c r="C14" s="104" t="s">
        <v>78</v>
      </c>
      <c r="D14" s="109"/>
      <c r="E14" s="11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row>
    <row r="15" spans="1:31" s="28" customFormat="1" ht="22.5" customHeight="1" x14ac:dyDescent="0.2">
      <c r="B15" s="54" t="s">
        <v>67</v>
      </c>
      <c r="C15" s="70" t="s">
        <v>77</v>
      </c>
      <c r="D15" s="63" t="s">
        <v>27</v>
      </c>
      <c r="E15" s="37"/>
    </row>
    <row r="16" spans="1:31" s="28" customFormat="1" ht="22.5" customHeight="1" x14ac:dyDescent="0.2">
      <c r="B16" s="54" t="s">
        <v>68</v>
      </c>
      <c r="C16" s="70" t="s">
        <v>76</v>
      </c>
      <c r="D16" s="63" t="s">
        <v>34</v>
      </c>
      <c r="E16" s="37"/>
    </row>
    <row r="17" spans="2:31" s="15" customFormat="1" ht="39.6" customHeight="1" x14ac:dyDescent="0.35">
      <c r="B17" s="87" t="s">
        <v>69</v>
      </c>
      <c r="C17" s="105" t="s">
        <v>70</v>
      </c>
      <c r="D17" s="106"/>
      <c r="E17" s="107"/>
    </row>
    <row r="18" spans="2:31" s="29" customFormat="1" ht="22.5" customHeight="1" x14ac:dyDescent="0.25">
      <c r="B18" s="94" t="s">
        <v>71</v>
      </c>
      <c r="C18" s="104" t="s">
        <v>75</v>
      </c>
      <c r="D18" s="109"/>
      <c r="E18" s="11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row>
    <row r="19" spans="2:31" s="28" customFormat="1" ht="22.5" customHeight="1" x14ac:dyDescent="0.2">
      <c r="B19" s="54" t="s">
        <v>72</v>
      </c>
      <c r="C19" s="70" t="s">
        <v>79</v>
      </c>
      <c r="D19" s="63" t="s">
        <v>377</v>
      </c>
      <c r="E19" s="37"/>
    </row>
    <row r="20" spans="2:31" s="28" customFormat="1" ht="22.5" customHeight="1" x14ac:dyDescent="0.2">
      <c r="B20" s="54" t="s">
        <v>73</v>
      </c>
      <c r="C20" s="70" t="s">
        <v>80</v>
      </c>
      <c r="D20" s="63" t="s">
        <v>377</v>
      </c>
      <c r="E20" s="37"/>
    </row>
    <row r="21" spans="2:31" s="29" customFormat="1" ht="22.5" customHeight="1" x14ac:dyDescent="0.25">
      <c r="B21" s="94" t="s">
        <v>74</v>
      </c>
      <c r="C21" s="104" t="s">
        <v>81</v>
      </c>
      <c r="D21" s="109"/>
      <c r="E21" s="11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row>
    <row r="22" spans="2:31" s="28" customFormat="1" ht="22.5" customHeight="1" x14ac:dyDescent="0.2">
      <c r="B22" s="54" t="s">
        <v>83</v>
      </c>
      <c r="C22" s="70" t="s">
        <v>82</v>
      </c>
      <c r="D22" s="63" t="s">
        <v>377</v>
      </c>
      <c r="E22" s="37"/>
    </row>
    <row r="23" spans="2:31" s="28" customFormat="1" ht="22.5" customHeight="1" x14ac:dyDescent="0.2">
      <c r="B23" s="54" t="s">
        <v>84</v>
      </c>
      <c r="C23" s="70" t="s">
        <v>220</v>
      </c>
      <c r="D23" s="63" t="s">
        <v>377</v>
      </c>
      <c r="E23" s="37"/>
    </row>
    <row r="24" spans="2:31" s="28" customFormat="1" ht="22.5" customHeight="1" x14ac:dyDescent="0.2">
      <c r="B24" s="54" t="s">
        <v>85</v>
      </c>
      <c r="C24" s="70" t="s">
        <v>221</v>
      </c>
      <c r="D24" s="63" t="s">
        <v>377</v>
      </c>
      <c r="E24" s="37"/>
    </row>
    <row r="25" spans="2:31" s="29" customFormat="1" ht="22.5" customHeight="1" x14ac:dyDescent="0.25">
      <c r="B25" s="94" t="s">
        <v>86</v>
      </c>
      <c r="C25" s="104" t="s">
        <v>362</v>
      </c>
      <c r="D25" s="109"/>
      <c r="E25" s="11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row>
    <row r="26" spans="2:31" s="28" customFormat="1" ht="22.5" customHeight="1" x14ac:dyDescent="0.2">
      <c r="B26" s="54" t="s">
        <v>87</v>
      </c>
      <c r="C26" s="70" t="s">
        <v>222</v>
      </c>
      <c r="D26" s="63" t="s">
        <v>377</v>
      </c>
      <c r="E26" s="37"/>
    </row>
    <row r="27" spans="2:31" s="15" customFormat="1" ht="39.6" customHeight="1" x14ac:dyDescent="0.35">
      <c r="B27" s="87" t="s">
        <v>88</v>
      </c>
      <c r="C27" s="105" t="s">
        <v>223</v>
      </c>
      <c r="D27" s="106"/>
      <c r="E27" s="107"/>
    </row>
    <row r="28" spans="2:31" s="29" customFormat="1" ht="22.5" customHeight="1" x14ac:dyDescent="0.25">
      <c r="B28" s="94" t="s">
        <v>89</v>
      </c>
      <c r="C28" s="104" t="s">
        <v>224</v>
      </c>
      <c r="D28" s="109"/>
      <c r="E28" s="11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row>
    <row r="29" spans="2:31" s="28" customFormat="1" ht="22.5" customHeight="1" x14ac:dyDescent="0.2">
      <c r="B29" s="54" t="s">
        <v>90</v>
      </c>
      <c r="C29" s="70" t="s">
        <v>225</v>
      </c>
      <c r="D29" s="63" t="s">
        <v>377</v>
      </c>
      <c r="E29" s="37"/>
    </row>
    <row r="30" spans="2:31" s="28" customFormat="1" ht="22.5" customHeight="1" x14ac:dyDescent="0.2">
      <c r="B30" s="54" t="s">
        <v>91</v>
      </c>
      <c r="C30" s="70" t="s">
        <v>226</v>
      </c>
      <c r="D30" s="63" t="s">
        <v>377</v>
      </c>
      <c r="E30" s="37"/>
    </row>
    <row r="31" spans="2:31" s="28" customFormat="1" ht="22.5" customHeight="1" x14ac:dyDescent="0.2">
      <c r="B31" s="54" t="s">
        <v>92</v>
      </c>
      <c r="C31" s="70" t="s">
        <v>227</v>
      </c>
      <c r="D31" s="63" t="s">
        <v>377</v>
      </c>
      <c r="E31" s="37"/>
    </row>
    <row r="32" spans="2:31" s="28" customFormat="1" ht="22.5" customHeight="1" x14ac:dyDescent="0.2">
      <c r="B32" s="54" t="s">
        <v>93</v>
      </c>
      <c r="C32" s="70" t="s">
        <v>228</v>
      </c>
      <c r="D32" s="63" t="s">
        <v>377</v>
      </c>
      <c r="E32" s="37"/>
    </row>
    <row r="33" spans="2:31" s="29" customFormat="1" ht="22.5" customHeight="1" x14ac:dyDescent="0.25">
      <c r="B33" s="94" t="s">
        <v>94</v>
      </c>
      <c r="C33" s="104" t="s">
        <v>229</v>
      </c>
      <c r="D33" s="109"/>
      <c r="E33" s="11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row>
    <row r="34" spans="2:31" s="28" customFormat="1" ht="22.5" customHeight="1" x14ac:dyDescent="0.2">
      <c r="B34" s="54" t="s">
        <v>95</v>
      </c>
      <c r="C34" s="70" t="s">
        <v>230</v>
      </c>
      <c r="D34" s="63" t="s">
        <v>377</v>
      </c>
      <c r="E34" s="37"/>
    </row>
    <row r="35" spans="2:31" s="28" customFormat="1" ht="22.5" customHeight="1" x14ac:dyDescent="0.2">
      <c r="B35" s="54" t="s">
        <v>96</v>
      </c>
      <c r="C35" s="70" t="s">
        <v>231</v>
      </c>
      <c r="D35" s="63" t="s">
        <v>377</v>
      </c>
      <c r="E35" s="37"/>
    </row>
    <row r="36" spans="2:31" s="28" customFormat="1" ht="22.5" customHeight="1" x14ac:dyDescent="0.2">
      <c r="B36" s="54" t="s">
        <v>97</v>
      </c>
      <c r="C36" s="70" t="s">
        <v>232</v>
      </c>
      <c r="D36" s="63" t="s">
        <v>377</v>
      </c>
      <c r="E36" s="37"/>
    </row>
    <row r="37" spans="2:31" s="29" customFormat="1" ht="22.5" customHeight="1" x14ac:dyDescent="0.25">
      <c r="B37" s="94" t="s">
        <v>98</v>
      </c>
      <c r="C37" s="104" t="s">
        <v>233</v>
      </c>
      <c r="D37" s="109"/>
      <c r="E37" s="11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row>
    <row r="38" spans="2:31" s="28" customFormat="1" ht="22.5" customHeight="1" x14ac:dyDescent="0.2">
      <c r="B38" s="54" t="s">
        <v>99</v>
      </c>
      <c r="C38" s="70" t="s">
        <v>234</v>
      </c>
      <c r="D38" s="63" t="s">
        <v>377</v>
      </c>
      <c r="E38" s="37"/>
    </row>
    <row r="39" spans="2:31" s="28" customFormat="1" ht="22.5" customHeight="1" x14ac:dyDescent="0.2">
      <c r="B39" s="54" t="s">
        <v>100</v>
      </c>
      <c r="C39" s="70" t="s">
        <v>235</v>
      </c>
      <c r="D39" s="63" t="s">
        <v>377</v>
      </c>
      <c r="E39" s="37"/>
    </row>
    <row r="40" spans="2:31" s="28" customFormat="1" ht="22.5" customHeight="1" x14ac:dyDescent="0.2">
      <c r="B40" s="54" t="s">
        <v>101</v>
      </c>
      <c r="C40" s="70" t="s">
        <v>236</v>
      </c>
      <c r="D40" s="63" t="s">
        <v>377</v>
      </c>
      <c r="E40" s="37"/>
    </row>
    <row r="41" spans="2:31" s="15" customFormat="1" ht="39.6" customHeight="1" x14ac:dyDescent="0.35">
      <c r="B41" s="87" t="s">
        <v>102</v>
      </c>
      <c r="C41" s="105" t="s">
        <v>237</v>
      </c>
      <c r="D41" s="106"/>
      <c r="E41" s="107"/>
    </row>
    <row r="42" spans="2:31" s="29" customFormat="1" ht="22.5" customHeight="1" x14ac:dyDescent="0.25">
      <c r="B42" s="94" t="s">
        <v>103</v>
      </c>
      <c r="C42" s="104" t="s">
        <v>238</v>
      </c>
      <c r="D42" s="109"/>
      <c r="E42" s="11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2:31" s="28" customFormat="1" ht="22.5" customHeight="1" x14ac:dyDescent="0.2">
      <c r="B43" s="54" t="s">
        <v>104</v>
      </c>
      <c r="C43" s="70" t="s">
        <v>239</v>
      </c>
      <c r="D43" s="63" t="s">
        <v>377</v>
      </c>
      <c r="E43" s="37"/>
    </row>
    <row r="44" spans="2:31" s="28" customFormat="1" ht="22.5" customHeight="1" x14ac:dyDescent="0.2">
      <c r="B44" s="54" t="s">
        <v>105</v>
      </c>
      <c r="C44" s="70" t="s">
        <v>240</v>
      </c>
      <c r="D44" s="63" t="s">
        <v>377</v>
      </c>
      <c r="E44" s="37"/>
    </row>
    <row r="45" spans="2:31" s="29" customFormat="1" ht="22.5" customHeight="1" x14ac:dyDescent="0.25">
      <c r="B45" s="94" t="s">
        <v>106</v>
      </c>
      <c r="C45" s="104" t="s">
        <v>241</v>
      </c>
      <c r="D45" s="109"/>
      <c r="E45" s="11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row>
    <row r="46" spans="2:31" s="28" customFormat="1" ht="22.5" customHeight="1" x14ac:dyDescent="0.2">
      <c r="B46" s="54" t="s">
        <v>107</v>
      </c>
      <c r="C46" s="70" t="s">
        <v>243</v>
      </c>
      <c r="D46" s="63" t="s">
        <v>377</v>
      </c>
      <c r="E46" s="37"/>
    </row>
    <row r="47" spans="2:31" s="28" customFormat="1" ht="22.5" customHeight="1" x14ac:dyDescent="0.2">
      <c r="B47" s="54" t="s">
        <v>108</v>
      </c>
      <c r="C47" s="70" t="s">
        <v>244</v>
      </c>
      <c r="D47" s="63" t="s">
        <v>377</v>
      </c>
      <c r="E47" s="37"/>
    </row>
    <row r="48" spans="2:31" s="28" customFormat="1" ht="22.5" customHeight="1" x14ac:dyDescent="0.2">
      <c r="B48" s="54" t="s">
        <v>109</v>
      </c>
      <c r="C48" s="70" t="s">
        <v>245</v>
      </c>
      <c r="D48" s="63" t="s">
        <v>377</v>
      </c>
      <c r="E48" s="37"/>
    </row>
    <row r="49" spans="2:31" s="28" customFormat="1" ht="22.5" customHeight="1" x14ac:dyDescent="0.2">
      <c r="B49" s="54" t="s">
        <v>110</v>
      </c>
      <c r="C49" s="70" t="s">
        <v>246</v>
      </c>
      <c r="D49" s="63" t="s">
        <v>377</v>
      </c>
      <c r="E49" s="37"/>
    </row>
    <row r="50" spans="2:31" s="28" customFormat="1" ht="22.5" customHeight="1" x14ac:dyDescent="0.2">
      <c r="B50" s="54" t="s">
        <v>111</v>
      </c>
      <c r="C50" s="70" t="s">
        <v>247</v>
      </c>
      <c r="D50" s="63" t="s">
        <v>377</v>
      </c>
      <c r="E50" s="37"/>
    </row>
    <row r="51" spans="2:31" s="28" customFormat="1" ht="22.5" customHeight="1" x14ac:dyDescent="0.2">
      <c r="B51" s="54" t="s">
        <v>112</v>
      </c>
      <c r="C51" s="70" t="s">
        <v>248</v>
      </c>
      <c r="D51" s="63" t="s">
        <v>377</v>
      </c>
      <c r="E51" s="37"/>
    </row>
    <row r="52" spans="2:31" s="29" customFormat="1" ht="22.5" customHeight="1" x14ac:dyDescent="0.25">
      <c r="B52" s="94" t="s">
        <v>113</v>
      </c>
      <c r="C52" s="104" t="s">
        <v>249</v>
      </c>
      <c r="D52" s="109"/>
      <c r="E52" s="11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row>
    <row r="53" spans="2:31" s="28" customFormat="1" ht="22.5" customHeight="1" x14ac:dyDescent="0.2">
      <c r="B53" s="54" t="s">
        <v>114</v>
      </c>
      <c r="C53" s="70" t="s">
        <v>250</v>
      </c>
      <c r="D53" s="63" t="s">
        <v>377</v>
      </c>
      <c r="E53" s="37"/>
    </row>
    <row r="54" spans="2:31" s="29" customFormat="1" ht="22.5" customHeight="1" x14ac:dyDescent="0.25">
      <c r="B54" s="94" t="s">
        <v>115</v>
      </c>
      <c r="C54" s="104" t="s">
        <v>251</v>
      </c>
      <c r="D54" s="109"/>
      <c r="E54" s="11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row>
    <row r="55" spans="2:31" s="28" customFormat="1" ht="22.5" customHeight="1" x14ac:dyDescent="0.2">
      <c r="B55" s="54" t="s">
        <v>116</v>
      </c>
      <c r="C55" s="70" t="s">
        <v>252</v>
      </c>
      <c r="D55" s="63" t="s">
        <v>377</v>
      </c>
      <c r="E55" s="37"/>
    </row>
    <row r="56" spans="2:31" s="28" customFormat="1" ht="22.5" customHeight="1" x14ac:dyDescent="0.2">
      <c r="B56" s="54" t="s">
        <v>117</v>
      </c>
      <c r="C56" s="70" t="s">
        <v>253</v>
      </c>
      <c r="D56" s="63" t="s">
        <v>29</v>
      </c>
      <c r="E56" s="37"/>
    </row>
    <row r="57" spans="2:31" s="28" customFormat="1" ht="22.5" customHeight="1" x14ac:dyDescent="0.2">
      <c r="B57" s="54" t="s">
        <v>365</v>
      </c>
      <c r="C57" s="70" t="s">
        <v>254</v>
      </c>
      <c r="D57" s="63" t="s">
        <v>27</v>
      </c>
      <c r="E57" s="37"/>
    </row>
    <row r="58" spans="2:31" s="28" customFormat="1" ht="22.5" customHeight="1" x14ac:dyDescent="0.2">
      <c r="B58" s="54" t="s">
        <v>118</v>
      </c>
      <c r="C58" s="70" t="s">
        <v>255</v>
      </c>
      <c r="D58" s="63" t="s">
        <v>30</v>
      </c>
      <c r="E58" s="37"/>
    </row>
    <row r="59" spans="2:31" s="28" customFormat="1" ht="22.5" customHeight="1" x14ac:dyDescent="0.2">
      <c r="B59" s="54" t="s">
        <v>119</v>
      </c>
      <c r="C59" s="70" t="s">
        <v>256</v>
      </c>
      <c r="D59" s="63" t="s">
        <v>377</v>
      </c>
      <c r="E59" s="37"/>
    </row>
    <row r="60" spans="2:31" s="15" customFormat="1" ht="39.6" customHeight="1" x14ac:dyDescent="0.35">
      <c r="B60" s="87" t="s">
        <v>120</v>
      </c>
      <c r="C60" s="105" t="s">
        <v>257</v>
      </c>
      <c r="D60" s="106"/>
      <c r="E60" s="107"/>
    </row>
    <row r="61" spans="2:31" s="29" customFormat="1" ht="22.5" customHeight="1" x14ac:dyDescent="0.25">
      <c r="B61" s="94" t="s">
        <v>121</v>
      </c>
      <c r="C61" s="104" t="s">
        <v>258</v>
      </c>
      <c r="D61" s="109"/>
      <c r="E61" s="11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row>
    <row r="62" spans="2:31" s="28" customFormat="1" ht="22.5" customHeight="1" x14ac:dyDescent="0.2">
      <c r="B62" s="54" t="s">
        <v>122</v>
      </c>
      <c r="C62" s="70" t="s">
        <v>259</v>
      </c>
      <c r="D62" s="63" t="s">
        <v>377</v>
      </c>
      <c r="E62" s="37"/>
    </row>
    <row r="63" spans="2:31" s="28" customFormat="1" ht="22.5" customHeight="1" x14ac:dyDescent="0.2">
      <c r="B63" s="54" t="s">
        <v>123</v>
      </c>
      <c r="C63" s="70" t="s">
        <v>260</v>
      </c>
      <c r="D63" s="63" t="s">
        <v>28</v>
      </c>
      <c r="E63" s="37"/>
    </row>
    <row r="64" spans="2:31" s="15" customFormat="1" ht="39.6" customHeight="1" x14ac:dyDescent="0.35">
      <c r="B64" s="87" t="s">
        <v>124</v>
      </c>
      <c r="C64" s="105" t="s">
        <v>261</v>
      </c>
      <c r="D64" s="106"/>
      <c r="E64" s="107"/>
    </row>
    <row r="65" spans="2:31" s="29" customFormat="1" ht="22.5" customHeight="1" x14ac:dyDescent="0.25">
      <c r="B65" s="94" t="s">
        <v>125</v>
      </c>
      <c r="C65" s="104" t="s">
        <v>262</v>
      </c>
      <c r="D65" s="109"/>
      <c r="E65" s="11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row>
    <row r="66" spans="2:31" s="28" customFormat="1" ht="22.5" customHeight="1" x14ac:dyDescent="0.2">
      <c r="B66" s="54" t="s">
        <v>126</v>
      </c>
      <c r="C66" s="70" t="s">
        <v>263</v>
      </c>
      <c r="D66" s="63" t="s">
        <v>377</v>
      </c>
      <c r="E66" s="37"/>
    </row>
    <row r="67" spans="2:31" s="28" customFormat="1" ht="22.5" customHeight="1" x14ac:dyDescent="0.2">
      <c r="B67" s="54" t="s">
        <v>127</v>
      </c>
      <c r="C67" s="70" t="s">
        <v>264</v>
      </c>
      <c r="D67" s="63" t="s">
        <v>377</v>
      </c>
      <c r="E67" s="37"/>
    </row>
    <row r="68" spans="2:31" s="28" customFormat="1" ht="22.5" customHeight="1" x14ac:dyDescent="0.2">
      <c r="B68" s="54" t="s">
        <v>128</v>
      </c>
      <c r="C68" s="70" t="s">
        <v>265</v>
      </c>
      <c r="D68" s="63" t="s">
        <v>377</v>
      </c>
      <c r="E68" s="37"/>
    </row>
    <row r="69" spans="2:31" s="28" customFormat="1" ht="22.5" customHeight="1" x14ac:dyDescent="0.2">
      <c r="B69" s="54" t="s">
        <v>366</v>
      </c>
      <c r="C69" s="70" t="s">
        <v>266</v>
      </c>
      <c r="D69" s="63" t="s">
        <v>377</v>
      </c>
      <c r="E69" s="37"/>
    </row>
    <row r="70" spans="2:31" s="28" customFormat="1" ht="22.5" customHeight="1" x14ac:dyDescent="0.2">
      <c r="B70" s="54" t="s">
        <v>130</v>
      </c>
      <c r="C70" s="70" t="s">
        <v>267</v>
      </c>
      <c r="D70" s="63" t="s">
        <v>377</v>
      </c>
      <c r="E70" s="37"/>
    </row>
    <row r="71" spans="2:31" s="28" customFormat="1" ht="22.5" customHeight="1" x14ac:dyDescent="0.2">
      <c r="B71" s="54" t="s">
        <v>131</v>
      </c>
      <c r="C71" s="70" t="s">
        <v>268</v>
      </c>
      <c r="D71" s="63" t="s">
        <v>377</v>
      </c>
      <c r="E71" s="37"/>
    </row>
    <row r="72" spans="2:31" s="29" customFormat="1" ht="22.5" customHeight="1" x14ac:dyDescent="0.25">
      <c r="B72" s="94" t="s">
        <v>132</v>
      </c>
      <c r="C72" s="104" t="s">
        <v>269</v>
      </c>
      <c r="D72" s="109"/>
      <c r="E72" s="11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row>
    <row r="73" spans="2:31" s="28" customFormat="1" ht="22.5" customHeight="1" x14ac:dyDescent="0.2">
      <c r="B73" s="54" t="s">
        <v>133</v>
      </c>
      <c r="C73" s="70" t="s">
        <v>384</v>
      </c>
      <c r="D73" s="63" t="s">
        <v>377</v>
      </c>
      <c r="E73" s="37"/>
    </row>
    <row r="74" spans="2:31" s="28" customFormat="1" ht="22.5" customHeight="1" x14ac:dyDescent="0.2">
      <c r="B74" s="54" t="s">
        <v>134</v>
      </c>
      <c r="C74" s="70" t="s">
        <v>270</v>
      </c>
      <c r="D74" s="63" t="s">
        <v>377</v>
      </c>
      <c r="E74" s="37"/>
    </row>
    <row r="75" spans="2:31" s="28" customFormat="1" ht="22.5" customHeight="1" x14ac:dyDescent="0.2">
      <c r="B75" s="54" t="s">
        <v>135</v>
      </c>
      <c r="C75" s="70" t="s">
        <v>271</v>
      </c>
      <c r="D75" s="63" t="s">
        <v>377</v>
      </c>
      <c r="E75" s="37"/>
    </row>
    <row r="76" spans="2:31" s="28" customFormat="1" ht="22.5" customHeight="1" x14ac:dyDescent="0.2">
      <c r="B76" s="54" t="s">
        <v>129</v>
      </c>
      <c r="C76" s="70" t="s">
        <v>272</v>
      </c>
      <c r="D76" s="63" t="s">
        <v>377</v>
      </c>
      <c r="E76" s="37"/>
    </row>
    <row r="77" spans="2:31" s="28" customFormat="1" ht="22.5" customHeight="1" x14ac:dyDescent="0.2">
      <c r="B77" s="54" t="s">
        <v>136</v>
      </c>
      <c r="C77" s="70" t="s">
        <v>273</v>
      </c>
      <c r="D77" s="63" t="s">
        <v>377</v>
      </c>
      <c r="E77" s="37"/>
    </row>
    <row r="78" spans="2:31" s="28" customFormat="1" ht="22.5" customHeight="1" x14ac:dyDescent="0.2">
      <c r="B78" s="54" t="s">
        <v>137</v>
      </c>
      <c r="C78" s="70" t="s">
        <v>274</v>
      </c>
      <c r="D78" s="63" t="s">
        <v>377</v>
      </c>
      <c r="E78" s="37"/>
    </row>
    <row r="79" spans="2:31" s="28" customFormat="1" ht="22.5" customHeight="1" x14ac:dyDescent="0.2">
      <c r="B79" s="54" t="s">
        <v>138</v>
      </c>
      <c r="C79" s="70" t="s">
        <v>275</v>
      </c>
      <c r="D79" s="63" t="s">
        <v>377</v>
      </c>
      <c r="E79" s="37"/>
    </row>
    <row r="80" spans="2:31" s="28" customFormat="1" ht="22.5" customHeight="1" x14ac:dyDescent="0.2">
      <c r="B80" s="54" t="s">
        <v>139</v>
      </c>
      <c r="C80" s="70" t="s">
        <v>276</v>
      </c>
      <c r="D80" s="63" t="s">
        <v>377</v>
      </c>
      <c r="E80" s="37"/>
    </row>
    <row r="81" spans="2:31" s="28" customFormat="1" ht="22.5" customHeight="1" x14ac:dyDescent="0.2">
      <c r="B81" s="54" t="s">
        <v>140</v>
      </c>
      <c r="C81" s="70" t="s">
        <v>277</v>
      </c>
      <c r="D81" s="63" t="s">
        <v>377</v>
      </c>
      <c r="E81" s="37"/>
    </row>
    <row r="82" spans="2:31" s="15" customFormat="1" ht="39.6" customHeight="1" x14ac:dyDescent="0.35">
      <c r="B82" s="87" t="s">
        <v>141</v>
      </c>
      <c r="C82" s="105" t="s">
        <v>278</v>
      </c>
      <c r="D82" s="106"/>
      <c r="E82" s="107"/>
    </row>
    <row r="83" spans="2:31" s="29" customFormat="1" ht="22.5" customHeight="1" x14ac:dyDescent="0.25">
      <c r="B83" s="94" t="s">
        <v>142</v>
      </c>
      <c r="C83" s="104" t="s">
        <v>279</v>
      </c>
      <c r="D83" s="109"/>
      <c r="E83" s="11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row>
    <row r="84" spans="2:31" s="28" customFormat="1" ht="22.5" customHeight="1" x14ac:dyDescent="0.2">
      <c r="B84" s="54" t="s">
        <v>143</v>
      </c>
      <c r="C84" s="70" t="s">
        <v>280</v>
      </c>
      <c r="D84" s="63" t="s">
        <v>377</v>
      </c>
      <c r="E84" s="37"/>
    </row>
    <row r="85" spans="2:31" s="28" customFormat="1" ht="22.5" customHeight="1" x14ac:dyDescent="0.2">
      <c r="B85" s="54" t="s">
        <v>144</v>
      </c>
      <c r="C85" s="70" t="s">
        <v>281</v>
      </c>
      <c r="D85" s="63" t="s">
        <v>377</v>
      </c>
      <c r="E85" s="37"/>
    </row>
    <row r="86" spans="2:31" s="28" customFormat="1" ht="22.5" customHeight="1" x14ac:dyDescent="0.2">
      <c r="B86" s="54" t="s">
        <v>145</v>
      </c>
      <c r="C86" s="70" t="s">
        <v>282</v>
      </c>
      <c r="D86" s="63" t="s">
        <v>377</v>
      </c>
      <c r="E86" s="37"/>
    </row>
    <row r="87" spans="2:31" s="28" customFormat="1" ht="22.5" customHeight="1" x14ac:dyDescent="0.2">
      <c r="B87" s="54" t="s">
        <v>146</v>
      </c>
      <c r="C87" s="70" t="s">
        <v>283</v>
      </c>
      <c r="D87" s="63" t="s">
        <v>377</v>
      </c>
      <c r="E87" s="37"/>
    </row>
    <row r="88" spans="2:31" s="29" customFormat="1" ht="22.5" customHeight="1" x14ac:dyDescent="0.25">
      <c r="B88" s="94" t="s">
        <v>147</v>
      </c>
      <c r="C88" s="104" t="s">
        <v>284</v>
      </c>
      <c r="D88" s="109"/>
      <c r="E88" s="11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row>
    <row r="89" spans="2:31" s="28" customFormat="1" ht="22.5" customHeight="1" x14ac:dyDescent="0.2">
      <c r="B89" s="54" t="s">
        <v>148</v>
      </c>
      <c r="C89" s="70" t="s">
        <v>285</v>
      </c>
      <c r="D89" s="63" t="s">
        <v>377</v>
      </c>
      <c r="E89" s="37"/>
    </row>
    <row r="90" spans="2:31" s="29" customFormat="1" ht="22.5" customHeight="1" x14ac:dyDescent="0.25">
      <c r="B90" s="94" t="s">
        <v>149</v>
      </c>
      <c r="C90" s="104" t="s">
        <v>286</v>
      </c>
      <c r="D90" s="109"/>
      <c r="E90" s="11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row>
    <row r="91" spans="2:31" s="28" customFormat="1" ht="22.5" customHeight="1" x14ac:dyDescent="0.2">
      <c r="B91" s="54" t="s">
        <v>150</v>
      </c>
      <c r="C91" s="70" t="s">
        <v>287</v>
      </c>
      <c r="D91" s="63" t="s">
        <v>377</v>
      </c>
      <c r="E91" s="37"/>
    </row>
    <row r="92" spans="2:31" s="29" customFormat="1" ht="22.5" customHeight="1" x14ac:dyDescent="0.25">
      <c r="B92" s="94" t="s">
        <v>149</v>
      </c>
      <c r="C92" s="104" t="s">
        <v>288</v>
      </c>
      <c r="D92" s="109"/>
      <c r="E92" s="11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row>
    <row r="93" spans="2:31" s="28" customFormat="1" ht="22.5" customHeight="1" x14ac:dyDescent="0.2">
      <c r="B93" s="54" t="s">
        <v>367</v>
      </c>
      <c r="C93" s="70" t="s">
        <v>289</v>
      </c>
      <c r="D93" s="63" t="s">
        <v>377</v>
      </c>
      <c r="E93" s="37"/>
    </row>
    <row r="94" spans="2:31" s="28" customFormat="1" ht="22.5" customHeight="1" x14ac:dyDescent="0.2">
      <c r="B94" s="54" t="s">
        <v>151</v>
      </c>
      <c r="C94" s="70" t="s">
        <v>290</v>
      </c>
      <c r="D94" s="63" t="s">
        <v>377</v>
      </c>
      <c r="E94" s="37"/>
    </row>
    <row r="95" spans="2:31" s="28" customFormat="1" ht="22.5" customHeight="1" x14ac:dyDescent="0.2">
      <c r="B95" s="54" t="s">
        <v>152</v>
      </c>
      <c r="C95" s="70" t="s">
        <v>291</v>
      </c>
      <c r="D95" s="63" t="s">
        <v>377</v>
      </c>
      <c r="E95" s="37"/>
    </row>
    <row r="96" spans="2:31" s="28" customFormat="1" ht="22.5" customHeight="1" x14ac:dyDescent="0.2">
      <c r="B96" s="54" t="s">
        <v>153</v>
      </c>
      <c r="C96" s="70" t="s">
        <v>292</v>
      </c>
      <c r="D96" s="63" t="s">
        <v>377</v>
      </c>
      <c r="E96" s="37"/>
    </row>
    <row r="97" spans="2:31" s="29" customFormat="1" ht="22.5" customHeight="1" x14ac:dyDescent="0.25">
      <c r="B97" s="94" t="s">
        <v>154</v>
      </c>
      <c r="C97" s="104" t="s">
        <v>293</v>
      </c>
      <c r="D97" s="109"/>
      <c r="E97" s="11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row>
    <row r="98" spans="2:31" s="28" customFormat="1" ht="22.5" customHeight="1" x14ac:dyDescent="0.2">
      <c r="B98" s="54" t="s">
        <v>155</v>
      </c>
      <c r="C98" s="70" t="s">
        <v>294</v>
      </c>
      <c r="D98" s="63" t="s">
        <v>377</v>
      </c>
      <c r="E98" s="37"/>
    </row>
    <row r="99" spans="2:31" s="29" customFormat="1" ht="22.5" customHeight="1" x14ac:dyDescent="0.25">
      <c r="B99" s="94" t="s">
        <v>156</v>
      </c>
      <c r="C99" s="104" t="s">
        <v>295</v>
      </c>
      <c r="D99" s="109"/>
      <c r="E99" s="11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row>
    <row r="100" spans="2:31" s="28" customFormat="1" ht="22.5" customHeight="1" x14ac:dyDescent="0.2">
      <c r="B100" s="54" t="s">
        <v>157</v>
      </c>
      <c r="C100" s="70" t="s">
        <v>296</v>
      </c>
      <c r="D100" s="63" t="s">
        <v>377</v>
      </c>
      <c r="E100" s="37"/>
    </row>
    <row r="101" spans="2:31" s="28" customFormat="1" ht="22.5" customHeight="1" x14ac:dyDescent="0.2">
      <c r="B101" s="54" t="s">
        <v>158</v>
      </c>
      <c r="C101" s="70" t="s">
        <v>297</v>
      </c>
      <c r="D101" s="63" t="s">
        <v>377</v>
      </c>
      <c r="E101" s="37"/>
    </row>
    <row r="102" spans="2:31" s="29" customFormat="1" ht="22.5" customHeight="1" x14ac:dyDescent="0.25">
      <c r="B102" s="94" t="s">
        <v>368</v>
      </c>
      <c r="C102" s="104" t="s">
        <v>298</v>
      </c>
      <c r="D102" s="109"/>
      <c r="E102" s="11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row>
    <row r="103" spans="2:31" s="28" customFormat="1" ht="22.5" customHeight="1" x14ac:dyDescent="0.2">
      <c r="B103" s="54" t="s">
        <v>159</v>
      </c>
      <c r="C103" s="70" t="s">
        <v>299</v>
      </c>
      <c r="D103" s="63" t="s">
        <v>377</v>
      </c>
      <c r="E103" s="37"/>
    </row>
    <row r="104" spans="2:31" s="15" customFormat="1" ht="39.6" customHeight="1" x14ac:dyDescent="0.35">
      <c r="B104" s="87" t="s">
        <v>160</v>
      </c>
      <c r="C104" s="105" t="s">
        <v>300</v>
      </c>
      <c r="D104" s="106"/>
      <c r="E104" s="107"/>
    </row>
    <row r="105" spans="2:31" s="29" customFormat="1" ht="22.5" customHeight="1" x14ac:dyDescent="0.25">
      <c r="B105" s="94" t="s">
        <v>161</v>
      </c>
      <c r="C105" s="104" t="s">
        <v>301</v>
      </c>
      <c r="D105" s="109"/>
      <c r="E105" s="11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row>
    <row r="106" spans="2:31" s="28" customFormat="1" ht="22.5" customHeight="1" x14ac:dyDescent="0.2">
      <c r="B106" s="54" t="s">
        <v>162</v>
      </c>
      <c r="C106" s="70" t="s">
        <v>302</v>
      </c>
      <c r="D106" s="63" t="s">
        <v>377</v>
      </c>
      <c r="E106" s="37"/>
    </row>
    <row r="107" spans="2:31" s="28" customFormat="1" ht="22.5" customHeight="1" x14ac:dyDescent="0.2">
      <c r="B107" s="54" t="s">
        <v>163</v>
      </c>
      <c r="C107" s="70" t="s">
        <v>303</v>
      </c>
      <c r="D107" s="63" t="s">
        <v>377</v>
      </c>
      <c r="E107" s="37"/>
    </row>
    <row r="108" spans="2:31" s="28" customFormat="1" ht="22.5" customHeight="1" x14ac:dyDescent="0.2">
      <c r="B108" s="54" t="s">
        <v>164</v>
      </c>
      <c r="C108" s="70" t="s">
        <v>304</v>
      </c>
      <c r="D108" s="63" t="s">
        <v>377</v>
      </c>
      <c r="E108" s="37"/>
    </row>
    <row r="109" spans="2:31" s="29" customFormat="1" ht="22.5" customHeight="1" x14ac:dyDescent="0.25">
      <c r="B109" s="94" t="s">
        <v>165</v>
      </c>
      <c r="C109" s="104" t="s">
        <v>305</v>
      </c>
      <c r="D109" s="109"/>
      <c r="E109" s="11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row>
    <row r="110" spans="2:31" s="28" customFormat="1" ht="22.5" customHeight="1" x14ac:dyDescent="0.2">
      <c r="B110" s="54" t="s">
        <v>166</v>
      </c>
      <c r="C110" s="70" t="s">
        <v>306</v>
      </c>
      <c r="D110" s="63" t="s">
        <v>377</v>
      </c>
      <c r="E110" s="37"/>
    </row>
    <row r="111" spans="2:31" s="28" customFormat="1" ht="22.5" customHeight="1" x14ac:dyDescent="0.2">
      <c r="B111" s="54" t="s">
        <v>167</v>
      </c>
      <c r="C111" s="70" t="s">
        <v>307</v>
      </c>
      <c r="D111" s="63" t="s">
        <v>377</v>
      </c>
      <c r="E111" s="37"/>
    </row>
    <row r="112" spans="2:31" s="28" customFormat="1" ht="22.5" customHeight="1" x14ac:dyDescent="0.2">
      <c r="B112" s="54" t="s">
        <v>169</v>
      </c>
      <c r="C112" s="70" t="s">
        <v>308</v>
      </c>
      <c r="D112" s="63" t="s">
        <v>377</v>
      </c>
      <c r="E112" s="37"/>
    </row>
    <row r="113" spans="2:31" s="28" customFormat="1" ht="22.5" customHeight="1" x14ac:dyDescent="0.2">
      <c r="B113" s="54" t="s">
        <v>168</v>
      </c>
      <c r="C113" s="70" t="s">
        <v>309</v>
      </c>
      <c r="D113" s="63" t="s">
        <v>377</v>
      </c>
      <c r="E113" s="37"/>
    </row>
    <row r="114" spans="2:31" s="15" customFormat="1" ht="39.6" customHeight="1" x14ac:dyDescent="0.35">
      <c r="B114" s="87" t="s">
        <v>170</v>
      </c>
      <c r="C114" s="105" t="s">
        <v>385</v>
      </c>
      <c r="D114" s="106"/>
      <c r="E114" s="107"/>
    </row>
    <row r="115" spans="2:31" s="29" customFormat="1" ht="22.5" customHeight="1" x14ac:dyDescent="0.25">
      <c r="B115" s="94" t="s">
        <v>171</v>
      </c>
      <c r="C115" s="104" t="s">
        <v>310</v>
      </c>
      <c r="D115" s="109"/>
      <c r="E115" s="11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row>
    <row r="116" spans="2:31" s="28" customFormat="1" ht="22.5" customHeight="1" x14ac:dyDescent="0.2">
      <c r="B116" s="54" t="s">
        <v>172</v>
      </c>
      <c r="C116" s="70" t="s">
        <v>311</v>
      </c>
      <c r="D116" s="63" t="s">
        <v>377</v>
      </c>
      <c r="E116" s="37"/>
    </row>
    <row r="117" spans="2:31" s="28" customFormat="1" ht="22.5" customHeight="1" x14ac:dyDescent="0.2">
      <c r="B117" s="54" t="s">
        <v>173</v>
      </c>
      <c r="C117" s="70" t="s">
        <v>312</v>
      </c>
      <c r="D117" s="63" t="s">
        <v>377</v>
      </c>
      <c r="E117" s="37"/>
    </row>
    <row r="118" spans="2:31" s="28" customFormat="1" ht="22.5" customHeight="1" x14ac:dyDescent="0.2">
      <c r="B118" s="54" t="s">
        <v>174</v>
      </c>
      <c r="C118" s="70" t="s">
        <v>313</v>
      </c>
      <c r="D118" s="63" t="s">
        <v>377</v>
      </c>
      <c r="E118" s="37"/>
    </row>
    <row r="119" spans="2:31" s="29" customFormat="1" ht="22.5" customHeight="1" x14ac:dyDescent="0.25">
      <c r="B119" s="94" t="s">
        <v>175</v>
      </c>
      <c r="C119" s="104" t="s">
        <v>314</v>
      </c>
      <c r="D119" s="109"/>
      <c r="E119" s="11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row>
    <row r="120" spans="2:31" s="28" customFormat="1" ht="22.5" customHeight="1" x14ac:dyDescent="0.2">
      <c r="B120" s="54" t="s">
        <v>176</v>
      </c>
      <c r="C120" s="70" t="s">
        <v>315</v>
      </c>
      <c r="D120" s="63" t="s">
        <v>377</v>
      </c>
      <c r="E120" s="37"/>
    </row>
    <row r="121" spans="2:31" s="28" customFormat="1" ht="22.5" customHeight="1" x14ac:dyDescent="0.2">
      <c r="B121" s="54" t="s">
        <v>177</v>
      </c>
      <c r="C121" s="70" t="s">
        <v>316</v>
      </c>
      <c r="D121" s="63" t="s">
        <v>377</v>
      </c>
      <c r="E121" s="37"/>
    </row>
    <row r="122" spans="2:31" s="28" customFormat="1" ht="22.5" customHeight="1" x14ac:dyDescent="0.2">
      <c r="B122" s="54" t="s">
        <v>363</v>
      </c>
      <c r="C122" s="70" t="s">
        <v>317</v>
      </c>
      <c r="D122" s="63" t="s">
        <v>377</v>
      </c>
      <c r="E122" s="37"/>
    </row>
    <row r="123" spans="2:31" s="28" customFormat="1" ht="22.5" customHeight="1" x14ac:dyDescent="0.2">
      <c r="B123" s="54" t="s">
        <v>178</v>
      </c>
      <c r="C123" s="70" t="s">
        <v>318</v>
      </c>
      <c r="D123" s="63" t="s">
        <v>377</v>
      </c>
      <c r="E123" s="37"/>
    </row>
    <row r="124" spans="2:31" s="28" customFormat="1" ht="22.5" customHeight="1" x14ac:dyDescent="0.2">
      <c r="B124" s="54" t="s">
        <v>179</v>
      </c>
      <c r="C124" s="70" t="s">
        <v>319</v>
      </c>
      <c r="D124" s="63" t="s">
        <v>377</v>
      </c>
      <c r="E124" s="37"/>
    </row>
    <row r="125" spans="2:31" s="28" customFormat="1" ht="22.5" customHeight="1" x14ac:dyDescent="0.2">
      <c r="B125" s="54" t="s">
        <v>180</v>
      </c>
      <c r="C125" s="70" t="s">
        <v>320</v>
      </c>
      <c r="D125" s="63" t="s">
        <v>377</v>
      </c>
      <c r="E125" s="37"/>
    </row>
    <row r="126" spans="2:31" s="28" customFormat="1" ht="22.5" customHeight="1" x14ac:dyDescent="0.2">
      <c r="B126" s="54" t="s">
        <v>181</v>
      </c>
      <c r="C126" s="70" t="s">
        <v>321</v>
      </c>
      <c r="D126" s="63" t="s">
        <v>377</v>
      </c>
      <c r="E126" s="37"/>
    </row>
    <row r="127" spans="2:31" s="28" customFormat="1" ht="22.5" customHeight="1" x14ac:dyDescent="0.2">
      <c r="B127" s="54" t="s">
        <v>182</v>
      </c>
      <c r="C127" s="70" t="s">
        <v>322</v>
      </c>
      <c r="D127" s="63" t="s">
        <v>377</v>
      </c>
      <c r="E127" s="37"/>
    </row>
    <row r="128" spans="2:31" s="28" customFormat="1" ht="22.5" customHeight="1" x14ac:dyDescent="0.2">
      <c r="B128" s="54" t="s">
        <v>364</v>
      </c>
      <c r="C128" s="70" t="s">
        <v>323</v>
      </c>
      <c r="D128" s="63" t="s">
        <v>377</v>
      </c>
      <c r="E128" s="37"/>
    </row>
    <row r="129" spans="2:31" s="29" customFormat="1" ht="22.5" customHeight="1" x14ac:dyDescent="0.25">
      <c r="B129" s="94" t="s">
        <v>183</v>
      </c>
      <c r="C129" s="104" t="s">
        <v>324</v>
      </c>
      <c r="D129" s="109"/>
      <c r="E129" s="11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row>
    <row r="130" spans="2:31" s="28" customFormat="1" ht="22.5" customHeight="1" x14ac:dyDescent="0.2">
      <c r="B130" s="54" t="s">
        <v>184</v>
      </c>
      <c r="C130" s="70" t="s">
        <v>325</v>
      </c>
      <c r="D130" s="63" t="s">
        <v>377</v>
      </c>
      <c r="E130" s="37"/>
    </row>
    <row r="131" spans="2:31" s="15" customFormat="1" ht="39.6" customHeight="1" x14ac:dyDescent="0.35">
      <c r="B131" s="87" t="s">
        <v>185</v>
      </c>
      <c r="C131" s="105" t="s">
        <v>326</v>
      </c>
      <c r="D131" s="106"/>
      <c r="E131" s="107"/>
    </row>
    <row r="132" spans="2:31" s="29" customFormat="1" ht="22.5" customHeight="1" x14ac:dyDescent="0.25">
      <c r="B132" s="94" t="s">
        <v>186</v>
      </c>
      <c r="C132" s="104" t="s">
        <v>327</v>
      </c>
      <c r="D132" s="109"/>
      <c r="E132" s="11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row>
    <row r="133" spans="2:31" s="28" customFormat="1" ht="22.5" customHeight="1" x14ac:dyDescent="0.2">
      <c r="B133" s="54" t="s">
        <v>187</v>
      </c>
      <c r="C133" s="70" t="s">
        <v>328</v>
      </c>
      <c r="D133" s="63" t="s">
        <v>377</v>
      </c>
      <c r="E133" s="37"/>
    </row>
    <row r="134" spans="2:31" s="28" customFormat="1" ht="22.5" customHeight="1" x14ac:dyDescent="0.2">
      <c r="B134" s="54" t="s">
        <v>188</v>
      </c>
      <c r="C134" s="70" t="s">
        <v>329</v>
      </c>
      <c r="D134" s="63" t="s">
        <v>377</v>
      </c>
      <c r="E134" s="37"/>
    </row>
    <row r="135" spans="2:31" s="28" customFormat="1" ht="22.5" customHeight="1" x14ac:dyDescent="0.2">
      <c r="B135" s="54" t="s">
        <v>189</v>
      </c>
      <c r="C135" s="70" t="s">
        <v>330</v>
      </c>
      <c r="D135" s="63" t="s">
        <v>377</v>
      </c>
      <c r="E135" s="37"/>
    </row>
    <row r="136" spans="2:31" s="29" customFormat="1" ht="22.5" customHeight="1" x14ac:dyDescent="0.25">
      <c r="B136" s="94" t="s">
        <v>190</v>
      </c>
      <c r="C136" s="104" t="s">
        <v>331</v>
      </c>
      <c r="D136" s="109"/>
      <c r="E136" s="11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row>
    <row r="137" spans="2:31" s="28" customFormat="1" ht="22.5" customHeight="1" x14ac:dyDescent="0.2">
      <c r="B137" s="54" t="s">
        <v>191</v>
      </c>
      <c r="C137" s="70" t="s">
        <v>332</v>
      </c>
      <c r="D137" s="63" t="s">
        <v>377</v>
      </c>
      <c r="E137" s="37"/>
    </row>
    <row r="138" spans="2:31" s="28" customFormat="1" ht="22.5" customHeight="1" x14ac:dyDescent="0.2">
      <c r="B138" s="54" t="s">
        <v>192</v>
      </c>
      <c r="C138" s="70" t="s">
        <v>333</v>
      </c>
      <c r="D138" s="63" t="s">
        <v>377</v>
      </c>
      <c r="E138" s="37"/>
    </row>
    <row r="139" spans="2:31" s="15" customFormat="1" ht="39.6" customHeight="1" x14ac:dyDescent="0.35">
      <c r="B139" s="87" t="s">
        <v>193</v>
      </c>
      <c r="C139" s="105" t="s">
        <v>334</v>
      </c>
      <c r="D139" s="106"/>
      <c r="E139" s="107"/>
    </row>
    <row r="140" spans="2:31" s="29" customFormat="1" ht="22.5" customHeight="1" x14ac:dyDescent="0.25">
      <c r="B140" s="94" t="s">
        <v>194</v>
      </c>
      <c r="C140" s="104" t="s">
        <v>387</v>
      </c>
      <c r="D140" s="109"/>
      <c r="E140" s="11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row>
    <row r="141" spans="2:31" s="28" customFormat="1" ht="22.5" customHeight="1" x14ac:dyDescent="0.2">
      <c r="B141" s="54" t="s">
        <v>195</v>
      </c>
      <c r="C141" s="70" t="s">
        <v>335</v>
      </c>
      <c r="D141" s="63" t="s">
        <v>377</v>
      </c>
      <c r="E141" s="37"/>
    </row>
    <row r="142" spans="2:31" s="28" customFormat="1" ht="22.5" customHeight="1" x14ac:dyDescent="0.2">
      <c r="B142" s="54" t="s">
        <v>196</v>
      </c>
      <c r="C142" s="70" t="s">
        <v>336</v>
      </c>
      <c r="D142" s="63" t="s">
        <v>377</v>
      </c>
      <c r="E142" s="37"/>
    </row>
    <row r="143" spans="2:31" s="28" customFormat="1" ht="22.5" customHeight="1" x14ac:dyDescent="0.2">
      <c r="B143" s="54" t="s">
        <v>197</v>
      </c>
      <c r="C143" s="70" t="s">
        <v>337</v>
      </c>
      <c r="D143" s="63" t="s">
        <v>377</v>
      </c>
      <c r="E143" s="37"/>
    </row>
    <row r="144" spans="2:31" s="28" customFormat="1" ht="22.5" customHeight="1" x14ac:dyDescent="0.2">
      <c r="B144" s="54" t="s">
        <v>198</v>
      </c>
      <c r="C144" s="70" t="s">
        <v>338</v>
      </c>
      <c r="D144" s="63" t="s">
        <v>377</v>
      </c>
      <c r="E144" s="37"/>
    </row>
    <row r="145" spans="2:31" s="28" customFormat="1" ht="22.5" customHeight="1" x14ac:dyDescent="0.2">
      <c r="B145" s="54" t="s">
        <v>199</v>
      </c>
      <c r="C145" s="70" t="s">
        <v>339</v>
      </c>
      <c r="D145" s="63" t="s">
        <v>377</v>
      </c>
      <c r="E145" s="37"/>
    </row>
    <row r="146" spans="2:31" s="28" customFormat="1" ht="22.5" customHeight="1" x14ac:dyDescent="0.2">
      <c r="B146" s="54" t="s">
        <v>200</v>
      </c>
      <c r="C146" s="70" t="s">
        <v>340</v>
      </c>
      <c r="D146" s="63" t="s">
        <v>377</v>
      </c>
      <c r="E146" s="37"/>
    </row>
    <row r="147" spans="2:31" s="28" customFormat="1" ht="22.5" customHeight="1" x14ac:dyDescent="0.2">
      <c r="B147" s="54" t="s">
        <v>201</v>
      </c>
      <c r="C147" s="70" t="s">
        <v>341</v>
      </c>
      <c r="D147" s="63" t="s">
        <v>377</v>
      </c>
      <c r="E147" s="37"/>
    </row>
    <row r="148" spans="2:31" s="15" customFormat="1" ht="39.6" customHeight="1" x14ac:dyDescent="0.35">
      <c r="B148" s="87" t="s">
        <v>202</v>
      </c>
      <c r="C148" s="105" t="s">
        <v>388</v>
      </c>
      <c r="D148" s="106"/>
      <c r="E148" s="111"/>
    </row>
    <row r="149" spans="2:31" s="29" customFormat="1" ht="22.5" customHeight="1" x14ac:dyDescent="0.25">
      <c r="B149" s="94" t="s">
        <v>203</v>
      </c>
      <c r="C149" s="104" t="s">
        <v>343</v>
      </c>
      <c r="D149" s="109"/>
      <c r="E149" s="11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row>
    <row r="150" spans="2:31" s="28" customFormat="1" ht="22.5" customHeight="1" x14ac:dyDescent="0.2">
      <c r="B150" s="54" t="s">
        <v>204</v>
      </c>
      <c r="C150" s="70" t="s">
        <v>342</v>
      </c>
      <c r="D150" s="63" t="s">
        <v>377</v>
      </c>
      <c r="E150" s="37"/>
    </row>
    <row r="151" spans="2:31" s="28" customFormat="1" ht="22.5" customHeight="1" x14ac:dyDescent="0.2">
      <c r="B151" s="54" t="s">
        <v>205</v>
      </c>
      <c r="C151" s="70" t="s">
        <v>344</v>
      </c>
      <c r="D151" s="63" t="s">
        <v>377</v>
      </c>
      <c r="E151" s="37"/>
    </row>
    <row r="152" spans="2:31" s="28" customFormat="1" ht="22.5" customHeight="1" x14ac:dyDescent="0.2">
      <c r="B152" s="54" t="s">
        <v>206</v>
      </c>
      <c r="C152" s="70" t="s">
        <v>345</v>
      </c>
      <c r="D152" s="63" t="s">
        <v>377</v>
      </c>
      <c r="E152" s="37"/>
    </row>
    <row r="153" spans="2:31" s="29" customFormat="1" ht="22.5" customHeight="1" x14ac:dyDescent="0.25">
      <c r="B153" s="94" t="s">
        <v>207</v>
      </c>
      <c r="C153" s="104" t="s">
        <v>346</v>
      </c>
      <c r="D153" s="109"/>
      <c r="E153" s="11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row>
    <row r="154" spans="2:31" s="28" customFormat="1" ht="22.5" customHeight="1" x14ac:dyDescent="0.2">
      <c r="B154" s="54" t="s">
        <v>208</v>
      </c>
      <c r="C154" s="70" t="s">
        <v>347</v>
      </c>
      <c r="D154" s="63" t="s">
        <v>377</v>
      </c>
      <c r="E154" s="37"/>
    </row>
    <row r="155" spans="2:31" s="15" customFormat="1" ht="39.6" customHeight="1" x14ac:dyDescent="0.35">
      <c r="B155" s="87" t="s">
        <v>209</v>
      </c>
      <c r="C155" s="105" t="s">
        <v>348</v>
      </c>
      <c r="D155" s="106"/>
      <c r="E155" s="107"/>
    </row>
    <row r="156" spans="2:31" s="29" customFormat="1" ht="22.5" customHeight="1" x14ac:dyDescent="0.25">
      <c r="B156" s="94" t="s">
        <v>210</v>
      </c>
      <c r="C156" s="104" t="s">
        <v>349</v>
      </c>
      <c r="D156" s="109"/>
      <c r="E156" s="11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row>
    <row r="157" spans="2:31" s="28" customFormat="1" ht="22.5" customHeight="1" x14ac:dyDescent="0.2">
      <c r="B157" s="54" t="s">
        <v>211</v>
      </c>
      <c r="C157" s="70" t="s">
        <v>350</v>
      </c>
      <c r="D157" s="63" t="s">
        <v>377</v>
      </c>
      <c r="E157" s="37"/>
    </row>
    <row r="158" spans="2:31" s="28" customFormat="1" ht="22.5" customHeight="1" x14ac:dyDescent="0.2">
      <c r="B158" s="54" t="s">
        <v>212</v>
      </c>
      <c r="C158" s="70" t="s">
        <v>351</v>
      </c>
      <c r="D158" s="63" t="s">
        <v>377</v>
      </c>
      <c r="E158" s="37"/>
    </row>
    <row r="159" spans="2:31" s="28" customFormat="1" ht="22.5" customHeight="1" x14ac:dyDescent="0.2">
      <c r="B159" s="54" t="s">
        <v>213</v>
      </c>
      <c r="C159" s="70" t="s">
        <v>352</v>
      </c>
      <c r="D159" s="63" t="s">
        <v>377</v>
      </c>
      <c r="E159" s="37"/>
    </row>
    <row r="160" spans="2:31" s="28" customFormat="1" ht="22.5" customHeight="1" x14ac:dyDescent="0.2">
      <c r="B160" s="54" t="s">
        <v>214</v>
      </c>
      <c r="C160" s="70" t="s">
        <v>353</v>
      </c>
      <c r="D160" s="63" t="s">
        <v>377</v>
      </c>
      <c r="E160" s="37"/>
    </row>
    <row r="161" spans="1:31" s="28" customFormat="1" ht="22.5" customHeight="1" x14ac:dyDescent="0.2">
      <c r="B161" s="54" t="s">
        <v>215</v>
      </c>
      <c r="C161" s="70" t="s">
        <v>354</v>
      </c>
      <c r="D161" s="63" t="s">
        <v>377</v>
      </c>
      <c r="E161" s="37"/>
    </row>
    <row r="162" spans="1:31" s="29" customFormat="1" ht="22.5" customHeight="1" x14ac:dyDescent="0.25">
      <c r="B162" s="94" t="s">
        <v>216</v>
      </c>
      <c r="C162" s="104" t="s">
        <v>355</v>
      </c>
      <c r="D162" s="109"/>
      <c r="E162" s="11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row>
    <row r="163" spans="1:31" s="28" customFormat="1" ht="22.5" customHeight="1" x14ac:dyDescent="0.2">
      <c r="B163" s="54" t="s">
        <v>217</v>
      </c>
      <c r="C163" s="70" t="s">
        <v>356</v>
      </c>
      <c r="D163" s="63" t="s">
        <v>377</v>
      </c>
      <c r="E163" s="37"/>
    </row>
    <row r="164" spans="1:31" s="28" customFormat="1" ht="22.5" customHeight="1" x14ac:dyDescent="0.2">
      <c r="B164" s="54" t="s">
        <v>218</v>
      </c>
      <c r="C164" s="70" t="s">
        <v>357</v>
      </c>
      <c r="D164" s="63" t="s">
        <v>377</v>
      </c>
      <c r="E164" s="37"/>
    </row>
    <row r="165" spans="1:31" s="28" customFormat="1" ht="22.5" customHeight="1" thickBot="1" x14ac:dyDescent="0.25">
      <c r="B165" s="72" t="s">
        <v>219</v>
      </c>
      <c r="C165" s="71" t="s">
        <v>358</v>
      </c>
      <c r="D165" s="63" t="s">
        <v>377</v>
      </c>
      <c r="E165" s="38"/>
    </row>
    <row r="166" spans="1:31" s="11" customFormat="1" ht="15.75" x14ac:dyDescent="0.2">
      <c r="A166" s="9"/>
      <c r="B166" s="73"/>
      <c r="C166" s="40"/>
      <c r="D166" s="76">
        <f>COUNTA(D3:D165)</f>
        <v>114</v>
      </c>
      <c r="E166" s="77" t="s">
        <v>361</v>
      </c>
    </row>
    <row r="167" spans="1:31" s="11" customFormat="1" ht="15.75" x14ac:dyDescent="0.2">
      <c r="A167" s="7"/>
      <c r="B167" s="74"/>
      <c r="C167" s="41"/>
      <c r="D167" s="12"/>
      <c r="E167" s="7"/>
    </row>
    <row r="168" spans="1:31" s="11" customFormat="1" ht="15.75" x14ac:dyDescent="0.2">
      <c r="A168" s="7"/>
      <c r="B168" s="74"/>
      <c r="C168" s="41"/>
      <c r="D168" s="12"/>
      <c r="E168" s="7"/>
    </row>
    <row r="169" spans="1:31" s="11" customFormat="1" ht="15.75" x14ac:dyDescent="0.2">
      <c r="A169" s="7"/>
      <c r="B169" s="74"/>
      <c r="C169" s="41"/>
      <c r="D169" s="12"/>
      <c r="E169" s="7"/>
    </row>
    <row r="170" spans="1:31" s="11" customFormat="1" ht="15.75" x14ac:dyDescent="0.2">
      <c r="A170" s="7"/>
      <c r="B170" s="74"/>
      <c r="C170" s="41"/>
      <c r="D170" s="12"/>
      <c r="E170" s="7"/>
    </row>
    <row r="171" spans="1:31" s="11" customFormat="1" ht="15.75" x14ac:dyDescent="0.2">
      <c r="A171" s="7"/>
      <c r="B171" s="74"/>
      <c r="C171" s="41"/>
      <c r="D171" s="12"/>
      <c r="E171" s="7"/>
    </row>
    <row r="172" spans="1:31" s="11" customFormat="1" ht="15.75" x14ac:dyDescent="0.2">
      <c r="A172" s="7"/>
      <c r="B172" s="74"/>
      <c r="C172" s="41"/>
      <c r="D172" s="12"/>
      <c r="E172" s="7"/>
    </row>
    <row r="173" spans="1:31" s="11" customFormat="1" ht="15.75" x14ac:dyDescent="0.2">
      <c r="A173" s="7"/>
      <c r="B173" s="74"/>
      <c r="C173" s="41"/>
      <c r="D173" s="12"/>
      <c r="E173" s="7"/>
    </row>
    <row r="174" spans="1:31" s="11" customFormat="1" ht="15.75" x14ac:dyDescent="0.2">
      <c r="A174" s="7"/>
      <c r="B174" s="74"/>
      <c r="C174" s="41"/>
      <c r="D174" s="12"/>
      <c r="E174" s="7"/>
    </row>
    <row r="175" spans="1:31" s="11" customFormat="1" ht="15.75" x14ac:dyDescent="0.2">
      <c r="A175" s="7"/>
      <c r="B175" s="74"/>
      <c r="C175" s="41"/>
      <c r="D175" s="12"/>
      <c r="E175" s="7"/>
    </row>
    <row r="176" spans="1:31" s="11" customFormat="1" ht="15.75" x14ac:dyDescent="0.2">
      <c r="A176" s="7"/>
      <c r="B176" s="74"/>
      <c r="C176" s="41"/>
      <c r="D176" s="12"/>
      <c r="E176" s="7"/>
    </row>
  </sheetData>
  <sheetProtection selectLockedCells="1" selectUnlockedCells="1"/>
  <mergeCells count="1">
    <mergeCell ref="B1:E1"/>
  </mergeCells>
  <conditionalFormatting sqref="D6">
    <cfRule type="containsText" dxfId="469" priority="867" operator="containsText" text="Initial">
      <formula>NOT(ISERROR(SEARCH("Initial",D6)))</formula>
    </cfRule>
    <cfRule type="containsText" dxfId="468" priority="868" operator="containsText" text="Nonexistent">
      <formula>NOT(ISERROR(SEARCH("Nonexistent",D6)))</formula>
    </cfRule>
  </conditionalFormatting>
  <conditionalFormatting sqref="D6">
    <cfRule type="expression" dxfId="467" priority="869" stopIfTrue="1">
      <formula>_xludf.STYLE(VLOOKUP(D6,#REF!,2,0))</formula>
    </cfRule>
  </conditionalFormatting>
  <conditionalFormatting sqref="D9">
    <cfRule type="containsText" dxfId="466" priority="856" operator="containsText" text="Initial">
      <formula>NOT(ISERROR(SEARCH("Initial",D9)))</formula>
    </cfRule>
    <cfRule type="containsText" dxfId="465" priority="857" operator="containsText" text="Nonexistent">
      <formula>NOT(ISERROR(SEARCH("Nonexistent",D9)))</formula>
    </cfRule>
  </conditionalFormatting>
  <conditionalFormatting sqref="D9">
    <cfRule type="expression" dxfId="464" priority="858" stopIfTrue="1">
      <formula>_xludf.STYLE(VLOOKUP(D9,#REF!,2,0))</formula>
    </cfRule>
  </conditionalFormatting>
  <conditionalFormatting sqref="D10">
    <cfRule type="containsText" dxfId="463" priority="845" operator="containsText" text="Initial">
      <formula>NOT(ISERROR(SEARCH("Initial",D10)))</formula>
    </cfRule>
    <cfRule type="containsText" dxfId="462" priority="846" operator="containsText" text="Nonexistent">
      <formula>NOT(ISERROR(SEARCH("Nonexistent",D10)))</formula>
    </cfRule>
  </conditionalFormatting>
  <conditionalFormatting sqref="D10">
    <cfRule type="expression" dxfId="461" priority="847" stopIfTrue="1">
      <formula>_xludf.STYLE(VLOOKUP(D10,#REF!,2,0))</formula>
    </cfRule>
  </conditionalFormatting>
  <conditionalFormatting sqref="D11">
    <cfRule type="containsText" dxfId="460" priority="834" operator="containsText" text="Initial">
      <formula>NOT(ISERROR(SEARCH("Initial",D11)))</formula>
    </cfRule>
    <cfRule type="containsText" dxfId="459" priority="835" operator="containsText" text="Nonexistent">
      <formula>NOT(ISERROR(SEARCH("Nonexistent",D11)))</formula>
    </cfRule>
  </conditionalFormatting>
  <conditionalFormatting sqref="D11">
    <cfRule type="expression" dxfId="458" priority="836" stopIfTrue="1">
      <formula>_xludf.STYLE(VLOOKUP(D11,#REF!,2,0))</formula>
    </cfRule>
  </conditionalFormatting>
  <conditionalFormatting sqref="D12">
    <cfRule type="containsText" dxfId="457" priority="823" operator="containsText" text="Initial">
      <formula>NOT(ISERROR(SEARCH("Initial",D12)))</formula>
    </cfRule>
    <cfRule type="containsText" dxfId="456" priority="824" operator="containsText" text="Nonexistent">
      <formula>NOT(ISERROR(SEARCH("Nonexistent",D12)))</formula>
    </cfRule>
  </conditionalFormatting>
  <conditionalFormatting sqref="D12">
    <cfRule type="expression" dxfId="455" priority="825" stopIfTrue="1">
      <formula>_xludf.STYLE(VLOOKUP(D12,#REF!,2,0))</formula>
    </cfRule>
  </conditionalFormatting>
  <conditionalFormatting sqref="D13">
    <cfRule type="containsText" dxfId="454" priority="812" operator="containsText" text="Initial">
      <formula>NOT(ISERROR(SEARCH("Initial",D13)))</formula>
    </cfRule>
    <cfRule type="containsText" dxfId="453" priority="813" operator="containsText" text="Nonexistent">
      <formula>NOT(ISERROR(SEARCH("Nonexistent",D13)))</formula>
    </cfRule>
  </conditionalFormatting>
  <conditionalFormatting sqref="D13">
    <cfRule type="expression" dxfId="452" priority="814" stopIfTrue="1">
      <formula>_xludf.STYLE(VLOOKUP(D13,#REF!,2,0))</formula>
    </cfRule>
  </conditionalFormatting>
  <conditionalFormatting sqref="D15">
    <cfRule type="containsText" dxfId="451" priority="801" operator="containsText" text="Initial">
      <formula>NOT(ISERROR(SEARCH("Initial",D15)))</formula>
    </cfRule>
    <cfRule type="containsText" dxfId="450" priority="802" operator="containsText" text="Nonexistent">
      <formula>NOT(ISERROR(SEARCH("Nonexistent",D15)))</formula>
    </cfRule>
  </conditionalFormatting>
  <conditionalFormatting sqref="D15">
    <cfRule type="expression" dxfId="449" priority="803" stopIfTrue="1">
      <formula>_xludf.STYLE(VLOOKUP(D15,#REF!,2,0))</formula>
    </cfRule>
  </conditionalFormatting>
  <conditionalFormatting sqref="D16">
    <cfRule type="containsText" dxfId="448" priority="790" operator="containsText" text="Initial">
      <formula>NOT(ISERROR(SEARCH("Initial",D16)))</formula>
    </cfRule>
    <cfRule type="containsText" dxfId="447" priority="791" operator="containsText" text="Nonexistent">
      <formula>NOT(ISERROR(SEARCH("Nonexistent",D16)))</formula>
    </cfRule>
  </conditionalFormatting>
  <conditionalFormatting sqref="D16">
    <cfRule type="expression" dxfId="446" priority="792" stopIfTrue="1">
      <formula>_xludf.STYLE(VLOOKUP(D16,#REF!,2,0))</formula>
    </cfRule>
  </conditionalFormatting>
  <conditionalFormatting sqref="D5">
    <cfRule type="containsText" dxfId="445" priority="361" operator="containsText" text="Initial">
      <formula>NOT(ISERROR(SEARCH("Initial",D5)))</formula>
    </cfRule>
    <cfRule type="containsText" dxfId="444" priority="362" operator="containsText" text="Nonexistent">
      <formula>NOT(ISERROR(SEARCH("Nonexistent",D5)))</formula>
    </cfRule>
  </conditionalFormatting>
  <conditionalFormatting sqref="D5">
    <cfRule type="expression" dxfId="443" priority="363" stopIfTrue="1">
      <formula>_xludf.STYLE(VLOOKUP(D5,#REF!,2,0))</formula>
    </cfRule>
  </conditionalFormatting>
  <conditionalFormatting sqref="D19:D20">
    <cfRule type="containsText" dxfId="442" priority="350" operator="containsText" text="Initial">
      <formula>NOT(ISERROR(SEARCH("Initial",D19)))</formula>
    </cfRule>
    <cfRule type="containsText" dxfId="441" priority="351" operator="containsText" text="Nonexistent">
      <formula>NOT(ISERROR(SEARCH("Nonexistent",D19)))</formula>
    </cfRule>
  </conditionalFormatting>
  <conditionalFormatting sqref="D19:D20">
    <cfRule type="expression" dxfId="440" priority="352" stopIfTrue="1">
      <formula>_xludf.STYLE(VLOOKUP(D19,#REF!,2,0))</formula>
    </cfRule>
  </conditionalFormatting>
  <conditionalFormatting sqref="D22:D24">
    <cfRule type="containsText" dxfId="439" priority="339" operator="containsText" text="Initial">
      <formula>NOT(ISERROR(SEARCH("Initial",D22)))</formula>
    </cfRule>
    <cfRule type="containsText" dxfId="438" priority="340" operator="containsText" text="Nonexistent">
      <formula>NOT(ISERROR(SEARCH("Nonexistent",D22)))</formula>
    </cfRule>
  </conditionalFormatting>
  <conditionalFormatting sqref="D22:D24">
    <cfRule type="expression" dxfId="437" priority="341" stopIfTrue="1">
      <formula>_xludf.STYLE(VLOOKUP(D22,#REF!,2,0))</formula>
    </cfRule>
  </conditionalFormatting>
  <conditionalFormatting sqref="D26">
    <cfRule type="containsText" dxfId="436" priority="328" operator="containsText" text="Initial">
      <formula>NOT(ISERROR(SEARCH("Initial",D26)))</formula>
    </cfRule>
    <cfRule type="containsText" dxfId="435" priority="329" operator="containsText" text="Nonexistent">
      <formula>NOT(ISERROR(SEARCH("Nonexistent",D26)))</formula>
    </cfRule>
  </conditionalFormatting>
  <conditionalFormatting sqref="D26">
    <cfRule type="expression" dxfId="434" priority="330" stopIfTrue="1">
      <formula>_xludf.STYLE(VLOOKUP(D26,#REF!,2,0))</formula>
    </cfRule>
  </conditionalFormatting>
  <conditionalFormatting sqref="D29:D32">
    <cfRule type="containsText" dxfId="433" priority="317" operator="containsText" text="Initial">
      <formula>NOT(ISERROR(SEARCH("Initial",D29)))</formula>
    </cfRule>
    <cfRule type="containsText" dxfId="432" priority="318" operator="containsText" text="Nonexistent">
      <formula>NOT(ISERROR(SEARCH("Nonexistent",D29)))</formula>
    </cfRule>
  </conditionalFormatting>
  <conditionalFormatting sqref="D29:D32">
    <cfRule type="expression" dxfId="431" priority="319" stopIfTrue="1">
      <formula>_xludf.STYLE(VLOOKUP(D29,#REF!,2,0))</formula>
    </cfRule>
  </conditionalFormatting>
  <conditionalFormatting sqref="D34:D36">
    <cfRule type="containsText" dxfId="430" priority="306" operator="containsText" text="Initial">
      <formula>NOT(ISERROR(SEARCH("Initial",D34)))</formula>
    </cfRule>
    <cfRule type="containsText" dxfId="429" priority="307" operator="containsText" text="Nonexistent">
      <formula>NOT(ISERROR(SEARCH("Nonexistent",D34)))</formula>
    </cfRule>
  </conditionalFormatting>
  <conditionalFormatting sqref="D34:D36">
    <cfRule type="expression" dxfId="428" priority="308" stopIfTrue="1">
      <formula>_xludf.STYLE(VLOOKUP(D34,#REF!,2,0))</formula>
    </cfRule>
  </conditionalFormatting>
  <conditionalFormatting sqref="D38:D40">
    <cfRule type="containsText" dxfId="427" priority="295" operator="containsText" text="Initial">
      <formula>NOT(ISERROR(SEARCH("Initial",D38)))</formula>
    </cfRule>
    <cfRule type="containsText" dxfId="426" priority="296" operator="containsText" text="Nonexistent">
      <formula>NOT(ISERROR(SEARCH("Nonexistent",D38)))</formula>
    </cfRule>
  </conditionalFormatting>
  <conditionalFormatting sqref="D38:D40">
    <cfRule type="expression" dxfId="425" priority="297" stopIfTrue="1">
      <formula>_xludf.STYLE(VLOOKUP(D38,#REF!,2,0))</formula>
    </cfRule>
  </conditionalFormatting>
  <conditionalFormatting sqref="D43:D44">
    <cfRule type="containsText" dxfId="424" priority="284" operator="containsText" text="Initial">
      <formula>NOT(ISERROR(SEARCH("Initial",D43)))</formula>
    </cfRule>
    <cfRule type="containsText" dxfId="423" priority="285" operator="containsText" text="Nonexistent">
      <formula>NOT(ISERROR(SEARCH("Nonexistent",D43)))</formula>
    </cfRule>
  </conditionalFormatting>
  <conditionalFormatting sqref="D43:D44">
    <cfRule type="expression" dxfId="422" priority="286" stopIfTrue="1">
      <formula>_xludf.STYLE(VLOOKUP(D43,#REF!,2,0))</formula>
    </cfRule>
  </conditionalFormatting>
  <conditionalFormatting sqref="D46:D51">
    <cfRule type="containsText" dxfId="421" priority="273" operator="containsText" text="Initial">
      <formula>NOT(ISERROR(SEARCH("Initial",D46)))</formula>
    </cfRule>
    <cfRule type="containsText" dxfId="420" priority="274" operator="containsText" text="Nonexistent">
      <formula>NOT(ISERROR(SEARCH("Nonexistent",D46)))</formula>
    </cfRule>
  </conditionalFormatting>
  <conditionalFormatting sqref="D46:D51">
    <cfRule type="expression" dxfId="419" priority="275" stopIfTrue="1">
      <formula>_xludf.STYLE(VLOOKUP(D46,#REF!,2,0))</formula>
    </cfRule>
  </conditionalFormatting>
  <conditionalFormatting sqref="D53">
    <cfRule type="containsText" dxfId="418" priority="262" operator="containsText" text="Initial">
      <formula>NOT(ISERROR(SEARCH("Initial",D53)))</formula>
    </cfRule>
    <cfRule type="containsText" dxfId="417" priority="263" operator="containsText" text="Nonexistent">
      <formula>NOT(ISERROR(SEARCH("Nonexistent",D53)))</formula>
    </cfRule>
  </conditionalFormatting>
  <conditionalFormatting sqref="D53">
    <cfRule type="expression" dxfId="416" priority="264" stopIfTrue="1">
      <formula>_xludf.STYLE(VLOOKUP(D53,#REF!,2,0))</formula>
    </cfRule>
  </conditionalFormatting>
  <conditionalFormatting sqref="D55:D59">
    <cfRule type="containsText" dxfId="415" priority="251" operator="containsText" text="Initial">
      <formula>NOT(ISERROR(SEARCH("Initial",D55)))</formula>
    </cfRule>
    <cfRule type="containsText" dxfId="414" priority="252" operator="containsText" text="Nonexistent">
      <formula>NOT(ISERROR(SEARCH("Nonexistent",D55)))</formula>
    </cfRule>
  </conditionalFormatting>
  <conditionalFormatting sqref="D55:D59">
    <cfRule type="expression" dxfId="413" priority="253" stopIfTrue="1">
      <formula>_xludf.STYLE(VLOOKUP(D55,#REF!,2,0))</formula>
    </cfRule>
  </conditionalFormatting>
  <conditionalFormatting sqref="D62:D63">
    <cfRule type="containsText" dxfId="412" priority="240" operator="containsText" text="Initial">
      <formula>NOT(ISERROR(SEARCH("Initial",D62)))</formula>
    </cfRule>
    <cfRule type="containsText" dxfId="411" priority="241" operator="containsText" text="Nonexistent">
      <formula>NOT(ISERROR(SEARCH("Nonexistent",D62)))</formula>
    </cfRule>
  </conditionalFormatting>
  <conditionalFormatting sqref="D62:D63">
    <cfRule type="expression" dxfId="410" priority="242" stopIfTrue="1">
      <formula>_xludf.STYLE(VLOOKUP(D62,#REF!,2,0))</formula>
    </cfRule>
  </conditionalFormatting>
  <conditionalFormatting sqref="D66:D71">
    <cfRule type="containsText" dxfId="409" priority="229" operator="containsText" text="Initial">
      <formula>NOT(ISERROR(SEARCH("Initial",D66)))</formula>
    </cfRule>
    <cfRule type="containsText" dxfId="408" priority="230" operator="containsText" text="Nonexistent">
      <formula>NOT(ISERROR(SEARCH("Nonexistent",D66)))</formula>
    </cfRule>
  </conditionalFormatting>
  <conditionalFormatting sqref="D66:D71">
    <cfRule type="expression" dxfId="407" priority="231" stopIfTrue="1">
      <formula>_xludf.STYLE(VLOOKUP(D66,#REF!,2,0))</formula>
    </cfRule>
  </conditionalFormatting>
  <conditionalFormatting sqref="D73:D81">
    <cfRule type="containsText" dxfId="406" priority="218" operator="containsText" text="Initial">
      <formula>NOT(ISERROR(SEARCH("Initial",D73)))</formula>
    </cfRule>
    <cfRule type="containsText" dxfId="405" priority="219" operator="containsText" text="Nonexistent">
      <formula>NOT(ISERROR(SEARCH("Nonexistent",D73)))</formula>
    </cfRule>
  </conditionalFormatting>
  <conditionalFormatting sqref="D73:D81">
    <cfRule type="expression" dxfId="404" priority="220" stopIfTrue="1">
      <formula>_xludf.STYLE(VLOOKUP(D73,#REF!,2,0))</formula>
    </cfRule>
  </conditionalFormatting>
  <conditionalFormatting sqref="D84:D87">
    <cfRule type="containsText" dxfId="403" priority="207" operator="containsText" text="Initial">
      <formula>NOT(ISERROR(SEARCH("Initial",D84)))</formula>
    </cfRule>
    <cfRule type="containsText" dxfId="402" priority="208" operator="containsText" text="Nonexistent">
      <formula>NOT(ISERROR(SEARCH("Nonexistent",D84)))</formula>
    </cfRule>
  </conditionalFormatting>
  <conditionalFormatting sqref="D84:D87">
    <cfRule type="expression" dxfId="401" priority="209" stopIfTrue="1">
      <formula>_xludf.STYLE(VLOOKUP(D84,#REF!,2,0))</formula>
    </cfRule>
  </conditionalFormatting>
  <conditionalFormatting sqref="D89">
    <cfRule type="containsText" dxfId="400" priority="196" operator="containsText" text="Initial">
      <formula>NOT(ISERROR(SEARCH("Initial",D89)))</formula>
    </cfRule>
    <cfRule type="containsText" dxfId="399" priority="197" operator="containsText" text="Nonexistent">
      <formula>NOT(ISERROR(SEARCH("Nonexistent",D89)))</formula>
    </cfRule>
  </conditionalFormatting>
  <conditionalFormatting sqref="D89">
    <cfRule type="expression" dxfId="398" priority="198" stopIfTrue="1">
      <formula>_xludf.STYLE(VLOOKUP(D89,#REF!,2,0))</formula>
    </cfRule>
  </conditionalFormatting>
  <conditionalFormatting sqref="D91">
    <cfRule type="containsText" dxfId="397" priority="185" operator="containsText" text="Initial">
      <formula>NOT(ISERROR(SEARCH("Initial",D91)))</formula>
    </cfRule>
    <cfRule type="containsText" dxfId="396" priority="186" operator="containsText" text="Nonexistent">
      <formula>NOT(ISERROR(SEARCH("Nonexistent",D91)))</formula>
    </cfRule>
  </conditionalFormatting>
  <conditionalFormatting sqref="D91">
    <cfRule type="expression" dxfId="395" priority="187" stopIfTrue="1">
      <formula>_xludf.STYLE(VLOOKUP(D91,#REF!,2,0))</formula>
    </cfRule>
  </conditionalFormatting>
  <conditionalFormatting sqref="D93:D96">
    <cfRule type="containsText" dxfId="394" priority="174" operator="containsText" text="Initial">
      <formula>NOT(ISERROR(SEARCH("Initial",D93)))</formula>
    </cfRule>
    <cfRule type="containsText" dxfId="393" priority="175" operator="containsText" text="Nonexistent">
      <formula>NOT(ISERROR(SEARCH("Nonexistent",D93)))</formula>
    </cfRule>
  </conditionalFormatting>
  <conditionalFormatting sqref="D93:D96">
    <cfRule type="expression" dxfId="392" priority="176" stopIfTrue="1">
      <formula>_xludf.STYLE(VLOOKUP(D93,#REF!,2,0))</formula>
    </cfRule>
  </conditionalFormatting>
  <conditionalFormatting sqref="D98">
    <cfRule type="containsText" dxfId="391" priority="163" operator="containsText" text="Initial">
      <formula>NOT(ISERROR(SEARCH("Initial",D98)))</formula>
    </cfRule>
    <cfRule type="containsText" dxfId="390" priority="164" operator="containsText" text="Nonexistent">
      <formula>NOT(ISERROR(SEARCH("Nonexistent",D98)))</formula>
    </cfRule>
  </conditionalFormatting>
  <conditionalFormatting sqref="D98">
    <cfRule type="expression" dxfId="389" priority="165" stopIfTrue="1">
      <formula>_xludf.STYLE(VLOOKUP(D98,#REF!,2,0))</formula>
    </cfRule>
  </conditionalFormatting>
  <conditionalFormatting sqref="D100:D101">
    <cfRule type="containsText" dxfId="388" priority="152" operator="containsText" text="Initial">
      <formula>NOT(ISERROR(SEARCH("Initial",D100)))</formula>
    </cfRule>
    <cfRule type="containsText" dxfId="387" priority="153" operator="containsText" text="Nonexistent">
      <formula>NOT(ISERROR(SEARCH("Nonexistent",D100)))</formula>
    </cfRule>
  </conditionalFormatting>
  <conditionalFormatting sqref="D100:D101">
    <cfRule type="expression" dxfId="386" priority="154" stopIfTrue="1">
      <formula>_xludf.STYLE(VLOOKUP(D100,#REF!,2,0))</formula>
    </cfRule>
  </conditionalFormatting>
  <conditionalFormatting sqref="D103">
    <cfRule type="containsText" dxfId="385" priority="141" operator="containsText" text="Initial">
      <formula>NOT(ISERROR(SEARCH("Initial",D103)))</formula>
    </cfRule>
    <cfRule type="containsText" dxfId="384" priority="142" operator="containsText" text="Nonexistent">
      <formula>NOT(ISERROR(SEARCH("Nonexistent",D103)))</formula>
    </cfRule>
  </conditionalFormatting>
  <conditionalFormatting sqref="D103">
    <cfRule type="expression" dxfId="383" priority="143" stopIfTrue="1">
      <formula>_xludf.STYLE(VLOOKUP(D103,#REF!,2,0))</formula>
    </cfRule>
  </conditionalFormatting>
  <conditionalFormatting sqref="D106:D108">
    <cfRule type="containsText" dxfId="382" priority="130" operator="containsText" text="Initial">
      <formula>NOT(ISERROR(SEARCH("Initial",D106)))</formula>
    </cfRule>
    <cfRule type="containsText" dxfId="381" priority="131" operator="containsText" text="Nonexistent">
      <formula>NOT(ISERROR(SEARCH("Nonexistent",D106)))</formula>
    </cfRule>
  </conditionalFormatting>
  <conditionalFormatting sqref="D106:D108">
    <cfRule type="expression" dxfId="380" priority="132" stopIfTrue="1">
      <formula>_xludf.STYLE(VLOOKUP(D106,#REF!,2,0))</formula>
    </cfRule>
  </conditionalFormatting>
  <conditionalFormatting sqref="D110:D113">
    <cfRule type="containsText" dxfId="379" priority="119" operator="containsText" text="Initial">
      <formula>NOT(ISERROR(SEARCH("Initial",D110)))</formula>
    </cfRule>
    <cfRule type="containsText" dxfId="378" priority="120" operator="containsText" text="Nonexistent">
      <formula>NOT(ISERROR(SEARCH("Nonexistent",D110)))</formula>
    </cfRule>
  </conditionalFormatting>
  <conditionalFormatting sqref="D110:D113">
    <cfRule type="expression" dxfId="377" priority="121" stopIfTrue="1">
      <formula>_xludf.STYLE(VLOOKUP(D110,#REF!,2,0))</formula>
    </cfRule>
  </conditionalFormatting>
  <conditionalFormatting sqref="D116:D118">
    <cfRule type="containsText" dxfId="376" priority="108" operator="containsText" text="Initial">
      <formula>NOT(ISERROR(SEARCH("Initial",D116)))</formula>
    </cfRule>
    <cfRule type="containsText" dxfId="375" priority="109" operator="containsText" text="Nonexistent">
      <formula>NOT(ISERROR(SEARCH("Nonexistent",D116)))</formula>
    </cfRule>
  </conditionalFormatting>
  <conditionalFormatting sqref="D116:D118">
    <cfRule type="expression" dxfId="374" priority="110" stopIfTrue="1">
      <formula>_xludf.STYLE(VLOOKUP(D116,#REF!,2,0))</formula>
    </cfRule>
  </conditionalFormatting>
  <conditionalFormatting sqref="D120:D128">
    <cfRule type="containsText" dxfId="373" priority="97" operator="containsText" text="Initial">
      <formula>NOT(ISERROR(SEARCH("Initial",D120)))</formula>
    </cfRule>
    <cfRule type="containsText" dxfId="372" priority="98" operator="containsText" text="Nonexistent">
      <formula>NOT(ISERROR(SEARCH("Nonexistent",D120)))</formula>
    </cfRule>
  </conditionalFormatting>
  <conditionalFormatting sqref="D120:D128">
    <cfRule type="expression" dxfId="371" priority="99" stopIfTrue="1">
      <formula>_xludf.STYLE(VLOOKUP(D120,#REF!,2,0))</formula>
    </cfRule>
  </conditionalFormatting>
  <conditionalFormatting sqref="D130">
    <cfRule type="containsText" dxfId="370" priority="86" operator="containsText" text="Initial">
      <formula>NOT(ISERROR(SEARCH("Initial",D130)))</formula>
    </cfRule>
    <cfRule type="containsText" dxfId="369" priority="87" operator="containsText" text="Nonexistent">
      <formula>NOT(ISERROR(SEARCH("Nonexistent",D130)))</formula>
    </cfRule>
  </conditionalFormatting>
  <conditionalFormatting sqref="D130">
    <cfRule type="expression" dxfId="368" priority="88" stopIfTrue="1">
      <formula>_xludf.STYLE(VLOOKUP(D130,#REF!,2,0))</formula>
    </cfRule>
  </conditionalFormatting>
  <conditionalFormatting sqref="D133:D135">
    <cfRule type="containsText" dxfId="367" priority="75" operator="containsText" text="Initial">
      <formula>NOT(ISERROR(SEARCH("Initial",D133)))</formula>
    </cfRule>
    <cfRule type="containsText" dxfId="366" priority="76" operator="containsText" text="Nonexistent">
      <formula>NOT(ISERROR(SEARCH("Nonexistent",D133)))</formula>
    </cfRule>
  </conditionalFormatting>
  <conditionalFormatting sqref="D133:D135">
    <cfRule type="expression" dxfId="365" priority="77" stopIfTrue="1">
      <formula>_xludf.STYLE(VLOOKUP(D133,#REF!,2,0))</formula>
    </cfRule>
  </conditionalFormatting>
  <conditionalFormatting sqref="D137:D138">
    <cfRule type="containsText" dxfId="364" priority="64" operator="containsText" text="Initial">
      <formula>NOT(ISERROR(SEARCH("Initial",D137)))</formula>
    </cfRule>
    <cfRule type="containsText" dxfId="363" priority="65" operator="containsText" text="Nonexistent">
      <formula>NOT(ISERROR(SEARCH("Nonexistent",D137)))</formula>
    </cfRule>
  </conditionalFormatting>
  <conditionalFormatting sqref="D137:D138">
    <cfRule type="expression" dxfId="362" priority="66" stopIfTrue="1">
      <formula>_xludf.STYLE(VLOOKUP(D137,#REF!,2,0))</formula>
    </cfRule>
  </conditionalFormatting>
  <conditionalFormatting sqref="D141:D147">
    <cfRule type="containsText" dxfId="361" priority="53" operator="containsText" text="Initial">
      <formula>NOT(ISERROR(SEARCH("Initial",D141)))</formula>
    </cfRule>
    <cfRule type="containsText" dxfId="360" priority="54" operator="containsText" text="Nonexistent">
      <formula>NOT(ISERROR(SEARCH("Nonexistent",D141)))</formula>
    </cfRule>
  </conditionalFormatting>
  <conditionalFormatting sqref="D141:D147">
    <cfRule type="expression" dxfId="359" priority="55" stopIfTrue="1">
      <formula>_xludf.STYLE(VLOOKUP(D141,#REF!,2,0))</formula>
    </cfRule>
  </conditionalFormatting>
  <conditionalFormatting sqref="D150:D152">
    <cfRule type="containsText" dxfId="358" priority="42" operator="containsText" text="Initial">
      <formula>NOT(ISERROR(SEARCH("Initial",D150)))</formula>
    </cfRule>
    <cfRule type="containsText" dxfId="357" priority="43" operator="containsText" text="Nonexistent">
      <formula>NOT(ISERROR(SEARCH("Nonexistent",D150)))</formula>
    </cfRule>
  </conditionalFormatting>
  <conditionalFormatting sqref="D150:D152">
    <cfRule type="expression" dxfId="356" priority="44" stopIfTrue="1">
      <formula>_xludf.STYLE(VLOOKUP(D150,#REF!,2,0))</formula>
    </cfRule>
  </conditionalFormatting>
  <conditionalFormatting sqref="D154">
    <cfRule type="containsText" dxfId="355" priority="31" operator="containsText" text="Initial">
      <formula>NOT(ISERROR(SEARCH("Initial",D154)))</formula>
    </cfRule>
    <cfRule type="containsText" dxfId="354" priority="32" operator="containsText" text="Nonexistent">
      <formula>NOT(ISERROR(SEARCH("Nonexistent",D154)))</formula>
    </cfRule>
  </conditionalFormatting>
  <conditionalFormatting sqref="D154">
    <cfRule type="expression" dxfId="353" priority="33" stopIfTrue="1">
      <formula>_xludf.STYLE(VLOOKUP(D154,#REF!,2,0))</formula>
    </cfRule>
  </conditionalFormatting>
  <conditionalFormatting sqref="D157:D161">
    <cfRule type="containsText" dxfId="352" priority="20" operator="containsText" text="Initial">
      <formula>NOT(ISERROR(SEARCH("Initial",D157)))</formula>
    </cfRule>
    <cfRule type="containsText" dxfId="351" priority="21" operator="containsText" text="Nonexistent">
      <formula>NOT(ISERROR(SEARCH("Nonexistent",D157)))</formula>
    </cfRule>
  </conditionalFormatting>
  <conditionalFormatting sqref="D157:D161">
    <cfRule type="expression" dxfId="350" priority="22" stopIfTrue="1">
      <formula>_xludf.STYLE(VLOOKUP(D157,#REF!,2,0))</formula>
    </cfRule>
  </conditionalFormatting>
  <conditionalFormatting sqref="D163:D165">
    <cfRule type="containsText" dxfId="349" priority="9" operator="containsText" text="Initial">
      <formula>NOT(ISERROR(SEARCH("Initial",D163)))</formula>
    </cfRule>
    <cfRule type="containsText" dxfId="348" priority="10" operator="containsText" text="Nonexistent">
      <formula>NOT(ISERROR(SEARCH("Nonexistent",D163)))</formula>
    </cfRule>
  </conditionalFormatting>
  <conditionalFormatting sqref="D163:D165">
    <cfRule type="expression" dxfId="347" priority="11" stopIfTrue="1">
      <formula>_xludf.STYLE(VLOOKUP(D163,#REF!,2,0))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extLst>
    <ext xmlns:x14="http://schemas.microsoft.com/office/spreadsheetml/2009/9/main" uri="{78C0D931-6437-407d-A8EE-F0AAD7539E65}">
      <x14:conditionalFormattings>
        <x14:conditionalFormatting xmlns:xm="http://schemas.microsoft.com/office/excel/2006/main">
          <x14:cfRule type="cellIs" priority="860" operator="equal" id="{3BC93D9D-6B0D-4055-A592-ECC97C5A8C62}">
            <xm:f>Metrics!$B$9</xm:f>
            <x14:dxf>
              <font>
                <color theme="0"/>
              </font>
              <fill>
                <patternFill>
                  <bgColor rgb="FF336600"/>
                </patternFill>
              </fill>
            </x14:dxf>
          </x14:cfRule>
          <x14:cfRule type="cellIs" priority="861" operator="equal" id="{E531BC3E-A440-42D1-A5F6-101EA43FF6FC}">
            <xm:f>Metrics!$B$8</xm:f>
            <x14:dxf>
              <font>
                <color theme="0"/>
              </font>
              <fill>
                <patternFill>
                  <bgColor rgb="FF92D050"/>
                </patternFill>
              </fill>
            </x14:dxf>
          </x14:cfRule>
          <x14:cfRule type="cellIs" priority="862" operator="equal" id="{D72B2E6A-1CB5-48FB-8338-79F087D948DA}">
            <xm:f>Metrics!$B$7</xm:f>
            <x14:dxf>
              <font>
                <color theme="0"/>
              </font>
              <fill>
                <patternFill>
                  <bgColor rgb="FFFFC000"/>
                </patternFill>
              </fill>
            </x14:dxf>
          </x14:cfRule>
          <x14:cfRule type="cellIs" priority="863" operator="equal" id="{F1C54ABF-CECA-4BB3-93E8-B6B169FA7C7A}">
            <xm:f>Metrics!$B$6</xm:f>
            <x14:dxf>
              <font>
                <color theme="0"/>
              </font>
              <fill>
                <patternFill>
                  <bgColor theme="2" tint="-0.499984740745262"/>
                </patternFill>
              </fill>
            </x14:dxf>
          </x14:cfRule>
          <x14:cfRule type="cellIs" priority="864" operator="equal" id="{DDBC53DC-A324-4E9A-B241-D927AB85A2F7}">
            <xm:f>Metrics!$B$5</xm:f>
            <x14:dxf>
              <font>
                <color theme="0"/>
              </font>
              <fill>
                <patternFill>
                  <bgColor rgb="FFC00000"/>
                </patternFill>
              </fill>
            </x14:dxf>
          </x14:cfRule>
          <x14:cfRule type="cellIs" priority="865" operator="equal" id="{F6DA44A3-CE57-4EE4-821D-E793755E5A49}">
            <xm:f>Metrics!$B$4</xm:f>
            <x14:dxf>
              <font>
                <color theme="0"/>
              </font>
              <fill>
                <patternFill>
                  <bgColor rgb="FFFF0000"/>
                </patternFill>
              </fill>
            </x14:dxf>
          </x14:cfRule>
          <x14:cfRule type="cellIs" priority="866" operator="equal" id="{21256B3A-1083-4214-8D92-C60BE95ACF24}">
            <xm:f>Metrics!$B$3</xm:f>
            <x14:dxf>
              <font>
                <color theme="0" tint="-0.14996795556505021"/>
              </font>
              <fill>
                <patternFill>
                  <bgColor theme="1"/>
                </patternFill>
              </fill>
            </x14:dxf>
          </x14:cfRule>
          <xm:sqref>D6</xm:sqref>
        </x14:conditionalFormatting>
        <x14:conditionalFormatting xmlns:xm="http://schemas.microsoft.com/office/excel/2006/main">
          <x14:cfRule type="cellIs" priority="859" operator="equal" id="{C62C2038-AA5C-4ED9-AEA2-343353BA9C43}">
            <xm:f>Metrics!$B$10</xm:f>
            <x14:dxf>
              <font>
                <color theme="0"/>
              </font>
              <fill>
                <patternFill>
                  <bgColor theme="0" tint="-0.34998626667073579"/>
                </patternFill>
              </fill>
            </x14:dxf>
          </x14:cfRule>
          <xm:sqref>D6</xm:sqref>
        </x14:conditionalFormatting>
        <x14:conditionalFormatting xmlns:xm="http://schemas.microsoft.com/office/excel/2006/main">
          <x14:cfRule type="cellIs" priority="849" operator="equal" id="{CC84B1EE-201F-497E-84E1-50B1E1F79F23}">
            <xm:f>Metrics!$B$9</xm:f>
            <x14:dxf>
              <font>
                <color theme="0"/>
              </font>
              <fill>
                <patternFill>
                  <bgColor rgb="FF336600"/>
                </patternFill>
              </fill>
            </x14:dxf>
          </x14:cfRule>
          <x14:cfRule type="cellIs" priority="850" operator="equal" id="{C81BF184-F292-472E-8992-0AECA9CADEAE}">
            <xm:f>Metrics!$B$8</xm:f>
            <x14:dxf>
              <font>
                <color theme="0"/>
              </font>
              <fill>
                <patternFill>
                  <bgColor rgb="FF92D050"/>
                </patternFill>
              </fill>
            </x14:dxf>
          </x14:cfRule>
          <x14:cfRule type="cellIs" priority="851" operator="equal" id="{A0EDDE29-884A-4FA6-9A03-54C33419865D}">
            <xm:f>Metrics!$B$7</xm:f>
            <x14:dxf>
              <font>
                <color theme="0"/>
              </font>
              <fill>
                <patternFill>
                  <bgColor rgb="FFFFC000"/>
                </patternFill>
              </fill>
            </x14:dxf>
          </x14:cfRule>
          <x14:cfRule type="cellIs" priority="852" operator="equal" id="{86A63C96-1BF0-42CF-8855-933CDAC439C8}">
            <xm:f>Metrics!$B$6</xm:f>
            <x14:dxf>
              <font>
                <color theme="0"/>
              </font>
              <fill>
                <patternFill>
                  <bgColor theme="2" tint="-0.499984740745262"/>
                </patternFill>
              </fill>
            </x14:dxf>
          </x14:cfRule>
          <x14:cfRule type="cellIs" priority="853" operator="equal" id="{1B1D233F-2A0B-48F3-A745-33750327EC70}">
            <xm:f>Metrics!$B$5</xm:f>
            <x14:dxf>
              <font>
                <color theme="0"/>
              </font>
              <fill>
                <patternFill>
                  <bgColor rgb="FFC00000"/>
                </patternFill>
              </fill>
            </x14:dxf>
          </x14:cfRule>
          <x14:cfRule type="cellIs" priority="854" operator="equal" id="{811CFC70-3A65-4EB8-BF95-3674D8D899F7}">
            <xm:f>Metrics!$B$4</xm:f>
            <x14:dxf>
              <font>
                <color theme="0"/>
              </font>
              <fill>
                <patternFill>
                  <bgColor rgb="FFFF0000"/>
                </patternFill>
              </fill>
            </x14:dxf>
          </x14:cfRule>
          <x14:cfRule type="cellIs" priority="855" operator="equal" id="{3459F1C4-F30D-4EB2-AE6E-CFBCBE94F1F9}">
            <xm:f>Metrics!$B$3</xm:f>
            <x14:dxf>
              <font>
                <color theme="0" tint="-0.14996795556505021"/>
              </font>
              <fill>
                <patternFill>
                  <bgColor theme="1"/>
                </patternFill>
              </fill>
            </x14:dxf>
          </x14:cfRule>
          <xm:sqref>D9</xm:sqref>
        </x14:conditionalFormatting>
        <x14:conditionalFormatting xmlns:xm="http://schemas.microsoft.com/office/excel/2006/main">
          <x14:cfRule type="cellIs" priority="848" operator="equal" id="{AE2F909F-43AA-44F7-A849-04424E5E9EEE}">
            <xm:f>Metrics!$B$10</xm:f>
            <x14:dxf>
              <font>
                <color theme="0"/>
              </font>
              <fill>
                <patternFill>
                  <bgColor theme="0" tint="-0.34998626667073579"/>
                </patternFill>
              </fill>
            </x14:dxf>
          </x14:cfRule>
          <xm:sqref>D9</xm:sqref>
        </x14:conditionalFormatting>
        <x14:conditionalFormatting xmlns:xm="http://schemas.microsoft.com/office/excel/2006/main">
          <x14:cfRule type="cellIs" priority="838" operator="equal" id="{44ED252D-6ED1-4DF1-A641-F2FC2B004277}">
            <xm:f>Metrics!$B$9</xm:f>
            <x14:dxf>
              <font>
                <color theme="0"/>
              </font>
              <fill>
                <patternFill>
                  <bgColor rgb="FF336600"/>
                </patternFill>
              </fill>
            </x14:dxf>
          </x14:cfRule>
          <x14:cfRule type="cellIs" priority="839" operator="equal" id="{25CF29FF-9504-46B3-9C42-126E92190474}">
            <xm:f>Metrics!$B$8</xm:f>
            <x14:dxf>
              <font>
                <color theme="0"/>
              </font>
              <fill>
                <patternFill>
                  <bgColor rgb="FF92D050"/>
                </patternFill>
              </fill>
            </x14:dxf>
          </x14:cfRule>
          <x14:cfRule type="cellIs" priority="840" operator="equal" id="{D454B888-48DF-42DC-843E-4181F8A37326}">
            <xm:f>Metrics!$B$7</xm:f>
            <x14:dxf>
              <font>
                <color theme="0"/>
              </font>
              <fill>
                <patternFill>
                  <bgColor rgb="FFFFC000"/>
                </patternFill>
              </fill>
            </x14:dxf>
          </x14:cfRule>
          <x14:cfRule type="cellIs" priority="841" operator="equal" id="{701B4B75-5F3F-4229-A391-0B7799705555}">
            <xm:f>Metrics!$B$6</xm:f>
            <x14:dxf>
              <font>
                <color theme="0"/>
              </font>
              <fill>
                <patternFill>
                  <bgColor theme="2" tint="-0.499984740745262"/>
                </patternFill>
              </fill>
            </x14:dxf>
          </x14:cfRule>
          <x14:cfRule type="cellIs" priority="842" operator="equal" id="{3E2062F8-FD78-459B-8027-8588510C608A}">
            <xm:f>Metrics!$B$5</xm:f>
            <x14:dxf>
              <font>
                <color theme="0"/>
              </font>
              <fill>
                <patternFill>
                  <bgColor rgb="FFC00000"/>
                </patternFill>
              </fill>
            </x14:dxf>
          </x14:cfRule>
          <x14:cfRule type="cellIs" priority="843" operator="equal" id="{D4CDC5ED-C66E-4937-B605-AAF60363B9DA}">
            <xm:f>Metrics!$B$4</xm:f>
            <x14:dxf>
              <font>
                <color theme="0"/>
              </font>
              <fill>
                <patternFill>
                  <bgColor rgb="FFFF0000"/>
                </patternFill>
              </fill>
            </x14:dxf>
          </x14:cfRule>
          <x14:cfRule type="cellIs" priority="844" operator="equal" id="{10C49105-05BD-4179-A1B0-6A5BCAA5DC91}">
            <xm:f>Metrics!$B$3</xm:f>
            <x14:dxf>
              <font>
                <color theme="0" tint="-0.14996795556505021"/>
              </font>
              <fill>
                <patternFill>
                  <bgColor theme="1"/>
                </patternFill>
              </fill>
            </x14:dxf>
          </x14:cfRule>
          <xm:sqref>D10</xm:sqref>
        </x14:conditionalFormatting>
        <x14:conditionalFormatting xmlns:xm="http://schemas.microsoft.com/office/excel/2006/main">
          <x14:cfRule type="cellIs" priority="837" operator="equal" id="{BD3DE682-9812-444B-8E52-50650B4192FA}">
            <xm:f>Metrics!$B$10</xm:f>
            <x14:dxf>
              <font>
                <color theme="0"/>
              </font>
              <fill>
                <patternFill>
                  <bgColor theme="0" tint="-0.34998626667073579"/>
                </patternFill>
              </fill>
            </x14:dxf>
          </x14:cfRule>
          <xm:sqref>D10</xm:sqref>
        </x14:conditionalFormatting>
        <x14:conditionalFormatting xmlns:xm="http://schemas.microsoft.com/office/excel/2006/main">
          <x14:cfRule type="cellIs" priority="827" operator="equal" id="{B1BA9E1D-3A7C-40DC-A9A5-3CB2AC6B5D23}">
            <xm:f>Metrics!$B$9</xm:f>
            <x14:dxf>
              <font>
                <color theme="0"/>
              </font>
              <fill>
                <patternFill>
                  <bgColor rgb="FF336600"/>
                </patternFill>
              </fill>
            </x14:dxf>
          </x14:cfRule>
          <x14:cfRule type="cellIs" priority="828" operator="equal" id="{947B5050-A28D-4F42-90DE-C3FD136DE5BA}">
            <xm:f>Metrics!$B$8</xm:f>
            <x14:dxf>
              <font>
                <color theme="0"/>
              </font>
              <fill>
                <patternFill>
                  <bgColor rgb="FF92D050"/>
                </patternFill>
              </fill>
            </x14:dxf>
          </x14:cfRule>
          <x14:cfRule type="cellIs" priority="829" operator="equal" id="{62AF9A5F-0A5A-4BC8-8DE9-E198D0562F14}">
            <xm:f>Metrics!$B$7</xm:f>
            <x14:dxf>
              <font>
                <color theme="0"/>
              </font>
              <fill>
                <patternFill>
                  <bgColor rgb="FFFFC000"/>
                </patternFill>
              </fill>
            </x14:dxf>
          </x14:cfRule>
          <x14:cfRule type="cellIs" priority="830" operator="equal" id="{50BA3DDB-8808-4BA2-AD16-F72FD52DF81C}">
            <xm:f>Metrics!$B$6</xm:f>
            <x14:dxf>
              <font>
                <color theme="0"/>
              </font>
              <fill>
                <patternFill>
                  <bgColor theme="2" tint="-0.499984740745262"/>
                </patternFill>
              </fill>
            </x14:dxf>
          </x14:cfRule>
          <x14:cfRule type="cellIs" priority="831" operator="equal" id="{E4274E6A-B631-46E9-B323-F2F0A1C299CA}">
            <xm:f>Metrics!$B$5</xm:f>
            <x14:dxf>
              <font>
                <color theme="0"/>
              </font>
              <fill>
                <patternFill>
                  <bgColor rgb="FFC00000"/>
                </patternFill>
              </fill>
            </x14:dxf>
          </x14:cfRule>
          <x14:cfRule type="cellIs" priority="832" operator="equal" id="{2D33686B-4C1B-432E-8134-626B587390F5}">
            <xm:f>Metrics!$B$4</xm:f>
            <x14:dxf>
              <font>
                <color theme="0"/>
              </font>
              <fill>
                <patternFill>
                  <bgColor rgb="FFFF0000"/>
                </patternFill>
              </fill>
            </x14:dxf>
          </x14:cfRule>
          <x14:cfRule type="cellIs" priority="833" operator="equal" id="{4BD23FE5-DF9B-4FCD-8E60-270039598D57}">
            <xm:f>Metrics!$B$3</xm:f>
            <x14:dxf>
              <font>
                <color theme="0" tint="-0.14996795556505021"/>
              </font>
              <fill>
                <patternFill>
                  <bgColor theme="1"/>
                </patternFill>
              </fill>
            </x14:dxf>
          </x14:cfRule>
          <xm:sqref>D11</xm:sqref>
        </x14:conditionalFormatting>
        <x14:conditionalFormatting xmlns:xm="http://schemas.microsoft.com/office/excel/2006/main">
          <x14:cfRule type="cellIs" priority="826" operator="equal" id="{EB122532-6950-4B13-ADB2-670B3FFA1A38}">
            <xm:f>Metrics!$B$10</xm:f>
            <x14:dxf>
              <font>
                <color theme="0"/>
              </font>
              <fill>
                <patternFill>
                  <bgColor theme="0" tint="-0.34998626667073579"/>
                </patternFill>
              </fill>
            </x14:dxf>
          </x14:cfRule>
          <xm:sqref>D11</xm:sqref>
        </x14:conditionalFormatting>
        <x14:conditionalFormatting xmlns:xm="http://schemas.microsoft.com/office/excel/2006/main">
          <x14:cfRule type="cellIs" priority="816" operator="equal" id="{8A304538-16FD-452C-A92D-A22C3BCDC5AB}">
            <xm:f>Metrics!$B$9</xm:f>
            <x14:dxf>
              <font>
                <color theme="0"/>
              </font>
              <fill>
                <patternFill>
                  <bgColor rgb="FF336600"/>
                </patternFill>
              </fill>
            </x14:dxf>
          </x14:cfRule>
          <x14:cfRule type="cellIs" priority="817" operator="equal" id="{24AD9A50-E130-4BBA-8B5B-E9CBD316259C}">
            <xm:f>Metrics!$B$8</xm:f>
            <x14:dxf>
              <font>
                <color theme="0"/>
              </font>
              <fill>
                <patternFill>
                  <bgColor rgb="FF92D050"/>
                </patternFill>
              </fill>
            </x14:dxf>
          </x14:cfRule>
          <x14:cfRule type="cellIs" priority="818" operator="equal" id="{0155B222-DDA8-457C-BB3A-DDEA74978D8C}">
            <xm:f>Metrics!$B$7</xm:f>
            <x14:dxf>
              <font>
                <color theme="0"/>
              </font>
              <fill>
                <patternFill>
                  <bgColor rgb="FFFFC000"/>
                </patternFill>
              </fill>
            </x14:dxf>
          </x14:cfRule>
          <x14:cfRule type="cellIs" priority="819" operator="equal" id="{A051017E-9572-422B-8B5D-93F7F6FC8753}">
            <xm:f>Metrics!$B$6</xm:f>
            <x14:dxf>
              <font>
                <color theme="0"/>
              </font>
              <fill>
                <patternFill>
                  <bgColor theme="2" tint="-0.499984740745262"/>
                </patternFill>
              </fill>
            </x14:dxf>
          </x14:cfRule>
          <x14:cfRule type="cellIs" priority="820" operator="equal" id="{8EE0CCB4-449E-4FBB-9B67-6D47CE4F68B2}">
            <xm:f>Metrics!$B$5</xm:f>
            <x14:dxf>
              <font>
                <color theme="0"/>
              </font>
              <fill>
                <patternFill>
                  <bgColor rgb="FFC00000"/>
                </patternFill>
              </fill>
            </x14:dxf>
          </x14:cfRule>
          <x14:cfRule type="cellIs" priority="821" operator="equal" id="{B19B1F5B-D44F-4BF3-B849-640D17BB568C}">
            <xm:f>Metrics!$B$4</xm:f>
            <x14:dxf>
              <font>
                <color theme="0"/>
              </font>
              <fill>
                <patternFill>
                  <bgColor rgb="FFFF0000"/>
                </patternFill>
              </fill>
            </x14:dxf>
          </x14:cfRule>
          <x14:cfRule type="cellIs" priority="822" operator="equal" id="{CE839074-2636-45B4-8E13-D0B4685F2542}">
            <xm:f>Metrics!$B$3</xm:f>
            <x14:dxf>
              <font>
                <color theme="0" tint="-0.14996795556505021"/>
              </font>
              <fill>
                <patternFill>
                  <bgColor theme="1"/>
                </patternFill>
              </fill>
            </x14:dxf>
          </x14:cfRule>
          <xm:sqref>D12</xm:sqref>
        </x14:conditionalFormatting>
        <x14:conditionalFormatting xmlns:xm="http://schemas.microsoft.com/office/excel/2006/main">
          <x14:cfRule type="cellIs" priority="815" operator="equal" id="{EA9CB981-1F01-4644-A310-00436551E611}">
            <xm:f>Metrics!$B$10</xm:f>
            <x14:dxf>
              <font>
                <color theme="0"/>
              </font>
              <fill>
                <patternFill>
                  <bgColor theme="0" tint="-0.34998626667073579"/>
                </patternFill>
              </fill>
            </x14:dxf>
          </x14:cfRule>
          <xm:sqref>D12</xm:sqref>
        </x14:conditionalFormatting>
        <x14:conditionalFormatting xmlns:xm="http://schemas.microsoft.com/office/excel/2006/main">
          <x14:cfRule type="cellIs" priority="805" operator="equal" id="{1C71C4B2-6820-43A1-892E-7AC2B19F7A8F}">
            <xm:f>Metrics!$B$9</xm:f>
            <x14:dxf>
              <font>
                <color theme="0"/>
              </font>
              <fill>
                <patternFill>
                  <bgColor rgb="FF336600"/>
                </patternFill>
              </fill>
            </x14:dxf>
          </x14:cfRule>
          <x14:cfRule type="cellIs" priority="806" operator="equal" id="{608E1C55-5339-408A-95A0-24BE23D99017}">
            <xm:f>Metrics!$B$8</xm:f>
            <x14:dxf>
              <font>
                <color theme="0"/>
              </font>
              <fill>
                <patternFill>
                  <bgColor rgb="FF92D050"/>
                </patternFill>
              </fill>
            </x14:dxf>
          </x14:cfRule>
          <x14:cfRule type="cellIs" priority="807" operator="equal" id="{0269A2F7-2F22-45B4-A13F-BBD4D93867E3}">
            <xm:f>Metrics!$B$7</xm:f>
            <x14:dxf>
              <font>
                <color theme="0"/>
              </font>
              <fill>
                <patternFill>
                  <bgColor rgb="FFFFC000"/>
                </patternFill>
              </fill>
            </x14:dxf>
          </x14:cfRule>
          <x14:cfRule type="cellIs" priority="808" operator="equal" id="{18697113-BA09-4378-86AD-8E0980A1F359}">
            <xm:f>Metrics!$B$6</xm:f>
            <x14:dxf>
              <font>
                <color theme="0"/>
              </font>
              <fill>
                <patternFill>
                  <bgColor theme="2" tint="-0.499984740745262"/>
                </patternFill>
              </fill>
            </x14:dxf>
          </x14:cfRule>
          <x14:cfRule type="cellIs" priority="809" operator="equal" id="{9A8DD660-C40E-45E2-A171-1BBC633FD00C}">
            <xm:f>Metrics!$B$5</xm:f>
            <x14:dxf>
              <font>
                <color theme="0"/>
              </font>
              <fill>
                <patternFill>
                  <bgColor rgb="FFC00000"/>
                </patternFill>
              </fill>
            </x14:dxf>
          </x14:cfRule>
          <x14:cfRule type="cellIs" priority="810" operator="equal" id="{D5806042-BEE7-4846-8E79-32A04A0B306F}">
            <xm:f>Metrics!$B$4</xm:f>
            <x14:dxf>
              <font>
                <color theme="0"/>
              </font>
              <fill>
                <patternFill>
                  <bgColor rgb="FFFF0000"/>
                </patternFill>
              </fill>
            </x14:dxf>
          </x14:cfRule>
          <x14:cfRule type="cellIs" priority="811" operator="equal" id="{CCC0B3EC-74D4-49C5-877B-52768682CA28}">
            <xm:f>Metrics!$B$3</xm:f>
            <x14:dxf>
              <font>
                <color theme="0" tint="-0.14996795556505021"/>
              </font>
              <fill>
                <patternFill>
                  <bgColor theme="1"/>
                </patternFill>
              </fill>
            </x14:dxf>
          </x14:cfRule>
          <xm:sqref>D13</xm:sqref>
        </x14:conditionalFormatting>
        <x14:conditionalFormatting xmlns:xm="http://schemas.microsoft.com/office/excel/2006/main">
          <x14:cfRule type="cellIs" priority="804" operator="equal" id="{96DD468A-039D-44F6-B6B6-2E528590495E}">
            <xm:f>Metrics!$B$10</xm:f>
            <x14:dxf>
              <font>
                <color theme="0"/>
              </font>
              <fill>
                <patternFill>
                  <bgColor theme="0" tint="-0.34998626667073579"/>
                </patternFill>
              </fill>
            </x14:dxf>
          </x14:cfRule>
          <xm:sqref>D13</xm:sqref>
        </x14:conditionalFormatting>
        <x14:conditionalFormatting xmlns:xm="http://schemas.microsoft.com/office/excel/2006/main">
          <x14:cfRule type="cellIs" priority="794" operator="equal" id="{37A2C6D4-1E72-4413-8685-01076AD8B7F3}">
            <xm:f>Metrics!$B$9</xm:f>
            <x14:dxf>
              <font>
                <color theme="0"/>
              </font>
              <fill>
                <patternFill>
                  <bgColor rgb="FF336600"/>
                </patternFill>
              </fill>
            </x14:dxf>
          </x14:cfRule>
          <x14:cfRule type="cellIs" priority="795" operator="equal" id="{683098E2-EBEF-4F4A-982A-DEEC6DDEEBE2}">
            <xm:f>Metrics!$B$8</xm:f>
            <x14:dxf>
              <font>
                <color theme="0"/>
              </font>
              <fill>
                <patternFill>
                  <bgColor rgb="FF92D050"/>
                </patternFill>
              </fill>
            </x14:dxf>
          </x14:cfRule>
          <x14:cfRule type="cellIs" priority="796" operator="equal" id="{AFFAEB14-A9BA-46DF-BB64-D4DA2FBD1B3B}">
            <xm:f>Metrics!$B$7</xm:f>
            <x14:dxf>
              <font>
                <color theme="0"/>
              </font>
              <fill>
                <patternFill>
                  <bgColor rgb="FFFFC000"/>
                </patternFill>
              </fill>
            </x14:dxf>
          </x14:cfRule>
          <x14:cfRule type="cellIs" priority="797" operator="equal" id="{B609E76E-E56F-412C-8D17-3CA10CA447AD}">
            <xm:f>Metrics!$B$6</xm:f>
            <x14:dxf>
              <font>
                <color theme="0"/>
              </font>
              <fill>
                <patternFill>
                  <bgColor theme="2" tint="-0.499984740745262"/>
                </patternFill>
              </fill>
            </x14:dxf>
          </x14:cfRule>
          <x14:cfRule type="cellIs" priority="798" operator="equal" id="{F5233973-FBA6-4A28-9354-B710977B76C1}">
            <xm:f>Metrics!$B$5</xm:f>
            <x14:dxf>
              <font>
                <color theme="0"/>
              </font>
              <fill>
                <patternFill>
                  <bgColor rgb="FFC00000"/>
                </patternFill>
              </fill>
            </x14:dxf>
          </x14:cfRule>
          <x14:cfRule type="cellIs" priority="799" operator="equal" id="{6400F919-3655-42DE-AC1B-0E0B57207A76}">
            <xm:f>Metrics!$B$4</xm:f>
            <x14:dxf>
              <font>
                <color theme="0"/>
              </font>
              <fill>
                <patternFill>
                  <bgColor rgb="FFFF0000"/>
                </patternFill>
              </fill>
            </x14:dxf>
          </x14:cfRule>
          <x14:cfRule type="cellIs" priority="800" operator="equal" id="{F1C4792B-C898-41D2-8FB1-506A9FD00E0D}">
            <xm:f>Metrics!$B$3</xm:f>
            <x14:dxf>
              <font>
                <color theme="0" tint="-0.14996795556505021"/>
              </font>
              <fill>
                <patternFill>
                  <bgColor theme="1"/>
                </patternFill>
              </fill>
            </x14:dxf>
          </x14:cfRule>
          <xm:sqref>D15</xm:sqref>
        </x14:conditionalFormatting>
        <x14:conditionalFormatting xmlns:xm="http://schemas.microsoft.com/office/excel/2006/main">
          <x14:cfRule type="cellIs" priority="793" operator="equal" id="{29630F3C-306B-40FC-8371-D2BE5A364BDB}">
            <xm:f>Metrics!$B$10</xm:f>
            <x14:dxf>
              <font>
                <color theme="0"/>
              </font>
              <fill>
                <patternFill>
                  <bgColor theme="0" tint="-0.34998626667073579"/>
                </patternFill>
              </fill>
            </x14:dxf>
          </x14:cfRule>
          <xm:sqref>D15</xm:sqref>
        </x14:conditionalFormatting>
        <x14:conditionalFormatting xmlns:xm="http://schemas.microsoft.com/office/excel/2006/main">
          <x14:cfRule type="cellIs" priority="783" operator="equal" id="{582B3682-D59B-462E-9C50-0B69164636CE}">
            <xm:f>Metrics!$B$9</xm:f>
            <x14:dxf>
              <font>
                <color theme="0"/>
              </font>
              <fill>
                <patternFill>
                  <bgColor rgb="FF336600"/>
                </patternFill>
              </fill>
            </x14:dxf>
          </x14:cfRule>
          <x14:cfRule type="cellIs" priority="784" operator="equal" id="{BD7200D9-401C-4475-BCB4-0EB9CF6A42EF}">
            <xm:f>Metrics!$B$8</xm:f>
            <x14:dxf>
              <font>
                <color theme="0"/>
              </font>
              <fill>
                <patternFill>
                  <bgColor rgb="FF92D050"/>
                </patternFill>
              </fill>
            </x14:dxf>
          </x14:cfRule>
          <x14:cfRule type="cellIs" priority="785" operator="equal" id="{E1339EC9-335D-46F0-B565-441E1CB949FC}">
            <xm:f>Metrics!$B$7</xm:f>
            <x14:dxf>
              <font>
                <color theme="0"/>
              </font>
              <fill>
                <patternFill>
                  <bgColor rgb="FFFFC000"/>
                </patternFill>
              </fill>
            </x14:dxf>
          </x14:cfRule>
          <x14:cfRule type="cellIs" priority="786" operator="equal" id="{43D1A6A5-0BCD-4BED-B99A-B1F9067E2D4C}">
            <xm:f>Metrics!$B$6</xm:f>
            <x14:dxf>
              <font>
                <color theme="0"/>
              </font>
              <fill>
                <patternFill>
                  <bgColor theme="2" tint="-0.499984740745262"/>
                </patternFill>
              </fill>
            </x14:dxf>
          </x14:cfRule>
          <x14:cfRule type="cellIs" priority="787" operator="equal" id="{288E39ED-149D-4A20-ADCD-B6C912EB2677}">
            <xm:f>Metrics!$B$5</xm:f>
            <x14:dxf>
              <font>
                <color theme="0"/>
              </font>
              <fill>
                <patternFill>
                  <bgColor rgb="FFC00000"/>
                </patternFill>
              </fill>
            </x14:dxf>
          </x14:cfRule>
          <x14:cfRule type="cellIs" priority="788" operator="equal" id="{BE98D0BB-B6BE-424C-8266-30C6EF0A9E61}">
            <xm:f>Metrics!$B$4</xm:f>
            <x14:dxf>
              <font>
                <color theme="0"/>
              </font>
              <fill>
                <patternFill>
                  <bgColor rgb="FFFF0000"/>
                </patternFill>
              </fill>
            </x14:dxf>
          </x14:cfRule>
          <x14:cfRule type="cellIs" priority="789" operator="equal" id="{71A15710-7A10-4F0E-8C11-525C617117B7}">
            <xm:f>Metrics!$B$3</xm:f>
            <x14:dxf>
              <font>
                <color theme="0" tint="-0.14996795556505021"/>
              </font>
              <fill>
                <patternFill>
                  <bgColor theme="1"/>
                </patternFill>
              </fill>
            </x14:dxf>
          </x14:cfRule>
          <xm:sqref>D16</xm:sqref>
        </x14:conditionalFormatting>
        <x14:conditionalFormatting xmlns:xm="http://schemas.microsoft.com/office/excel/2006/main">
          <x14:cfRule type="cellIs" priority="782" operator="equal" id="{0337C0C9-3E97-433E-A74B-177EAF323FB0}">
            <xm:f>Metrics!$B$10</xm:f>
            <x14:dxf>
              <font>
                <color theme="0"/>
              </font>
              <fill>
                <patternFill>
                  <bgColor theme="0" tint="-0.34998626667073579"/>
                </patternFill>
              </fill>
            </x14:dxf>
          </x14:cfRule>
          <xm:sqref>D16</xm:sqref>
        </x14:conditionalFormatting>
        <x14:conditionalFormatting xmlns:xm="http://schemas.microsoft.com/office/excel/2006/main">
          <x14:cfRule type="cellIs" priority="354" operator="equal" id="{81B32F33-78D1-4ABE-9E1F-A4216A0F4F60}">
            <xm:f>Metrics!$B$9</xm:f>
            <x14:dxf>
              <font>
                <color theme="0"/>
              </font>
              <fill>
                <patternFill>
                  <bgColor rgb="FF336600"/>
                </patternFill>
              </fill>
            </x14:dxf>
          </x14:cfRule>
          <x14:cfRule type="cellIs" priority="355" operator="equal" id="{8666699F-FA10-4971-894F-FA8F3A6F65D3}">
            <xm:f>Metrics!$B$8</xm:f>
            <x14:dxf>
              <font>
                <color theme="0"/>
              </font>
              <fill>
                <patternFill>
                  <bgColor rgb="FF92D050"/>
                </patternFill>
              </fill>
            </x14:dxf>
          </x14:cfRule>
          <x14:cfRule type="cellIs" priority="356" operator="equal" id="{15D8B6A5-56CD-4341-B192-70066A24E1AC}">
            <xm:f>Metrics!$B$7</xm:f>
            <x14:dxf>
              <font>
                <color theme="0"/>
              </font>
              <fill>
                <patternFill>
                  <bgColor rgb="FFFFC000"/>
                </patternFill>
              </fill>
            </x14:dxf>
          </x14:cfRule>
          <x14:cfRule type="cellIs" priority="357" operator="equal" id="{2037B715-3AC9-4348-AA18-2606E699A22F}">
            <xm:f>Metrics!$B$6</xm:f>
            <x14:dxf>
              <font>
                <color theme="0"/>
              </font>
              <fill>
                <patternFill>
                  <bgColor theme="2" tint="-0.499984740745262"/>
                </patternFill>
              </fill>
            </x14:dxf>
          </x14:cfRule>
          <x14:cfRule type="cellIs" priority="358" operator="equal" id="{526ABFFE-7E73-47C3-BC72-FC4C6541A919}">
            <xm:f>Metrics!$B$5</xm:f>
            <x14:dxf>
              <font>
                <color theme="0"/>
              </font>
              <fill>
                <patternFill>
                  <bgColor rgb="FFC00000"/>
                </patternFill>
              </fill>
            </x14:dxf>
          </x14:cfRule>
          <x14:cfRule type="cellIs" priority="359" operator="equal" id="{03F377FD-2C49-4176-B0A4-C9EBB1384E70}">
            <xm:f>Metrics!$B$4</xm:f>
            <x14:dxf>
              <font>
                <color theme="0"/>
              </font>
              <fill>
                <patternFill>
                  <bgColor rgb="FFFF0000"/>
                </patternFill>
              </fill>
            </x14:dxf>
          </x14:cfRule>
          <x14:cfRule type="cellIs" priority="360" operator="equal" id="{DF19DD39-84D1-4807-B044-262994608E16}">
            <xm:f>Metrics!$B$3</xm:f>
            <x14:dxf>
              <font>
                <color theme="0" tint="-0.14996795556505021"/>
              </font>
              <fill>
                <patternFill>
                  <bgColor theme="1"/>
                </patternFill>
              </fill>
            </x14:dxf>
          </x14:cfRule>
          <xm:sqref>D5</xm:sqref>
        </x14:conditionalFormatting>
        <x14:conditionalFormatting xmlns:xm="http://schemas.microsoft.com/office/excel/2006/main">
          <x14:cfRule type="cellIs" priority="353" operator="equal" id="{F8FC2BCC-2B9D-40C5-8CD3-293E9EB2EE43}">
            <xm:f>Metrics!$B$10</xm:f>
            <x14:dxf>
              <font>
                <color theme="0"/>
              </font>
              <fill>
                <patternFill>
                  <bgColor theme="0" tint="-0.34998626667073579"/>
                </patternFill>
              </fill>
            </x14:dxf>
          </x14:cfRule>
          <xm:sqref>D5</xm:sqref>
        </x14:conditionalFormatting>
        <x14:conditionalFormatting xmlns:xm="http://schemas.microsoft.com/office/excel/2006/main">
          <x14:cfRule type="cellIs" priority="343" operator="equal" id="{0B71853D-616E-4C0E-9ABC-DE02EE0D96AD}">
            <xm:f>Metrics!$B$9</xm:f>
            <x14:dxf>
              <font>
                <color theme="0"/>
              </font>
              <fill>
                <patternFill>
                  <bgColor rgb="FF336600"/>
                </patternFill>
              </fill>
            </x14:dxf>
          </x14:cfRule>
          <x14:cfRule type="cellIs" priority="344" operator="equal" id="{4D963717-07D2-4435-A6BD-12501E017296}">
            <xm:f>Metrics!$B$8</xm:f>
            <x14:dxf>
              <font>
                <color theme="0"/>
              </font>
              <fill>
                <patternFill>
                  <bgColor rgb="FF92D050"/>
                </patternFill>
              </fill>
            </x14:dxf>
          </x14:cfRule>
          <x14:cfRule type="cellIs" priority="345" operator="equal" id="{34B9D0F6-4794-4B10-B689-1F0903807267}">
            <xm:f>Metrics!$B$7</xm:f>
            <x14:dxf>
              <font>
                <color theme="0"/>
              </font>
              <fill>
                <patternFill>
                  <bgColor rgb="FFFFC000"/>
                </patternFill>
              </fill>
            </x14:dxf>
          </x14:cfRule>
          <x14:cfRule type="cellIs" priority="346" operator="equal" id="{EDE79A85-FD7D-4C0C-8D81-342AD1D67559}">
            <xm:f>Metrics!$B$6</xm:f>
            <x14:dxf>
              <font>
                <color theme="0"/>
              </font>
              <fill>
                <patternFill>
                  <bgColor theme="2" tint="-0.499984740745262"/>
                </patternFill>
              </fill>
            </x14:dxf>
          </x14:cfRule>
          <x14:cfRule type="cellIs" priority="347" operator="equal" id="{0C70BF52-01A1-416A-ABE0-49334BBE2A82}">
            <xm:f>Metrics!$B$5</xm:f>
            <x14:dxf>
              <font>
                <color theme="0"/>
              </font>
              <fill>
                <patternFill>
                  <bgColor rgb="FFC00000"/>
                </patternFill>
              </fill>
            </x14:dxf>
          </x14:cfRule>
          <x14:cfRule type="cellIs" priority="348" operator="equal" id="{72FA0805-83C0-4735-8464-4CD25F329D82}">
            <xm:f>Metrics!$B$4</xm:f>
            <x14:dxf>
              <font>
                <color theme="0"/>
              </font>
              <fill>
                <patternFill>
                  <bgColor rgb="FFFF0000"/>
                </patternFill>
              </fill>
            </x14:dxf>
          </x14:cfRule>
          <x14:cfRule type="cellIs" priority="349" operator="equal" id="{1576DE24-6881-4225-A426-1B6AC07FB61F}">
            <xm:f>Metrics!$B$3</xm:f>
            <x14:dxf>
              <font>
                <color theme="0" tint="-0.14996795556505021"/>
              </font>
              <fill>
                <patternFill>
                  <bgColor theme="1"/>
                </patternFill>
              </fill>
            </x14:dxf>
          </x14:cfRule>
          <xm:sqref>D19:D20</xm:sqref>
        </x14:conditionalFormatting>
        <x14:conditionalFormatting xmlns:xm="http://schemas.microsoft.com/office/excel/2006/main">
          <x14:cfRule type="cellIs" priority="342" operator="equal" id="{EC259A70-1444-4EA9-974A-7375A315B6E3}">
            <xm:f>Metrics!$B$10</xm:f>
            <x14:dxf>
              <font>
                <color theme="0"/>
              </font>
              <fill>
                <patternFill>
                  <bgColor theme="0" tint="-0.34998626667073579"/>
                </patternFill>
              </fill>
            </x14:dxf>
          </x14:cfRule>
          <xm:sqref>D19:D20</xm:sqref>
        </x14:conditionalFormatting>
        <x14:conditionalFormatting xmlns:xm="http://schemas.microsoft.com/office/excel/2006/main">
          <x14:cfRule type="cellIs" priority="332" operator="equal" id="{59F76FE3-9939-4827-9334-CED5D40157F8}">
            <xm:f>Metrics!$B$9</xm:f>
            <x14:dxf>
              <font>
                <color theme="0"/>
              </font>
              <fill>
                <patternFill>
                  <bgColor rgb="FF336600"/>
                </patternFill>
              </fill>
            </x14:dxf>
          </x14:cfRule>
          <x14:cfRule type="cellIs" priority="333" operator="equal" id="{BDE19D80-AB77-46E3-8347-A1EFC968D134}">
            <xm:f>Metrics!$B$8</xm:f>
            <x14:dxf>
              <font>
                <color theme="0"/>
              </font>
              <fill>
                <patternFill>
                  <bgColor rgb="FF92D050"/>
                </patternFill>
              </fill>
            </x14:dxf>
          </x14:cfRule>
          <x14:cfRule type="cellIs" priority="334" operator="equal" id="{3B1FAE64-98D3-4E89-AAE1-63371DB281A3}">
            <xm:f>Metrics!$B$7</xm:f>
            <x14:dxf>
              <font>
                <color theme="0"/>
              </font>
              <fill>
                <patternFill>
                  <bgColor rgb="FFFFC000"/>
                </patternFill>
              </fill>
            </x14:dxf>
          </x14:cfRule>
          <x14:cfRule type="cellIs" priority="335" operator="equal" id="{66EB8C71-8360-4393-9629-36070D9F8C95}">
            <xm:f>Metrics!$B$6</xm:f>
            <x14:dxf>
              <font>
                <color theme="0"/>
              </font>
              <fill>
                <patternFill>
                  <bgColor theme="2" tint="-0.499984740745262"/>
                </patternFill>
              </fill>
            </x14:dxf>
          </x14:cfRule>
          <x14:cfRule type="cellIs" priority="336" operator="equal" id="{B18562B8-2B54-425B-A547-D426FE92A42E}">
            <xm:f>Metrics!$B$5</xm:f>
            <x14:dxf>
              <font>
                <color theme="0"/>
              </font>
              <fill>
                <patternFill>
                  <bgColor rgb="FFC00000"/>
                </patternFill>
              </fill>
            </x14:dxf>
          </x14:cfRule>
          <x14:cfRule type="cellIs" priority="337" operator="equal" id="{5F7381CF-79EE-4CC0-B2EC-6D89290CEDC5}">
            <xm:f>Metrics!$B$4</xm:f>
            <x14:dxf>
              <font>
                <color theme="0"/>
              </font>
              <fill>
                <patternFill>
                  <bgColor rgb="FFFF0000"/>
                </patternFill>
              </fill>
            </x14:dxf>
          </x14:cfRule>
          <x14:cfRule type="cellIs" priority="338" operator="equal" id="{372AC2D4-9A58-4A25-9149-A573248CD8E8}">
            <xm:f>Metrics!$B$3</xm:f>
            <x14:dxf>
              <font>
                <color theme="0" tint="-0.14996795556505021"/>
              </font>
              <fill>
                <patternFill>
                  <bgColor theme="1"/>
                </patternFill>
              </fill>
            </x14:dxf>
          </x14:cfRule>
          <xm:sqref>D22:D24</xm:sqref>
        </x14:conditionalFormatting>
        <x14:conditionalFormatting xmlns:xm="http://schemas.microsoft.com/office/excel/2006/main">
          <x14:cfRule type="cellIs" priority="331" operator="equal" id="{45B42F99-97F5-457C-A7E4-EB970F585070}">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321" operator="equal" id="{24F5D14C-BD3B-4C28-BF08-DFCBAA465307}">
            <xm:f>Metrics!$B$9</xm:f>
            <x14:dxf>
              <font>
                <color theme="0"/>
              </font>
              <fill>
                <patternFill>
                  <bgColor rgb="FF336600"/>
                </patternFill>
              </fill>
            </x14:dxf>
          </x14:cfRule>
          <x14:cfRule type="cellIs" priority="322" operator="equal" id="{0579BA90-7CFF-46BF-BD1E-5155F4F9F705}">
            <xm:f>Metrics!$B$8</xm:f>
            <x14:dxf>
              <font>
                <color theme="0"/>
              </font>
              <fill>
                <patternFill>
                  <bgColor rgb="FF92D050"/>
                </patternFill>
              </fill>
            </x14:dxf>
          </x14:cfRule>
          <x14:cfRule type="cellIs" priority="323" operator="equal" id="{E25D95D7-BE37-4727-B0D4-CB172A02D1ED}">
            <xm:f>Metrics!$B$7</xm:f>
            <x14:dxf>
              <font>
                <color theme="0"/>
              </font>
              <fill>
                <patternFill>
                  <bgColor rgb="FFFFC000"/>
                </patternFill>
              </fill>
            </x14:dxf>
          </x14:cfRule>
          <x14:cfRule type="cellIs" priority="324" operator="equal" id="{F6898912-C08A-4B2A-A6F3-03A912224321}">
            <xm:f>Metrics!$B$6</xm:f>
            <x14:dxf>
              <font>
                <color theme="0"/>
              </font>
              <fill>
                <patternFill>
                  <bgColor theme="2" tint="-0.499984740745262"/>
                </patternFill>
              </fill>
            </x14:dxf>
          </x14:cfRule>
          <x14:cfRule type="cellIs" priority="325" operator="equal" id="{97670B39-8CB1-45EE-96F3-BEDAB73F8C99}">
            <xm:f>Metrics!$B$5</xm:f>
            <x14:dxf>
              <font>
                <color theme="0"/>
              </font>
              <fill>
                <patternFill>
                  <bgColor rgb="FFC00000"/>
                </patternFill>
              </fill>
            </x14:dxf>
          </x14:cfRule>
          <x14:cfRule type="cellIs" priority="326" operator="equal" id="{F52E7902-B4E0-421B-A2D6-71A93B617CC3}">
            <xm:f>Metrics!$B$4</xm:f>
            <x14:dxf>
              <font>
                <color theme="0"/>
              </font>
              <fill>
                <patternFill>
                  <bgColor rgb="FFFF0000"/>
                </patternFill>
              </fill>
            </x14:dxf>
          </x14:cfRule>
          <x14:cfRule type="cellIs" priority="327" operator="equal" id="{38A84577-44AC-44EE-83F1-28FF00C659E9}">
            <xm:f>Metrics!$B$3</xm:f>
            <x14:dxf>
              <font>
                <color theme="0" tint="-0.14996795556505021"/>
              </font>
              <fill>
                <patternFill>
                  <bgColor theme="1"/>
                </patternFill>
              </fill>
            </x14:dxf>
          </x14:cfRule>
          <xm:sqref>D26</xm:sqref>
        </x14:conditionalFormatting>
        <x14:conditionalFormatting xmlns:xm="http://schemas.microsoft.com/office/excel/2006/main">
          <x14:cfRule type="cellIs" priority="320" operator="equal" id="{D57DBFEB-A7CA-4EB3-82A9-A626C7F06D0D}">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310" operator="equal" id="{76164E7B-9631-40D4-B14F-3F633129FCA7}">
            <xm:f>Metrics!$B$9</xm:f>
            <x14:dxf>
              <font>
                <color theme="0"/>
              </font>
              <fill>
                <patternFill>
                  <bgColor rgb="FF336600"/>
                </patternFill>
              </fill>
            </x14:dxf>
          </x14:cfRule>
          <x14:cfRule type="cellIs" priority="311" operator="equal" id="{60AB85B4-13AD-40CC-A8A6-4D7639F51635}">
            <xm:f>Metrics!$B$8</xm:f>
            <x14:dxf>
              <font>
                <color theme="0"/>
              </font>
              <fill>
                <patternFill>
                  <bgColor rgb="FF92D050"/>
                </patternFill>
              </fill>
            </x14:dxf>
          </x14:cfRule>
          <x14:cfRule type="cellIs" priority="312" operator="equal" id="{0C5E6397-C876-43CC-AA1E-615051FEF121}">
            <xm:f>Metrics!$B$7</xm:f>
            <x14:dxf>
              <font>
                <color theme="0"/>
              </font>
              <fill>
                <patternFill>
                  <bgColor rgb="FFFFC000"/>
                </patternFill>
              </fill>
            </x14:dxf>
          </x14:cfRule>
          <x14:cfRule type="cellIs" priority="313" operator="equal" id="{411DF92D-A6CE-4492-8AB0-C780A90708BD}">
            <xm:f>Metrics!$B$6</xm:f>
            <x14:dxf>
              <font>
                <color theme="0"/>
              </font>
              <fill>
                <patternFill>
                  <bgColor theme="2" tint="-0.499984740745262"/>
                </patternFill>
              </fill>
            </x14:dxf>
          </x14:cfRule>
          <x14:cfRule type="cellIs" priority="314" operator="equal" id="{1C24A2B8-B515-44CF-A6D8-ED7C1772B7F4}">
            <xm:f>Metrics!$B$5</xm:f>
            <x14:dxf>
              <font>
                <color theme="0"/>
              </font>
              <fill>
                <patternFill>
                  <bgColor rgb="FFC00000"/>
                </patternFill>
              </fill>
            </x14:dxf>
          </x14:cfRule>
          <x14:cfRule type="cellIs" priority="315" operator="equal" id="{3F1A3368-037F-4386-85D7-328BB847851D}">
            <xm:f>Metrics!$B$4</xm:f>
            <x14:dxf>
              <font>
                <color theme="0"/>
              </font>
              <fill>
                <patternFill>
                  <bgColor rgb="FFFF0000"/>
                </patternFill>
              </fill>
            </x14:dxf>
          </x14:cfRule>
          <x14:cfRule type="cellIs" priority="316" operator="equal" id="{689A32E7-A7DA-4F5C-AE1C-DA29BD0DC082}">
            <xm:f>Metrics!$B$3</xm:f>
            <x14:dxf>
              <font>
                <color theme="0" tint="-0.14996795556505021"/>
              </font>
              <fill>
                <patternFill>
                  <bgColor theme="1"/>
                </patternFill>
              </fill>
            </x14:dxf>
          </x14:cfRule>
          <xm:sqref>D29:D32</xm:sqref>
        </x14:conditionalFormatting>
        <x14:conditionalFormatting xmlns:xm="http://schemas.microsoft.com/office/excel/2006/main">
          <x14:cfRule type="cellIs" priority="309" operator="equal" id="{008E57E4-524C-44D0-A132-BD7495EE98BA}">
            <xm:f>Metrics!$B$10</xm:f>
            <x14:dxf>
              <font>
                <color theme="0"/>
              </font>
              <fill>
                <patternFill>
                  <bgColor theme="0" tint="-0.34998626667073579"/>
                </patternFill>
              </fill>
            </x14:dxf>
          </x14:cfRule>
          <xm:sqref>D29:D32</xm:sqref>
        </x14:conditionalFormatting>
        <x14:conditionalFormatting xmlns:xm="http://schemas.microsoft.com/office/excel/2006/main">
          <x14:cfRule type="cellIs" priority="299" operator="equal" id="{A6510D94-ACE2-48CB-9D66-E27A4F8526F6}">
            <xm:f>Metrics!$B$9</xm:f>
            <x14:dxf>
              <font>
                <color theme="0"/>
              </font>
              <fill>
                <patternFill>
                  <bgColor rgb="FF336600"/>
                </patternFill>
              </fill>
            </x14:dxf>
          </x14:cfRule>
          <x14:cfRule type="cellIs" priority="300" operator="equal" id="{7E7E5E22-AA1B-4AA2-9671-E19076C89DE6}">
            <xm:f>Metrics!$B$8</xm:f>
            <x14:dxf>
              <font>
                <color theme="0"/>
              </font>
              <fill>
                <patternFill>
                  <bgColor rgb="FF92D050"/>
                </patternFill>
              </fill>
            </x14:dxf>
          </x14:cfRule>
          <x14:cfRule type="cellIs" priority="301" operator="equal" id="{D7D6245A-6203-4E64-AA7C-280192AA01B2}">
            <xm:f>Metrics!$B$7</xm:f>
            <x14:dxf>
              <font>
                <color theme="0"/>
              </font>
              <fill>
                <patternFill>
                  <bgColor rgb="FFFFC000"/>
                </patternFill>
              </fill>
            </x14:dxf>
          </x14:cfRule>
          <x14:cfRule type="cellIs" priority="302" operator="equal" id="{43A19189-4696-4C6E-90B4-9E775D419B82}">
            <xm:f>Metrics!$B$6</xm:f>
            <x14:dxf>
              <font>
                <color theme="0"/>
              </font>
              <fill>
                <patternFill>
                  <bgColor theme="2" tint="-0.499984740745262"/>
                </patternFill>
              </fill>
            </x14:dxf>
          </x14:cfRule>
          <x14:cfRule type="cellIs" priority="303" operator="equal" id="{2384E75C-FD75-4843-879D-FBC7FBB307CA}">
            <xm:f>Metrics!$B$5</xm:f>
            <x14:dxf>
              <font>
                <color theme="0"/>
              </font>
              <fill>
                <patternFill>
                  <bgColor rgb="FFC00000"/>
                </patternFill>
              </fill>
            </x14:dxf>
          </x14:cfRule>
          <x14:cfRule type="cellIs" priority="304" operator="equal" id="{54A2BEA1-4672-4B69-973D-A8393C0E2054}">
            <xm:f>Metrics!$B$4</xm:f>
            <x14:dxf>
              <font>
                <color theme="0"/>
              </font>
              <fill>
                <patternFill>
                  <bgColor rgb="FFFF0000"/>
                </patternFill>
              </fill>
            </x14:dxf>
          </x14:cfRule>
          <x14:cfRule type="cellIs" priority="305" operator="equal" id="{0C60CADA-2A13-436C-8069-D05C73598439}">
            <xm:f>Metrics!$B$3</xm:f>
            <x14:dxf>
              <font>
                <color theme="0" tint="-0.14996795556505021"/>
              </font>
              <fill>
                <patternFill>
                  <bgColor theme="1"/>
                </patternFill>
              </fill>
            </x14:dxf>
          </x14:cfRule>
          <xm:sqref>D34:D36</xm:sqref>
        </x14:conditionalFormatting>
        <x14:conditionalFormatting xmlns:xm="http://schemas.microsoft.com/office/excel/2006/main">
          <x14:cfRule type="cellIs" priority="298" operator="equal" id="{F90FD540-CBAB-4879-A417-BCF8FCDE15E4}">
            <xm:f>Metrics!$B$10</xm:f>
            <x14:dxf>
              <font>
                <color theme="0"/>
              </font>
              <fill>
                <patternFill>
                  <bgColor theme="0" tint="-0.34998626667073579"/>
                </patternFill>
              </fill>
            </x14:dxf>
          </x14:cfRule>
          <xm:sqref>D34:D36</xm:sqref>
        </x14:conditionalFormatting>
        <x14:conditionalFormatting xmlns:xm="http://schemas.microsoft.com/office/excel/2006/main">
          <x14:cfRule type="cellIs" priority="288" operator="equal" id="{6A10B698-9AFC-46EA-865A-9FF0331CD55A}">
            <xm:f>Metrics!$B$9</xm:f>
            <x14:dxf>
              <font>
                <color theme="0"/>
              </font>
              <fill>
                <patternFill>
                  <bgColor rgb="FF336600"/>
                </patternFill>
              </fill>
            </x14:dxf>
          </x14:cfRule>
          <x14:cfRule type="cellIs" priority="289" operator="equal" id="{E1C4E216-4B3E-4255-838A-2E3A828121AA}">
            <xm:f>Metrics!$B$8</xm:f>
            <x14:dxf>
              <font>
                <color theme="0"/>
              </font>
              <fill>
                <patternFill>
                  <bgColor rgb="FF92D050"/>
                </patternFill>
              </fill>
            </x14:dxf>
          </x14:cfRule>
          <x14:cfRule type="cellIs" priority="290" operator="equal" id="{D12C88B5-45BD-4F62-AFB8-94DBBEE6D37E}">
            <xm:f>Metrics!$B$7</xm:f>
            <x14:dxf>
              <font>
                <color theme="0"/>
              </font>
              <fill>
                <patternFill>
                  <bgColor rgb="FFFFC000"/>
                </patternFill>
              </fill>
            </x14:dxf>
          </x14:cfRule>
          <x14:cfRule type="cellIs" priority="291" operator="equal" id="{B0B9C130-8D94-4735-8FC0-3CB49D4F5290}">
            <xm:f>Metrics!$B$6</xm:f>
            <x14:dxf>
              <font>
                <color theme="0"/>
              </font>
              <fill>
                <patternFill>
                  <bgColor theme="2" tint="-0.499984740745262"/>
                </patternFill>
              </fill>
            </x14:dxf>
          </x14:cfRule>
          <x14:cfRule type="cellIs" priority="292" operator="equal" id="{86857F71-9870-4BB1-9757-FE6E2BBA52B0}">
            <xm:f>Metrics!$B$5</xm:f>
            <x14:dxf>
              <font>
                <color theme="0"/>
              </font>
              <fill>
                <patternFill>
                  <bgColor rgb="FFC00000"/>
                </patternFill>
              </fill>
            </x14:dxf>
          </x14:cfRule>
          <x14:cfRule type="cellIs" priority="293" operator="equal" id="{10E9D4EA-BFB7-4890-8574-1025C45C5C5F}">
            <xm:f>Metrics!$B$4</xm:f>
            <x14:dxf>
              <font>
                <color theme="0"/>
              </font>
              <fill>
                <patternFill>
                  <bgColor rgb="FFFF0000"/>
                </patternFill>
              </fill>
            </x14:dxf>
          </x14:cfRule>
          <x14:cfRule type="cellIs" priority="294" operator="equal" id="{02BB927D-1A44-454F-9411-D624F87225FD}">
            <xm:f>Metrics!$B$3</xm:f>
            <x14:dxf>
              <font>
                <color theme="0" tint="-0.14996795556505021"/>
              </font>
              <fill>
                <patternFill>
                  <bgColor theme="1"/>
                </patternFill>
              </fill>
            </x14:dxf>
          </x14:cfRule>
          <xm:sqref>D38:D40</xm:sqref>
        </x14:conditionalFormatting>
        <x14:conditionalFormatting xmlns:xm="http://schemas.microsoft.com/office/excel/2006/main">
          <x14:cfRule type="cellIs" priority="287" operator="equal" id="{E393D3A7-0E20-41AD-917C-F87E1AA993D0}">
            <xm:f>Metrics!$B$10</xm:f>
            <x14:dxf>
              <font>
                <color theme="0"/>
              </font>
              <fill>
                <patternFill>
                  <bgColor theme="0" tint="-0.34998626667073579"/>
                </patternFill>
              </fill>
            </x14:dxf>
          </x14:cfRule>
          <xm:sqref>D38:D40</xm:sqref>
        </x14:conditionalFormatting>
        <x14:conditionalFormatting xmlns:xm="http://schemas.microsoft.com/office/excel/2006/main">
          <x14:cfRule type="cellIs" priority="277" operator="equal" id="{32D236AF-5455-414F-A7D3-13B746426FAF}">
            <xm:f>Metrics!$B$9</xm:f>
            <x14:dxf>
              <font>
                <color theme="0"/>
              </font>
              <fill>
                <patternFill>
                  <bgColor rgb="FF336600"/>
                </patternFill>
              </fill>
            </x14:dxf>
          </x14:cfRule>
          <x14:cfRule type="cellIs" priority="278" operator="equal" id="{B97A70F4-3B71-4C69-B422-E9CE87E22AF9}">
            <xm:f>Metrics!$B$8</xm:f>
            <x14:dxf>
              <font>
                <color theme="0"/>
              </font>
              <fill>
                <patternFill>
                  <bgColor rgb="FF92D050"/>
                </patternFill>
              </fill>
            </x14:dxf>
          </x14:cfRule>
          <x14:cfRule type="cellIs" priority="279" operator="equal" id="{3C5EC92A-93B9-4B88-AC05-00A21AD30757}">
            <xm:f>Metrics!$B$7</xm:f>
            <x14:dxf>
              <font>
                <color theme="0"/>
              </font>
              <fill>
                <patternFill>
                  <bgColor rgb="FFFFC000"/>
                </patternFill>
              </fill>
            </x14:dxf>
          </x14:cfRule>
          <x14:cfRule type="cellIs" priority="280" operator="equal" id="{A2C21673-B0F5-469A-92D1-BBE968CCAF76}">
            <xm:f>Metrics!$B$6</xm:f>
            <x14:dxf>
              <font>
                <color theme="0"/>
              </font>
              <fill>
                <patternFill>
                  <bgColor theme="2" tint="-0.499984740745262"/>
                </patternFill>
              </fill>
            </x14:dxf>
          </x14:cfRule>
          <x14:cfRule type="cellIs" priority="281" operator="equal" id="{C549F40A-3170-4009-96DD-5E8ABBD8A7EF}">
            <xm:f>Metrics!$B$5</xm:f>
            <x14:dxf>
              <font>
                <color theme="0"/>
              </font>
              <fill>
                <patternFill>
                  <bgColor rgb="FFC00000"/>
                </patternFill>
              </fill>
            </x14:dxf>
          </x14:cfRule>
          <x14:cfRule type="cellIs" priority="282" operator="equal" id="{B3716E4F-0A1F-4C33-A90D-5FF224C0F82B}">
            <xm:f>Metrics!$B$4</xm:f>
            <x14:dxf>
              <font>
                <color theme="0"/>
              </font>
              <fill>
                <patternFill>
                  <bgColor rgb="FFFF0000"/>
                </patternFill>
              </fill>
            </x14:dxf>
          </x14:cfRule>
          <x14:cfRule type="cellIs" priority="283" operator="equal" id="{315D3302-5185-4320-BF13-F2CB75495525}">
            <xm:f>Metrics!$B$3</xm:f>
            <x14:dxf>
              <font>
                <color theme="0" tint="-0.14996795556505021"/>
              </font>
              <fill>
                <patternFill>
                  <bgColor theme="1"/>
                </patternFill>
              </fill>
            </x14:dxf>
          </x14:cfRule>
          <xm:sqref>D43:D44</xm:sqref>
        </x14:conditionalFormatting>
        <x14:conditionalFormatting xmlns:xm="http://schemas.microsoft.com/office/excel/2006/main">
          <x14:cfRule type="cellIs" priority="276" operator="equal" id="{AF5CAED1-9126-4E4B-A6C8-9F95C419B73F}">
            <xm:f>Metrics!$B$10</xm:f>
            <x14:dxf>
              <font>
                <color theme="0"/>
              </font>
              <fill>
                <patternFill>
                  <bgColor theme="0" tint="-0.34998626667073579"/>
                </patternFill>
              </fill>
            </x14:dxf>
          </x14:cfRule>
          <xm:sqref>D43:D44</xm:sqref>
        </x14:conditionalFormatting>
        <x14:conditionalFormatting xmlns:xm="http://schemas.microsoft.com/office/excel/2006/main">
          <x14:cfRule type="cellIs" priority="266" operator="equal" id="{69FB8F24-6E14-4E92-942F-0E8121E96FD0}">
            <xm:f>Metrics!$B$9</xm:f>
            <x14:dxf>
              <font>
                <color theme="0"/>
              </font>
              <fill>
                <patternFill>
                  <bgColor rgb="FF336600"/>
                </patternFill>
              </fill>
            </x14:dxf>
          </x14:cfRule>
          <x14:cfRule type="cellIs" priority="267" operator="equal" id="{4E92D2E5-4C77-4BC9-A21F-F12B52F08415}">
            <xm:f>Metrics!$B$8</xm:f>
            <x14:dxf>
              <font>
                <color theme="0"/>
              </font>
              <fill>
                <patternFill>
                  <bgColor rgb="FF92D050"/>
                </patternFill>
              </fill>
            </x14:dxf>
          </x14:cfRule>
          <x14:cfRule type="cellIs" priority="268" operator="equal" id="{4CED1B2D-2899-4B5F-A2AF-EEA6EA67BDE6}">
            <xm:f>Metrics!$B$7</xm:f>
            <x14:dxf>
              <font>
                <color theme="0"/>
              </font>
              <fill>
                <patternFill>
                  <bgColor rgb="FFFFC000"/>
                </patternFill>
              </fill>
            </x14:dxf>
          </x14:cfRule>
          <x14:cfRule type="cellIs" priority="269" operator="equal" id="{496B26C5-3F25-40F1-AEDD-86C42FE480FD}">
            <xm:f>Metrics!$B$6</xm:f>
            <x14:dxf>
              <font>
                <color theme="0"/>
              </font>
              <fill>
                <patternFill>
                  <bgColor theme="2" tint="-0.499984740745262"/>
                </patternFill>
              </fill>
            </x14:dxf>
          </x14:cfRule>
          <x14:cfRule type="cellIs" priority="270" operator="equal" id="{27B5BBE5-1D4A-45A2-9F43-44A57921D535}">
            <xm:f>Metrics!$B$5</xm:f>
            <x14:dxf>
              <font>
                <color theme="0"/>
              </font>
              <fill>
                <patternFill>
                  <bgColor rgb="FFC00000"/>
                </patternFill>
              </fill>
            </x14:dxf>
          </x14:cfRule>
          <x14:cfRule type="cellIs" priority="271" operator="equal" id="{F9E969A7-5D61-4167-B09E-355DB7C38723}">
            <xm:f>Metrics!$B$4</xm:f>
            <x14:dxf>
              <font>
                <color theme="0"/>
              </font>
              <fill>
                <patternFill>
                  <bgColor rgb="FFFF0000"/>
                </patternFill>
              </fill>
            </x14:dxf>
          </x14:cfRule>
          <x14:cfRule type="cellIs" priority="272" operator="equal" id="{57E9201E-EF8E-405A-B8C8-785CC56F50A1}">
            <xm:f>Metrics!$B$3</xm:f>
            <x14:dxf>
              <font>
                <color theme="0" tint="-0.14996795556505021"/>
              </font>
              <fill>
                <patternFill>
                  <bgColor theme="1"/>
                </patternFill>
              </fill>
            </x14:dxf>
          </x14:cfRule>
          <xm:sqref>D46:D51</xm:sqref>
        </x14:conditionalFormatting>
        <x14:conditionalFormatting xmlns:xm="http://schemas.microsoft.com/office/excel/2006/main">
          <x14:cfRule type="cellIs" priority="265" operator="equal" id="{953299AC-333E-44C5-9D7D-C44391E5813F}">
            <xm:f>Metrics!$B$10</xm:f>
            <x14:dxf>
              <font>
                <color theme="0"/>
              </font>
              <fill>
                <patternFill>
                  <bgColor theme="0" tint="-0.34998626667073579"/>
                </patternFill>
              </fill>
            </x14:dxf>
          </x14:cfRule>
          <xm:sqref>D46:D51</xm:sqref>
        </x14:conditionalFormatting>
        <x14:conditionalFormatting xmlns:xm="http://schemas.microsoft.com/office/excel/2006/main">
          <x14:cfRule type="cellIs" priority="255" operator="equal" id="{037BDF0D-638D-4BC0-AB86-60A8E32DCE83}">
            <xm:f>Metrics!$B$9</xm:f>
            <x14:dxf>
              <font>
                <color theme="0"/>
              </font>
              <fill>
                <patternFill>
                  <bgColor rgb="FF336600"/>
                </patternFill>
              </fill>
            </x14:dxf>
          </x14:cfRule>
          <x14:cfRule type="cellIs" priority="256" operator="equal" id="{0DA7E199-399F-4D01-89E6-EEED85616BA3}">
            <xm:f>Metrics!$B$8</xm:f>
            <x14:dxf>
              <font>
                <color theme="0"/>
              </font>
              <fill>
                <patternFill>
                  <bgColor rgb="FF92D050"/>
                </patternFill>
              </fill>
            </x14:dxf>
          </x14:cfRule>
          <x14:cfRule type="cellIs" priority="257" operator="equal" id="{3FCB4667-4824-4AD8-B470-B12914CB0FB0}">
            <xm:f>Metrics!$B$7</xm:f>
            <x14:dxf>
              <font>
                <color theme="0"/>
              </font>
              <fill>
                <patternFill>
                  <bgColor rgb="FFFFC000"/>
                </patternFill>
              </fill>
            </x14:dxf>
          </x14:cfRule>
          <x14:cfRule type="cellIs" priority="258" operator="equal" id="{B10AE76D-EA07-404E-ADFE-AC7D7EFF903F}">
            <xm:f>Metrics!$B$6</xm:f>
            <x14:dxf>
              <font>
                <color theme="0"/>
              </font>
              <fill>
                <patternFill>
                  <bgColor theme="2" tint="-0.499984740745262"/>
                </patternFill>
              </fill>
            </x14:dxf>
          </x14:cfRule>
          <x14:cfRule type="cellIs" priority="259" operator="equal" id="{6CF8B5E2-E8CA-436A-AB44-91404BBCCF8A}">
            <xm:f>Metrics!$B$5</xm:f>
            <x14:dxf>
              <font>
                <color theme="0"/>
              </font>
              <fill>
                <patternFill>
                  <bgColor rgb="FFC00000"/>
                </patternFill>
              </fill>
            </x14:dxf>
          </x14:cfRule>
          <x14:cfRule type="cellIs" priority="260" operator="equal" id="{1E96F5AD-8FEB-4B2A-A4A3-1DDC8194DA48}">
            <xm:f>Metrics!$B$4</xm:f>
            <x14:dxf>
              <font>
                <color theme="0"/>
              </font>
              <fill>
                <patternFill>
                  <bgColor rgb="FFFF0000"/>
                </patternFill>
              </fill>
            </x14:dxf>
          </x14:cfRule>
          <x14:cfRule type="cellIs" priority="261" operator="equal" id="{C0AF8D6D-ACA0-4C0C-AABA-5E3908A4309A}">
            <xm:f>Metrics!$B$3</xm:f>
            <x14:dxf>
              <font>
                <color theme="0" tint="-0.14996795556505021"/>
              </font>
              <fill>
                <patternFill>
                  <bgColor theme="1"/>
                </patternFill>
              </fill>
            </x14:dxf>
          </x14:cfRule>
          <xm:sqref>D53</xm:sqref>
        </x14:conditionalFormatting>
        <x14:conditionalFormatting xmlns:xm="http://schemas.microsoft.com/office/excel/2006/main">
          <x14:cfRule type="cellIs" priority="254" operator="equal" id="{79F808B4-03E6-4BC9-8294-85E7261891B3}">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244" operator="equal" id="{82FF5F0A-70EE-48A5-8EA3-CBF40D53052C}">
            <xm:f>Metrics!$B$9</xm:f>
            <x14:dxf>
              <font>
                <color theme="0"/>
              </font>
              <fill>
                <patternFill>
                  <bgColor rgb="FF336600"/>
                </patternFill>
              </fill>
            </x14:dxf>
          </x14:cfRule>
          <x14:cfRule type="cellIs" priority="245" operator="equal" id="{97E2BFCF-7BB1-4794-9C34-AB4B33691E5A}">
            <xm:f>Metrics!$B$8</xm:f>
            <x14:dxf>
              <font>
                <color theme="0"/>
              </font>
              <fill>
                <patternFill>
                  <bgColor rgb="FF92D050"/>
                </patternFill>
              </fill>
            </x14:dxf>
          </x14:cfRule>
          <x14:cfRule type="cellIs" priority="246" operator="equal" id="{7A877142-E3B2-40FE-9FBE-3E62187D3191}">
            <xm:f>Metrics!$B$7</xm:f>
            <x14:dxf>
              <font>
                <color theme="0"/>
              </font>
              <fill>
                <patternFill>
                  <bgColor rgb="FFFFC000"/>
                </patternFill>
              </fill>
            </x14:dxf>
          </x14:cfRule>
          <x14:cfRule type="cellIs" priority="247" operator="equal" id="{7BCE9B21-BBE0-43B0-B524-5740AAFB4035}">
            <xm:f>Metrics!$B$6</xm:f>
            <x14:dxf>
              <font>
                <color theme="0"/>
              </font>
              <fill>
                <patternFill>
                  <bgColor theme="2" tint="-0.499984740745262"/>
                </patternFill>
              </fill>
            </x14:dxf>
          </x14:cfRule>
          <x14:cfRule type="cellIs" priority="248" operator="equal" id="{9ACF714B-1FA0-4796-89D4-42AED65C52C8}">
            <xm:f>Metrics!$B$5</xm:f>
            <x14:dxf>
              <font>
                <color theme="0"/>
              </font>
              <fill>
                <patternFill>
                  <bgColor rgb="FFC00000"/>
                </patternFill>
              </fill>
            </x14:dxf>
          </x14:cfRule>
          <x14:cfRule type="cellIs" priority="249" operator="equal" id="{6355B6BA-8575-47C0-9638-AA42968DB3D4}">
            <xm:f>Metrics!$B$4</xm:f>
            <x14:dxf>
              <font>
                <color theme="0"/>
              </font>
              <fill>
                <patternFill>
                  <bgColor rgb="FFFF0000"/>
                </patternFill>
              </fill>
            </x14:dxf>
          </x14:cfRule>
          <x14:cfRule type="cellIs" priority="250" operator="equal" id="{693F2419-7C6A-4D9A-A5A6-29EF2DC46037}">
            <xm:f>Metrics!$B$3</xm:f>
            <x14:dxf>
              <font>
                <color theme="0" tint="-0.14996795556505021"/>
              </font>
              <fill>
                <patternFill>
                  <bgColor theme="1"/>
                </patternFill>
              </fill>
            </x14:dxf>
          </x14:cfRule>
          <xm:sqref>D55:D59</xm:sqref>
        </x14:conditionalFormatting>
        <x14:conditionalFormatting xmlns:xm="http://schemas.microsoft.com/office/excel/2006/main">
          <x14:cfRule type="cellIs" priority="243" operator="equal" id="{4E25B8CD-2D2C-4276-8F3F-A0AE3B2E6428}">
            <xm:f>Metrics!$B$10</xm:f>
            <x14:dxf>
              <font>
                <color theme="0"/>
              </font>
              <fill>
                <patternFill>
                  <bgColor theme="0" tint="-0.34998626667073579"/>
                </patternFill>
              </fill>
            </x14:dxf>
          </x14:cfRule>
          <xm:sqref>D55:D59</xm:sqref>
        </x14:conditionalFormatting>
        <x14:conditionalFormatting xmlns:xm="http://schemas.microsoft.com/office/excel/2006/main">
          <x14:cfRule type="cellIs" priority="233" operator="equal" id="{41D96E13-B50F-4191-AA99-A564AF87721F}">
            <xm:f>Metrics!$B$9</xm:f>
            <x14:dxf>
              <font>
                <color theme="0"/>
              </font>
              <fill>
                <patternFill>
                  <bgColor rgb="FF336600"/>
                </patternFill>
              </fill>
            </x14:dxf>
          </x14:cfRule>
          <x14:cfRule type="cellIs" priority="234" operator="equal" id="{BC699366-9574-4317-B074-9F9A8E1E5DD1}">
            <xm:f>Metrics!$B$8</xm:f>
            <x14:dxf>
              <font>
                <color theme="0"/>
              </font>
              <fill>
                <patternFill>
                  <bgColor rgb="FF92D050"/>
                </patternFill>
              </fill>
            </x14:dxf>
          </x14:cfRule>
          <x14:cfRule type="cellIs" priority="235" operator="equal" id="{AF24BF6D-79DA-4F11-BCA8-AE08B06EE46E}">
            <xm:f>Metrics!$B$7</xm:f>
            <x14:dxf>
              <font>
                <color theme="0"/>
              </font>
              <fill>
                <patternFill>
                  <bgColor rgb="FFFFC000"/>
                </patternFill>
              </fill>
            </x14:dxf>
          </x14:cfRule>
          <x14:cfRule type="cellIs" priority="236" operator="equal" id="{A3B6E044-6D8B-43F7-AC4E-679467A376AD}">
            <xm:f>Metrics!$B$6</xm:f>
            <x14:dxf>
              <font>
                <color theme="0"/>
              </font>
              <fill>
                <patternFill>
                  <bgColor theme="2" tint="-0.499984740745262"/>
                </patternFill>
              </fill>
            </x14:dxf>
          </x14:cfRule>
          <x14:cfRule type="cellIs" priority="237" operator="equal" id="{B7032598-CB53-433F-8184-82D290690717}">
            <xm:f>Metrics!$B$5</xm:f>
            <x14:dxf>
              <font>
                <color theme="0"/>
              </font>
              <fill>
                <patternFill>
                  <bgColor rgb="FFC00000"/>
                </patternFill>
              </fill>
            </x14:dxf>
          </x14:cfRule>
          <x14:cfRule type="cellIs" priority="238" operator="equal" id="{AF5FED94-9E7A-453F-914B-7126103D91A9}">
            <xm:f>Metrics!$B$4</xm:f>
            <x14:dxf>
              <font>
                <color theme="0"/>
              </font>
              <fill>
                <patternFill>
                  <bgColor rgb="FFFF0000"/>
                </patternFill>
              </fill>
            </x14:dxf>
          </x14:cfRule>
          <x14:cfRule type="cellIs" priority="239" operator="equal" id="{FA699C7A-C211-48E8-9433-B34CD1C6768E}">
            <xm:f>Metrics!$B$3</xm:f>
            <x14:dxf>
              <font>
                <color theme="0" tint="-0.14996795556505021"/>
              </font>
              <fill>
                <patternFill>
                  <bgColor theme="1"/>
                </patternFill>
              </fill>
            </x14:dxf>
          </x14:cfRule>
          <xm:sqref>D62:D63</xm:sqref>
        </x14:conditionalFormatting>
        <x14:conditionalFormatting xmlns:xm="http://schemas.microsoft.com/office/excel/2006/main">
          <x14:cfRule type="cellIs" priority="232" operator="equal" id="{BA8E9389-1B6F-4266-8D1F-269B57248A62}">
            <xm:f>Metrics!$B$10</xm:f>
            <x14:dxf>
              <font>
                <color theme="0"/>
              </font>
              <fill>
                <patternFill>
                  <bgColor theme="0" tint="-0.34998626667073579"/>
                </patternFill>
              </fill>
            </x14:dxf>
          </x14:cfRule>
          <xm:sqref>D62:D63</xm:sqref>
        </x14:conditionalFormatting>
        <x14:conditionalFormatting xmlns:xm="http://schemas.microsoft.com/office/excel/2006/main">
          <x14:cfRule type="cellIs" priority="222" operator="equal" id="{766E6331-9E5D-4212-93F8-528633994FBA}">
            <xm:f>Metrics!$B$9</xm:f>
            <x14:dxf>
              <font>
                <color theme="0"/>
              </font>
              <fill>
                <patternFill>
                  <bgColor rgb="FF336600"/>
                </patternFill>
              </fill>
            </x14:dxf>
          </x14:cfRule>
          <x14:cfRule type="cellIs" priority="223" operator="equal" id="{B0E3ACE5-5508-4BD0-A235-BD9B129671D9}">
            <xm:f>Metrics!$B$8</xm:f>
            <x14:dxf>
              <font>
                <color theme="0"/>
              </font>
              <fill>
                <patternFill>
                  <bgColor rgb="FF92D050"/>
                </patternFill>
              </fill>
            </x14:dxf>
          </x14:cfRule>
          <x14:cfRule type="cellIs" priority="224" operator="equal" id="{ACAD39E0-FA31-489D-85D2-C6112D848D80}">
            <xm:f>Metrics!$B$7</xm:f>
            <x14:dxf>
              <font>
                <color theme="0"/>
              </font>
              <fill>
                <patternFill>
                  <bgColor rgb="FFFFC000"/>
                </patternFill>
              </fill>
            </x14:dxf>
          </x14:cfRule>
          <x14:cfRule type="cellIs" priority="225" operator="equal" id="{6FAAE677-B3C1-4F15-8FF1-D7560489033F}">
            <xm:f>Metrics!$B$6</xm:f>
            <x14:dxf>
              <font>
                <color theme="0"/>
              </font>
              <fill>
                <patternFill>
                  <bgColor theme="2" tint="-0.499984740745262"/>
                </patternFill>
              </fill>
            </x14:dxf>
          </x14:cfRule>
          <x14:cfRule type="cellIs" priority="226" operator="equal" id="{058E44C1-69B0-4C7C-A60D-DA7B45579FF6}">
            <xm:f>Metrics!$B$5</xm:f>
            <x14:dxf>
              <font>
                <color theme="0"/>
              </font>
              <fill>
                <patternFill>
                  <bgColor rgb="FFC00000"/>
                </patternFill>
              </fill>
            </x14:dxf>
          </x14:cfRule>
          <x14:cfRule type="cellIs" priority="227" operator="equal" id="{6FFEE23F-9017-49E8-9A1B-655ED853C7E6}">
            <xm:f>Metrics!$B$4</xm:f>
            <x14:dxf>
              <font>
                <color theme="0"/>
              </font>
              <fill>
                <patternFill>
                  <bgColor rgb="FFFF0000"/>
                </patternFill>
              </fill>
            </x14:dxf>
          </x14:cfRule>
          <x14:cfRule type="cellIs" priority="228" operator="equal" id="{CD1802A2-8545-46D2-AD19-2E345AA5C67B}">
            <xm:f>Metrics!$B$3</xm:f>
            <x14:dxf>
              <font>
                <color theme="0" tint="-0.14996795556505021"/>
              </font>
              <fill>
                <patternFill>
                  <bgColor theme="1"/>
                </patternFill>
              </fill>
            </x14:dxf>
          </x14:cfRule>
          <xm:sqref>D66:D71</xm:sqref>
        </x14:conditionalFormatting>
        <x14:conditionalFormatting xmlns:xm="http://schemas.microsoft.com/office/excel/2006/main">
          <x14:cfRule type="cellIs" priority="221" operator="equal" id="{A3CE3B1D-B7B0-4D57-AE0F-8DFBA5C0CE26}">
            <xm:f>Metrics!$B$10</xm:f>
            <x14:dxf>
              <font>
                <color theme="0"/>
              </font>
              <fill>
                <patternFill>
                  <bgColor theme="0" tint="-0.34998626667073579"/>
                </patternFill>
              </fill>
            </x14:dxf>
          </x14:cfRule>
          <xm:sqref>D66:D71</xm:sqref>
        </x14:conditionalFormatting>
        <x14:conditionalFormatting xmlns:xm="http://schemas.microsoft.com/office/excel/2006/main">
          <x14:cfRule type="cellIs" priority="211" operator="equal" id="{731BF588-F4BE-4FBD-98F4-94A1E2A55EE0}">
            <xm:f>Metrics!$B$9</xm:f>
            <x14:dxf>
              <font>
                <color theme="0"/>
              </font>
              <fill>
                <patternFill>
                  <bgColor rgb="FF336600"/>
                </patternFill>
              </fill>
            </x14:dxf>
          </x14:cfRule>
          <x14:cfRule type="cellIs" priority="212" operator="equal" id="{A41F0966-149F-4A13-BE0D-AA12137AD23C}">
            <xm:f>Metrics!$B$8</xm:f>
            <x14:dxf>
              <font>
                <color theme="0"/>
              </font>
              <fill>
                <patternFill>
                  <bgColor rgb="FF92D050"/>
                </patternFill>
              </fill>
            </x14:dxf>
          </x14:cfRule>
          <x14:cfRule type="cellIs" priority="213" operator="equal" id="{87B03012-3469-46CB-A8AB-0DFF6A52593D}">
            <xm:f>Metrics!$B$7</xm:f>
            <x14:dxf>
              <font>
                <color theme="0"/>
              </font>
              <fill>
                <patternFill>
                  <bgColor rgb="FFFFC000"/>
                </patternFill>
              </fill>
            </x14:dxf>
          </x14:cfRule>
          <x14:cfRule type="cellIs" priority="214" operator="equal" id="{B3706AC6-6DEB-45F7-AC5E-A29458561956}">
            <xm:f>Metrics!$B$6</xm:f>
            <x14:dxf>
              <font>
                <color theme="0"/>
              </font>
              <fill>
                <patternFill>
                  <bgColor theme="2" tint="-0.499984740745262"/>
                </patternFill>
              </fill>
            </x14:dxf>
          </x14:cfRule>
          <x14:cfRule type="cellIs" priority="215" operator="equal" id="{E6FFCC27-0BA1-474F-A5AD-EE23C31F5F45}">
            <xm:f>Metrics!$B$5</xm:f>
            <x14:dxf>
              <font>
                <color theme="0"/>
              </font>
              <fill>
                <patternFill>
                  <bgColor rgb="FFC00000"/>
                </patternFill>
              </fill>
            </x14:dxf>
          </x14:cfRule>
          <x14:cfRule type="cellIs" priority="216" operator="equal" id="{A5F36B9B-B1F1-4DEE-9DA0-4A506BA5A573}">
            <xm:f>Metrics!$B$4</xm:f>
            <x14:dxf>
              <font>
                <color theme="0"/>
              </font>
              <fill>
                <patternFill>
                  <bgColor rgb="FFFF0000"/>
                </patternFill>
              </fill>
            </x14:dxf>
          </x14:cfRule>
          <x14:cfRule type="cellIs" priority="217" operator="equal" id="{65F7E22D-0D4E-4D31-8FF0-F266E2FD0452}">
            <xm:f>Metrics!$B$3</xm:f>
            <x14:dxf>
              <font>
                <color theme="0" tint="-0.14996795556505021"/>
              </font>
              <fill>
                <patternFill>
                  <bgColor theme="1"/>
                </patternFill>
              </fill>
            </x14:dxf>
          </x14:cfRule>
          <xm:sqref>D73:D81</xm:sqref>
        </x14:conditionalFormatting>
        <x14:conditionalFormatting xmlns:xm="http://schemas.microsoft.com/office/excel/2006/main">
          <x14:cfRule type="cellIs" priority="210" operator="equal" id="{005FAAD6-8802-4CB3-A8E0-24BE56CD4135}">
            <xm:f>Metrics!$B$10</xm:f>
            <x14:dxf>
              <font>
                <color theme="0"/>
              </font>
              <fill>
                <patternFill>
                  <bgColor theme="0" tint="-0.34998626667073579"/>
                </patternFill>
              </fill>
            </x14:dxf>
          </x14:cfRule>
          <xm:sqref>D73:D81</xm:sqref>
        </x14:conditionalFormatting>
        <x14:conditionalFormatting xmlns:xm="http://schemas.microsoft.com/office/excel/2006/main">
          <x14:cfRule type="cellIs" priority="200" operator="equal" id="{60EF5C00-2628-45A0-A364-4DD6F48F7BE0}">
            <xm:f>Metrics!$B$9</xm:f>
            <x14:dxf>
              <font>
                <color theme="0"/>
              </font>
              <fill>
                <patternFill>
                  <bgColor rgb="FF336600"/>
                </patternFill>
              </fill>
            </x14:dxf>
          </x14:cfRule>
          <x14:cfRule type="cellIs" priority="201" operator="equal" id="{A08FD1AE-7864-40EB-90CA-BBAFCBA7B3EC}">
            <xm:f>Metrics!$B$8</xm:f>
            <x14:dxf>
              <font>
                <color theme="0"/>
              </font>
              <fill>
                <patternFill>
                  <bgColor rgb="FF92D050"/>
                </patternFill>
              </fill>
            </x14:dxf>
          </x14:cfRule>
          <x14:cfRule type="cellIs" priority="202" operator="equal" id="{A8D40774-5DCD-42A6-BD8B-524EC1F528A6}">
            <xm:f>Metrics!$B$7</xm:f>
            <x14:dxf>
              <font>
                <color theme="0"/>
              </font>
              <fill>
                <patternFill>
                  <bgColor rgb="FFFFC000"/>
                </patternFill>
              </fill>
            </x14:dxf>
          </x14:cfRule>
          <x14:cfRule type="cellIs" priority="203" operator="equal" id="{DDCCB9F8-04B6-4770-9AAE-BEDA0473B759}">
            <xm:f>Metrics!$B$6</xm:f>
            <x14:dxf>
              <font>
                <color theme="0"/>
              </font>
              <fill>
                <patternFill>
                  <bgColor theme="2" tint="-0.499984740745262"/>
                </patternFill>
              </fill>
            </x14:dxf>
          </x14:cfRule>
          <x14:cfRule type="cellIs" priority="204" operator="equal" id="{E781A491-7F6B-472F-A6C8-7483B4DF7094}">
            <xm:f>Metrics!$B$5</xm:f>
            <x14:dxf>
              <font>
                <color theme="0"/>
              </font>
              <fill>
                <patternFill>
                  <bgColor rgb="FFC00000"/>
                </patternFill>
              </fill>
            </x14:dxf>
          </x14:cfRule>
          <x14:cfRule type="cellIs" priority="205" operator="equal" id="{490E470A-D619-4368-B1F8-9D486CA1D3F6}">
            <xm:f>Metrics!$B$4</xm:f>
            <x14:dxf>
              <font>
                <color theme="0"/>
              </font>
              <fill>
                <patternFill>
                  <bgColor rgb="FFFF0000"/>
                </patternFill>
              </fill>
            </x14:dxf>
          </x14:cfRule>
          <x14:cfRule type="cellIs" priority="206" operator="equal" id="{5276D500-763F-4258-B652-C13FB5BD909F}">
            <xm:f>Metrics!$B$3</xm:f>
            <x14:dxf>
              <font>
                <color theme="0" tint="-0.14996795556505021"/>
              </font>
              <fill>
                <patternFill>
                  <bgColor theme="1"/>
                </patternFill>
              </fill>
            </x14:dxf>
          </x14:cfRule>
          <xm:sqref>D84:D87</xm:sqref>
        </x14:conditionalFormatting>
        <x14:conditionalFormatting xmlns:xm="http://schemas.microsoft.com/office/excel/2006/main">
          <x14:cfRule type="cellIs" priority="199" operator="equal" id="{6498C96B-BF78-4FF8-9531-2919C94F58B0}">
            <xm:f>Metrics!$B$10</xm:f>
            <x14:dxf>
              <font>
                <color theme="0"/>
              </font>
              <fill>
                <patternFill>
                  <bgColor theme="0" tint="-0.34998626667073579"/>
                </patternFill>
              </fill>
            </x14:dxf>
          </x14:cfRule>
          <xm:sqref>D84:D87</xm:sqref>
        </x14:conditionalFormatting>
        <x14:conditionalFormatting xmlns:xm="http://schemas.microsoft.com/office/excel/2006/main">
          <x14:cfRule type="cellIs" priority="189" operator="equal" id="{15449746-B989-41FD-ACE0-13BAD3CEAB7E}">
            <xm:f>Metrics!$B$9</xm:f>
            <x14:dxf>
              <font>
                <color theme="0"/>
              </font>
              <fill>
                <patternFill>
                  <bgColor rgb="FF336600"/>
                </patternFill>
              </fill>
            </x14:dxf>
          </x14:cfRule>
          <x14:cfRule type="cellIs" priority="190" operator="equal" id="{97B5075E-2587-4855-8F2E-6383F81B3FFC}">
            <xm:f>Metrics!$B$8</xm:f>
            <x14:dxf>
              <font>
                <color theme="0"/>
              </font>
              <fill>
                <patternFill>
                  <bgColor rgb="FF92D050"/>
                </patternFill>
              </fill>
            </x14:dxf>
          </x14:cfRule>
          <x14:cfRule type="cellIs" priority="191" operator="equal" id="{AA027B38-32DB-4504-92A1-B44B42EBCD7E}">
            <xm:f>Metrics!$B$7</xm:f>
            <x14:dxf>
              <font>
                <color theme="0"/>
              </font>
              <fill>
                <patternFill>
                  <bgColor rgb="FFFFC000"/>
                </patternFill>
              </fill>
            </x14:dxf>
          </x14:cfRule>
          <x14:cfRule type="cellIs" priority="192" operator="equal" id="{7AB5091D-9C76-4A68-98E5-BDA814B5BC01}">
            <xm:f>Metrics!$B$6</xm:f>
            <x14:dxf>
              <font>
                <color theme="0"/>
              </font>
              <fill>
                <patternFill>
                  <bgColor theme="2" tint="-0.499984740745262"/>
                </patternFill>
              </fill>
            </x14:dxf>
          </x14:cfRule>
          <x14:cfRule type="cellIs" priority="193" operator="equal" id="{91CF8D57-5DD8-4CCE-8DB1-10908D013809}">
            <xm:f>Metrics!$B$5</xm:f>
            <x14:dxf>
              <font>
                <color theme="0"/>
              </font>
              <fill>
                <patternFill>
                  <bgColor rgb="FFC00000"/>
                </patternFill>
              </fill>
            </x14:dxf>
          </x14:cfRule>
          <x14:cfRule type="cellIs" priority="194" operator="equal" id="{A33278E8-DC9B-4F0A-8385-B496F5E9B85F}">
            <xm:f>Metrics!$B$4</xm:f>
            <x14:dxf>
              <font>
                <color theme="0"/>
              </font>
              <fill>
                <patternFill>
                  <bgColor rgb="FFFF0000"/>
                </patternFill>
              </fill>
            </x14:dxf>
          </x14:cfRule>
          <x14:cfRule type="cellIs" priority="195" operator="equal" id="{A08BBA51-F969-4AC7-8FA7-769AE68B419A}">
            <xm:f>Metrics!$B$3</xm:f>
            <x14:dxf>
              <font>
                <color theme="0" tint="-0.14996795556505021"/>
              </font>
              <fill>
                <patternFill>
                  <bgColor theme="1"/>
                </patternFill>
              </fill>
            </x14:dxf>
          </x14:cfRule>
          <xm:sqref>D89</xm:sqref>
        </x14:conditionalFormatting>
        <x14:conditionalFormatting xmlns:xm="http://schemas.microsoft.com/office/excel/2006/main">
          <x14:cfRule type="cellIs" priority="188" operator="equal" id="{EDE84437-3485-4CE8-8AAA-702B3E4833DC}">
            <xm:f>Metrics!$B$10</xm:f>
            <x14:dxf>
              <font>
                <color theme="0"/>
              </font>
              <fill>
                <patternFill>
                  <bgColor theme="0" tint="-0.34998626667073579"/>
                </patternFill>
              </fill>
            </x14:dxf>
          </x14:cfRule>
          <xm:sqref>D89</xm:sqref>
        </x14:conditionalFormatting>
        <x14:conditionalFormatting xmlns:xm="http://schemas.microsoft.com/office/excel/2006/main">
          <x14:cfRule type="cellIs" priority="178" operator="equal" id="{98D24E00-F8DF-4C0F-AD47-928C9ADB5F12}">
            <xm:f>Metrics!$B$9</xm:f>
            <x14:dxf>
              <font>
                <color theme="0"/>
              </font>
              <fill>
                <patternFill>
                  <bgColor rgb="FF336600"/>
                </patternFill>
              </fill>
            </x14:dxf>
          </x14:cfRule>
          <x14:cfRule type="cellIs" priority="179" operator="equal" id="{28B7F328-CA3D-4799-B86F-C0C6D037A0C9}">
            <xm:f>Metrics!$B$8</xm:f>
            <x14:dxf>
              <font>
                <color theme="0"/>
              </font>
              <fill>
                <patternFill>
                  <bgColor rgb="FF92D050"/>
                </patternFill>
              </fill>
            </x14:dxf>
          </x14:cfRule>
          <x14:cfRule type="cellIs" priority="180" operator="equal" id="{E165626A-DA9A-42AE-A00E-9C2488618A54}">
            <xm:f>Metrics!$B$7</xm:f>
            <x14:dxf>
              <font>
                <color theme="0"/>
              </font>
              <fill>
                <patternFill>
                  <bgColor rgb="FFFFC000"/>
                </patternFill>
              </fill>
            </x14:dxf>
          </x14:cfRule>
          <x14:cfRule type="cellIs" priority="181" operator="equal" id="{C769060B-58A0-40E8-83DF-F4B227F4AC36}">
            <xm:f>Metrics!$B$6</xm:f>
            <x14:dxf>
              <font>
                <color theme="0"/>
              </font>
              <fill>
                <patternFill>
                  <bgColor theme="2" tint="-0.499984740745262"/>
                </patternFill>
              </fill>
            </x14:dxf>
          </x14:cfRule>
          <x14:cfRule type="cellIs" priority="182" operator="equal" id="{7BF5F683-3D59-4BF0-8578-0D801F10FF8D}">
            <xm:f>Metrics!$B$5</xm:f>
            <x14:dxf>
              <font>
                <color theme="0"/>
              </font>
              <fill>
                <patternFill>
                  <bgColor rgb="FFC00000"/>
                </patternFill>
              </fill>
            </x14:dxf>
          </x14:cfRule>
          <x14:cfRule type="cellIs" priority="183" operator="equal" id="{4A43C881-62DA-4208-BDFD-8FDF684A8356}">
            <xm:f>Metrics!$B$4</xm:f>
            <x14:dxf>
              <font>
                <color theme="0"/>
              </font>
              <fill>
                <patternFill>
                  <bgColor rgb="FFFF0000"/>
                </patternFill>
              </fill>
            </x14:dxf>
          </x14:cfRule>
          <x14:cfRule type="cellIs" priority="184" operator="equal" id="{76140638-43B0-47AA-8472-55EB9820BE11}">
            <xm:f>Metrics!$B$3</xm:f>
            <x14:dxf>
              <font>
                <color theme="0" tint="-0.14996795556505021"/>
              </font>
              <fill>
                <patternFill>
                  <bgColor theme="1"/>
                </patternFill>
              </fill>
            </x14:dxf>
          </x14:cfRule>
          <xm:sqref>D91</xm:sqref>
        </x14:conditionalFormatting>
        <x14:conditionalFormatting xmlns:xm="http://schemas.microsoft.com/office/excel/2006/main">
          <x14:cfRule type="cellIs" priority="177" operator="equal" id="{5C856D6E-3A2B-4491-A051-F2B7E5F8781B}">
            <xm:f>Metrics!$B$10</xm:f>
            <x14:dxf>
              <font>
                <color theme="0"/>
              </font>
              <fill>
                <patternFill>
                  <bgColor theme="0" tint="-0.34998626667073579"/>
                </patternFill>
              </fill>
            </x14:dxf>
          </x14:cfRule>
          <xm:sqref>D91</xm:sqref>
        </x14:conditionalFormatting>
        <x14:conditionalFormatting xmlns:xm="http://schemas.microsoft.com/office/excel/2006/main">
          <x14:cfRule type="cellIs" priority="167" operator="equal" id="{9A9AEAED-AE81-4B8C-A1CE-DD25C4DB2EFD}">
            <xm:f>Metrics!$B$9</xm:f>
            <x14:dxf>
              <font>
                <color theme="0"/>
              </font>
              <fill>
                <patternFill>
                  <bgColor rgb="FF336600"/>
                </patternFill>
              </fill>
            </x14:dxf>
          </x14:cfRule>
          <x14:cfRule type="cellIs" priority="168" operator="equal" id="{D022643A-79C8-49A2-AFF3-0AC08239B114}">
            <xm:f>Metrics!$B$8</xm:f>
            <x14:dxf>
              <font>
                <color theme="0"/>
              </font>
              <fill>
                <patternFill>
                  <bgColor rgb="FF92D050"/>
                </patternFill>
              </fill>
            </x14:dxf>
          </x14:cfRule>
          <x14:cfRule type="cellIs" priority="169" operator="equal" id="{C9823D30-B5EE-4D71-A76F-0BCE5ABB51A4}">
            <xm:f>Metrics!$B$7</xm:f>
            <x14:dxf>
              <font>
                <color theme="0"/>
              </font>
              <fill>
                <patternFill>
                  <bgColor rgb="FFFFC000"/>
                </patternFill>
              </fill>
            </x14:dxf>
          </x14:cfRule>
          <x14:cfRule type="cellIs" priority="170" operator="equal" id="{B29F01F5-373A-4180-A1ED-843851C97B77}">
            <xm:f>Metrics!$B$6</xm:f>
            <x14:dxf>
              <font>
                <color theme="0"/>
              </font>
              <fill>
                <patternFill>
                  <bgColor theme="2" tint="-0.499984740745262"/>
                </patternFill>
              </fill>
            </x14:dxf>
          </x14:cfRule>
          <x14:cfRule type="cellIs" priority="171" operator="equal" id="{0E6B5818-81A3-46EC-88D4-3C44C3D676E4}">
            <xm:f>Metrics!$B$5</xm:f>
            <x14:dxf>
              <font>
                <color theme="0"/>
              </font>
              <fill>
                <patternFill>
                  <bgColor rgb="FFC00000"/>
                </patternFill>
              </fill>
            </x14:dxf>
          </x14:cfRule>
          <x14:cfRule type="cellIs" priority="172" operator="equal" id="{34A9640E-4F06-4C9A-8CE9-AE76C9515D94}">
            <xm:f>Metrics!$B$4</xm:f>
            <x14:dxf>
              <font>
                <color theme="0"/>
              </font>
              <fill>
                <patternFill>
                  <bgColor rgb="FFFF0000"/>
                </patternFill>
              </fill>
            </x14:dxf>
          </x14:cfRule>
          <x14:cfRule type="cellIs" priority="173" operator="equal" id="{2B1A17B8-8C72-4CB9-8193-911E95DFBD3D}">
            <xm:f>Metrics!$B$3</xm:f>
            <x14:dxf>
              <font>
                <color theme="0" tint="-0.14996795556505021"/>
              </font>
              <fill>
                <patternFill>
                  <bgColor theme="1"/>
                </patternFill>
              </fill>
            </x14:dxf>
          </x14:cfRule>
          <xm:sqref>D93:D96</xm:sqref>
        </x14:conditionalFormatting>
        <x14:conditionalFormatting xmlns:xm="http://schemas.microsoft.com/office/excel/2006/main">
          <x14:cfRule type="cellIs" priority="166" operator="equal" id="{A14FD6E1-F4D7-4DE5-B430-5C4624522DDC}">
            <xm:f>Metrics!$B$10</xm:f>
            <x14:dxf>
              <font>
                <color theme="0"/>
              </font>
              <fill>
                <patternFill>
                  <bgColor theme="0" tint="-0.34998626667073579"/>
                </patternFill>
              </fill>
            </x14:dxf>
          </x14:cfRule>
          <xm:sqref>D93:D96</xm:sqref>
        </x14:conditionalFormatting>
        <x14:conditionalFormatting xmlns:xm="http://schemas.microsoft.com/office/excel/2006/main">
          <x14:cfRule type="cellIs" priority="156" operator="equal" id="{EA3842B5-06D5-4CF9-860C-112C5921D706}">
            <xm:f>Metrics!$B$9</xm:f>
            <x14:dxf>
              <font>
                <color theme="0"/>
              </font>
              <fill>
                <patternFill>
                  <bgColor rgb="FF336600"/>
                </patternFill>
              </fill>
            </x14:dxf>
          </x14:cfRule>
          <x14:cfRule type="cellIs" priority="157" operator="equal" id="{528F588E-FA13-4A84-A12B-009CD10CABFD}">
            <xm:f>Metrics!$B$8</xm:f>
            <x14:dxf>
              <font>
                <color theme="0"/>
              </font>
              <fill>
                <patternFill>
                  <bgColor rgb="FF92D050"/>
                </patternFill>
              </fill>
            </x14:dxf>
          </x14:cfRule>
          <x14:cfRule type="cellIs" priority="158" operator="equal" id="{85481191-7673-4F70-9B13-6A02F354B4B6}">
            <xm:f>Metrics!$B$7</xm:f>
            <x14:dxf>
              <font>
                <color theme="0"/>
              </font>
              <fill>
                <patternFill>
                  <bgColor rgb="FFFFC000"/>
                </patternFill>
              </fill>
            </x14:dxf>
          </x14:cfRule>
          <x14:cfRule type="cellIs" priority="159" operator="equal" id="{F6F1794E-FF4F-4243-B372-B7068D6C041B}">
            <xm:f>Metrics!$B$6</xm:f>
            <x14:dxf>
              <font>
                <color theme="0"/>
              </font>
              <fill>
                <patternFill>
                  <bgColor theme="2" tint="-0.499984740745262"/>
                </patternFill>
              </fill>
            </x14:dxf>
          </x14:cfRule>
          <x14:cfRule type="cellIs" priority="160" operator="equal" id="{0054B07D-F327-4303-AF8E-FFD1C717F33D}">
            <xm:f>Metrics!$B$5</xm:f>
            <x14:dxf>
              <font>
                <color theme="0"/>
              </font>
              <fill>
                <patternFill>
                  <bgColor rgb="FFC00000"/>
                </patternFill>
              </fill>
            </x14:dxf>
          </x14:cfRule>
          <x14:cfRule type="cellIs" priority="161" operator="equal" id="{EAEFD53F-D109-4EC7-8EFA-0BD9E05F2E73}">
            <xm:f>Metrics!$B$4</xm:f>
            <x14:dxf>
              <font>
                <color theme="0"/>
              </font>
              <fill>
                <patternFill>
                  <bgColor rgb="FFFF0000"/>
                </patternFill>
              </fill>
            </x14:dxf>
          </x14:cfRule>
          <x14:cfRule type="cellIs" priority="162" operator="equal" id="{9D1C93F2-B2C4-4364-A7C5-0E2DBF5A4A73}">
            <xm:f>Metrics!$B$3</xm:f>
            <x14:dxf>
              <font>
                <color theme="0" tint="-0.14996795556505021"/>
              </font>
              <fill>
                <patternFill>
                  <bgColor theme="1"/>
                </patternFill>
              </fill>
            </x14:dxf>
          </x14:cfRule>
          <xm:sqref>D98</xm:sqref>
        </x14:conditionalFormatting>
        <x14:conditionalFormatting xmlns:xm="http://schemas.microsoft.com/office/excel/2006/main">
          <x14:cfRule type="cellIs" priority="155" operator="equal" id="{F098C713-5DA9-4D48-81DC-FA781A88611F}">
            <xm:f>Metrics!$B$10</xm:f>
            <x14:dxf>
              <font>
                <color theme="0"/>
              </font>
              <fill>
                <patternFill>
                  <bgColor theme="0" tint="-0.34998626667073579"/>
                </patternFill>
              </fill>
            </x14:dxf>
          </x14:cfRule>
          <xm:sqref>D98</xm:sqref>
        </x14:conditionalFormatting>
        <x14:conditionalFormatting xmlns:xm="http://schemas.microsoft.com/office/excel/2006/main">
          <x14:cfRule type="cellIs" priority="145" operator="equal" id="{32B1A043-816B-4D02-A879-A4C357E2E56B}">
            <xm:f>Metrics!$B$9</xm:f>
            <x14:dxf>
              <font>
                <color theme="0"/>
              </font>
              <fill>
                <patternFill>
                  <bgColor rgb="FF336600"/>
                </patternFill>
              </fill>
            </x14:dxf>
          </x14:cfRule>
          <x14:cfRule type="cellIs" priority="146" operator="equal" id="{C7A72711-F40C-4E72-A07F-25F792D31B2A}">
            <xm:f>Metrics!$B$8</xm:f>
            <x14:dxf>
              <font>
                <color theme="0"/>
              </font>
              <fill>
                <patternFill>
                  <bgColor rgb="FF92D050"/>
                </patternFill>
              </fill>
            </x14:dxf>
          </x14:cfRule>
          <x14:cfRule type="cellIs" priority="147" operator="equal" id="{5E357FF3-138A-4E42-B783-EC331ED15B10}">
            <xm:f>Metrics!$B$7</xm:f>
            <x14:dxf>
              <font>
                <color theme="0"/>
              </font>
              <fill>
                <patternFill>
                  <bgColor rgb="FFFFC000"/>
                </patternFill>
              </fill>
            </x14:dxf>
          </x14:cfRule>
          <x14:cfRule type="cellIs" priority="148" operator="equal" id="{36F3DFF7-89A0-4D67-99AB-CE1E4FEAA8BD}">
            <xm:f>Metrics!$B$6</xm:f>
            <x14:dxf>
              <font>
                <color theme="0"/>
              </font>
              <fill>
                <patternFill>
                  <bgColor theme="2" tint="-0.499984740745262"/>
                </patternFill>
              </fill>
            </x14:dxf>
          </x14:cfRule>
          <x14:cfRule type="cellIs" priority="149" operator="equal" id="{80D2FB1A-8879-441C-A886-5162CFBECCC6}">
            <xm:f>Metrics!$B$5</xm:f>
            <x14:dxf>
              <font>
                <color theme="0"/>
              </font>
              <fill>
                <patternFill>
                  <bgColor rgb="FFC00000"/>
                </patternFill>
              </fill>
            </x14:dxf>
          </x14:cfRule>
          <x14:cfRule type="cellIs" priority="150" operator="equal" id="{AAF5D81D-B045-4F82-AC0D-EEB5BE643373}">
            <xm:f>Metrics!$B$4</xm:f>
            <x14:dxf>
              <font>
                <color theme="0"/>
              </font>
              <fill>
                <patternFill>
                  <bgColor rgb="FFFF0000"/>
                </patternFill>
              </fill>
            </x14:dxf>
          </x14:cfRule>
          <x14:cfRule type="cellIs" priority="151" operator="equal" id="{F7BC341B-F718-4182-A0E1-A1A413D6E41A}">
            <xm:f>Metrics!$B$3</xm:f>
            <x14:dxf>
              <font>
                <color theme="0" tint="-0.14996795556505021"/>
              </font>
              <fill>
                <patternFill>
                  <bgColor theme="1"/>
                </patternFill>
              </fill>
            </x14:dxf>
          </x14:cfRule>
          <xm:sqref>D100:D101</xm:sqref>
        </x14:conditionalFormatting>
        <x14:conditionalFormatting xmlns:xm="http://schemas.microsoft.com/office/excel/2006/main">
          <x14:cfRule type="cellIs" priority="144" operator="equal" id="{3FB46B2F-7840-4F70-8700-347844F7E622}">
            <xm:f>Metrics!$B$10</xm:f>
            <x14:dxf>
              <font>
                <color theme="0"/>
              </font>
              <fill>
                <patternFill>
                  <bgColor theme="0" tint="-0.34998626667073579"/>
                </patternFill>
              </fill>
            </x14:dxf>
          </x14:cfRule>
          <xm:sqref>D100:D101</xm:sqref>
        </x14:conditionalFormatting>
        <x14:conditionalFormatting xmlns:xm="http://schemas.microsoft.com/office/excel/2006/main">
          <x14:cfRule type="cellIs" priority="134" operator="equal" id="{5D98602A-57FA-4C2E-9433-85EC58050F34}">
            <xm:f>Metrics!$B$9</xm:f>
            <x14:dxf>
              <font>
                <color theme="0"/>
              </font>
              <fill>
                <patternFill>
                  <bgColor rgb="FF336600"/>
                </patternFill>
              </fill>
            </x14:dxf>
          </x14:cfRule>
          <x14:cfRule type="cellIs" priority="135" operator="equal" id="{567E4551-7DFD-42C4-A0E4-1458D98F154C}">
            <xm:f>Metrics!$B$8</xm:f>
            <x14:dxf>
              <font>
                <color theme="0"/>
              </font>
              <fill>
                <patternFill>
                  <bgColor rgb="FF92D050"/>
                </patternFill>
              </fill>
            </x14:dxf>
          </x14:cfRule>
          <x14:cfRule type="cellIs" priority="136" operator="equal" id="{1EE450A8-58CA-42E3-9A0C-E00F7B094242}">
            <xm:f>Metrics!$B$7</xm:f>
            <x14:dxf>
              <font>
                <color theme="0"/>
              </font>
              <fill>
                <patternFill>
                  <bgColor rgb="FFFFC000"/>
                </patternFill>
              </fill>
            </x14:dxf>
          </x14:cfRule>
          <x14:cfRule type="cellIs" priority="137" operator="equal" id="{6EF25D93-815E-4D38-9B4B-07FCD85D332C}">
            <xm:f>Metrics!$B$6</xm:f>
            <x14:dxf>
              <font>
                <color theme="0"/>
              </font>
              <fill>
                <patternFill>
                  <bgColor theme="2" tint="-0.499984740745262"/>
                </patternFill>
              </fill>
            </x14:dxf>
          </x14:cfRule>
          <x14:cfRule type="cellIs" priority="138" operator="equal" id="{634F828E-4CB7-4666-9D9B-A1FABF0EA396}">
            <xm:f>Metrics!$B$5</xm:f>
            <x14:dxf>
              <font>
                <color theme="0"/>
              </font>
              <fill>
                <patternFill>
                  <bgColor rgb="FFC00000"/>
                </patternFill>
              </fill>
            </x14:dxf>
          </x14:cfRule>
          <x14:cfRule type="cellIs" priority="139" operator="equal" id="{CC6BE227-ACD4-435D-BA89-8F9EBC81D150}">
            <xm:f>Metrics!$B$4</xm:f>
            <x14:dxf>
              <font>
                <color theme="0"/>
              </font>
              <fill>
                <patternFill>
                  <bgColor rgb="FFFF0000"/>
                </patternFill>
              </fill>
            </x14:dxf>
          </x14:cfRule>
          <x14:cfRule type="cellIs" priority="140" operator="equal" id="{3EEEB5BE-E24D-430C-A4EC-FEF20B95C237}">
            <xm:f>Metrics!$B$3</xm:f>
            <x14:dxf>
              <font>
                <color theme="0" tint="-0.14996795556505021"/>
              </font>
              <fill>
                <patternFill>
                  <bgColor theme="1"/>
                </patternFill>
              </fill>
            </x14:dxf>
          </x14:cfRule>
          <xm:sqref>D103</xm:sqref>
        </x14:conditionalFormatting>
        <x14:conditionalFormatting xmlns:xm="http://schemas.microsoft.com/office/excel/2006/main">
          <x14:cfRule type="cellIs" priority="133" operator="equal" id="{897289FB-0B47-471A-B7C6-2580C76EAD37}">
            <xm:f>Metrics!$B$10</xm:f>
            <x14:dxf>
              <font>
                <color theme="0"/>
              </font>
              <fill>
                <patternFill>
                  <bgColor theme="0" tint="-0.34998626667073579"/>
                </patternFill>
              </fill>
            </x14:dxf>
          </x14:cfRule>
          <xm:sqref>D103</xm:sqref>
        </x14:conditionalFormatting>
        <x14:conditionalFormatting xmlns:xm="http://schemas.microsoft.com/office/excel/2006/main">
          <x14:cfRule type="cellIs" priority="123" operator="equal" id="{37897E3A-2B83-4F22-87A1-D8468B7D21B0}">
            <xm:f>Metrics!$B$9</xm:f>
            <x14:dxf>
              <font>
                <color theme="0"/>
              </font>
              <fill>
                <patternFill>
                  <bgColor rgb="FF336600"/>
                </patternFill>
              </fill>
            </x14:dxf>
          </x14:cfRule>
          <x14:cfRule type="cellIs" priority="124" operator="equal" id="{BCA5284F-0AD3-4AC0-8174-7E30BBFA1844}">
            <xm:f>Metrics!$B$8</xm:f>
            <x14:dxf>
              <font>
                <color theme="0"/>
              </font>
              <fill>
                <patternFill>
                  <bgColor rgb="FF92D050"/>
                </patternFill>
              </fill>
            </x14:dxf>
          </x14:cfRule>
          <x14:cfRule type="cellIs" priority="125" operator="equal" id="{5193B517-EDA3-4856-B4C6-119AD1A86B2C}">
            <xm:f>Metrics!$B$7</xm:f>
            <x14:dxf>
              <font>
                <color theme="0"/>
              </font>
              <fill>
                <patternFill>
                  <bgColor rgb="FFFFC000"/>
                </patternFill>
              </fill>
            </x14:dxf>
          </x14:cfRule>
          <x14:cfRule type="cellIs" priority="126" operator="equal" id="{2D932D4F-E591-4CAE-879C-F907A12531CE}">
            <xm:f>Metrics!$B$6</xm:f>
            <x14:dxf>
              <font>
                <color theme="0"/>
              </font>
              <fill>
                <patternFill>
                  <bgColor theme="2" tint="-0.499984740745262"/>
                </patternFill>
              </fill>
            </x14:dxf>
          </x14:cfRule>
          <x14:cfRule type="cellIs" priority="127" operator="equal" id="{24559653-B18D-419D-803E-E79D5CEFA7C0}">
            <xm:f>Metrics!$B$5</xm:f>
            <x14:dxf>
              <font>
                <color theme="0"/>
              </font>
              <fill>
                <patternFill>
                  <bgColor rgb="FFC00000"/>
                </patternFill>
              </fill>
            </x14:dxf>
          </x14:cfRule>
          <x14:cfRule type="cellIs" priority="128" operator="equal" id="{7D409494-2095-4A3F-804F-59D9F1B740B8}">
            <xm:f>Metrics!$B$4</xm:f>
            <x14:dxf>
              <font>
                <color theme="0"/>
              </font>
              <fill>
                <patternFill>
                  <bgColor rgb="FFFF0000"/>
                </patternFill>
              </fill>
            </x14:dxf>
          </x14:cfRule>
          <x14:cfRule type="cellIs" priority="129" operator="equal" id="{DE07437B-56FD-419D-BDB4-C4B1533250EB}">
            <xm:f>Metrics!$B$3</xm:f>
            <x14:dxf>
              <font>
                <color theme="0" tint="-0.14996795556505021"/>
              </font>
              <fill>
                <patternFill>
                  <bgColor theme="1"/>
                </patternFill>
              </fill>
            </x14:dxf>
          </x14:cfRule>
          <xm:sqref>D106:D108</xm:sqref>
        </x14:conditionalFormatting>
        <x14:conditionalFormatting xmlns:xm="http://schemas.microsoft.com/office/excel/2006/main">
          <x14:cfRule type="cellIs" priority="122" operator="equal" id="{C759448E-D862-49BB-9B21-5676C2609D2D}">
            <xm:f>Metrics!$B$10</xm:f>
            <x14:dxf>
              <font>
                <color theme="0"/>
              </font>
              <fill>
                <patternFill>
                  <bgColor theme="0" tint="-0.34998626667073579"/>
                </patternFill>
              </fill>
            </x14:dxf>
          </x14:cfRule>
          <xm:sqref>D106:D108</xm:sqref>
        </x14:conditionalFormatting>
        <x14:conditionalFormatting xmlns:xm="http://schemas.microsoft.com/office/excel/2006/main">
          <x14:cfRule type="cellIs" priority="112" operator="equal" id="{842FD266-8B62-449E-BFD1-B644B8966993}">
            <xm:f>Metrics!$B$9</xm:f>
            <x14:dxf>
              <font>
                <color theme="0"/>
              </font>
              <fill>
                <patternFill>
                  <bgColor rgb="FF336600"/>
                </patternFill>
              </fill>
            </x14:dxf>
          </x14:cfRule>
          <x14:cfRule type="cellIs" priority="113" operator="equal" id="{692D5933-9192-4FCD-B866-E8E0F395CB0A}">
            <xm:f>Metrics!$B$8</xm:f>
            <x14:dxf>
              <font>
                <color theme="0"/>
              </font>
              <fill>
                <patternFill>
                  <bgColor rgb="FF92D050"/>
                </patternFill>
              </fill>
            </x14:dxf>
          </x14:cfRule>
          <x14:cfRule type="cellIs" priority="114" operator="equal" id="{8ACFDB18-7F80-4FEA-8BA6-33BA44D05A42}">
            <xm:f>Metrics!$B$7</xm:f>
            <x14:dxf>
              <font>
                <color theme="0"/>
              </font>
              <fill>
                <patternFill>
                  <bgColor rgb="FFFFC000"/>
                </patternFill>
              </fill>
            </x14:dxf>
          </x14:cfRule>
          <x14:cfRule type="cellIs" priority="115" operator="equal" id="{997B4EDE-33FB-404C-B93D-2DD09F8AF950}">
            <xm:f>Metrics!$B$6</xm:f>
            <x14:dxf>
              <font>
                <color theme="0"/>
              </font>
              <fill>
                <patternFill>
                  <bgColor theme="2" tint="-0.499984740745262"/>
                </patternFill>
              </fill>
            </x14:dxf>
          </x14:cfRule>
          <x14:cfRule type="cellIs" priority="116" operator="equal" id="{A86BDD2A-5315-4D41-9267-D49FC3ADD8E2}">
            <xm:f>Metrics!$B$5</xm:f>
            <x14:dxf>
              <font>
                <color theme="0"/>
              </font>
              <fill>
                <patternFill>
                  <bgColor rgb="FFC00000"/>
                </patternFill>
              </fill>
            </x14:dxf>
          </x14:cfRule>
          <x14:cfRule type="cellIs" priority="117" operator="equal" id="{80FDB59F-BBBF-4F6F-9C05-A35217CF26B0}">
            <xm:f>Metrics!$B$4</xm:f>
            <x14:dxf>
              <font>
                <color theme="0"/>
              </font>
              <fill>
                <patternFill>
                  <bgColor rgb="FFFF0000"/>
                </patternFill>
              </fill>
            </x14:dxf>
          </x14:cfRule>
          <x14:cfRule type="cellIs" priority="118" operator="equal" id="{8C562583-0405-467F-AE9F-182D8C4F84A3}">
            <xm:f>Metrics!$B$3</xm:f>
            <x14:dxf>
              <font>
                <color theme="0" tint="-0.14996795556505021"/>
              </font>
              <fill>
                <patternFill>
                  <bgColor theme="1"/>
                </patternFill>
              </fill>
            </x14:dxf>
          </x14:cfRule>
          <xm:sqref>D110:D113</xm:sqref>
        </x14:conditionalFormatting>
        <x14:conditionalFormatting xmlns:xm="http://schemas.microsoft.com/office/excel/2006/main">
          <x14:cfRule type="cellIs" priority="111" operator="equal" id="{3A113FCB-F2EA-40ED-9E52-24AA6A57D0A6}">
            <xm:f>Metrics!$B$10</xm:f>
            <x14:dxf>
              <font>
                <color theme="0"/>
              </font>
              <fill>
                <patternFill>
                  <bgColor theme="0" tint="-0.34998626667073579"/>
                </patternFill>
              </fill>
            </x14:dxf>
          </x14:cfRule>
          <xm:sqref>D110:D113</xm:sqref>
        </x14:conditionalFormatting>
        <x14:conditionalFormatting xmlns:xm="http://schemas.microsoft.com/office/excel/2006/main">
          <x14:cfRule type="cellIs" priority="101" operator="equal" id="{FBCBB9D2-6C95-4A1F-80BF-792905B247DE}">
            <xm:f>Metrics!$B$9</xm:f>
            <x14:dxf>
              <font>
                <color theme="0"/>
              </font>
              <fill>
                <patternFill>
                  <bgColor rgb="FF336600"/>
                </patternFill>
              </fill>
            </x14:dxf>
          </x14:cfRule>
          <x14:cfRule type="cellIs" priority="102" operator="equal" id="{3DC69CF6-A4AF-46C5-A92E-DBA8862495BC}">
            <xm:f>Metrics!$B$8</xm:f>
            <x14:dxf>
              <font>
                <color theme="0"/>
              </font>
              <fill>
                <patternFill>
                  <bgColor rgb="FF92D050"/>
                </patternFill>
              </fill>
            </x14:dxf>
          </x14:cfRule>
          <x14:cfRule type="cellIs" priority="103" operator="equal" id="{E2BF89A6-5B9F-4B81-A6B3-537283656F30}">
            <xm:f>Metrics!$B$7</xm:f>
            <x14:dxf>
              <font>
                <color theme="0"/>
              </font>
              <fill>
                <patternFill>
                  <bgColor rgb="FFFFC000"/>
                </patternFill>
              </fill>
            </x14:dxf>
          </x14:cfRule>
          <x14:cfRule type="cellIs" priority="104" operator="equal" id="{9D022DC7-8313-4ABC-BC94-E06CA69BF117}">
            <xm:f>Metrics!$B$6</xm:f>
            <x14:dxf>
              <font>
                <color theme="0"/>
              </font>
              <fill>
                <patternFill>
                  <bgColor theme="2" tint="-0.499984740745262"/>
                </patternFill>
              </fill>
            </x14:dxf>
          </x14:cfRule>
          <x14:cfRule type="cellIs" priority="105" operator="equal" id="{6E6C723E-674C-4921-BC50-96F3E46903F4}">
            <xm:f>Metrics!$B$5</xm:f>
            <x14:dxf>
              <font>
                <color theme="0"/>
              </font>
              <fill>
                <patternFill>
                  <bgColor rgb="FFC00000"/>
                </patternFill>
              </fill>
            </x14:dxf>
          </x14:cfRule>
          <x14:cfRule type="cellIs" priority="106" operator="equal" id="{27B34758-DE71-4932-84F9-DA7F26D70068}">
            <xm:f>Metrics!$B$4</xm:f>
            <x14:dxf>
              <font>
                <color theme="0"/>
              </font>
              <fill>
                <patternFill>
                  <bgColor rgb="FFFF0000"/>
                </patternFill>
              </fill>
            </x14:dxf>
          </x14:cfRule>
          <x14:cfRule type="cellIs" priority="107" operator="equal" id="{D24534FD-7D15-494F-9753-51BFB9998D90}">
            <xm:f>Metrics!$B$3</xm:f>
            <x14:dxf>
              <font>
                <color theme="0" tint="-0.14996795556505021"/>
              </font>
              <fill>
                <patternFill>
                  <bgColor theme="1"/>
                </patternFill>
              </fill>
            </x14:dxf>
          </x14:cfRule>
          <xm:sqref>D116:D118</xm:sqref>
        </x14:conditionalFormatting>
        <x14:conditionalFormatting xmlns:xm="http://schemas.microsoft.com/office/excel/2006/main">
          <x14:cfRule type="cellIs" priority="100" operator="equal" id="{70EAFC15-C2BA-4956-85B1-F5D6E49EBE99}">
            <xm:f>Metrics!$B$10</xm:f>
            <x14:dxf>
              <font>
                <color theme="0"/>
              </font>
              <fill>
                <patternFill>
                  <bgColor theme="0" tint="-0.34998626667073579"/>
                </patternFill>
              </fill>
            </x14:dxf>
          </x14:cfRule>
          <xm:sqref>D116:D118</xm:sqref>
        </x14:conditionalFormatting>
        <x14:conditionalFormatting xmlns:xm="http://schemas.microsoft.com/office/excel/2006/main">
          <x14:cfRule type="cellIs" priority="90" operator="equal" id="{F36563A7-106E-4198-810A-8BB2FE761B1F}">
            <xm:f>Metrics!$B$9</xm:f>
            <x14:dxf>
              <font>
                <color theme="0"/>
              </font>
              <fill>
                <patternFill>
                  <bgColor rgb="FF336600"/>
                </patternFill>
              </fill>
            </x14:dxf>
          </x14:cfRule>
          <x14:cfRule type="cellIs" priority="91" operator="equal" id="{0A3E9E50-123D-4EA7-A5F1-9A598C9DAA7F}">
            <xm:f>Metrics!$B$8</xm:f>
            <x14:dxf>
              <font>
                <color theme="0"/>
              </font>
              <fill>
                <patternFill>
                  <bgColor rgb="FF92D050"/>
                </patternFill>
              </fill>
            </x14:dxf>
          </x14:cfRule>
          <x14:cfRule type="cellIs" priority="92" operator="equal" id="{EAC9FBCB-919F-4D4E-8AD0-00D94046E810}">
            <xm:f>Metrics!$B$7</xm:f>
            <x14:dxf>
              <font>
                <color theme="0"/>
              </font>
              <fill>
                <patternFill>
                  <bgColor rgb="FFFFC000"/>
                </patternFill>
              </fill>
            </x14:dxf>
          </x14:cfRule>
          <x14:cfRule type="cellIs" priority="93" operator="equal" id="{BCEAC0BE-D204-45D1-BE72-94F32E24A746}">
            <xm:f>Metrics!$B$6</xm:f>
            <x14:dxf>
              <font>
                <color theme="0"/>
              </font>
              <fill>
                <patternFill>
                  <bgColor theme="2" tint="-0.499984740745262"/>
                </patternFill>
              </fill>
            </x14:dxf>
          </x14:cfRule>
          <x14:cfRule type="cellIs" priority="94" operator="equal" id="{37E054C6-E709-4099-BE62-8EFFD0E78467}">
            <xm:f>Metrics!$B$5</xm:f>
            <x14:dxf>
              <font>
                <color theme="0"/>
              </font>
              <fill>
                <patternFill>
                  <bgColor rgb="FFC00000"/>
                </patternFill>
              </fill>
            </x14:dxf>
          </x14:cfRule>
          <x14:cfRule type="cellIs" priority="95" operator="equal" id="{F53B7A22-9B13-43E8-B233-546D9E2E93FA}">
            <xm:f>Metrics!$B$4</xm:f>
            <x14:dxf>
              <font>
                <color theme="0"/>
              </font>
              <fill>
                <patternFill>
                  <bgColor rgb="FFFF0000"/>
                </patternFill>
              </fill>
            </x14:dxf>
          </x14:cfRule>
          <x14:cfRule type="cellIs" priority="96" operator="equal" id="{31008559-D73E-4A8C-9DAD-52B80734745D}">
            <xm:f>Metrics!$B$3</xm:f>
            <x14:dxf>
              <font>
                <color theme="0" tint="-0.14996795556505021"/>
              </font>
              <fill>
                <patternFill>
                  <bgColor theme="1"/>
                </patternFill>
              </fill>
            </x14:dxf>
          </x14:cfRule>
          <xm:sqref>D120:D128</xm:sqref>
        </x14:conditionalFormatting>
        <x14:conditionalFormatting xmlns:xm="http://schemas.microsoft.com/office/excel/2006/main">
          <x14:cfRule type="cellIs" priority="89" operator="equal" id="{58C2D834-FAA0-4A8D-B48F-1DDE992B161E}">
            <xm:f>Metrics!$B$10</xm:f>
            <x14:dxf>
              <font>
                <color theme="0"/>
              </font>
              <fill>
                <patternFill>
                  <bgColor theme="0" tint="-0.34998626667073579"/>
                </patternFill>
              </fill>
            </x14:dxf>
          </x14:cfRule>
          <xm:sqref>D120:D128</xm:sqref>
        </x14:conditionalFormatting>
        <x14:conditionalFormatting xmlns:xm="http://schemas.microsoft.com/office/excel/2006/main">
          <x14:cfRule type="cellIs" priority="79" operator="equal" id="{AE6F86F2-1006-4AD2-A5E1-AB95C55BE6F8}">
            <xm:f>Metrics!$B$9</xm:f>
            <x14:dxf>
              <font>
                <color theme="0"/>
              </font>
              <fill>
                <patternFill>
                  <bgColor rgb="FF336600"/>
                </patternFill>
              </fill>
            </x14:dxf>
          </x14:cfRule>
          <x14:cfRule type="cellIs" priority="80" operator="equal" id="{7E3B2A93-ADFD-465D-B8C7-127F77832911}">
            <xm:f>Metrics!$B$8</xm:f>
            <x14:dxf>
              <font>
                <color theme="0"/>
              </font>
              <fill>
                <patternFill>
                  <bgColor rgb="FF92D050"/>
                </patternFill>
              </fill>
            </x14:dxf>
          </x14:cfRule>
          <x14:cfRule type="cellIs" priority="81" operator="equal" id="{BA4A3C1C-7703-4D9B-B006-299EC7E57AFD}">
            <xm:f>Metrics!$B$7</xm:f>
            <x14:dxf>
              <font>
                <color theme="0"/>
              </font>
              <fill>
                <patternFill>
                  <bgColor rgb="FFFFC000"/>
                </patternFill>
              </fill>
            </x14:dxf>
          </x14:cfRule>
          <x14:cfRule type="cellIs" priority="82" operator="equal" id="{E0FEF820-1815-406A-B96D-03B6F9194CAC}">
            <xm:f>Metrics!$B$6</xm:f>
            <x14:dxf>
              <font>
                <color theme="0"/>
              </font>
              <fill>
                <patternFill>
                  <bgColor theme="2" tint="-0.499984740745262"/>
                </patternFill>
              </fill>
            </x14:dxf>
          </x14:cfRule>
          <x14:cfRule type="cellIs" priority="83" operator="equal" id="{566B1DF2-1715-4046-9678-6633E89B72AB}">
            <xm:f>Metrics!$B$5</xm:f>
            <x14:dxf>
              <font>
                <color theme="0"/>
              </font>
              <fill>
                <patternFill>
                  <bgColor rgb="FFC00000"/>
                </patternFill>
              </fill>
            </x14:dxf>
          </x14:cfRule>
          <x14:cfRule type="cellIs" priority="84" operator="equal" id="{75DDE59C-4942-4FF8-8B73-E596F16BF546}">
            <xm:f>Metrics!$B$4</xm:f>
            <x14:dxf>
              <font>
                <color theme="0"/>
              </font>
              <fill>
                <patternFill>
                  <bgColor rgb="FFFF0000"/>
                </patternFill>
              </fill>
            </x14:dxf>
          </x14:cfRule>
          <x14:cfRule type="cellIs" priority="85" operator="equal" id="{C6D610CD-1DC4-47E1-B98A-403C782246D4}">
            <xm:f>Metrics!$B$3</xm:f>
            <x14:dxf>
              <font>
                <color theme="0" tint="-0.14996795556505021"/>
              </font>
              <fill>
                <patternFill>
                  <bgColor theme="1"/>
                </patternFill>
              </fill>
            </x14:dxf>
          </x14:cfRule>
          <xm:sqref>D130</xm:sqref>
        </x14:conditionalFormatting>
        <x14:conditionalFormatting xmlns:xm="http://schemas.microsoft.com/office/excel/2006/main">
          <x14:cfRule type="cellIs" priority="78" operator="equal" id="{0B8594E7-FF22-4896-931C-0F6C0D150BF5}">
            <xm:f>Metrics!$B$10</xm:f>
            <x14:dxf>
              <font>
                <color theme="0"/>
              </font>
              <fill>
                <patternFill>
                  <bgColor theme="0" tint="-0.34998626667073579"/>
                </patternFill>
              </fill>
            </x14:dxf>
          </x14:cfRule>
          <xm:sqref>D130</xm:sqref>
        </x14:conditionalFormatting>
        <x14:conditionalFormatting xmlns:xm="http://schemas.microsoft.com/office/excel/2006/main">
          <x14:cfRule type="cellIs" priority="68" operator="equal" id="{A424E205-C320-40EB-AAD5-1AF9AB8EED15}">
            <xm:f>Metrics!$B$9</xm:f>
            <x14:dxf>
              <font>
                <color theme="0"/>
              </font>
              <fill>
                <patternFill>
                  <bgColor rgb="FF336600"/>
                </patternFill>
              </fill>
            </x14:dxf>
          </x14:cfRule>
          <x14:cfRule type="cellIs" priority="69" operator="equal" id="{A3B693DC-AF1C-4062-9A27-BD7F5B972ACD}">
            <xm:f>Metrics!$B$8</xm:f>
            <x14:dxf>
              <font>
                <color theme="0"/>
              </font>
              <fill>
                <patternFill>
                  <bgColor rgb="FF92D050"/>
                </patternFill>
              </fill>
            </x14:dxf>
          </x14:cfRule>
          <x14:cfRule type="cellIs" priority="70" operator="equal" id="{4598BC8E-5BD8-465B-83B4-D8E348200115}">
            <xm:f>Metrics!$B$7</xm:f>
            <x14:dxf>
              <font>
                <color theme="0"/>
              </font>
              <fill>
                <patternFill>
                  <bgColor rgb="FFFFC000"/>
                </patternFill>
              </fill>
            </x14:dxf>
          </x14:cfRule>
          <x14:cfRule type="cellIs" priority="71" operator="equal" id="{B884EF16-82CF-4CED-AFBD-73926F1433B5}">
            <xm:f>Metrics!$B$6</xm:f>
            <x14:dxf>
              <font>
                <color theme="0"/>
              </font>
              <fill>
                <patternFill>
                  <bgColor theme="2" tint="-0.499984740745262"/>
                </patternFill>
              </fill>
            </x14:dxf>
          </x14:cfRule>
          <x14:cfRule type="cellIs" priority="72" operator="equal" id="{9BFA8FC9-AE0E-4A45-AEF6-1A9ABBEA1428}">
            <xm:f>Metrics!$B$5</xm:f>
            <x14:dxf>
              <font>
                <color theme="0"/>
              </font>
              <fill>
                <patternFill>
                  <bgColor rgb="FFC00000"/>
                </patternFill>
              </fill>
            </x14:dxf>
          </x14:cfRule>
          <x14:cfRule type="cellIs" priority="73" operator="equal" id="{4180E348-DD22-4BC1-B3EA-1AC7DF18E88E}">
            <xm:f>Metrics!$B$4</xm:f>
            <x14:dxf>
              <font>
                <color theme="0"/>
              </font>
              <fill>
                <patternFill>
                  <bgColor rgb="FFFF0000"/>
                </patternFill>
              </fill>
            </x14:dxf>
          </x14:cfRule>
          <x14:cfRule type="cellIs" priority="74" operator="equal" id="{9302976F-83D3-42F7-8FA9-28151411F283}">
            <xm:f>Metrics!$B$3</xm:f>
            <x14:dxf>
              <font>
                <color theme="0" tint="-0.14996795556505021"/>
              </font>
              <fill>
                <patternFill>
                  <bgColor theme="1"/>
                </patternFill>
              </fill>
            </x14:dxf>
          </x14:cfRule>
          <xm:sqref>D133:D135</xm:sqref>
        </x14:conditionalFormatting>
        <x14:conditionalFormatting xmlns:xm="http://schemas.microsoft.com/office/excel/2006/main">
          <x14:cfRule type="cellIs" priority="67" operator="equal" id="{A0C11EB3-390B-4F73-8C02-98254BFA396C}">
            <xm:f>Metrics!$B$10</xm:f>
            <x14:dxf>
              <font>
                <color theme="0"/>
              </font>
              <fill>
                <patternFill>
                  <bgColor theme="0" tint="-0.34998626667073579"/>
                </patternFill>
              </fill>
            </x14:dxf>
          </x14:cfRule>
          <xm:sqref>D133:D135</xm:sqref>
        </x14:conditionalFormatting>
        <x14:conditionalFormatting xmlns:xm="http://schemas.microsoft.com/office/excel/2006/main">
          <x14:cfRule type="cellIs" priority="57" operator="equal" id="{296E889A-7DB7-4DE1-98FF-EAE315927ACE}">
            <xm:f>Metrics!$B$9</xm:f>
            <x14:dxf>
              <font>
                <color theme="0"/>
              </font>
              <fill>
                <patternFill>
                  <bgColor rgb="FF336600"/>
                </patternFill>
              </fill>
            </x14:dxf>
          </x14:cfRule>
          <x14:cfRule type="cellIs" priority="58" operator="equal" id="{AA9ACC73-2D83-4E21-9D8B-22822BB039AC}">
            <xm:f>Metrics!$B$8</xm:f>
            <x14:dxf>
              <font>
                <color theme="0"/>
              </font>
              <fill>
                <patternFill>
                  <bgColor rgb="FF92D050"/>
                </patternFill>
              </fill>
            </x14:dxf>
          </x14:cfRule>
          <x14:cfRule type="cellIs" priority="59" operator="equal" id="{988F9611-7368-4E09-8713-7FDBEDF0328E}">
            <xm:f>Metrics!$B$7</xm:f>
            <x14:dxf>
              <font>
                <color theme="0"/>
              </font>
              <fill>
                <patternFill>
                  <bgColor rgb="FFFFC000"/>
                </patternFill>
              </fill>
            </x14:dxf>
          </x14:cfRule>
          <x14:cfRule type="cellIs" priority="60" operator="equal" id="{0E3223FA-8F96-4940-8F43-D755B342B161}">
            <xm:f>Metrics!$B$6</xm:f>
            <x14:dxf>
              <font>
                <color theme="0"/>
              </font>
              <fill>
                <patternFill>
                  <bgColor theme="2" tint="-0.499984740745262"/>
                </patternFill>
              </fill>
            </x14:dxf>
          </x14:cfRule>
          <x14:cfRule type="cellIs" priority="61" operator="equal" id="{A573958A-380B-4414-B3BE-9C1671A4ABDA}">
            <xm:f>Metrics!$B$5</xm:f>
            <x14:dxf>
              <font>
                <color theme="0"/>
              </font>
              <fill>
                <patternFill>
                  <bgColor rgb="FFC00000"/>
                </patternFill>
              </fill>
            </x14:dxf>
          </x14:cfRule>
          <x14:cfRule type="cellIs" priority="62" operator="equal" id="{0F186079-ECB1-42AB-8EA5-7C1DC39265C7}">
            <xm:f>Metrics!$B$4</xm:f>
            <x14:dxf>
              <font>
                <color theme="0"/>
              </font>
              <fill>
                <patternFill>
                  <bgColor rgb="FFFF0000"/>
                </patternFill>
              </fill>
            </x14:dxf>
          </x14:cfRule>
          <x14:cfRule type="cellIs" priority="63" operator="equal" id="{DB2C2B0C-1B41-4D21-B477-CF22AA8C0C60}">
            <xm:f>Metrics!$B$3</xm:f>
            <x14:dxf>
              <font>
                <color theme="0" tint="-0.14996795556505021"/>
              </font>
              <fill>
                <patternFill>
                  <bgColor theme="1"/>
                </patternFill>
              </fill>
            </x14:dxf>
          </x14:cfRule>
          <xm:sqref>D137:D138</xm:sqref>
        </x14:conditionalFormatting>
        <x14:conditionalFormatting xmlns:xm="http://schemas.microsoft.com/office/excel/2006/main">
          <x14:cfRule type="cellIs" priority="56" operator="equal" id="{65F8F1ED-9AD2-40D2-A3B8-03D0C6042A20}">
            <xm:f>Metrics!$B$10</xm:f>
            <x14:dxf>
              <font>
                <color theme="0"/>
              </font>
              <fill>
                <patternFill>
                  <bgColor theme="0" tint="-0.34998626667073579"/>
                </patternFill>
              </fill>
            </x14:dxf>
          </x14:cfRule>
          <xm:sqref>D137:D138</xm:sqref>
        </x14:conditionalFormatting>
        <x14:conditionalFormatting xmlns:xm="http://schemas.microsoft.com/office/excel/2006/main">
          <x14:cfRule type="cellIs" priority="46" operator="equal" id="{530ED868-9F5E-4221-A88E-5025E853A2A6}">
            <xm:f>Metrics!$B$9</xm:f>
            <x14:dxf>
              <font>
                <color theme="0"/>
              </font>
              <fill>
                <patternFill>
                  <bgColor rgb="FF336600"/>
                </patternFill>
              </fill>
            </x14:dxf>
          </x14:cfRule>
          <x14:cfRule type="cellIs" priority="47" operator="equal" id="{1CCF6B6B-455A-450C-A39D-FFA40F5B47E6}">
            <xm:f>Metrics!$B$8</xm:f>
            <x14:dxf>
              <font>
                <color theme="0"/>
              </font>
              <fill>
                <patternFill>
                  <bgColor rgb="FF92D050"/>
                </patternFill>
              </fill>
            </x14:dxf>
          </x14:cfRule>
          <x14:cfRule type="cellIs" priority="48" operator="equal" id="{693A832D-BE82-4AA1-A49E-7D6573EF5E9E}">
            <xm:f>Metrics!$B$7</xm:f>
            <x14:dxf>
              <font>
                <color theme="0"/>
              </font>
              <fill>
                <patternFill>
                  <bgColor rgb="FFFFC000"/>
                </patternFill>
              </fill>
            </x14:dxf>
          </x14:cfRule>
          <x14:cfRule type="cellIs" priority="49" operator="equal" id="{8DB724EA-F9A2-41AF-B2D5-06E07D0E24BB}">
            <xm:f>Metrics!$B$6</xm:f>
            <x14:dxf>
              <font>
                <color theme="0"/>
              </font>
              <fill>
                <patternFill>
                  <bgColor theme="2" tint="-0.499984740745262"/>
                </patternFill>
              </fill>
            </x14:dxf>
          </x14:cfRule>
          <x14:cfRule type="cellIs" priority="50" operator="equal" id="{5BD4686B-BDB3-4E22-AF7F-954FAF91C811}">
            <xm:f>Metrics!$B$5</xm:f>
            <x14:dxf>
              <font>
                <color theme="0"/>
              </font>
              <fill>
                <patternFill>
                  <bgColor rgb="FFC00000"/>
                </patternFill>
              </fill>
            </x14:dxf>
          </x14:cfRule>
          <x14:cfRule type="cellIs" priority="51" operator="equal" id="{C9DD9AD0-00ED-43B4-96AC-EB262A47CA77}">
            <xm:f>Metrics!$B$4</xm:f>
            <x14:dxf>
              <font>
                <color theme="0"/>
              </font>
              <fill>
                <patternFill>
                  <bgColor rgb="FFFF0000"/>
                </patternFill>
              </fill>
            </x14:dxf>
          </x14:cfRule>
          <x14:cfRule type="cellIs" priority="52" operator="equal" id="{E14A9999-131C-4AA4-A858-810892702278}">
            <xm:f>Metrics!$B$3</xm:f>
            <x14:dxf>
              <font>
                <color theme="0" tint="-0.14996795556505021"/>
              </font>
              <fill>
                <patternFill>
                  <bgColor theme="1"/>
                </patternFill>
              </fill>
            </x14:dxf>
          </x14:cfRule>
          <xm:sqref>D141:D147</xm:sqref>
        </x14:conditionalFormatting>
        <x14:conditionalFormatting xmlns:xm="http://schemas.microsoft.com/office/excel/2006/main">
          <x14:cfRule type="cellIs" priority="45" operator="equal" id="{B0D7B229-1818-4497-90A1-8E23231AD262}">
            <xm:f>Metrics!$B$10</xm:f>
            <x14:dxf>
              <font>
                <color theme="0"/>
              </font>
              <fill>
                <patternFill>
                  <bgColor theme="0" tint="-0.34998626667073579"/>
                </patternFill>
              </fill>
            </x14:dxf>
          </x14:cfRule>
          <xm:sqref>D141:D147</xm:sqref>
        </x14:conditionalFormatting>
        <x14:conditionalFormatting xmlns:xm="http://schemas.microsoft.com/office/excel/2006/main">
          <x14:cfRule type="cellIs" priority="35" operator="equal" id="{B6A2CF6C-C94B-4E2F-8025-8DD89BAD0325}">
            <xm:f>Metrics!$B$9</xm:f>
            <x14:dxf>
              <font>
                <color theme="0"/>
              </font>
              <fill>
                <patternFill>
                  <bgColor rgb="FF336600"/>
                </patternFill>
              </fill>
            </x14:dxf>
          </x14:cfRule>
          <x14:cfRule type="cellIs" priority="36" operator="equal" id="{8E55E694-83A6-4A34-9140-CC5CB715F96D}">
            <xm:f>Metrics!$B$8</xm:f>
            <x14:dxf>
              <font>
                <color theme="0"/>
              </font>
              <fill>
                <patternFill>
                  <bgColor rgb="FF92D050"/>
                </patternFill>
              </fill>
            </x14:dxf>
          </x14:cfRule>
          <x14:cfRule type="cellIs" priority="37" operator="equal" id="{EE7CCACF-A25F-4327-A724-152C0ED3F386}">
            <xm:f>Metrics!$B$7</xm:f>
            <x14:dxf>
              <font>
                <color theme="0"/>
              </font>
              <fill>
                <patternFill>
                  <bgColor rgb="FFFFC000"/>
                </patternFill>
              </fill>
            </x14:dxf>
          </x14:cfRule>
          <x14:cfRule type="cellIs" priority="38" operator="equal" id="{311E149E-0F59-48CA-B903-ACE93A8E1E7C}">
            <xm:f>Metrics!$B$6</xm:f>
            <x14:dxf>
              <font>
                <color theme="0"/>
              </font>
              <fill>
                <patternFill>
                  <bgColor theme="2" tint="-0.499984740745262"/>
                </patternFill>
              </fill>
            </x14:dxf>
          </x14:cfRule>
          <x14:cfRule type="cellIs" priority="39" operator="equal" id="{32749CD8-0D23-4CE1-AF63-D3228F2A7274}">
            <xm:f>Metrics!$B$5</xm:f>
            <x14:dxf>
              <font>
                <color theme="0"/>
              </font>
              <fill>
                <patternFill>
                  <bgColor rgb="FFC00000"/>
                </patternFill>
              </fill>
            </x14:dxf>
          </x14:cfRule>
          <x14:cfRule type="cellIs" priority="40" operator="equal" id="{AFC905C1-115E-437E-8FD0-D42880F84E3E}">
            <xm:f>Metrics!$B$4</xm:f>
            <x14:dxf>
              <font>
                <color theme="0"/>
              </font>
              <fill>
                <patternFill>
                  <bgColor rgb="FFFF0000"/>
                </patternFill>
              </fill>
            </x14:dxf>
          </x14:cfRule>
          <x14:cfRule type="cellIs" priority="41" operator="equal" id="{1FCEF03E-20AE-4F65-8C2E-B7BB03362334}">
            <xm:f>Metrics!$B$3</xm:f>
            <x14:dxf>
              <font>
                <color theme="0" tint="-0.14996795556505021"/>
              </font>
              <fill>
                <patternFill>
                  <bgColor theme="1"/>
                </patternFill>
              </fill>
            </x14:dxf>
          </x14:cfRule>
          <xm:sqref>D150:D152</xm:sqref>
        </x14:conditionalFormatting>
        <x14:conditionalFormatting xmlns:xm="http://schemas.microsoft.com/office/excel/2006/main">
          <x14:cfRule type="cellIs" priority="34" operator="equal" id="{2B7D3466-ABFB-48D5-90A1-F95316529005}">
            <xm:f>Metrics!$B$10</xm:f>
            <x14:dxf>
              <font>
                <color theme="0"/>
              </font>
              <fill>
                <patternFill>
                  <bgColor theme="0" tint="-0.34998626667073579"/>
                </patternFill>
              </fill>
            </x14:dxf>
          </x14:cfRule>
          <xm:sqref>D150:D152</xm:sqref>
        </x14:conditionalFormatting>
        <x14:conditionalFormatting xmlns:xm="http://schemas.microsoft.com/office/excel/2006/main">
          <x14:cfRule type="cellIs" priority="24" operator="equal" id="{04969757-1142-41A1-9963-0331C38E957B}">
            <xm:f>Metrics!$B$9</xm:f>
            <x14:dxf>
              <font>
                <color theme="0"/>
              </font>
              <fill>
                <patternFill>
                  <bgColor rgb="FF336600"/>
                </patternFill>
              </fill>
            </x14:dxf>
          </x14:cfRule>
          <x14:cfRule type="cellIs" priority="25" operator="equal" id="{42F666BB-C78B-413F-A5FE-362ABFB9AEEE}">
            <xm:f>Metrics!$B$8</xm:f>
            <x14:dxf>
              <font>
                <color theme="0"/>
              </font>
              <fill>
                <patternFill>
                  <bgColor rgb="FF92D050"/>
                </patternFill>
              </fill>
            </x14:dxf>
          </x14:cfRule>
          <x14:cfRule type="cellIs" priority="26" operator="equal" id="{439F709D-007C-4588-B7CB-97616D6F5151}">
            <xm:f>Metrics!$B$7</xm:f>
            <x14:dxf>
              <font>
                <color theme="0"/>
              </font>
              <fill>
                <patternFill>
                  <bgColor rgb="FFFFC000"/>
                </patternFill>
              </fill>
            </x14:dxf>
          </x14:cfRule>
          <x14:cfRule type="cellIs" priority="27" operator="equal" id="{36FD63E6-4536-4129-B812-4030F1FF483E}">
            <xm:f>Metrics!$B$6</xm:f>
            <x14:dxf>
              <font>
                <color theme="0"/>
              </font>
              <fill>
                <patternFill>
                  <bgColor theme="2" tint="-0.499984740745262"/>
                </patternFill>
              </fill>
            </x14:dxf>
          </x14:cfRule>
          <x14:cfRule type="cellIs" priority="28" operator="equal" id="{4FD4CFAB-DF95-4CF7-9264-9275F1A3C1A2}">
            <xm:f>Metrics!$B$5</xm:f>
            <x14:dxf>
              <font>
                <color theme="0"/>
              </font>
              <fill>
                <patternFill>
                  <bgColor rgb="FFC00000"/>
                </patternFill>
              </fill>
            </x14:dxf>
          </x14:cfRule>
          <x14:cfRule type="cellIs" priority="29" operator="equal" id="{729909F4-B9C8-477B-B3A2-0DF9678B2021}">
            <xm:f>Metrics!$B$4</xm:f>
            <x14:dxf>
              <font>
                <color theme="0"/>
              </font>
              <fill>
                <patternFill>
                  <bgColor rgb="FFFF0000"/>
                </patternFill>
              </fill>
            </x14:dxf>
          </x14:cfRule>
          <x14:cfRule type="cellIs" priority="30" operator="equal" id="{2B42FCD6-5AA0-4E49-A385-417A912462E2}">
            <xm:f>Metrics!$B$3</xm:f>
            <x14:dxf>
              <font>
                <color theme="0" tint="-0.14996795556505021"/>
              </font>
              <fill>
                <patternFill>
                  <bgColor theme="1"/>
                </patternFill>
              </fill>
            </x14:dxf>
          </x14:cfRule>
          <xm:sqref>D154</xm:sqref>
        </x14:conditionalFormatting>
        <x14:conditionalFormatting xmlns:xm="http://schemas.microsoft.com/office/excel/2006/main">
          <x14:cfRule type="cellIs" priority="23" operator="equal" id="{2AAD0DDC-CC59-4F4D-966E-D33855834F99}">
            <xm:f>Metrics!$B$10</xm:f>
            <x14:dxf>
              <font>
                <color theme="0"/>
              </font>
              <fill>
                <patternFill>
                  <bgColor theme="0" tint="-0.34998626667073579"/>
                </patternFill>
              </fill>
            </x14:dxf>
          </x14:cfRule>
          <xm:sqref>D154</xm:sqref>
        </x14:conditionalFormatting>
        <x14:conditionalFormatting xmlns:xm="http://schemas.microsoft.com/office/excel/2006/main">
          <x14:cfRule type="cellIs" priority="13" operator="equal" id="{F85EE0C7-1A04-40ED-8705-131808F2BA15}">
            <xm:f>Metrics!$B$9</xm:f>
            <x14:dxf>
              <font>
                <color theme="0"/>
              </font>
              <fill>
                <patternFill>
                  <bgColor rgb="FF336600"/>
                </patternFill>
              </fill>
            </x14:dxf>
          </x14:cfRule>
          <x14:cfRule type="cellIs" priority="14" operator="equal" id="{2BDC6D8C-6A06-478A-AE77-0DC86D34303B}">
            <xm:f>Metrics!$B$8</xm:f>
            <x14:dxf>
              <font>
                <color theme="0"/>
              </font>
              <fill>
                <patternFill>
                  <bgColor rgb="FF92D050"/>
                </patternFill>
              </fill>
            </x14:dxf>
          </x14:cfRule>
          <x14:cfRule type="cellIs" priority="15" operator="equal" id="{FBF60EB8-0F6F-4451-A769-B30C5A29D910}">
            <xm:f>Metrics!$B$7</xm:f>
            <x14:dxf>
              <font>
                <color theme="0"/>
              </font>
              <fill>
                <patternFill>
                  <bgColor rgb="FFFFC000"/>
                </patternFill>
              </fill>
            </x14:dxf>
          </x14:cfRule>
          <x14:cfRule type="cellIs" priority="16" operator="equal" id="{AC5C5582-26A1-4100-B1B8-D17AF4312E59}">
            <xm:f>Metrics!$B$6</xm:f>
            <x14:dxf>
              <font>
                <color theme="0"/>
              </font>
              <fill>
                <patternFill>
                  <bgColor theme="2" tint="-0.499984740745262"/>
                </patternFill>
              </fill>
            </x14:dxf>
          </x14:cfRule>
          <x14:cfRule type="cellIs" priority="17" operator="equal" id="{E13D067C-79A1-469F-9803-EEDDEC29BCFB}">
            <xm:f>Metrics!$B$5</xm:f>
            <x14:dxf>
              <font>
                <color theme="0"/>
              </font>
              <fill>
                <patternFill>
                  <bgColor rgb="FFC00000"/>
                </patternFill>
              </fill>
            </x14:dxf>
          </x14:cfRule>
          <x14:cfRule type="cellIs" priority="18" operator="equal" id="{8EE4EFE1-FD00-4479-90AB-9FAFC57E9FCF}">
            <xm:f>Metrics!$B$4</xm:f>
            <x14:dxf>
              <font>
                <color theme="0"/>
              </font>
              <fill>
                <patternFill>
                  <bgColor rgb="FFFF0000"/>
                </patternFill>
              </fill>
            </x14:dxf>
          </x14:cfRule>
          <x14:cfRule type="cellIs" priority="19" operator="equal" id="{418A55AD-B9E1-4734-9AF7-0D438A71BA43}">
            <xm:f>Metrics!$B$3</xm:f>
            <x14:dxf>
              <font>
                <color theme="0" tint="-0.14996795556505021"/>
              </font>
              <fill>
                <patternFill>
                  <bgColor theme="1"/>
                </patternFill>
              </fill>
            </x14:dxf>
          </x14:cfRule>
          <xm:sqref>D157:D161</xm:sqref>
        </x14:conditionalFormatting>
        <x14:conditionalFormatting xmlns:xm="http://schemas.microsoft.com/office/excel/2006/main">
          <x14:cfRule type="cellIs" priority="12" operator="equal" id="{9E523152-FEF0-45DB-A777-929FE1216159}">
            <xm:f>Metrics!$B$10</xm:f>
            <x14:dxf>
              <font>
                <color theme="0"/>
              </font>
              <fill>
                <patternFill>
                  <bgColor theme="0" tint="-0.34998626667073579"/>
                </patternFill>
              </fill>
            </x14:dxf>
          </x14:cfRule>
          <xm:sqref>D157:D161</xm:sqref>
        </x14:conditionalFormatting>
        <x14:conditionalFormatting xmlns:xm="http://schemas.microsoft.com/office/excel/2006/main">
          <x14:cfRule type="cellIs" priority="2" operator="equal" id="{665FED45-284E-445A-8567-F2F74FE568AA}">
            <xm:f>Metrics!$B$9</xm:f>
            <x14:dxf>
              <font>
                <color theme="0"/>
              </font>
              <fill>
                <patternFill>
                  <bgColor rgb="FF336600"/>
                </patternFill>
              </fill>
            </x14:dxf>
          </x14:cfRule>
          <x14:cfRule type="cellIs" priority="3" operator="equal" id="{B00AAE71-5A02-4489-A24D-CB5FF4BBCBC0}">
            <xm:f>Metrics!$B$8</xm:f>
            <x14:dxf>
              <font>
                <color theme="0"/>
              </font>
              <fill>
                <patternFill>
                  <bgColor rgb="FF92D050"/>
                </patternFill>
              </fill>
            </x14:dxf>
          </x14:cfRule>
          <x14:cfRule type="cellIs" priority="4" operator="equal" id="{7D674B2B-086A-4A23-8974-592787D0B47C}">
            <xm:f>Metrics!$B$7</xm:f>
            <x14:dxf>
              <font>
                <color theme="0"/>
              </font>
              <fill>
                <patternFill>
                  <bgColor rgb="FFFFC000"/>
                </patternFill>
              </fill>
            </x14:dxf>
          </x14:cfRule>
          <x14:cfRule type="cellIs" priority="5" operator="equal" id="{F2E5DB85-EDAC-4E46-9A45-EBA7895FB5F9}">
            <xm:f>Metrics!$B$6</xm:f>
            <x14:dxf>
              <font>
                <color theme="0"/>
              </font>
              <fill>
                <patternFill>
                  <bgColor theme="2" tint="-0.499984740745262"/>
                </patternFill>
              </fill>
            </x14:dxf>
          </x14:cfRule>
          <x14:cfRule type="cellIs" priority="6" operator="equal" id="{FC4B1D52-97E8-485F-97D4-F57818D37E91}">
            <xm:f>Metrics!$B$5</xm:f>
            <x14:dxf>
              <font>
                <color theme="0"/>
              </font>
              <fill>
                <patternFill>
                  <bgColor rgb="FFC00000"/>
                </patternFill>
              </fill>
            </x14:dxf>
          </x14:cfRule>
          <x14:cfRule type="cellIs" priority="7" operator="equal" id="{11B693F0-3EFC-4B14-93D6-7AE96B34188C}">
            <xm:f>Metrics!$B$4</xm:f>
            <x14:dxf>
              <font>
                <color theme="0"/>
              </font>
              <fill>
                <patternFill>
                  <bgColor rgb="FFFF0000"/>
                </patternFill>
              </fill>
            </x14:dxf>
          </x14:cfRule>
          <x14:cfRule type="cellIs" priority="8" operator="equal" id="{7AA4B8BB-6583-41C1-98CB-B16DFCD69570}">
            <xm:f>Metrics!$B$3</xm:f>
            <x14:dxf>
              <font>
                <color theme="0" tint="-0.14996795556505021"/>
              </font>
              <fill>
                <patternFill>
                  <bgColor theme="1"/>
                </patternFill>
              </fill>
            </x14:dxf>
          </x14:cfRule>
          <xm:sqref>D163:D165</xm:sqref>
        </x14:conditionalFormatting>
        <x14:conditionalFormatting xmlns:xm="http://schemas.microsoft.com/office/excel/2006/main">
          <x14:cfRule type="cellIs" priority="1" operator="equal" id="{3D675B5B-240A-4C9C-9033-31366A78AAB9}">
            <xm:f>Metrics!$B$10</xm:f>
            <x14:dxf>
              <font>
                <color theme="0"/>
              </font>
              <fill>
                <patternFill>
                  <bgColor theme="0" tint="-0.34998626667073579"/>
                </patternFill>
              </fill>
            </x14:dxf>
          </x14:cfRule>
          <xm:sqref>D163:D165</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D157:D161 D9:D13 D15:D16 D5:D6 D19:D20 D22:D24 D26 D29:D32 D34:D36 D38:D40 D43:D44 D46:D51 D53 D55:D59 D62:D63 D66:D71 D73:D81 D84:D87 D89 D91 D93:D96 D98 D100:D101 D103 D106:D108 D110:D113 D116:D118 D120:D128 D130 D133:D135 D137:D138 D141:D147 D150:D152 D154 D163:D165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19"/>
  <sheetViews>
    <sheetView tabSelected="1" topLeftCell="A8" zoomScaleNormal="100" workbookViewId="0">
      <selection activeCell="D13" sqref="D13"/>
    </sheetView>
  </sheetViews>
  <sheetFormatPr defaultRowHeight="12.75" x14ac:dyDescent="0.2"/>
  <cols>
    <col min="1" max="1" width="3.28515625" style="27" customWidth="1"/>
    <col min="2" max="2" width="14" style="27" bestFit="1" customWidth="1"/>
    <col min="3" max="3" width="31.7109375" style="27" customWidth="1"/>
    <col min="4" max="4" width="13.28515625" style="27" customWidth="1"/>
    <col min="5" max="5" width="13" style="27" customWidth="1"/>
    <col min="6" max="16384" width="9.140625" style="27"/>
  </cols>
  <sheetData>
    <row r="1" spans="2:5" ht="13.5" thickBot="1" x14ac:dyDescent="0.25"/>
    <row r="2" spans="2:5" s="34" customFormat="1" ht="43.5" customHeight="1" thickBot="1" x14ac:dyDescent="0.35">
      <c r="B2" s="64" t="s">
        <v>1</v>
      </c>
      <c r="C2" s="65" t="s">
        <v>380</v>
      </c>
      <c r="D2" s="66" t="s">
        <v>359</v>
      </c>
      <c r="E2" s="67" t="s">
        <v>360</v>
      </c>
    </row>
    <row r="3" spans="2:5" s="35" customFormat="1" ht="58.5" customHeight="1" x14ac:dyDescent="0.2">
      <c r="B3" s="47" t="s">
        <v>377</v>
      </c>
      <c r="C3" s="48" t="s">
        <v>371</v>
      </c>
      <c r="D3" s="49">
        <f>COUNTIF('Mandatory ISMS requirements'!$D$3:$D$58,$B3)/'Mandatory ISMS requirements'!$D$59</f>
        <v>0.37037037037037035</v>
      </c>
      <c r="E3" s="50">
        <f>COUNTIF('Annex A controls'!$D$3:$D$165,$B3)/[0]!ControlTotal</f>
        <v>0.89473684210526316</v>
      </c>
    </row>
    <row r="4" spans="2:5" s="35" customFormat="1" ht="58.5" customHeight="1" x14ac:dyDescent="0.2">
      <c r="B4" s="51" t="s">
        <v>32</v>
      </c>
      <c r="C4" s="32" t="s">
        <v>372</v>
      </c>
      <c r="D4" s="33">
        <f>COUNTIF('Mandatory ISMS requirements'!$D$3:$D$58,$B4)/'Mandatory ISMS requirements'!$D$59</f>
        <v>0.18518518518518517</v>
      </c>
      <c r="E4" s="43">
        <f>COUNTIF('Annex A controls'!$D$3:$D$165,$B4)/[0]!ControlTotal</f>
        <v>8.771929824561403E-3</v>
      </c>
    </row>
    <row r="5" spans="2:5" s="35" customFormat="1" ht="58.5" customHeight="1" x14ac:dyDescent="0.2">
      <c r="B5" s="51" t="s">
        <v>27</v>
      </c>
      <c r="C5" s="32" t="s">
        <v>373</v>
      </c>
      <c r="D5" s="33">
        <f>COUNTIF('Mandatory ISMS requirements'!$D$3:$D$58,$B5)/'Mandatory ISMS requirements'!$D$59</f>
        <v>7.407407407407407E-2</v>
      </c>
      <c r="E5" s="43">
        <f>COUNTIF('Annex A controls'!$D$3:$D$165,$B5)/[0]!ControlTotal</f>
        <v>1.7543859649122806E-2</v>
      </c>
    </row>
    <row r="6" spans="2:5" s="35" customFormat="1" ht="58.5" customHeight="1" x14ac:dyDescent="0.2">
      <c r="B6" s="51" t="s">
        <v>28</v>
      </c>
      <c r="C6" s="32" t="s">
        <v>42</v>
      </c>
      <c r="D6" s="33">
        <f>COUNTIF('Mandatory ISMS requirements'!$D$3:$D$58,$B6)/'Mandatory ISMS requirements'!$D$59</f>
        <v>7.407407407407407E-2</v>
      </c>
      <c r="E6" s="43">
        <f>COUNTIF('Annex A controls'!$D$3:$D$165,$B6)/[0]!ControlTotal</f>
        <v>2.6315789473684209E-2</v>
      </c>
    </row>
    <row r="7" spans="2:5" s="35" customFormat="1" ht="62.25" customHeight="1" x14ac:dyDescent="0.2">
      <c r="B7" s="51" t="s">
        <v>29</v>
      </c>
      <c r="C7" s="32" t="s">
        <v>374</v>
      </c>
      <c r="D7" s="33">
        <f>COUNTIF('Mandatory ISMS requirements'!$D$3:$D$58,$B7)/'Mandatory ISMS requirements'!$D$59</f>
        <v>0.1111111111111111</v>
      </c>
      <c r="E7" s="43">
        <f>COUNTIF('Annex A controls'!$D$3:$D$165,$B7)/[0]!ControlTotal</f>
        <v>1.7543859649122806E-2</v>
      </c>
    </row>
    <row r="8" spans="2:5" s="35" customFormat="1" ht="58.5" customHeight="1" x14ac:dyDescent="0.2">
      <c r="B8" s="51" t="s">
        <v>30</v>
      </c>
      <c r="C8" s="32" t="s">
        <v>44</v>
      </c>
      <c r="D8" s="33">
        <f>COUNTIF('Mandatory ISMS requirements'!$D$3:$D$58,$B8)/'Mandatory ISMS requirements'!$D$59</f>
        <v>0.1111111111111111</v>
      </c>
      <c r="E8" s="43">
        <f>COUNTIF('Annex A controls'!$D$3:$D$165,$B8)/[0]!ControlTotal</f>
        <v>1.7543859649122806E-2</v>
      </c>
    </row>
    <row r="9" spans="2:5" s="35" customFormat="1" ht="69.75" customHeight="1" x14ac:dyDescent="0.2">
      <c r="B9" s="51" t="s">
        <v>376</v>
      </c>
      <c r="C9" s="32" t="s">
        <v>375</v>
      </c>
      <c r="D9" s="33">
        <f>COUNTIF('Mandatory ISMS requirements'!$D$3:$D$58,$B9)/'Mandatory ISMS requirements'!$D$59</f>
        <v>3.7037037037037035E-2</v>
      </c>
      <c r="E9" s="43">
        <f>COUNTIF('Annex A controls'!$D$3:$D$165,$B9)/[0]!ControlTotal</f>
        <v>8.771929824561403E-3</v>
      </c>
    </row>
    <row r="10" spans="2:5" s="35" customFormat="1" ht="58.5" customHeight="1" thickBot="1" x14ac:dyDescent="0.25">
      <c r="B10" s="52" t="s">
        <v>34</v>
      </c>
      <c r="C10" s="44" t="s">
        <v>379</v>
      </c>
      <c r="D10" s="45">
        <f>COUNTIF('Mandatory ISMS requirements'!$D$3:$D$58,$B10)/'Mandatory ISMS requirements'!$D$59</f>
        <v>3.7037037037037035E-2</v>
      </c>
      <c r="E10" s="46">
        <f>COUNTIF('Annex A controls'!$D$3:$D$165,$B10)/[0]!ControlTotal</f>
        <v>8.771929824561403E-3</v>
      </c>
    </row>
    <row r="11" spans="2:5" s="35" customFormat="1" x14ac:dyDescent="0.2">
      <c r="C11" s="68" t="s">
        <v>31</v>
      </c>
      <c r="D11" s="69">
        <f>SUM(D3:D10)</f>
        <v>1</v>
      </c>
      <c r="E11" s="69">
        <f>SUM(E3:E10)</f>
        <v>1</v>
      </c>
    </row>
    <row r="12" spans="2:5" s="35" customFormat="1" x14ac:dyDescent="0.2"/>
    <row r="13" spans="2:5" s="35" customFormat="1" x14ac:dyDescent="0.2"/>
    <row r="14" spans="2:5" s="35" customFormat="1" ht="21" x14ac:dyDescent="0.2">
      <c r="B14" s="36"/>
    </row>
    <row r="15" spans="2:5" s="35" customFormat="1" ht="21" x14ac:dyDescent="0.2">
      <c r="B15" s="36"/>
    </row>
    <row r="16" spans="2:5" s="35" customFormat="1" ht="21" x14ac:dyDescent="0.2">
      <c r="B16" s="36"/>
    </row>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35" customFormat="1" x14ac:dyDescent="0.2"/>
    <row r="242" s="35" customFormat="1" x14ac:dyDescent="0.2"/>
    <row r="243" s="35" customFormat="1" x14ac:dyDescent="0.2"/>
    <row r="244" s="35" customFormat="1" x14ac:dyDescent="0.2"/>
    <row r="245" s="35" customFormat="1" x14ac:dyDescent="0.2"/>
    <row r="246" s="35" customFormat="1" x14ac:dyDescent="0.2"/>
    <row r="247" s="35" customFormat="1" x14ac:dyDescent="0.2"/>
    <row r="248" s="35" customFormat="1" x14ac:dyDescent="0.2"/>
    <row r="249" s="35" customFormat="1" x14ac:dyDescent="0.2"/>
    <row r="250" s="35" customFormat="1" x14ac:dyDescent="0.2"/>
    <row r="251" s="35" customFormat="1" x14ac:dyDescent="0.2"/>
    <row r="252" s="35" customFormat="1" x14ac:dyDescent="0.2"/>
    <row r="253" s="35" customFormat="1" x14ac:dyDescent="0.2"/>
    <row r="254" s="35" customFormat="1" x14ac:dyDescent="0.2"/>
    <row r="255" s="35" customFormat="1" x14ac:dyDescent="0.2"/>
    <row r="256" s="35" customFormat="1" x14ac:dyDescent="0.2"/>
    <row r="257" s="35" customFormat="1" x14ac:dyDescent="0.2"/>
    <row r="258" s="35" customFormat="1" x14ac:dyDescent="0.2"/>
    <row r="259" s="35" customFormat="1" x14ac:dyDescent="0.2"/>
    <row r="260" s="35" customFormat="1" x14ac:dyDescent="0.2"/>
    <row r="261" s="35" customFormat="1" x14ac:dyDescent="0.2"/>
    <row r="262" s="35" customFormat="1" x14ac:dyDescent="0.2"/>
    <row r="263" s="35" customFormat="1" x14ac:dyDescent="0.2"/>
    <row r="264" s="35" customFormat="1" x14ac:dyDescent="0.2"/>
    <row r="265" s="35" customFormat="1" x14ac:dyDescent="0.2"/>
    <row r="266" s="35" customFormat="1" x14ac:dyDescent="0.2"/>
    <row r="267" s="35" customFormat="1" x14ac:dyDescent="0.2"/>
    <row r="268" s="35" customFormat="1" x14ac:dyDescent="0.2"/>
    <row r="269" s="35" customFormat="1" x14ac:dyDescent="0.2"/>
    <row r="270" s="35" customFormat="1" x14ac:dyDescent="0.2"/>
    <row r="271" s="35" customFormat="1" x14ac:dyDescent="0.2"/>
    <row r="272" s="35" customFormat="1" x14ac:dyDescent="0.2"/>
    <row r="273" s="35" customFormat="1" x14ac:dyDescent="0.2"/>
    <row r="274" s="35" customFormat="1" x14ac:dyDescent="0.2"/>
    <row r="275" s="35" customFormat="1" x14ac:dyDescent="0.2"/>
    <row r="276" s="35" customFormat="1" x14ac:dyDescent="0.2"/>
    <row r="277" s="35" customFormat="1" x14ac:dyDescent="0.2"/>
    <row r="278" s="35" customFormat="1" x14ac:dyDescent="0.2"/>
    <row r="279" s="35" customFormat="1" x14ac:dyDescent="0.2"/>
    <row r="280" s="35" customFormat="1" x14ac:dyDescent="0.2"/>
    <row r="281" s="35" customFormat="1" x14ac:dyDescent="0.2"/>
    <row r="282" s="35" customFormat="1" x14ac:dyDescent="0.2"/>
    <row r="283" s="35" customFormat="1" x14ac:dyDescent="0.2"/>
    <row r="284" s="35" customFormat="1" x14ac:dyDescent="0.2"/>
    <row r="285" s="35" customFormat="1" x14ac:dyDescent="0.2"/>
    <row r="286" s="35" customFormat="1" x14ac:dyDescent="0.2"/>
    <row r="287" s="35" customFormat="1" x14ac:dyDescent="0.2"/>
    <row r="288" s="35" customFormat="1" x14ac:dyDescent="0.2"/>
    <row r="289" s="35" customFormat="1" x14ac:dyDescent="0.2"/>
    <row r="290" s="35" customFormat="1" x14ac:dyDescent="0.2"/>
    <row r="291" s="35" customFormat="1" x14ac:dyDescent="0.2"/>
    <row r="292" s="35" customFormat="1" x14ac:dyDescent="0.2"/>
    <row r="293" s="35" customFormat="1" x14ac:dyDescent="0.2"/>
    <row r="294" s="35" customFormat="1" x14ac:dyDescent="0.2"/>
    <row r="295" s="35" customFormat="1" x14ac:dyDescent="0.2"/>
    <row r="296" s="35" customFormat="1" x14ac:dyDescent="0.2"/>
    <row r="297" s="35" customFormat="1" x14ac:dyDescent="0.2"/>
    <row r="298" s="35" customFormat="1" x14ac:dyDescent="0.2"/>
    <row r="299" s="35" customFormat="1" x14ac:dyDescent="0.2"/>
    <row r="300" s="35" customFormat="1" x14ac:dyDescent="0.2"/>
    <row r="301" s="35" customFormat="1" x14ac:dyDescent="0.2"/>
    <row r="302" s="35" customFormat="1" x14ac:dyDescent="0.2"/>
    <row r="303" s="35" customFormat="1" x14ac:dyDescent="0.2"/>
    <row r="304" s="35" customFormat="1" x14ac:dyDescent="0.2"/>
    <row r="305" s="35" customFormat="1" x14ac:dyDescent="0.2"/>
    <row r="306" s="35" customFormat="1" x14ac:dyDescent="0.2"/>
    <row r="307" s="35" customFormat="1" x14ac:dyDescent="0.2"/>
    <row r="308" s="35" customFormat="1" x14ac:dyDescent="0.2"/>
    <row r="309" s="35" customFormat="1" x14ac:dyDescent="0.2"/>
    <row r="310" s="35" customFormat="1" x14ac:dyDescent="0.2"/>
    <row r="311" s="35" customFormat="1" x14ac:dyDescent="0.2"/>
    <row r="312" s="35" customFormat="1" x14ac:dyDescent="0.2"/>
    <row r="313" s="35" customFormat="1" x14ac:dyDescent="0.2"/>
    <row r="314" s="35" customFormat="1" x14ac:dyDescent="0.2"/>
    <row r="315" s="35" customFormat="1" x14ac:dyDescent="0.2"/>
    <row r="316" s="35" customFormat="1" x14ac:dyDescent="0.2"/>
    <row r="317" s="35" customFormat="1" x14ac:dyDescent="0.2"/>
    <row r="318" s="35" customFormat="1" x14ac:dyDescent="0.2"/>
    <row r="319" s="35" customFormat="1" x14ac:dyDescent="0.2"/>
  </sheetData>
  <conditionalFormatting sqref="B3:B9">
    <cfRule type="cellIs" dxfId="18" priority="12" operator="equal">
      <formula>$B$9</formula>
    </cfRule>
    <cfRule type="cellIs" dxfId="17" priority="13" operator="equal">
      <formula>$B$8</formula>
    </cfRule>
    <cfRule type="cellIs" dxfId="16" priority="14" operator="equal">
      <formula>$B$7</formula>
    </cfRule>
    <cfRule type="cellIs" dxfId="15" priority="15" operator="equal">
      <formula>$B$6</formula>
    </cfRule>
    <cfRule type="cellIs" dxfId="14" priority="16" operator="equal">
      <formula>$B$5</formula>
    </cfRule>
    <cfRule type="cellIs" dxfId="13" priority="17" operator="equal">
      <formula>$B$4</formula>
    </cfRule>
    <cfRule type="cellIs" dxfId="12" priority="18" operator="equal">
      <formula>$B$3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Introduction</vt: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2017-07-31T12:16:25Z</dcterms:created>
  <dcterms:modified xsi:type="dcterms:W3CDTF">2019-12-18T10:21:41Z</dcterms:modified>
  <cp:contentStatus/>
</cp:coreProperties>
</file>