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D:\Nilesh\Business Analyst\Excel\Offline Project\"/>
    </mc:Choice>
  </mc:AlternateContent>
  <xr:revisionPtr revIDLastSave="0" documentId="13_ncr:1_{37D044E4-D0A9-4453-8B2C-792B96C688FD}" xr6:coauthVersionLast="47" xr6:coauthVersionMax="47" xr10:uidLastSave="{00000000-0000-0000-0000-000000000000}"/>
  <bookViews>
    <workbookView xWindow="-108" yWindow="-108" windowWidth="23256" windowHeight="12456" activeTab="6" xr2:uid="{00000000-000D-0000-FFFF-FFFF00000000}"/>
  </bookViews>
  <sheets>
    <sheet name="Combo chart " sheetId="3" r:id="rId1"/>
    <sheet name="Waterfall" sheetId="4" r:id="rId2"/>
    <sheet name="Pie chart" sheetId="5" r:id="rId3"/>
    <sheet name="Map" sheetId="6" r:id="rId4"/>
    <sheet name="TOP 5" sheetId="7" r:id="rId5"/>
    <sheet name="KPI" sheetId="8" r:id="rId6"/>
    <sheet name="Dashboard" sheetId="11" r:id="rId7"/>
    <sheet name="YOY KPI" sheetId="10" r:id="rId8"/>
    <sheet name="Data" sheetId="1" r:id="rId9"/>
    <sheet name="layout" sheetId="2" r:id="rId10"/>
  </sheets>
  <definedNames>
    <definedName name="_xlchart.v1.0" hidden="1">Waterfall!$E$4:$E$7</definedName>
    <definedName name="_xlchart.v1.1" hidden="1">Waterfall!$F$4:$F$7</definedName>
    <definedName name="_xlchart.v1.14" hidden="1">Waterfall!$E$4:$E$7</definedName>
    <definedName name="_xlchart.v1.15" hidden="1">Waterfall!$F$4:$F$7</definedName>
    <definedName name="_xlchart.v5.10" hidden="1">Map!$D$3</definedName>
    <definedName name="_xlchart.v5.11" hidden="1">Map!$D$4:$D$52</definedName>
    <definedName name="_xlchart.v5.12" hidden="1">Map!$E$3</definedName>
    <definedName name="_xlchart.v5.13" hidden="1">Map!$E$4:$E$52</definedName>
    <definedName name="_xlchart.v5.2" hidden="1">Map!$D$3</definedName>
    <definedName name="_xlchart.v5.3" hidden="1">Map!$D$4:$D$52</definedName>
    <definedName name="_xlchart.v5.4" hidden="1">Map!$E$3</definedName>
    <definedName name="_xlchart.v5.5" hidden="1">Map!$E$4:$E$52</definedName>
    <definedName name="_xlchart.v5.6" hidden="1">Map!$D$3</definedName>
    <definedName name="_xlchart.v5.7" hidden="1">Map!$D$4:$D$52</definedName>
    <definedName name="_xlchart.v5.8" hidden="1">Map!$E$3</definedName>
    <definedName name="_xlchart.v5.9" hidden="1">Map!$E$4:$E$52</definedName>
    <definedName name="Slicer_Region">#N/A</definedName>
    <definedName name="Slicer_Segment">#N/A</definedName>
    <definedName name="Slicer_Year">#N/A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16" i="6" l="1"/>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4"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0"/>
  <c r="E10" i="10"/>
  <c r="D10" i="10"/>
  <c r="C10" i="10"/>
  <c r="B10" i="10"/>
  <c r="E47" i="6"/>
  <c r="E18" i="6"/>
  <c r="E26" i="6"/>
  <c r="E52" i="6"/>
  <c r="E23" i="6"/>
  <c r="E22" i="6"/>
  <c r="N17" i="8"/>
  <c r="E19" i="6"/>
  <c r="E36" i="6"/>
  <c r="E44" i="6"/>
  <c r="E33" i="6"/>
  <c r="E32" i="6"/>
  <c r="E31" i="6"/>
  <c r="K17" i="8"/>
  <c r="E24" i="6"/>
  <c r="E51" i="6"/>
  <c r="E41" i="6"/>
  <c r="E28" i="6"/>
  <c r="E35" i="6"/>
  <c r="E50" i="6"/>
  <c r="E17" i="8"/>
  <c r="E37" i="6"/>
  <c r="E45" i="6"/>
  <c r="E7" i="6"/>
  <c r="E6" i="6"/>
  <c r="E4" i="6"/>
  <c r="E12" i="6"/>
  <c r="E27" i="6"/>
  <c r="E25" i="6"/>
  <c r="E39" i="6"/>
  <c r="E15" i="6"/>
  <c r="E40" i="6"/>
  <c r="B17" i="8"/>
  <c r="E46" i="6"/>
  <c r="E11" i="6"/>
  <c r="E16" i="6"/>
  <c r="E48" i="6"/>
  <c r="E21" i="6"/>
  <c r="E30" i="6"/>
  <c r="E29" i="6"/>
  <c r="E8" i="6"/>
  <c r="E5" i="6"/>
  <c r="E43" i="6"/>
  <c r="E38" i="6"/>
  <c r="E9" i="6"/>
  <c r="E17" i="6"/>
  <c r="E34" i="6"/>
  <c r="E14" i="6"/>
  <c r="E13" i="6"/>
  <c r="E10" i="6"/>
  <c r="H17" i="8"/>
  <c r="E42" i="6"/>
  <c r="E20" i="6"/>
  <c r="E49" i="6"/>
  <c r="F4" i="4"/>
  <c r="F6" i="4"/>
  <c r="F5" i="4"/>
  <c r="F7" i="4" l="1"/>
</calcChain>
</file>

<file path=xl/sharedStrings.xml><?xml version="1.0" encoding="utf-8"?>
<sst xmlns="http://schemas.openxmlformats.org/spreadsheetml/2006/main" count="130095" uniqueCount="10958">
  <si>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</si>
  <si>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</si>
  <si>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</si>
  <si>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</si>
  <si>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</si>
  <si>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</si>
  <si>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</si>
  <si>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</si>
  <si>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</si>
  <si>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</si>
  <si>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</si>
  <si>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</si>
  <si>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</si>
  <si>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</si>
  <si>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</si>
  <si>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</si>
  <si>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</si>
  <si>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</si>
  <si>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</si>
  <si>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</si>
  <si>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</si>
  <si>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</si>
  <si>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</si>
  <si>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</si>
  <si>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</si>
  <si>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</si>
  <si>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</si>
  <si>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</si>
  <si>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</si>
  <si>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</si>
  <si>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</si>
  <si>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</si>
  <si>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</si>
  <si>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</si>
  <si>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</si>
  <si>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</si>
  <si>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</si>
  <si>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</si>
  <si>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</si>
  <si>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</si>
  <si>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</si>
  <si>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</si>
  <si>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</si>
  <si>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</si>
  <si>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</si>
  <si>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</si>
  <si>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</si>
  <si>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</si>
  <si>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</si>
  <si>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</si>
  <si>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</si>
  <si>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</si>
  <si>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</si>
  <si>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</si>
  <si>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</si>
  <si>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</si>
  <si>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</si>
  <si>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</si>
  <si>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</si>
  <si>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</si>
  <si>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</si>
  <si>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</si>
  <si>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</si>
  <si>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</si>
  <si>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</si>
  <si>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</si>
  <si>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</si>
  <si>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</si>
  <si>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</si>
  <si>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</si>
  <si>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</si>
  <si>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</si>
  <si>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</si>
  <si>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</si>
  <si>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</si>
  <si>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</si>
  <si>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</si>
  <si>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</si>
  <si>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</si>
  <si>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</si>
  <si>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</si>
  <si>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</si>
  <si>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</si>
  <si>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</si>
  <si>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</si>
  <si>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</si>
  <si>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</si>
  <si>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</si>
  <si>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</si>
  <si>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</si>
  <si>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</si>
  <si>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</si>
  <si>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</si>
  <si>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</si>
  <si>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</si>
  <si>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</si>
  <si>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</si>
  <si>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</si>
  <si>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</si>
  <si>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</si>
  <si>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</si>
  <si>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</si>
  <si>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</si>
  <si>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</si>
  <si>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</si>
  <si>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</si>
  <si>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</si>
  <si>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</si>
  <si>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</si>
  <si>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</si>
  <si>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</si>
  <si>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</si>
  <si>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</si>
  <si>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</si>
  <si>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</si>
  <si>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</si>
  <si>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</si>
  <si>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</si>
  <si>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</si>
  <si>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</si>
  <si>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</si>
  <si>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</si>
  <si>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</si>
  <si>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</si>
  <si>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</si>
  <si>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</si>
  <si>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</si>
  <si>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</si>
  <si>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</si>
  <si>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</si>
  <si>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</si>
  <si>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</si>
  <si>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</si>
  <si>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</si>
  <si>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</si>
  <si>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</si>
  <si>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</si>
  <si>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</si>
  <si>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</si>
  <si>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</si>
  <si>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</si>
  <si>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</si>
  <si>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</si>
  <si>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</si>
  <si>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</si>
  <si>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</si>
  <si>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</si>
  <si>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</si>
  <si>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</si>
  <si>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</si>
  <si>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</si>
  <si>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</si>
  <si>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</si>
  <si>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</si>
  <si>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</si>
  <si>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</si>
  <si>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</si>
  <si>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</si>
  <si>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</si>
  <si>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</si>
  <si>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</si>
  <si>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</si>
  <si>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</si>
  <si>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</si>
  <si>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</si>
  <si>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</si>
  <si>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</si>
  <si>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</si>
  <si>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</si>
  <si>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</si>
  <si>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</si>
  <si>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</si>
  <si>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</si>
  <si>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</si>
  <si>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</si>
  <si>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</si>
  <si>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</si>
  <si>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</si>
  <si>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</si>
  <si>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</si>
  <si>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</si>
  <si>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</si>
  <si>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</si>
  <si>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</si>
  <si>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</si>
  <si>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</si>
  <si>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</si>
  <si>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</si>
  <si>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</si>
  <si>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</si>
  <si>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</si>
  <si>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</si>
  <si>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</si>
  <si>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</si>
  <si>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</si>
  <si>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</si>
  <si>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</si>
  <si>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</si>
  <si>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</si>
  <si>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</si>
  <si>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</si>
  <si>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</si>
  <si>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</si>
  <si>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</si>
  <si>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</si>
  <si>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</si>
  <si>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</si>
  <si>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</si>
  <si>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</si>
  <si>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</si>
  <si>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</si>
  <si>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</si>
  <si>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</si>
  <si>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</si>
  <si>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</si>
  <si>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</si>
  <si>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</si>
  <si>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</si>
  <si>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</si>
  <si>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</si>
  <si>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</si>
  <si>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</si>
  <si>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</si>
  <si>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</si>
  <si>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</si>
  <si>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</si>
  <si>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</si>
  <si>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</si>
  <si>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</si>
  <si>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</si>
  <si>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</si>
  <si>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</si>
  <si>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</si>
  <si>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</si>
  <si>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</si>
  <si>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</si>
  <si>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</si>
  <si>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</si>
  <si>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</si>
  <si>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</si>
  <si>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</si>
  <si>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</si>
  <si>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</si>
  <si>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</si>
  <si>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</si>
  <si>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</si>
  <si>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</si>
  <si>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</si>
  <si>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</si>
  <si>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</si>
  <si>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</si>
  <si>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</si>
  <si>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</si>
  <si>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</si>
  <si>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</si>
  <si>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</si>
  <si>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</si>
  <si>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</si>
  <si>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</si>
  <si>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</si>
  <si>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</si>
  <si>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</si>
  <si>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</si>
  <si>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</si>
  <si>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</si>
  <si>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</si>
  <si>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</si>
  <si>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</si>
  <si>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</si>
  <si>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</si>
  <si>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</si>
  <si>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</si>
  <si>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</si>
  <si>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</si>
  <si>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</si>
  <si>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</si>
  <si>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</si>
  <si>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</si>
  <si>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</si>
  <si>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</si>
  <si>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</si>
  <si>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</si>
  <si>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</si>
  <si>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</si>
  <si>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</si>
  <si>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</si>
  <si>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</si>
  <si>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</si>
  <si>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</si>
  <si>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</si>
  <si>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</si>
  <si>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</si>
  <si>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</si>
  <si>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</si>
  <si>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</si>
  <si>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</si>
  <si>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</si>
  <si>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</si>
  <si>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</si>
  <si>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</si>
  <si>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</si>
  <si>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</si>
  <si>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</si>
  <si>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</si>
  <si>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</si>
  <si>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</si>
  <si>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</si>
  <si>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</si>
  <si>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</si>
  <si>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</si>
  <si>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</si>
  <si>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</si>
  <si>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</si>
  <si>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</si>
  <si>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</si>
  <si>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</si>
  <si>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</si>
  <si>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</si>
  <si>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</si>
  <si>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</si>
  <si>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</si>
  <si>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</si>
  <si>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</si>
  <si>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</si>
  <si>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</si>
  <si>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</si>
  <si>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</si>
  <si>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</si>
  <si>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</si>
  <si>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</si>
  <si>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</si>
  <si>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</si>
  <si>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</si>
  <si>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</si>
  <si>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</si>
  <si>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</si>
  <si>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</si>
  <si>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</si>
  <si>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</si>
  <si>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</si>
  <si>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</si>
  <si>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</si>
  <si>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</si>
  <si>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</si>
  <si>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</si>
  <si>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</si>
  <si>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</si>
  <si>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</si>
  <si>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</si>
  <si>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</si>
  <si>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</si>
  <si>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</si>
  <si>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</si>
  <si>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</si>
  <si>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</si>
  <si>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</si>
  <si>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</si>
  <si>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</si>
  <si>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</si>
  <si>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</si>
  <si>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</si>
  <si>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</si>
  <si>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</si>
  <si>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</si>
  <si>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</si>
  <si>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</si>
  <si>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</si>
  <si>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</si>
  <si>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</si>
  <si>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</si>
  <si>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</si>
  <si>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</si>
  <si>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</si>
  <si>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</si>
  <si>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</si>
  <si>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</si>
  <si>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</si>
  <si>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</si>
  <si>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</si>
  <si>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</si>
  <si>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</si>
  <si>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</si>
  <si>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</si>
  <si>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</si>
  <si>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</si>
  <si>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</si>
  <si>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</si>
  <si>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</si>
  <si>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</si>
  <si>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</si>
  <si>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</si>
  <si>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</si>
  <si>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</si>
  <si>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</si>
  <si>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</si>
  <si>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</si>
  <si>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</si>
  <si>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</si>
  <si>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</si>
  <si>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</si>
  <si>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</si>
  <si>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</si>
  <si>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</si>
  <si>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</si>
  <si>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</si>
  <si>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</si>
  <si>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</si>
  <si>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</si>
  <si>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</si>
  <si>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</si>
  <si>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</si>
  <si>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</si>
  <si>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</si>
  <si>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</si>
  <si>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</si>
  <si>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</si>
  <si>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</si>
  <si>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</si>
  <si>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</si>
  <si>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</si>
  <si>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</si>
  <si>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</si>
  <si>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</si>
  <si>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</si>
  <si>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</si>
  <si>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</si>
  <si>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</si>
  <si>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</si>
  <si>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</si>
  <si>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</si>
  <si>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</si>
  <si>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</si>
  <si>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</si>
  <si>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</si>
  <si>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</si>
  <si>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</si>
  <si>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</si>
  <si>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</si>
  <si>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</si>
  <si>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</si>
  <si>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</si>
  <si>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</si>
  <si>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</si>
  <si>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</si>
  <si>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</si>
  <si>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</si>
  <si>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</si>
  <si>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</si>
  <si>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</si>
  <si>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</si>
  <si>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</si>
  <si>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</si>
  <si>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</si>
  <si>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</si>
  <si>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</si>
  <si>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</si>
  <si>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</si>
  <si>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</si>
  <si>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</si>
  <si>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</si>
  <si>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</si>
  <si>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</si>
  <si>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</si>
  <si>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</si>
  <si>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</si>
  <si>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</si>
  <si>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</si>
  <si>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</si>
  <si>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</si>
  <si>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</si>
  <si>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</si>
  <si>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</si>
  <si>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</si>
  <si>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</si>
  <si>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</si>
  <si>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</si>
  <si>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</si>
  <si>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</si>
  <si>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</si>
  <si>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</si>
  <si>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</si>
  <si>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</si>
  <si>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</si>
  <si>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</si>
  <si>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</si>
  <si>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</si>
  <si>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</si>
  <si>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</si>
  <si>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</si>
  <si>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</si>
  <si>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</si>
  <si>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</si>
  <si>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</si>
  <si>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</si>
  <si>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</si>
  <si>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</si>
  <si>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</si>
  <si>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</si>
  <si>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</si>
  <si>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</si>
  <si>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</si>
  <si>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</si>
  <si>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</si>
  <si>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</si>
  <si>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</si>
  <si>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</si>
  <si>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</si>
  <si>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</si>
  <si>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</si>
  <si>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</si>
  <si>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</si>
  <si>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</si>
  <si>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</si>
  <si>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</si>
  <si>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</si>
  <si>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</si>
  <si>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</si>
  <si>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</si>
  <si>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</si>
  <si>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</si>
  <si>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</si>
  <si>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</si>
  <si>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</si>
  <si>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</si>
  <si>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</si>
  <si>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</si>
  <si>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</si>
  <si>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</si>
  <si>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</si>
  <si>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</si>
  <si>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</si>
  <si>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</si>
  <si>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</si>
  <si>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</si>
  <si>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</si>
  <si>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</si>
  <si>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</si>
  <si>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</si>
  <si>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</si>
  <si>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</si>
  <si>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</si>
  <si>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</si>
  <si>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</si>
  <si>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</si>
  <si>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</si>
  <si>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</si>
  <si>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</si>
  <si>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</si>
  <si>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</si>
  <si>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</si>
  <si>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</si>
  <si>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</si>
  <si>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</si>
  <si>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</si>
  <si>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</si>
  <si>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</si>
  <si>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</si>
  <si>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</si>
  <si>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</si>
  <si>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</si>
  <si>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</si>
  <si>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</si>
  <si>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</si>
  <si>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</si>
  <si>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</si>
  <si>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</si>
  <si>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</si>
  <si>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</si>
  <si>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</si>
  <si>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</si>
  <si>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</si>
  <si>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</si>
  <si>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</si>
  <si>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</si>
  <si>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</si>
  <si>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</si>
  <si>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</si>
  <si>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</si>
  <si>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</si>
  <si>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</si>
  <si>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</si>
  <si>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</si>
  <si>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</si>
  <si>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</si>
  <si>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</si>
  <si>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</si>
  <si>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</si>
  <si>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</si>
  <si>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</si>
  <si>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</si>
  <si>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</si>
  <si>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</si>
  <si>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</si>
  <si>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</si>
  <si>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</si>
  <si>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</si>
  <si>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</si>
  <si>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</si>
  <si>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</si>
  <si>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</si>
  <si>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</si>
  <si>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</si>
  <si>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</si>
  <si>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</si>
  <si>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</si>
  <si>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</si>
  <si>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</si>
  <si>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</si>
  <si>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</si>
  <si>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</si>
  <si>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</si>
  <si>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</si>
  <si>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</si>
  <si>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</si>
  <si>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</si>
  <si>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</si>
  <si>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</si>
  <si>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</si>
  <si>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</si>
  <si>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</si>
  <si>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</si>
  <si>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</si>
  <si>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</si>
  <si>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</si>
  <si>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</si>
  <si>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</si>
  <si>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</si>
  <si>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</si>
  <si>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</si>
  <si>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</si>
  <si>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</si>
  <si>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</si>
  <si>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</si>
  <si>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</si>
  <si>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</si>
  <si>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</si>
  <si>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</si>
  <si>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</si>
  <si>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</si>
  <si>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</si>
  <si>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</si>
  <si>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</si>
  <si>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</si>
  <si>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</si>
  <si>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</si>
  <si>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</si>
  <si>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</si>
  <si>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</si>
  <si>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</si>
  <si>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</si>
  <si>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</si>
  <si>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</si>
  <si>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</si>
  <si>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</si>
  <si>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</si>
  <si>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</si>
  <si>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</si>
  <si>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</si>
  <si>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</si>
  <si>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</si>
  <si>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</si>
  <si>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</si>
  <si>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</si>
  <si>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</si>
  <si>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</si>
  <si>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</si>
  <si>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</si>
  <si>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</si>
  <si>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</si>
  <si>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</si>
  <si>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</si>
  <si>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</si>
  <si>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</si>
  <si>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</si>
  <si>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</si>
  <si>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</si>
  <si>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</si>
  <si>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</si>
  <si>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</si>
  <si>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</si>
  <si>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</si>
  <si>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</si>
  <si>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</si>
  <si>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</si>
  <si>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</si>
  <si>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</si>
  <si>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</si>
  <si>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</si>
  <si>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</si>
  <si>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</si>
  <si>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</si>
  <si>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</si>
  <si>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</si>
  <si>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</si>
  <si>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</si>
  <si>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</si>
  <si>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</si>
  <si>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</si>
  <si>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</si>
  <si>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</si>
  <si>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</si>
  <si>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</si>
  <si>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</si>
  <si>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</si>
  <si>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</si>
  <si>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</si>
  <si>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</si>
  <si>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</si>
  <si>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</si>
  <si>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</si>
  <si>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</si>
  <si>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</si>
  <si>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</si>
  <si>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</si>
  <si>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</si>
  <si>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</si>
  <si>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</si>
  <si>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</si>
  <si>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</si>
  <si>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</si>
  <si>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</si>
  <si>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</si>
  <si>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</si>
  <si>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</si>
  <si>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</si>
  <si>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</si>
  <si>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</si>
  <si>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</si>
  <si>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</si>
  <si>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</si>
  <si>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</si>
  <si>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</si>
  <si>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</si>
  <si>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</si>
  <si>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</si>
  <si>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</si>
  <si>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</si>
  <si>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</si>
  <si>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</si>
  <si>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</si>
  <si>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</si>
  <si>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</si>
  <si>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</si>
  <si>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</si>
  <si>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</si>
  <si>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</si>
  <si>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</si>
  <si>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</si>
  <si>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</si>
  <si>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</si>
  <si>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</si>
  <si>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</si>
  <si>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</si>
  <si>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</si>
  <si>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</si>
  <si>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</si>
  <si>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</si>
  <si>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</si>
  <si>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</si>
  <si>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</si>
  <si>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</si>
  <si>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</si>
  <si>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</si>
  <si>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</si>
  <si>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</si>
  <si>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</si>
  <si>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</si>
  <si>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</si>
  <si>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</si>
  <si>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</si>
  <si>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</si>
  <si>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</si>
  <si>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</si>
  <si>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</si>
  <si>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</si>
  <si>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</si>
  <si>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</si>
  <si>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</si>
  <si>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</si>
  <si>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</si>
  <si>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</si>
  <si>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</si>
  <si>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</si>
  <si>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</si>
  <si>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</si>
  <si>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</si>
  <si>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</si>
  <si>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</si>
  <si>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</si>
  <si>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</si>
  <si>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</si>
  <si>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</si>
  <si>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</si>
  <si>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</si>
  <si>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</si>
  <si>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</si>
  <si>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</si>
  <si>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</si>
  <si>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</si>
  <si>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</si>
  <si>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</si>
  <si>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</si>
  <si>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</si>
  <si>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</si>
  <si>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</si>
  <si>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</si>
  <si>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</si>
  <si>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</si>
  <si>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</si>
  <si>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</si>
  <si>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</si>
  <si>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</si>
  <si>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</si>
  <si>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</si>
  <si>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</si>
  <si>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</si>
  <si>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</si>
  <si>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</si>
  <si>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</si>
  <si>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</si>
  <si>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</si>
  <si>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</si>
  <si>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</si>
  <si>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</si>
  <si>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</si>
  <si>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</si>
  <si>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</si>
  <si>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</si>
  <si>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</si>
  <si>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</si>
  <si>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</si>
  <si>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</si>
  <si>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</si>
  <si>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</si>
  <si>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</si>
  <si>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</si>
  <si>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</si>
  <si>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</si>
  <si>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</si>
  <si>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</si>
  <si>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</si>
  <si>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</si>
  <si>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</si>
  <si>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</si>
  <si>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</si>
  <si>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</si>
  <si>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</si>
  <si>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</si>
  <si>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</si>
  <si>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</si>
  <si>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</si>
  <si>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</si>
  <si>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</si>
  <si>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</si>
  <si>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</si>
  <si>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</si>
  <si>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</si>
  <si>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</si>
  <si>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</si>
  <si>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</si>
  <si>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</si>
  <si>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</si>
  <si>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</si>
  <si>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</si>
  <si>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</si>
  <si>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</si>
  <si>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</si>
  <si>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</si>
  <si>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</si>
  <si>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</si>
  <si>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</si>
  <si>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</si>
  <si>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</si>
  <si>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</si>
  <si>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</si>
  <si>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</si>
  <si>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</si>
  <si>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</si>
  <si>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</si>
  <si>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</si>
  <si>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</si>
  <si>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</si>
  <si>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</si>
  <si>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</si>
  <si>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</si>
  <si>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</si>
  <si>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</si>
  <si>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</si>
  <si>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</si>
  <si>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</si>
  <si>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</si>
  <si>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</si>
  <si>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</si>
  <si>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</si>
  <si>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</si>
  <si>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</si>
  <si>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</si>
  <si>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</si>
  <si>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</si>
  <si>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</si>
  <si>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</si>
  <si>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</si>
  <si>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</si>
  <si>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</si>
  <si>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</si>
  <si>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</si>
  <si>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</si>
  <si>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</si>
  <si>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</si>
  <si>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</si>
  <si>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</si>
  <si>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</si>
  <si>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</si>
  <si>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</si>
  <si>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</si>
  <si>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</si>
  <si>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</si>
  <si>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</si>
  <si>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</si>
  <si>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</si>
  <si>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</si>
  <si>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</si>
  <si>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</si>
  <si>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</si>
  <si>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</si>
  <si>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</si>
  <si>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</si>
  <si>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</si>
  <si>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</si>
  <si>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</si>
  <si>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</si>
  <si>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</si>
  <si>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</si>
  <si>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</si>
  <si>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</si>
  <si>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</si>
  <si>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</si>
  <si>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</si>
  <si>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</si>
  <si>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</si>
  <si>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</si>
  <si>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</si>
  <si>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</si>
  <si>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</si>
  <si>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</si>
  <si>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</si>
  <si>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</si>
  <si>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</si>
  <si>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</si>
  <si>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</si>
  <si>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</si>
  <si>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</si>
  <si>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</si>
  <si>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</si>
  <si>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</si>
  <si>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</si>
  <si>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</si>
  <si>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</si>
  <si>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</si>
  <si>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</si>
  <si>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</si>
  <si>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</si>
  <si>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</si>
  <si>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</si>
  <si>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</si>
  <si>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</si>
  <si>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</si>
  <si>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</si>
  <si>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</si>
  <si>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</si>
  <si>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</si>
  <si>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</si>
  <si>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</si>
  <si>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</si>
  <si>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</si>
  <si>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</si>
  <si>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</si>
  <si>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</si>
  <si>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</si>
  <si>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</si>
  <si>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</si>
  <si>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</si>
  <si>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</si>
  <si>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</si>
  <si>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</si>
  <si>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</si>
  <si>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</si>
  <si>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</si>
  <si>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</si>
  <si>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</si>
  <si>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</si>
  <si>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</si>
  <si>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</si>
  <si>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</si>
  <si>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</si>
  <si>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</si>
  <si>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</si>
  <si>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</si>
  <si>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</si>
  <si>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</si>
  <si>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</si>
  <si>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</si>
  <si>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</si>
  <si>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</si>
  <si>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</si>
  <si>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</si>
  <si>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</si>
  <si>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</si>
  <si>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</si>
  <si>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</si>
  <si>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</si>
  <si>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</si>
  <si>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</si>
  <si>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</si>
  <si>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</si>
  <si>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</si>
  <si>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</si>
  <si>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</si>
  <si>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</si>
  <si>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</si>
  <si>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</si>
  <si>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</si>
  <si>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</si>
  <si>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</si>
  <si>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</si>
  <si>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</si>
  <si>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</si>
  <si>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</si>
  <si>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</si>
  <si>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</si>
  <si>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</si>
  <si>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</si>
  <si>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</si>
  <si>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</si>
  <si>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</si>
  <si>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</si>
  <si>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</si>
  <si>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</si>
  <si>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</si>
  <si>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</si>
  <si>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</si>
  <si>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</si>
  <si>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</si>
  <si>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</si>
  <si>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</si>
  <si>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</si>
  <si>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</si>
  <si>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</si>
  <si>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</si>
  <si>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</si>
  <si>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</si>
  <si>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</si>
  <si>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</si>
  <si>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</si>
  <si>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</si>
  <si>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</si>
  <si>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</si>
  <si>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</si>
  <si>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</si>
  <si>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</si>
  <si>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</si>
  <si>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</si>
  <si>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</si>
  <si>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</si>
  <si>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</si>
  <si>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</si>
  <si>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</si>
  <si>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</si>
  <si>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</si>
  <si>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</si>
  <si>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</si>
  <si>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</si>
  <si>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</si>
  <si>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</si>
  <si>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</si>
  <si>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</si>
  <si>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</si>
  <si>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</si>
  <si>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</si>
  <si>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</si>
  <si>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</si>
  <si>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</si>
  <si>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</si>
  <si>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</si>
  <si>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</si>
  <si>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</si>
  <si>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</si>
  <si>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</si>
  <si>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</si>
  <si>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</si>
  <si>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</si>
  <si>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</si>
  <si>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</si>
  <si>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</si>
  <si>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</si>
  <si>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</si>
  <si>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</si>
  <si>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</si>
  <si>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</si>
  <si>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</si>
  <si>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</si>
  <si>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</si>
  <si>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</si>
  <si>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</si>
  <si>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</si>
  <si>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</si>
  <si>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</si>
  <si>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</si>
  <si>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</si>
  <si>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</si>
  <si>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</si>
  <si>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</si>
  <si>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</si>
  <si>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</si>
  <si>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</si>
  <si>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</si>
  <si>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</si>
  <si>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</si>
  <si>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</si>
  <si>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</si>
  <si>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</si>
  <si>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</si>
  <si>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</si>
  <si>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</si>
  <si>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</si>
  <si>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</si>
  <si>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</si>
  <si>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</si>
  <si>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</si>
  <si>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</si>
  <si>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</si>
  <si>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</si>
  <si>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</si>
  <si>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</si>
  <si>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</si>
  <si>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</si>
  <si>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</si>
  <si>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</si>
  <si>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</si>
  <si>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</si>
  <si>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</si>
  <si>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</si>
  <si>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</si>
  <si>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</si>
  <si>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</si>
  <si>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</si>
  <si>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</si>
  <si>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</si>
  <si>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</si>
  <si>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</si>
  <si>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</si>
  <si>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</si>
  <si>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</si>
  <si>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</si>
  <si>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</si>
  <si>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</si>
  <si>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</si>
  <si>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</si>
  <si>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</si>
  <si>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</si>
  <si>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</si>
  <si>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</si>
  <si>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</si>
  <si>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</si>
  <si>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</si>
  <si>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</si>
  <si>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</si>
  <si>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</si>
  <si>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</si>
  <si>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</si>
  <si>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</si>
  <si>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</si>
  <si>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</si>
  <si>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</si>
  <si>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</si>
  <si>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</si>
  <si>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</si>
  <si>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</si>
  <si>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</si>
  <si>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</si>
  <si>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</si>
  <si>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</si>
  <si>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</si>
  <si>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</si>
  <si>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</si>
  <si>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</si>
  <si>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</si>
  <si>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</si>
  <si>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</si>
  <si>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</si>
  <si>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</si>
  <si>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</si>
  <si>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</si>
  <si>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</si>
  <si>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</si>
  <si>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</si>
  <si>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</si>
  <si>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</si>
  <si>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</si>
  <si>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</si>
  <si>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</si>
  <si>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</si>
  <si>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</si>
  <si>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</si>
  <si>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</si>
  <si>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</si>
  <si>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</si>
  <si>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</si>
  <si>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</si>
  <si>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</si>
  <si>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</si>
  <si>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</si>
  <si>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</si>
  <si>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</si>
  <si>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</si>
  <si>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</si>
  <si>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</si>
  <si>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</si>
  <si>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</si>
  <si>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</si>
  <si>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</si>
  <si>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</si>
  <si>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</si>
  <si>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</si>
  <si>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</si>
  <si>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</si>
  <si>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</si>
  <si>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</si>
  <si>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</si>
  <si>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</si>
  <si>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</si>
  <si>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</si>
  <si>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</si>
  <si>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</si>
  <si>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</si>
  <si>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</si>
  <si>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</si>
  <si>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</si>
  <si>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</si>
  <si>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</si>
  <si>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</si>
  <si>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</si>
  <si>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</si>
  <si>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</si>
  <si>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</si>
  <si>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</si>
  <si>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</si>
  <si>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</si>
  <si>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</si>
  <si>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</si>
  <si>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</si>
  <si>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</si>
  <si>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</si>
  <si>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</si>
  <si>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</si>
  <si>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</si>
  <si>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</si>
  <si>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</si>
  <si>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</si>
  <si>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</si>
  <si>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</si>
  <si>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</si>
  <si>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</si>
  <si>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</si>
  <si>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</si>
  <si>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</si>
  <si>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</si>
  <si>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</si>
  <si>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</si>
  <si>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</si>
  <si>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</si>
  <si>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</si>
  <si>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</si>
  <si>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</si>
  <si>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</si>
  <si>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</si>
  <si>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</si>
  <si>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</si>
  <si>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</si>
  <si>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</si>
  <si>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</si>
  <si>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</si>
  <si>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</si>
  <si>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</si>
  <si>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</si>
  <si>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</si>
  <si>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</si>
  <si>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</si>
  <si>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</si>
  <si>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</si>
  <si>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</si>
  <si>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</si>
  <si>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</si>
  <si>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</si>
  <si>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</si>
  <si>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</si>
  <si>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</si>
  <si>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</si>
  <si>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</si>
  <si>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</si>
  <si>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</si>
  <si>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</si>
  <si>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</si>
  <si>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</si>
  <si>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</si>
  <si>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</si>
  <si>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</si>
  <si>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</si>
  <si>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</si>
  <si>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</si>
  <si>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</si>
  <si>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</si>
  <si>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</si>
  <si>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</si>
  <si>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</si>
  <si>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</si>
  <si>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</si>
  <si>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</si>
  <si>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</si>
  <si>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</si>
  <si>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</si>
  <si>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</si>
  <si>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</si>
  <si>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</si>
  <si>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</si>
  <si>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</si>
  <si>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</si>
  <si>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</si>
  <si>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</si>
  <si>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</si>
  <si>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</si>
  <si>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</si>
  <si>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</si>
  <si>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</si>
  <si>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</si>
  <si>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</si>
  <si>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</si>
  <si>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</si>
  <si>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</si>
  <si>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</si>
  <si>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</si>
  <si>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</si>
  <si>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</si>
  <si>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</si>
  <si>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</si>
  <si>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</si>
  <si>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</si>
  <si>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</si>
  <si>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</si>
  <si>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</si>
  <si>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</si>
  <si>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</si>
  <si>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</si>
  <si>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</si>
  <si>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</si>
  <si>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</si>
  <si>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</si>
  <si>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</si>
  <si>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</si>
  <si>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</si>
  <si>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</si>
  <si>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</si>
  <si>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</si>
  <si>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</si>
  <si>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</si>
  <si>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</si>
  <si>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</si>
  <si>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</si>
  <si>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</si>
  <si>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</si>
  <si>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</si>
  <si>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</si>
  <si>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</si>
  <si>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</si>
  <si>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</si>
  <si>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</si>
  <si>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</si>
  <si>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</si>
  <si>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</si>
  <si>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</si>
  <si>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</si>
  <si>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</si>
  <si>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</si>
  <si>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</si>
  <si>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</si>
  <si>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</si>
  <si>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</si>
  <si>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</si>
  <si>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</si>
  <si>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</si>
  <si>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</si>
  <si>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</si>
  <si>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</si>
  <si>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</si>
  <si>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</si>
  <si>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</si>
  <si>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</si>
  <si>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</si>
  <si>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</si>
  <si>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</si>
  <si>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</si>
  <si>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</si>
  <si>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</si>
  <si>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</si>
  <si>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</si>
  <si>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</si>
  <si>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</si>
  <si>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</si>
  <si>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</si>
  <si>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</si>
  <si>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</si>
  <si>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</si>
  <si>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</si>
  <si>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</si>
  <si>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</si>
  <si>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</si>
  <si>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</si>
  <si>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</si>
  <si>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</si>
  <si>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</si>
  <si>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</si>
  <si>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</si>
  <si>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</si>
  <si>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</si>
  <si>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</si>
  <si>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</si>
  <si>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</si>
  <si>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</si>
  <si>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</si>
  <si>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</si>
  <si>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</si>
  <si>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</si>
  <si>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</si>
  <si>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</si>
  <si>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</si>
  <si>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</si>
  <si>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</si>
  <si>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</si>
  <si>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</si>
  <si>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</si>
  <si>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</si>
  <si>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</si>
  <si>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</si>
  <si>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</si>
  <si>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</si>
  <si>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</si>
  <si>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</si>
  <si>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</si>
  <si>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</si>
  <si>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</si>
  <si>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</si>
  <si>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</si>
  <si>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</si>
  <si>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</si>
  <si>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</si>
  <si>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</si>
  <si>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</si>
  <si>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</si>
  <si>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</si>
  <si>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</si>
  <si>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</si>
  <si>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</si>
  <si>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</si>
  <si>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</si>
  <si>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</si>
  <si>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</si>
  <si>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</si>
  <si>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</si>
  <si>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</si>
  <si>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</si>
  <si>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</si>
  <si>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</si>
  <si>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</si>
  <si>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</si>
  <si>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</si>
  <si>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</si>
  <si>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</si>
  <si>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</si>
  <si>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</si>
  <si>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</si>
  <si>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</si>
  <si>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</si>
  <si>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</si>
  <si>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</si>
  <si>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</si>
  <si>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</si>
  <si>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</si>
  <si>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</si>
  <si>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</si>
  <si>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</si>
  <si>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</si>
  <si>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</si>
  <si>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</si>
  <si>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</si>
  <si>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</si>
  <si>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</si>
  <si>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</si>
  <si>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</si>
  <si>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</si>
  <si>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</si>
  <si>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</si>
  <si>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</si>
  <si>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</si>
  <si>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</si>
  <si>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</si>
  <si>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</si>
  <si>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</si>
  <si>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</si>
  <si>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</si>
  <si>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</si>
  <si>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</si>
  <si>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</si>
  <si>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</si>
  <si>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</si>
  <si>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</si>
  <si>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</si>
  <si>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</si>
  <si>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</si>
  <si>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</si>
  <si>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</si>
  <si>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</si>
  <si>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</si>
  <si>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</si>
  <si>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</si>
  <si>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</si>
  <si>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</si>
  <si>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</si>
  <si>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</si>
  <si>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</si>
  <si>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</si>
  <si>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</si>
  <si>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</si>
  <si>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</si>
  <si>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</si>
  <si>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</si>
  <si>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</si>
  <si>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</si>
  <si>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</si>
  <si>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</si>
  <si>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</si>
  <si>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</si>
  <si>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</si>
  <si>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</si>
  <si>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</si>
  <si>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</si>
  <si>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</si>
  <si>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</si>
  <si>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</si>
  <si>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</si>
  <si>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</si>
  <si>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</si>
  <si>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</si>
  <si>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</si>
  <si>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</si>
  <si>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</si>
  <si>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</si>
  <si>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</si>
  <si>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</si>
  <si>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</si>
  <si>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</si>
  <si>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</si>
  <si>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</si>
  <si>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</si>
  <si>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</si>
  <si>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</si>
  <si>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</si>
  <si>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</si>
  <si>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</si>
  <si>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</si>
  <si>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</si>
  <si>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</si>
  <si>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</si>
  <si>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</si>
  <si>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</si>
  <si>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</si>
  <si>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</si>
  <si>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</si>
  <si>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</si>
  <si>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</si>
  <si>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</si>
  <si>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</si>
  <si>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</si>
  <si>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</si>
  <si>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</si>
  <si>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</si>
  <si>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</si>
  <si>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</si>
  <si>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</si>
  <si>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</si>
  <si>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</si>
  <si>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</si>
  <si>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</si>
  <si>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</si>
  <si>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</si>
  <si>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</si>
  <si>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</si>
  <si>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</si>
  <si>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</si>
  <si>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</si>
  <si>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</si>
  <si>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</si>
  <si>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</si>
  <si>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</si>
  <si>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</si>
  <si>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</si>
  <si>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</si>
  <si>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</si>
  <si>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</si>
  <si>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</si>
  <si>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</si>
  <si>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</si>
  <si>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</si>
  <si>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</si>
  <si>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</si>
  <si>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</si>
  <si>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</si>
  <si>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</si>
  <si>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</si>
  <si>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</si>
  <si>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</si>
  <si>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</si>
  <si>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</si>
  <si>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</si>
  <si>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</si>
  <si>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</si>
  <si>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</si>
  <si>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</si>
  <si>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</si>
  <si>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</si>
  <si>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</si>
  <si>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</si>
  <si>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</si>
  <si>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</si>
  <si>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</si>
  <si>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</si>
  <si>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</si>
  <si>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</si>
  <si>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</si>
  <si>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</si>
  <si>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</si>
  <si>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</si>
  <si>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</si>
  <si>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</si>
  <si>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</si>
  <si>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</si>
  <si>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</si>
  <si>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</si>
  <si>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</si>
  <si>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</si>
  <si>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</si>
  <si>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</si>
  <si>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</si>
  <si>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</si>
  <si>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</si>
  <si>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</si>
  <si>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</si>
  <si>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</si>
  <si>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</si>
  <si>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</si>
  <si>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</si>
  <si>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</si>
  <si>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</si>
  <si>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</si>
  <si>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</si>
  <si>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</si>
  <si>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</si>
  <si>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</si>
  <si>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</si>
  <si>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</si>
  <si>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</si>
  <si>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</si>
  <si>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</si>
  <si>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</si>
  <si>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</si>
  <si>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</si>
  <si>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</si>
  <si>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</si>
  <si>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</si>
  <si>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</si>
  <si>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</si>
  <si>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</si>
  <si>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</si>
  <si>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</si>
  <si>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</si>
  <si>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</si>
  <si>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</si>
  <si>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</si>
  <si>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</si>
  <si>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</si>
  <si>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</si>
  <si>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</si>
  <si>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</si>
  <si>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</si>
  <si>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</si>
  <si>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</si>
  <si>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</si>
  <si>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</si>
  <si>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</si>
  <si>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</si>
  <si>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</si>
  <si>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</si>
  <si>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</si>
  <si>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</si>
  <si>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</si>
  <si>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</si>
  <si>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</si>
  <si>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</si>
  <si>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</si>
  <si>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</si>
  <si>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</si>
  <si>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</si>
  <si>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</si>
  <si>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</si>
  <si>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</si>
  <si>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</si>
  <si>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</si>
  <si>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</si>
  <si>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</si>
  <si>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</si>
  <si>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</si>
  <si>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</si>
  <si>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</si>
  <si>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</si>
  <si>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</si>
  <si>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</si>
  <si>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</si>
  <si>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</si>
  <si>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</si>
  <si>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</si>
  <si>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</si>
  <si>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</si>
  <si>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</si>
  <si>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</si>
  <si>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</si>
  <si>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</si>
  <si>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</si>
  <si>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</si>
  <si>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</si>
  <si>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</si>
  <si>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</si>
  <si>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</si>
  <si>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</si>
  <si>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</si>
  <si>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</si>
  <si>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</si>
  <si>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</si>
  <si>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</si>
  <si>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</si>
  <si>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</si>
  <si>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</si>
  <si>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</si>
  <si>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</si>
  <si>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</si>
  <si>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</si>
  <si>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</si>
  <si>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</si>
  <si>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</si>
  <si>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</si>
  <si>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</si>
  <si>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</si>
  <si>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</si>
  <si>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</si>
  <si>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</si>
  <si>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</si>
  <si>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</si>
  <si>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</si>
  <si>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</si>
  <si>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</si>
  <si>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</si>
  <si>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</si>
  <si>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</si>
  <si>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</si>
  <si>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</si>
  <si>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</si>
  <si>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</si>
  <si>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</si>
  <si>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</si>
  <si>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</si>
  <si>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</si>
  <si>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</si>
  <si>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</si>
  <si>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</si>
  <si>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</si>
  <si>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</si>
  <si>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</si>
  <si>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</si>
  <si>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</si>
  <si>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</si>
  <si>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</si>
  <si>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</si>
  <si>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</si>
  <si>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</si>
  <si>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</si>
  <si>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</si>
  <si>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</si>
  <si>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</si>
  <si>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</si>
  <si>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</si>
  <si>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</si>
  <si>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</si>
  <si>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</si>
  <si>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</si>
  <si>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</si>
  <si>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</si>
  <si>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</si>
  <si>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</si>
  <si>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</si>
  <si>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</si>
  <si>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</si>
  <si>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</si>
  <si>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</si>
  <si>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</si>
  <si>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</si>
  <si>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</si>
  <si>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</si>
  <si>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</si>
  <si>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</si>
  <si>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</si>
  <si>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</si>
  <si>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</si>
  <si>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</si>
  <si>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</si>
  <si>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</si>
  <si>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</si>
  <si>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</si>
  <si>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</si>
  <si>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</si>
  <si>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</si>
  <si>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</si>
  <si>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</si>
  <si>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</si>
  <si>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</si>
  <si>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</si>
  <si>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</si>
  <si>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</si>
  <si>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</si>
  <si>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</si>
  <si>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</si>
  <si>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</si>
  <si>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</si>
  <si>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</si>
  <si>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</si>
  <si>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</si>
  <si>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</si>
  <si>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</si>
  <si>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</si>
  <si>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</si>
  <si>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</si>
  <si>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</si>
  <si>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</si>
  <si>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</si>
  <si>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</si>
  <si>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</si>
  <si>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</si>
  <si>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</si>
  <si>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</si>
  <si>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</si>
  <si>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</si>
  <si>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</si>
  <si>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</si>
  <si>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</si>
  <si>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</si>
  <si>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</si>
  <si>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</si>
  <si>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</si>
  <si>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</si>
  <si>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</si>
  <si>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</si>
  <si>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</si>
  <si>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</si>
  <si>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</si>
  <si>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</si>
  <si>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</si>
  <si>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</si>
  <si>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</si>
  <si>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</si>
  <si>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</si>
  <si>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</si>
  <si>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</si>
  <si>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</si>
  <si>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</si>
  <si>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</si>
  <si>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</si>
  <si>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</si>
  <si>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</si>
  <si>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</si>
  <si>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</si>
  <si>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</si>
  <si>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</si>
  <si>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</si>
  <si>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</si>
  <si>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</si>
  <si>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</si>
  <si>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</si>
  <si>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</si>
  <si>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</si>
  <si>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</si>
  <si>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</si>
  <si>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</si>
  <si>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</si>
  <si>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</si>
  <si>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</si>
  <si>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</si>
  <si>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</si>
  <si>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</si>
  <si>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</si>
  <si>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</si>
  <si>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</si>
  <si>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</si>
  <si>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</si>
  <si>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</si>
  <si>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</si>
  <si>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</si>
  <si>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</si>
  <si>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</si>
  <si>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</si>
  <si>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</si>
  <si>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</si>
  <si>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</si>
  <si>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</si>
  <si>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</si>
  <si>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</si>
  <si>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</si>
  <si>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</si>
  <si>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</si>
  <si>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</si>
  <si>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</si>
  <si>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</si>
  <si>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</si>
  <si>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</si>
  <si>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</si>
  <si>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</si>
  <si>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</si>
  <si>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</si>
  <si>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</si>
  <si>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</si>
  <si>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</si>
  <si>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</si>
  <si>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</si>
  <si>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</si>
  <si>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</si>
  <si>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</si>
  <si>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</si>
  <si>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</si>
  <si>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</si>
  <si>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</si>
  <si>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</si>
  <si>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</si>
  <si>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</si>
  <si>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</si>
  <si>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</si>
  <si>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</si>
  <si>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</si>
  <si>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</si>
  <si>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</si>
  <si>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</si>
  <si>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</si>
  <si>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</si>
  <si>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</si>
  <si>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</si>
  <si>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</si>
  <si>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</si>
  <si>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</si>
  <si>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</si>
  <si>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</si>
  <si>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</si>
  <si>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</si>
  <si>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</si>
  <si>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</si>
  <si>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</si>
  <si>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</si>
  <si>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</si>
  <si>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</si>
  <si>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</si>
  <si>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</si>
  <si>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</si>
  <si>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</si>
  <si>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</si>
  <si>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</si>
  <si>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</si>
  <si>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</si>
  <si>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</si>
  <si>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</si>
  <si>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</si>
  <si>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</si>
  <si>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</si>
  <si>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</si>
  <si>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</si>
  <si>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</si>
  <si>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</si>
  <si>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</si>
  <si>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</si>
  <si>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</si>
  <si>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</si>
  <si>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</si>
  <si>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</si>
  <si>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</si>
  <si>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</si>
  <si>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</si>
  <si>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</si>
  <si>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</si>
  <si>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</si>
  <si>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</si>
  <si>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</si>
  <si>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</si>
  <si>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</si>
  <si>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</si>
  <si>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</si>
  <si>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</si>
  <si>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</si>
  <si>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</si>
  <si>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</si>
  <si>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</si>
  <si>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</si>
  <si>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</si>
  <si>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</si>
  <si>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</si>
  <si>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</si>
  <si>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</si>
  <si>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</si>
  <si>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</si>
  <si>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</si>
  <si>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</si>
  <si>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</si>
  <si>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</si>
  <si>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</si>
  <si>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</si>
  <si>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</si>
  <si>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</si>
  <si>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</si>
  <si>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</si>
  <si>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</si>
  <si>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</si>
  <si>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</si>
  <si>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</si>
  <si>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</si>
  <si>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</si>
  <si>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</si>
  <si>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</si>
  <si>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</si>
  <si>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</si>
  <si>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</si>
  <si>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</si>
  <si>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</si>
  <si>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</si>
  <si>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</si>
  <si>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</si>
  <si>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</si>
  <si>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</si>
  <si>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</si>
  <si>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</si>
  <si>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</si>
  <si>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</si>
  <si>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</si>
  <si>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</si>
  <si>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</si>
  <si>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</si>
  <si>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</si>
  <si>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</si>
  <si>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</si>
  <si>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</si>
  <si>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</si>
  <si>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</si>
  <si>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</si>
  <si>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</si>
  <si>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</si>
  <si>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</si>
  <si>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</si>
  <si>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</si>
  <si>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</si>
  <si>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</si>
  <si>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</si>
  <si>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</si>
  <si>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</si>
  <si>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</si>
  <si>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</si>
  <si>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</si>
  <si>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</si>
  <si>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</si>
  <si>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</si>
  <si>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</si>
  <si>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</si>
  <si>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</si>
  <si>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</si>
  <si>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</si>
  <si>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</si>
  <si>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</si>
  <si>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</si>
  <si>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</si>
  <si>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</si>
  <si>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</si>
  <si>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</si>
  <si>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</si>
  <si>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</si>
  <si>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</si>
  <si>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</si>
  <si>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</si>
  <si>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</si>
  <si>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</si>
  <si>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</si>
  <si>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</si>
  <si>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</si>
  <si>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</si>
  <si>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</si>
  <si>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</si>
  <si>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</si>
  <si>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</si>
  <si>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</si>
  <si>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</si>
  <si>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</si>
  <si>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</si>
  <si>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</si>
  <si>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</si>
  <si>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</si>
  <si>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</si>
  <si>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</si>
  <si>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</si>
  <si>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</si>
  <si>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</si>
  <si>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</si>
  <si>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</si>
  <si>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</si>
  <si>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</si>
  <si>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</si>
  <si>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</si>
  <si>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</si>
  <si>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</si>
  <si>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</si>
  <si>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</si>
  <si>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</si>
  <si>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</si>
  <si>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</si>
  <si>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</si>
  <si>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</si>
  <si>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</si>
  <si>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</si>
  <si>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</si>
  <si>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</si>
  <si>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</si>
  <si>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</si>
  <si>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</si>
  <si>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</si>
  <si>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</si>
  <si>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</si>
  <si>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</si>
  <si>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</si>
  <si>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</si>
  <si>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</si>
  <si>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</si>
  <si>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</si>
  <si>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</si>
  <si>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</si>
  <si>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</si>
  <si>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</si>
  <si>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</si>
  <si>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</si>
  <si>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</si>
  <si>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</si>
  <si>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</si>
  <si>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</si>
  <si>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</si>
  <si>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</si>
  <si>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</si>
  <si>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</si>
  <si>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</si>
  <si>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</si>
  <si>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</si>
  <si>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</si>
  <si>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</si>
  <si>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</si>
  <si>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</si>
  <si>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</si>
  <si>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</si>
  <si>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</si>
  <si>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</si>
  <si>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</si>
  <si>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</si>
  <si>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</si>
  <si>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</si>
  <si>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</si>
  <si>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</si>
  <si>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</si>
  <si>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</si>
  <si>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</si>
  <si>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</si>
  <si>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</si>
  <si>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</si>
  <si>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</si>
  <si>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</si>
  <si>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</si>
  <si>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</si>
  <si>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</si>
  <si>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</si>
  <si>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</si>
  <si>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</si>
  <si>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</si>
  <si>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</si>
  <si>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</si>
  <si>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</si>
  <si>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</si>
  <si>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</si>
  <si>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</si>
  <si>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</si>
  <si>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</si>
  <si>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</si>
  <si>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</si>
  <si>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</si>
  <si>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</si>
  <si>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</si>
  <si>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</si>
  <si>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</si>
  <si>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</si>
  <si>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</si>
  <si>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</si>
  <si>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</si>
  <si>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</si>
  <si>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</si>
  <si>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</si>
  <si>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</si>
  <si>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</si>
  <si>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</si>
  <si>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</si>
  <si>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</si>
  <si>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</si>
  <si>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</si>
  <si>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</si>
  <si>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</si>
  <si>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</si>
  <si>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</si>
  <si>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</si>
  <si>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</si>
  <si>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</si>
  <si>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</si>
  <si>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</si>
  <si>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</si>
  <si>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</si>
  <si>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</si>
  <si>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</si>
  <si>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</si>
  <si>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</si>
  <si>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</si>
  <si>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</si>
  <si>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</si>
  <si>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</si>
  <si>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</si>
  <si>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</si>
  <si>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</si>
  <si>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</si>
  <si>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</si>
  <si>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</si>
  <si>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</si>
  <si>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</si>
  <si>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</si>
  <si>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</si>
  <si>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</si>
  <si>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</si>
  <si>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</si>
  <si>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</si>
  <si>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</si>
  <si>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</si>
  <si>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</si>
  <si>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</si>
  <si>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</si>
  <si>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</si>
  <si>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</si>
  <si>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</si>
  <si>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</si>
  <si>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</si>
  <si>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</si>
  <si>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</si>
  <si>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</si>
  <si>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</si>
  <si>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</si>
  <si>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</si>
  <si>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</si>
  <si>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</si>
  <si>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</si>
  <si>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</si>
  <si>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</si>
  <si>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</si>
  <si>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</si>
  <si>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</si>
  <si>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</si>
  <si>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</si>
  <si>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</si>
  <si>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</si>
  <si>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</si>
  <si>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</si>
  <si>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</si>
  <si>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</si>
  <si>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</si>
  <si>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</si>
  <si>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</si>
  <si>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</si>
  <si>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</si>
  <si>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</si>
  <si>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</si>
  <si>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</si>
  <si>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</si>
  <si>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</si>
  <si>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</si>
  <si>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</si>
  <si>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</si>
  <si>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</si>
  <si>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</si>
  <si>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</si>
  <si>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</si>
  <si>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</si>
  <si>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</si>
  <si>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</si>
  <si>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</si>
  <si>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</si>
  <si>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</si>
  <si>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</si>
  <si>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</si>
  <si>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</si>
  <si>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</si>
  <si>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</si>
  <si>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</si>
  <si>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</si>
  <si>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</si>
  <si>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</si>
  <si>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</si>
  <si>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</si>
  <si>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</si>
  <si>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</si>
  <si>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</si>
  <si>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</si>
  <si>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</si>
  <si>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</si>
  <si>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</si>
  <si>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</si>
  <si>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</si>
  <si>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</si>
  <si>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</si>
  <si>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</si>
  <si>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</si>
  <si>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</si>
  <si>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</si>
  <si>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</si>
  <si>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</si>
  <si>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</si>
  <si>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</si>
  <si>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</si>
  <si>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</si>
  <si>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</si>
  <si>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</si>
  <si>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</si>
  <si>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</si>
  <si>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</si>
  <si>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</si>
  <si>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</si>
  <si>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</si>
  <si>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</si>
  <si>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</si>
  <si>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</si>
  <si>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</si>
  <si>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</si>
  <si>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</si>
  <si>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</si>
  <si>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</si>
  <si>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</si>
  <si>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</si>
  <si>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</si>
  <si>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</si>
  <si>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</si>
  <si>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</si>
  <si>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</si>
  <si>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</si>
  <si>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</si>
  <si>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</si>
  <si>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</si>
  <si>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</si>
  <si>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</si>
  <si>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</si>
  <si>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</si>
  <si>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</si>
  <si>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</si>
  <si>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</si>
  <si>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</si>
  <si>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</si>
  <si>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</si>
  <si>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</si>
  <si>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</si>
  <si>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</si>
  <si>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</si>
  <si>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</si>
  <si>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</si>
  <si>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</si>
  <si>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</si>
  <si>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</si>
  <si>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</si>
  <si>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</si>
  <si>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</si>
  <si>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</si>
  <si>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</si>
  <si>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</si>
  <si>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</si>
  <si>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</si>
  <si>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</si>
  <si>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</si>
  <si>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</si>
  <si>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</si>
  <si>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</si>
  <si>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</si>
  <si>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</si>
  <si>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</si>
  <si>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</si>
  <si>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</si>
  <si>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</si>
  <si>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</si>
  <si>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</si>
  <si>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</si>
  <si>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</si>
  <si>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</si>
  <si>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</si>
  <si>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</si>
  <si>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</si>
  <si>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</si>
  <si>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</si>
  <si>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</si>
  <si>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</si>
  <si>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</si>
  <si>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</si>
  <si>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</si>
  <si>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</si>
  <si>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</si>
  <si>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</si>
  <si>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</si>
  <si>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</si>
  <si>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</si>
  <si>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</si>
  <si>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</si>
  <si>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</si>
  <si>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</si>
  <si>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</si>
  <si>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</si>
  <si>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</si>
  <si>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</si>
  <si>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</si>
  <si>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</si>
  <si>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</si>
  <si>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</si>
  <si>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</si>
  <si>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</si>
  <si>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</si>
  <si>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</si>
  <si>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</si>
  <si>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</si>
  <si>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</si>
  <si>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</si>
  <si>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</si>
  <si>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</si>
  <si>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</si>
  <si>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</si>
  <si>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</si>
  <si>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</si>
  <si>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</si>
  <si>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</si>
  <si>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</si>
  <si>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</si>
  <si>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</si>
  <si>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</si>
  <si>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</si>
  <si>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</si>
  <si>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</si>
  <si>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</si>
  <si>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</si>
  <si>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</si>
  <si>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</si>
  <si>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</si>
  <si>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</si>
  <si>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</si>
  <si>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</si>
  <si>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</si>
  <si>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</si>
  <si>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</si>
  <si>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</si>
  <si>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</si>
  <si>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</si>
  <si>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</si>
  <si>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</si>
  <si>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</si>
  <si>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</si>
  <si>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</si>
  <si>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</si>
  <si>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</si>
  <si>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</si>
  <si>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</si>
  <si>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</si>
  <si>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</si>
  <si>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</si>
  <si>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</si>
  <si>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</si>
  <si>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</si>
  <si>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</si>
  <si>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</si>
  <si>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</si>
  <si>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</si>
  <si>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</si>
  <si>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</si>
  <si>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</si>
  <si>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</si>
  <si>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</si>
  <si>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</si>
  <si>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</si>
  <si>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</si>
  <si>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</si>
  <si>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</si>
  <si>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</si>
  <si>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</si>
  <si>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</si>
  <si>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</si>
  <si>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</si>
  <si>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</si>
  <si>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</si>
  <si>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</si>
  <si>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</si>
  <si>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</si>
  <si>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</si>
  <si>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</si>
  <si>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</si>
  <si>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</si>
  <si>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</si>
  <si>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</si>
  <si>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</si>
  <si>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</si>
  <si>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</si>
  <si>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</si>
  <si>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</si>
  <si>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</si>
  <si>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</si>
  <si>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</si>
  <si>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</si>
  <si>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</si>
  <si>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</si>
  <si>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</si>
  <si>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</si>
  <si>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</si>
  <si>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</si>
  <si>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</si>
  <si>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</si>
  <si>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</si>
  <si>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</si>
  <si>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</si>
  <si>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</si>
  <si>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</si>
  <si>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</si>
  <si>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</si>
  <si>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</si>
  <si>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</si>
  <si>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</si>
  <si>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</si>
  <si>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</si>
  <si>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</si>
  <si>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</si>
  <si>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</si>
  <si>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</si>
  <si>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</si>
  <si>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</si>
  <si>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</si>
  <si>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</si>
  <si>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</si>
  <si>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</si>
  <si>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</si>
  <si>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</si>
  <si>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</si>
  <si>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</si>
  <si>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</si>
  <si>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</si>
  <si>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</si>
  <si>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</si>
  <si>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</si>
  <si>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</si>
  <si>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</si>
  <si>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</si>
  <si>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</si>
  <si>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</si>
  <si>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</si>
  <si>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</si>
  <si>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</si>
  <si>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</si>
  <si>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</si>
  <si>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</si>
  <si>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</si>
  <si>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</si>
  <si>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</si>
  <si>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</si>
  <si>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</si>
  <si>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</si>
  <si>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</si>
  <si>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</si>
  <si>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</si>
  <si>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</si>
  <si>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</si>
  <si>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</si>
  <si>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</si>
  <si>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</si>
  <si>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</si>
  <si>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</si>
  <si>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</si>
  <si>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</si>
  <si>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</si>
  <si>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</si>
  <si>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</si>
  <si>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</si>
  <si>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</si>
  <si>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</si>
  <si>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</si>
  <si>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</si>
  <si>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</si>
  <si>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</si>
  <si>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</si>
  <si>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</si>
  <si>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</si>
  <si>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</si>
  <si>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</si>
  <si>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</si>
  <si>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</si>
  <si>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</si>
  <si>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</si>
  <si>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</si>
  <si>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</si>
  <si>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</si>
  <si>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</si>
  <si>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</si>
  <si>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</si>
  <si>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</si>
  <si>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</si>
  <si>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</si>
  <si>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</si>
  <si>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</si>
  <si>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</si>
  <si>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</si>
  <si>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</si>
  <si>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</si>
  <si>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</si>
  <si>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</si>
  <si>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</si>
  <si>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</si>
  <si>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</si>
  <si>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</si>
  <si>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</si>
  <si>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</si>
  <si>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</si>
  <si>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</si>
  <si>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</si>
  <si>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</si>
  <si>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</si>
  <si>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</si>
  <si>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</si>
  <si>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</si>
  <si>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</si>
  <si>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</si>
  <si>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</si>
  <si>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</si>
  <si>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</si>
  <si>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</si>
  <si>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</si>
  <si>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</si>
  <si>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</si>
  <si>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</si>
  <si>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</si>
  <si>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</si>
  <si>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</si>
  <si>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</si>
  <si>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</si>
  <si>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</si>
  <si>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</si>
  <si>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</si>
  <si>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</si>
  <si>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</si>
  <si>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</si>
  <si>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</si>
  <si>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</si>
  <si>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</si>
  <si>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</si>
  <si>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</si>
  <si>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</si>
  <si>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</si>
  <si>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</si>
  <si>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</si>
  <si>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</si>
  <si>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</si>
  <si>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</si>
  <si>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</si>
  <si>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</si>
  <si>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</si>
  <si>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</si>
  <si>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</si>
  <si>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</si>
  <si>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</si>
  <si>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</si>
  <si>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</si>
  <si>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</si>
  <si>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</si>
  <si>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</si>
  <si>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</si>
  <si>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</si>
  <si>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</si>
  <si>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</si>
  <si>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</si>
  <si>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</si>
  <si>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</si>
  <si>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</si>
  <si>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</si>
  <si>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</si>
  <si>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</si>
  <si>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</si>
  <si>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</si>
  <si>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</si>
  <si>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</si>
  <si>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</si>
  <si>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</si>
  <si>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</si>
  <si>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</si>
  <si>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</si>
  <si>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</si>
  <si>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</si>
  <si>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</si>
  <si>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</si>
  <si>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</si>
  <si>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</si>
  <si>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</si>
  <si>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</si>
  <si>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</si>
  <si>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</si>
  <si>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</si>
  <si>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</si>
  <si>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</si>
  <si>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</si>
  <si>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</si>
  <si>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</si>
  <si>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</si>
  <si>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</si>
  <si>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</si>
  <si>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</si>
  <si>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</si>
  <si>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</si>
  <si>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</si>
  <si>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</si>
  <si>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</si>
  <si>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</si>
  <si>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</si>
  <si>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</si>
  <si>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</si>
  <si>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</si>
  <si>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</si>
  <si>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</si>
  <si>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</si>
  <si>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</si>
  <si>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</si>
  <si>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</si>
  <si>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</si>
  <si>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</si>
  <si>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</si>
  <si>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</si>
  <si>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</si>
  <si>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</si>
  <si>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</si>
  <si>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</si>
  <si>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</si>
  <si>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</si>
  <si>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</si>
  <si>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</si>
  <si>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</si>
  <si>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</si>
  <si>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</si>
  <si>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</si>
  <si>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</si>
  <si>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</si>
  <si>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</si>
  <si>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</si>
  <si>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</si>
  <si>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</si>
  <si>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</si>
  <si>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</si>
  <si>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</si>
  <si>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</si>
  <si>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</si>
  <si>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</si>
  <si>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</si>
  <si>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</si>
  <si>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</si>
  <si>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</si>
  <si>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</si>
  <si>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</si>
  <si>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</si>
  <si>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</si>
  <si>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</si>
  <si>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</si>
  <si>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</si>
  <si>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</si>
  <si>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</si>
  <si>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</si>
  <si>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</si>
  <si>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</si>
  <si>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</si>
  <si>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</si>
  <si>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</si>
  <si>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</si>
  <si>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</si>
  <si>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</si>
  <si>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</si>
  <si>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</si>
  <si>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</si>
  <si>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</si>
  <si>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</si>
  <si>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</si>
  <si>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</si>
  <si>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</si>
  <si>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</si>
  <si>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</si>
  <si>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</si>
  <si>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</si>
  <si>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</si>
  <si>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</si>
  <si>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</si>
  <si>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</si>
  <si>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</si>
  <si>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</si>
  <si>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</si>
  <si>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</si>
  <si>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</si>
  <si>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</si>
  <si>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</si>
  <si>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</si>
  <si>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</si>
  <si>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</si>
  <si>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</si>
  <si>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</si>
  <si>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</si>
  <si>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</si>
  <si>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</si>
  <si>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</si>
  <si>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</si>
  <si>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</si>
  <si>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</si>
  <si>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</si>
  <si>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</si>
  <si>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</si>
  <si>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</si>
  <si>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</si>
  <si>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</si>
  <si>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</si>
  <si>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</si>
  <si>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</si>
  <si>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</si>
  <si>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</si>
  <si>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</si>
  <si>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</si>
  <si>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</si>
  <si>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</si>
  <si>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</si>
  <si>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</si>
  <si>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</si>
  <si>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</si>
  <si>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</si>
  <si>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</si>
  <si>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</si>
  <si>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</si>
  <si>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</si>
  <si>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</si>
  <si>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</si>
  <si>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</si>
  <si>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</si>
  <si>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</si>
  <si>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</si>
  <si>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</si>
  <si>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</si>
  <si>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</si>
  <si>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</si>
  <si>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</si>
  <si>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</si>
  <si>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</si>
  <si>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</si>
  <si>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</si>
  <si>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</si>
  <si>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</si>
  <si>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</si>
  <si>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</si>
  <si>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</si>
  <si>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</si>
  <si>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</si>
  <si>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</si>
  <si>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</si>
  <si>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</si>
  <si>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</si>
  <si>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</si>
  <si>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</si>
  <si>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</si>
  <si>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</si>
  <si>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</si>
  <si>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</si>
  <si>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</si>
  <si>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</si>
  <si>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</si>
  <si>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</si>
  <si>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</si>
  <si>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</si>
  <si>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</si>
  <si>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</si>
  <si>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</si>
  <si>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</si>
  <si>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</si>
  <si>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</si>
  <si>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</si>
  <si>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</si>
  <si>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</si>
  <si>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</si>
  <si>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</si>
  <si>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</si>
  <si>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</si>
  <si>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</si>
  <si>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</si>
  <si>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</si>
  <si>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</si>
  <si>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</si>
  <si>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</si>
  <si>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</si>
  <si>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</si>
  <si>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</si>
  <si>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</si>
  <si>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</si>
  <si>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</si>
  <si>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</si>
  <si>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</si>
  <si>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</si>
  <si>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</si>
  <si>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</si>
  <si>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</si>
  <si>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</si>
  <si>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</si>
  <si>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</si>
  <si>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</si>
  <si>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</si>
  <si>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</si>
  <si>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</si>
  <si>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</si>
  <si>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</si>
  <si>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</si>
  <si>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</si>
  <si>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</si>
  <si>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</si>
  <si>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</si>
  <si>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</si>
  <si>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</si>
  <si>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</si>
  <si>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</si>
  <si>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</si>
  <si>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</si>
  <si>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</si>
  <si>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</si>
  <si>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</si>
  <si>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</si>
  <si>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</si>
  <si>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</si>
  <si>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</si>
  <si>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</si>
  <si>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</si>
  <si>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</si>
  <si>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</si>
  <si>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</si>
  <si>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</si>
  <si>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</si>
  <si>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</si>
  <si>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</si>
  <si>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</si>
  <si>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</si>
  <si>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</si>
  <si>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</si>
  <si>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</si>
  <si>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</si>
  <si>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</si>
  <si>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</si>
  <si>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</si>
  <si>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</si>
  <si>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</si>
  <si>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</si>
  <si>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</si>
  <si>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</si>
  <si>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</si>
  <si>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</si>
  <si>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</si>
  <si>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</si>
  <si>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</si>
  <si>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</si>
  <si>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</si>
  <si>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</si>
  <si>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</si>
  <si>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</si>
  <si>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</si>
  <si>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</si>
  <si>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</si>
  <si>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</si>
  <si>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</si>
  <si>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</si>
  <si>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</si>
  <si>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</si>
  <si>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</si>
  <si>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</si>
  <si>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</si>
  <si>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</si>
  <si>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</si>
  <si>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</si>
  <si>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</si>
  <si>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</si>
  <si>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</si>
  <si>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</si>
  <si>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</si>
  <si>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</si>
  <si>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</si>
  <si>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</si>
  <si>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</si>
  <si>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</si>
  <si>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</si>
  <si>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</si>
  <si>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</si>
  <si>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</si>
  <si>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</si>
  <si>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</si>
  <si>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</si>
  <si>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</si>
  <si>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</si>
  <si>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</si>
  <si>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</si>
  <si>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</si>
  <si>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</si>
  <si>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</si>
  <si>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</si>
  <si>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</si>
  <si>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</si>
  <si>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</si>
  <si>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</si>
  <si>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</si>
  <si>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</si>
  <si>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</si>
  <si>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</si>
  <si>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</si>
  <si>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</si>
  <si>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</si>
  <si>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</si>
  <si>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</si>
  <si>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</si>
  <si>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</si>
  <si>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</si>
  <si>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</si>
  <si>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</si>
  <si>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</si>
  <si>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</si>
  <si>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</si>
  <si>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</si>
  <si>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</si>
  <si>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</si>
  <si>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</si>
  <si>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</si>
  <si>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</si>
  <si>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</si>
  <si>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</si>
  <si>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</si>
  <si>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</si>
  <si>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</si>
  <si>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</si>
  <si>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</si>
  <si>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</si>
  <si>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</si>
  <si>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</si>
  <si>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</si>
  <si>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</si>
  <si>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</si>
  <si>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</si>
  <si>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</si>
  <si>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</si>
  <si>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</si>
  <si>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</si>
  <si>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</si>
  <si>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</si>
  <si>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</si>
  <si>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</si>
  <si>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</si>
  <si>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</si>
  <si>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</si>
  <si>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</si>
  <si>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</si>
  <si>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</si>
  <si>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</si>
  <si>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</si>
  <si>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</si>
  <si>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</si>
  <si>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</si>
  <si>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</si>
  <si>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</si>
  <si>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</si>
  <si>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</si>
  <si>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</si>
  <si>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</si>
  <si>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</si>
  <si>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</si>
  <si>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</si>
  <si>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</si>
  <si>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</si>
  <si>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</si>
  <si>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</si>
  <si>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</si>
  <si>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</si>
  <si>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</si>
  <si>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</si>
  <si>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</si>
  <si>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</si>
  <si>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</si>
  <si>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</si>
  <si>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</si>
  <si>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</si>
  <si>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</si>
  <si>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</si>
  <si>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</si>
  <si>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</si>
  <si>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</si>
  <si>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</si>
  <si>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</si>
  <si>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</si>
  <si>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</si>
  <si>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</si>
  <si>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</si>
  <si>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</si>
  <si>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</si>
  <si>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</si>
  <si>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</si>
  <si>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</si>
  <si>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</si>
  <si>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</si>
  <si>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</si>
  <si>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</si>
  <si>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</si>
  <si>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</si>
  <si>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</si>
  <si>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</si>
  <si>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</si>
  <si>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</si>
  <si>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</si>
  <si>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</si>
  <si>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</si>
  <si>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</si>
  <si>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</si>
  <si>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</si>
  <si>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</si>
  <si>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</si>
  <si>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</si>
  <si>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</si>
  <si>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</si>
  <si>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</si>
  <si>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</si>
  <si>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</si>
  <si>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</si>
  <si>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</si>
  <si>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</si>
  <si>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</si>
  <si>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</si>
  <si>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</si>
  <si>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</si>
  <si>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</si>
  <si>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</si>
  <si>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</si>
  <si>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</si>
  <si>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</si>
  <si>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</si>
  <si>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</si>
  <si>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</si>
  <si>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</si>
  <si>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</si>
  <si>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</si>
  <si>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</si>
  <si>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</si>
  <si>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</si>
  <si>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</si>
  <si>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</si>
  <si>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</si>
  <si>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</si>
  <si>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</si>
  <si>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</si>
  <si>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</si>
  <si>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</si>
  <si>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</si>
  <si>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</si>
  <si>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</si>
  <si>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</si>
  <si>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</si>
  <si>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</si>
  <si>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</si>
  <si>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</si>
  <si>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</si>
  <si>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</si>
  <si>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</si>
  <si>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</si>
  <si>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</si>
  <si>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</si>
  <si>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</si>
  <si>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</si>
  <si>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</si>
  <si>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</si>
  <si>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</si>
  <si>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</si>
  <si>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</si>
  <si>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</si>
  <si>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</si>
  <si>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</si>
  <si>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</si>
  <si>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</si>
  <si>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</si>
  <si>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</si>
  <si>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</si>
  <si>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</si>
  <si>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</si>
  <si>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</si>
  <si>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</si>
  <si>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</si>
  <si>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</si>
  <si>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</si>
  <si>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</si>
  <si>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</si>
  <si>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</si>
  <si>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</si>
  <si>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</si>
  <si>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</si>
  <si>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</si>
  <si>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</si>
  <si>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</si>
  <si>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</si>
  <si>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</si>
  <si>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</si>
  <si>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</si>
  <si>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</si>
  <si>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</si>
  <si>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</si>
  <si>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</si>
  <si>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</si>
  <si>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</si>
  <si>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</si>
  <si>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</si>
  <si>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</si>
  <si>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</si>
  <si>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</si>
  <si>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</si>
  <si>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</si>
  <si>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</si>
  <si>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</si>
  <si>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</si>
  <si>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</si>
  <si>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</si>
  <si>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</si>
  <si>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</si>
  <si>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</si>
  <si>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</si>
  <si>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</si>
  <si>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</si>
  <si>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</si>
  <si>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</si>
  <si>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</si>
  <si>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</si>
  <si>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</si>
  <si>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</si>
  <si>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</si>
  <si>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</si>
  <si>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</si>
  <si>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</si>
  <si>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</si>
  <si>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</si>
  <si>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</si>
  <si>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</si>
  <si>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</si>
  <si>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</si>
  <si>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</si>
  <si>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</si>
  <si>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</si>
  <si>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</si>
  <si>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</si>
  <si>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</si>
  <si>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</si>
  <si>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</si>
  <si>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</si>
  <si>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</si>
  <si>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</si>
  <si>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</si>
  <si>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</si>
  <si>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</si>
  <si>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</si>
  <si>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</si>
  <si>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</si>
  <si>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</si>
  <si>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</si>
  <si>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</si>
  <si>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</si>
  <si>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</si>
  <si>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</si>
  <si>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</si>
  <si>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</si>
  <si>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</si>
  <si>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</si>
  <si>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</si>
  <si>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</si>
  <si>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</si>
  <si>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</si>
  <si>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</si>
  <si>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</si>
  <si>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</si>
  <si>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</si>
  <si>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</si>
  <si>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</si>
  <si>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</si>
  <si>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</si>
  <si>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</si>
  <si>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</si>
  <si>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</si>
  <si>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</si>
  <si>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</si>
  <si>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</si>
  <si>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</si>
  <si>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</si>
  <si>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</si>
  <si>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</si>
  <si>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</si>
  <si>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</si>
  <si>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</si>
  <si>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</si>
  <si>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</si>
  <si>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</si>
  <si>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</si>
  <si>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</si>
  <si>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</si>
  <si>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</si>
  <si>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</si>
  <si>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</si>
  <si>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</si>
  <si>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</si>
  <si>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</si>
  <si>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</si>
  <si>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</si>
  <si>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</si>
  <si>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</si>
  <si>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</si>
  <si>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</si>
  <si>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</si>
  <si>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</si>
  <si>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</si>
  <si>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</si>
  <si>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</si>
  <si>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</si>
  <si>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</si>
  <si>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</si>
  <si>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</si>
  <si>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</si>
  <si>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</si>
  <si>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</si>
  <si>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</si>
  <si>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</si>
  <si>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</si>
  <si>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</si>
  <si>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</si>
  <si>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</si>
  <si>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</si>
  <si>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</si>
  <si>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</si>
  <si>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</si>
  <si>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</si>
  <si>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</si>
  <si>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</si>
  <si>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</si>
  <si>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</si>
  <si>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</si>
  <si>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</si>
  <si>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</si>
  <si>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</si>
  <si>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</si>
  <si>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</si>
  <si>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</si>
  <si>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</si>
  <si>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</si>
  <si>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</si>
  <si>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</si>
  <si>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</si>
  <si>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</si>
  <si>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</si>
  <si>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</si>
  <si>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</si>
  <si>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</si>
  <si>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</si>
  <si>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</si>
  <si>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</si>
  <si>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</si>
  <si>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</si>
  <si>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</si>
  <si>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</si>
  <si>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</si>
  <si>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</si>
  <si>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</si>
  <si>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</si>
  <si>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</si>
  <si>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</si>
  <si>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</si>
  <si>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</si>
  <si>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</si>
  <si>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</si>
  <si>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</si>
  <si>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</si>
  <si>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</si>
  <si>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</si>
  <si>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</si>
  <si>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</si>
  <si>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</si>
  <si>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</si>
  <si>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</si>
  <si>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</si>
  <si>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</si>
  <si>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</si>
  <si>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</si>
  <si>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</si>
  <si>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</si>
  <si>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</si>
  <si>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</si>
  <si>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</si>
  <si>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</si>
  <si>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</si>
  <si>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</si>
  <si>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</si>
  <si>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</si>
  <si>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</si>
  <si>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</si>
  <si>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</si>
  <si>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</si>
  <si>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</si>
  <si>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</si>
  <si>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</si>
  <si>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</si>
  <si>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</si>
  <si>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</si>
  <si>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</si>
  <si>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</si>
  <si>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</si>
  <si>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</si>
  <si>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</si>
  <si>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</si>
  <si>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</si>
  <si>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</si>
  <si>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</si>
  <si>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</si>
  <si>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</si>
  <si>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</si>
  <si>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</si>
  <si>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</si>
  <si>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</si>
  <si>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</si>
  <si>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</si>
  <si>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</si>
  <si>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</si>
  <si>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</si>
  <si>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</si>
  <si>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</si>
  <si>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</si>
  <si>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</si>
  <si>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</si>
  <si>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</si>
  <si>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</si>
  <si>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</si>
  <si>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</si>
  <si>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</si>
  <si>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</si>
  <si>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</si>
  <si>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</si>
  <si>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</si>
  <si>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</si>
  <si>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</si>
  <si>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</si>
  <si>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</si>
  <si>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</si>
  <si>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</si>
  <si>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</si>
  <si>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</si>
  <si>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</si>
  <si>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</si>
  <si>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</si>
  <si>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</si>
  <si>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</si>
  <si>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</si>
  <si>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</si>
  <si>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</si>
  <si>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</si>
  <si>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</si>
  <si>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</si>
  <si>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</si>
  <si>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</si>
  <si>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</si>
  <si>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</si>
  <si>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</si>
  <si>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</si>
  <si>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</si>
  <si>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</si>
  <si>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</si>
  <si>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</si>
  <si>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</si>
  <si>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</si>
  <si>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</si>
  <si>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</si>
  <si>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</si>
  <si>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</si>
  <si>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</si>
  <si>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</si>
  <si>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</si>
  <si>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</si>
  <si>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</si>
  <si>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</si>
  <si>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</si>
  <si>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</si>
  <si>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</si>
  <si>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</si>
  <si>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</si>
  <si>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</si>
  <si>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</si>
  <si>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</si>
  <si>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</si>
  <si>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</si>
  <si>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</si>
  <si>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</si>
  <si>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</si>
  <si>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</si>
  <si>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</si>
  <si>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</si>
  <si>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</si>
  <si>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</si>
  <si>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</si>
  <si>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</si>
  <si>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</si>
  <si>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</si>
  <si>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</si>
  <si>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</si>
  <si>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</si>
  <si>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</si>
  <si>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</si>
  <si>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</si>
  <si>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</si>
  <si>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</si>
  <si>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</si>
  <si>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</si>
  <si>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</si>
  <si>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</si>
  <si>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</si>
  <si>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</si>
  <si>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</si>
  <si>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</si>
  <si>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</si>
  <si>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</si>
  <si>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</si>
  <si>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</si>
  <si>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</si>
  <si>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</si>
  <si>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</si>
  <si>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</si>
  <si>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</si>
  <si>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</si>
  <si>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</si>
  <si>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</si>
  <si>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</si>
  <si>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</si>
  <si>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</si>
  <si>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</si>
  <si>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</si>
  <si>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</si>
  <si>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</si>
  <si>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</si>
  <si>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</si>
  <si>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</si>
  <si>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</si>
  <si>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</si>
  <si>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</si>
  <si>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</si>
  <si>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</si>
  <si>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</si>
  <si>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</si>
  <si>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</si>
  <si>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</si>
  <si>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</si>
  <si>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</si>
  <si>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</si>
  <si>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</si>
  <si>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</si>
  <si>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</si>
  <si>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</si>
  <si>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</si>
  <si>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</si>
  <si>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</si>
  <si>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</si>
  <si>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</si>
  <si>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</si>
  <si>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</si>
  <si>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</si>
  <si>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</si>
  <si>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</si>
  <si>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</si>
  <si>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</si>
  <si>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</si>
  <si>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</si>
  <si>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</si>
  <si>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</si>
  <si>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</si>
  <si>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</si>
  <si>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</si>
  <si>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</si>
  <si>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</si>
  <si>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</si>
  <si>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</si>
  <si>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</si>
  <si>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</si>
  <si>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</si>
  <si>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</si>
  <si>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</si>
  <si>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</si>
  <si>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</si>
  <si>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</si>
  <si>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</si>
  <si>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</si>
  <si>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</si>
  <si>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</si>
  <si>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</si>
  <si>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</si>
  <si>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</si>
  <si>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</si>
  <si>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</si>
  <si>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</si>
  <si>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</si>
  <si>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</si>
  <si>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</si>
  <si>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</si>
  <si>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</si>
  <si>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</si>
  <si>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</si>
  <si>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</si>
  <si>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</si>
  <si>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</si>
  <si>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</si>
  <si>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</si>
  <si>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</si>
  <si>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</si>
  <si>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</si>
  <si>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</si>
  <si>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</si>
  <si>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</si>
  <si>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</si>
  <si>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</si>
  <si>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</si>
  <si>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</si>
  <si>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</si>
  <si>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</si>
  <si>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</si>
  <si>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</si>
  <si>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</si>
  <si>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</si>
  <si>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</si>
  <si>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</si>
  <si>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</si>
  <si>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</si>
  <si>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</si>
  <si>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</si>
  <si>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</si>
  <si>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</si>
  <si>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</si>
  <si>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</si>
  <si>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</si>
  <si>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</si>
  <si>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</si>
  <si>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</si>
  <si>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</si>
  <si>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</si>
  <si>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</si>
  <si>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</si>
  <si>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</si>
  <si>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</si>
  <si>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</si>
  <si>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</si>
  <si>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</si>
  <si>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</si>
  <si>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</si>
  <si>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</si>
  <si>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</si>
  <si>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</si>
  <si>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</si>
  <si>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</si>
  <si>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</si>
  <si>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</si>
  <si>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</si>
  <si>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</si>
  <si>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</si>
  <si>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</si>
  <si>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</si>
  <si>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</si>
  <si>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</si>
  <si>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</si>
  <si>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</si>
  <si>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</si>
  <si>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</si>
  <si>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</si>
  <si>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</si>
  <si>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</si>
  <si>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</si>
  <si>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</si>
  <si>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</si>
  <si>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</si>
  <si>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</si>
  <si>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</si>
  <si>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</si>
  <si>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</si>
  <si>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</si>
  <si>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</si>
  <si>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</si>
  <si>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</si>
  <si>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</si>
  <si>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</si>
  <si>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</si>
  <si>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</si>
  <si>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</si>
  <si>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</si>
  <si>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</si>
  <si>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</si>
  <si>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</si>
  <si>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</si>
  <si>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</si>
  <si>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</si>
  <si>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</si>
  <si>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</si>
  <si>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</si>
  <si>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</si>
  <si>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</si>
  <si>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</si>
  <si>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</si>
  <si>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</si>
  <si>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</si>
  <si>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</si>
  <si>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</si>
  <si>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</si>
  <si>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</si>
  <si>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</si>
  <si>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</si>
  <si>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</si>
  <si>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</si>
  <si>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</si>
  <si>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</si>
  <si>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</si>
  <si>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</si>
  <si>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</si>
  <si>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</si>
  <si>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</si>
  <si>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</si>
  <si>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</si>
  <si>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</si>
  <si>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</si>
  <si>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</si>
  <si>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</si>
  <si>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</si>
  <si>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</si>
  <si>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</si>
  <si>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</si>
  <si>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</si>
  <si>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</si>
  <si>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</si>
  <si>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</si>
  <si>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</si>
  <si>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</si>
  <si>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</si>
  <si>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</si>
  <si>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</si>
  <si>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</si>
  <si>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</si>
  <si>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</si>
  <si>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</si>
  <si>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</si>
  <si>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</si>
  <si>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</si>
  <si>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</si>
  <si>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</si>
  <si>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</si>
  <si>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</si>
  <si>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</si>
  <si>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</si>
  <si>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</si>
  <si>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</si>
  <si>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</si>
  <si>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</si>
  <si>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</si>
  <si>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</si>
  <si>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</si>
  <si>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</si>
  <si>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</si>
  <si>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</si>
  <si>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</si>
  <si>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</si>
  <si>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</si>
  <si>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</si>
  <si>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</si>
  <si>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</si>
  <si>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</si>
  <si>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</si>
  <si>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</si>
  <si>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</si>
  <si>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</si>
  <si>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</si>
  <si>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</si>
  <si>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</si>
  <si>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</si>
  <si>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</si>
  <si>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</si>
  <si>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</si>
  <si>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</si>
  <si>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</si>
  <si>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</si>
  <si>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</si>
  <si>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</si>
  <si>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</si>
  <si>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</si>
  <si>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</si>
  <si>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</si>
  <si>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</si>
  <si>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</si>
  <si>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</si>
  <si>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</si>
  <si>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</si>
  <si>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</si>
  <si>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</si>
  <si>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</si>
  <si>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</si>
  <si>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</si>
  <si>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</si>
  <si>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</si>
  <si>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</si>
  <si>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</si>
  <si>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</si>
  <si>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</si>
  <si>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</si>
  <si>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</si>
  <si>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</si>
  <si>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</si>
  <si>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</si>
  <si>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</si>
  <si>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</si>
  <si>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</si>
  <si>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</si>
  <si>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</si>
  <si>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</si>
  <si>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</si>
  <si>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</si>
  <si>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</si>
  <si>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</si>
  <si>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</si>
  <si>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</si>
  <si>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</si>
  <si>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</si>
  <si>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</si>
  <si>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</si>
  <si>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</si>
  <si>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</si>
  <si>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</si>
  <si>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</si>
  <si>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</si>
  <si>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</si>
  <si>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</si>
  <si>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</si>
  <si>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</si>
  <si>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</si>
  <si>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</si>
  <si>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</si>
  <si>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</si>
  <si>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</si>
  <si>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</si>
  <si>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</si>
  <si>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</si>
  <si>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</si>
  <si>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</si>
  <si>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</si>
  <si>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</si>
  <si>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</si>
  <si>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</si>
  <si>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</si>
  <si>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</si>
  <si>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</si>
  <si>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</si>
  <si>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</si>
  <si>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</si>
  <si>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</si>
  <si>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</si>
  <si>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</si>
  <si>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</si>
  <si>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</si>
  <si>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</si>
  <si>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</si>
  <si>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</si>
  <si>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</si>
  <si>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</si>
  <si>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</si>
  <si>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</si>
  <si>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</si>
  <si>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</si>
  <si>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</si>
  <si>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</si>
  <si>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</si>
  <si>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</si>
  <si>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</si>
  <si>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</si>
  <si>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</si>
  <si>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</si>
  <si>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</si>
  <si>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</si>
  <si>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</si>
  <si>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</si>
  <si>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</si>
  <si>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</si>
  <si>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</si>
  <si>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</si>
  <si>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</si>
  <si>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</si>
  <si>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</si>
  <si>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</si>
  <si>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</si>
  <si>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</si>
  <si>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</si>
  <si>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</si>
  <si>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</si>
  <si>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</si>
  <si>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</si>
  <si>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</si>
  <si>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</si>
  <si>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</si>
  <si>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</si>
  <si>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</si>
  <si>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</si>
  <si>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</si>
  <si>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</si>
  <si>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</si>
  <si>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</si>
  <si>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</si>
  <si>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</si>
  <si>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</si>
  <si>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</si>
  <si>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</si>
  <si>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</si>
  <si>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</si>
  <si>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</si>
  <si>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</si>
  <si>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</si>
  <si>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</si>
  <si>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</si>
  <si>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</si>
  <si>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</si>
  <si>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</si>
  <si>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</si>
  <si>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</si>
  <si>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</si>
  <si>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</si>
  <si>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</si>
  <si>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</si>
  <si>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</si>
  <si>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</si>
  <si>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</si>
  <si>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</si>
  <si>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</si>
  <si>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</si>
  <si>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</si>
  <si>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</si>
  <si>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</si>
  <si>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</si>
  <si>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</si>
  <si>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</si>
  <si>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</si>
  <si>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</si>
  <si>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</si>
  <si>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</si>
  <si>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</si>
  <si>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</si>
  <si>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</si>
  <si>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</si>
  <si>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</si>
  <si>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</si>
  <si>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</si>
  <si>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</si>
  <si>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</si>
  <si>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</si>
  <si>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</si>
  <si>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</si>
  <si>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</si>
  <si>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</si>
  <si>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</si>
  <si>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</si>
  <si>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</si>
  <si>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</si>
  <si>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</si>
  <si>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</si>
  <si>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</si>
  <si>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</si>
  <si>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</si>
  <si>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</si>
  <si>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</si>
  <si>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</si>
  <si>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</si>
  <si>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</si>
  <si>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</si>
  <si>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</si>
  <si>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</si>
  <si>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</si>
  <si>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</si>
  <si>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</si>
  <si>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</si>
  <si>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</si>
  <si>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</si>
  <si>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</si>
  <si>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</si>
  <si>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</si>
  <si>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</si>
  <si>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</si>
  <si>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</si>
  <si>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</si>
  <si>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</si>
  <si>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</si>
  <si>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</si>
  <si>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</si>
  <si>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</si>
  <si>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</si>
  <si>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</si>
  <si>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</si>
  <si>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</si>
  <si>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</si>
  <si>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</si>
  <si>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</si>
  <si>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</si>
  <si>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</si>
  <si>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</si>
  <si>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</si>
  <si>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</si>
  <si>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</si>
  <si>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</si>
  <si>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</si>
  <si>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</si>
  <si>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</si>
  <si>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</si>
  <si>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</si>
  <si>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</si>
  <si>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</si>
  <si>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</si>
  <si>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</si>
  <si>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</si>
  <si>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</si>
  <si>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</si>
  <si>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</si>
  <si>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</si>
  <si>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</si>
  <si>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</si>
  <si>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</si>
  <si>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</si>
  <si>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</si>
  <si>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</si>
  <si>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</si>
  <si>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</si>
  <si>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</si>
  <si>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</si>
  <si>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</si>
  <si>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</si>
  <si>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</si>
  <si>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</si>
  <si>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</si>
  <si>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</si>
  <si>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</si>
  <si>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</si>
  <si>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</si>
  <si>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</si>
  <si>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</si>
  <si>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</si>
  <si>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</si>
  <si>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</si>
  <si>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</si>
  <si>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</si>
  <si>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</si>
  <si>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</si>
  <si>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</si>
  <si>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</si>
  <si>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</si>
  <si>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</si>
  <si>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</si>
  <si>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</si>
  <si>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</si>
  <si>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</si>
  <si>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</si>
  <si>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</si>
  <si>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</si>
  <si>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</si>
  <si>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</si>
  <si>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</si>
  <si>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</si>
  <si>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</si>
  <si>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</si>
  <si>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</si>
  <si>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</si>
  <si>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</si>
  <si>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</si>
  <si>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</si>
  <si>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</si>
  <si>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</si>
  <si>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</si>
  <si>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</si>
  <si>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</si>
  <si>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</si>
  <si>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</si>
  <si>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</si>
  <si>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</si>
  <si>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</si>
  <si>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</si>
  <si>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</si>
  <si>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</si>
  <si>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</si>
  <si>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</si>
  <si>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</si>
  <si>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</si>
  <si>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</si>
  <si>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</si>
  <si>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</si>
  <si>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</si>
  <si>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</si>
  <si>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</si>
  <si>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</si>
  <si>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</si>
  <si>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</si>
  <si>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</si>
  <si>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</si>
  <si>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</si>
  <si>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</si>
  <si>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</si>
  <si>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</si>
  <si>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</si>
  <si>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</si>
  <si>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</si>
  <si>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</si>
  <si>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</si>
  <si>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</si>
  <si>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</si>
  <si>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</si>
  <si>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</si>
  <si>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</si>
  <si>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</si>
  <si>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</si>
  <si>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</si>
  <si>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</si>
  <si>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</si>
  <si>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</si>
  <si>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</si>
  <si>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</si>
  <si>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</si>
  <si>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</si>
  <si>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</si>
  <si>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</si>
  <si>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</si>
  <si>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</si>
  <si>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</si>
  <si>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</si>
  <si>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</si>
  <si>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</si>
  <si>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</si>
  <si>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</si>
  <si>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</si>
  <si>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</si>
  <si>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</si>
  <si>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</si>
  <si>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</si>
  <si>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</si>
  <si>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</si>
  <si>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</si>
  <si>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</si>
  <si>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</si>
  <si>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</si>
  <si>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</si>
  <si>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</si>
  <si>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</si>
  <si>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</si>
  <si>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</si>
  <si>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</si>
  <si>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</si>
  <si>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</si>
  <si>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</si>
  <si>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</si>
  <si>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</si>
  <si>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</si>
  <si>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</si>
  <si>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</si>
  <si>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</si>
  <si>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</si>
  <si>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</si>
  <si>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</si>
  <si>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</si>
  <si>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</si>
  <si>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</si>
  <si>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</si>
  <si>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</si>
  <si>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</si>
  <si>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</si>
  <si>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</si>
  <si>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</si>
  <si>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</si>
  <si>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</si>
  <si>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</si>
  <si>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</si>
  <si>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</si>
  <si>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</si>
  <si>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</si>
  <si>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</si>
  <si>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</si>
  <si>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</si>
  <si>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</si>
  <si>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</si>
  <si>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</si>
  <si>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</si>
  <si>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</si>
  <si>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</si>
  <si>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</si>
  <si>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</si>
  <si>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</si>
  <si>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</si>
  <si>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</si>
  <si>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</si>
  <si>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</si>
  <si>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</si>
  <si>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</si>
  <si>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</si>
  <si>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</si>
  <si>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</si>
  <si>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</si>
  <si>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</si>
  <si>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</si>
  <si>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</si>
  <si>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</si>
  <si>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</si>
  <si>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</si>
  <si>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</si>
  <si>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</si>
  <si>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</si>
  <si>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</si>
  <si>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</si>
  <si>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</si>
  <si>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</si>
  <si>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</si>
  <si>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</si>
  <si>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</si>
  <si>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</si>
  <si>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</si>
  <si>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</si>
  <si>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</si>
  <si>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</si>
  <si>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</si>
  <si>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</si>
  <si>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</si>
  <si>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</si>
  <si>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</si>
  <si>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</si>
  <si>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</si>
  <si>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</si>
  <si>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</si>
  <si>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</si>
  <si>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</si>
  <si>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</si>
  <si>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</si>
  <si>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</si>
  <si>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</si>
  <si>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</si>
  <si>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</si>
  <si>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</si>
  <si>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</si>
  <si>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</si>
  <si>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</si>
  <si>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</si>
  <si>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</si>
  <si>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</si>
  <si>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</si>
  <si>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</si>
  <si>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</si>
  <si>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</si>
  <si>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</si>
  <si>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</si>
  <si>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</si>
  <si>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</si>
  <si>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</si>
  <si>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</si>
  <si>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</si>
  <si>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</si>
  <si>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</si>
  <si>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</si>
  <si>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</si>
  <si>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</si>
  <si>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</si>
  <si>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</si>
  <si>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</si>
  <si>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</si>
  <si>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</si>
  <si>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</si>
  <si>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</si>
  <si>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</si>
  <si>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</si>
  <si>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</si>
  <si>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</si>
  <si>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</si>
  <si>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</si>
  <si>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</si>
  <si>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</si>
  <si>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</si>
  <si>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</si>
  <si>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</si>
  <si>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</si>
  <si>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</si>
  <si>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</si>
  <si>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</si>
  <si>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</si>
  <si>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</si>
  <si>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</si>
  <si>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</si>
  <si>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</si>
  <si>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</si>
  <si>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</si>
  <si>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</si>
  <si>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</si>
  <si>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</si>
  <si>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</si>
  <si>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</si>
  <si>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</si>
  <si>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</si>
  <si>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</si>
  <si>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</si>
  <si>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</si>
  <si>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</si>
  <si>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</si>
  <si>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</si>
  <si>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</si>
  <si>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</si>
  <si>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</si>
  <si>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</si>
  <si>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</si>
  <si>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</si>
  <si>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</si>
  <si>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</si>
  <si>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</si>
  <si>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</si>
  <si>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</si>
  <si>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</si>
  <si>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</si>
  <si>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</si>
  <si>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</si>
  <si>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</si>
  <si>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</si>
  <si>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</si>
  <si>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</si>
  <si>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</si>
  <si>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</si>
  <si>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</si>
  <si>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</si>
  <si>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</si>
  <si>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</si>
  <si>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</si>
  <si>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</si>
  <si>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</si>
  <si>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</si>
  <si>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</si>
  <si>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</si>
  <si>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</si>
  <si>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</si>
  <si>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</si>
  <si>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</si>
  <si>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</si>
  <si>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</si>
  <si>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</si>
  <si>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</si>
  <si>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</si>
  <si>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</si>
  <si>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</si>
  <si>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</si>
  <si>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</si>
  <si>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</si>
  <si>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</si>
  <si>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</si>
  <si>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</si>
  <si>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</si>
  <si>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</si>
  <si>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</si>
  <si>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</si>
  <si>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</si>
  <si>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</si>
  <si>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</si>
  <si>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</si>
  <si>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</si>
  <si>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</si>
  <si>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</si>
  <si>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</si>
  <si>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</si>
  <si>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</si>
  <si>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</si>
  <si>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</si>
  <si>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</si>
  <si>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</si>
  <si>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</si>
  <si>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</si>
  <si>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</si>
  <si>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</si>
  <si>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</si>
  <si>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</si>
  <si>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</si>
  <si>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</si>
  <si>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</si>
  <si>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</si>
  <si>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</si>
  <si>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</si>
  <si>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</si>
  <si>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</si>
  <si>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</si>
  <si>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</si>
  <si>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</si>
  <si>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</si>
  <si>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</si>
  <si>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</si>
  <si>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</si>
  <si>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</si>
  <si>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</si>
  <si>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</si>
  <si>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</si>
  <si>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</si>
  <si>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</si>
  <si>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</si>
  <si>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</si>
  <si>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</si>
  <si>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</si>
  <si>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</si>
  <si>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</si>
  <si>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</si>
  <si>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</si>
  <si>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</si>
  <si>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</si>
  <si>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</si>
  <si>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</si>
  <si>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</si>
  <si>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</si>
  <si>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</si>
  <si>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</si>
  <si>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</si>
  <si>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</si>
  <si>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</si>
  <si>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</si>
  <si>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</si>
  <si>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</si>
  <si>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</si>
  <si>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</si>
  <si>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</si>
  <si>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</si>
  <si>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</si>
  <si>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</si>
  <si>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</si>
  <si>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</si>
  <si>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</si>
  <si>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</si>
  <si>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</si>
  <si>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</si>
  <si>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</si>
  <si>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</si>
  <si>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</si>
  <si>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</si>
  <si>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</si>
  <si>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</si>
  <si>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</si>
  <si>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</si>
  <si>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</si>
  <si>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</si>
  <si>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</si>
  <si>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</si>
  <si>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</si>
  <si>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</si>
  <si>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</si>
  <si>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</si>
  <si>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</si>
  <si>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</si>
  <si>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</si>
  <si>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</si>
  <si>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</si>
  <si>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</si>
  <si>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</si>
  <si>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</si>
  <si>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</si>
  <si>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</si>
  <si>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</si>
  <si>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</si>
  <si>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</si>
  <si>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</si>
  <si>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</si>
  <si>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</si>
  <si>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</si>
  <si>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</si>
  <si>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</si>
  <si>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</si>
  <si>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</si>
  <si>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</si>
  <si>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</si>
  <si>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</si>
  <si>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</si>
  <si>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</si>
  <si>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</si>
  <si>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</si>
  <si>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</si>
  <si>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</si>
  <si>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</si>
  <si>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</si>
  <si>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</si>
  <si>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</si>
  <si>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</si>
  <si>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</si>
  <si>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</si>
  <si>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</si>
  <si>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</si>
  <si>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</si>
  <si>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</si>
  <si>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</si>
  <si>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</si>
  <si>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</si>
  <si>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</si>
  <si>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</si>
  <si>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</si>
  <si>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</si>
  <si>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</si>
  <si>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</si>
  <si>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</si>
  <si>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</si>
  <si>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</si>
  <si>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</si>
  <si>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</si>
  <si>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</si>
  <si>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</si>
  <si>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</si>
  <si>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</si>
  <si>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</si>
  <si>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</si>
  <si>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</si>
  <si>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</si>
  <si>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</si>
  <si>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</si>
  <si>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</si>
  <si>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</si>
  <si>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</si>
  <si>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</si>
  <si>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</si>
  <si>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</si>
  <si>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</si>
  <si>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</si>
  <si>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</si>
  <si>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</si>
  <si>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</si>
  <si>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</si>
  <si>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</si>
  <si>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</si>
  <si>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</si>
  <si>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</si>
  <si>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</si>
  <si>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</si>
  <si>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</si>
  <si>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</si>
  <si>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</si>
  <si>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</si>
  <si>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</si>
  <si>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</si>
  <si>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</si>
  <si>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</si>
  <si>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</si>
  <si>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</si>
  <si>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</si>
  <si>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</si>
  <si>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</si>
  <si>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</si>
  <si>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</si>
  <si>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</si>
  <si>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</si>
  <si>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</si>
  <si>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</si>
  <si>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</si>
  <si>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</si>
  <si>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</si>
  <si>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</si>
  <si>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</si>
  <si>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</si>
  <si>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</si>
  <si>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</si>
  <si>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</si>
  <si>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</si>
  <si>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</si>
  <si>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</si>
  <si>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</si>
  <si>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</si>
  <si>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</si>
  <si>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</si>
  <si>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</si>
  <si>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</si>
  <si>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</si>
  <si>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</si>
  <si>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</si>
  <si>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</si>
  <si>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</si>
  <si>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</si>
  <si>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</si>
  <si>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</si>
  <si>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</si>
  <si>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</si>
  <si>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</si>
  <si>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</si>
  <si>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</si>
  <si>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</si>
  <si>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</si>
  <si>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</si>
  <si>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</si>
  <si>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</si>
  <si>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</si>
  <si>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</si>
  <si>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</si>
  <si>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</si>
  <si>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</si>
  <si>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</si>
  <si>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</si>
  <si>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</si>
  <si>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</si>
  <si>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</si>
  <si>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</si>
  <si>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</si>
  <si>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</si>
  <si>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</si>
  <si>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</si>
  <si>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</si>
  <si>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</si>
  <si>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</si>
  <si>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</si>
  <si>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</si>
  <si>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</si>
  <si>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</si>
  <si>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</si>
  <si>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</si>
  <si>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</si>
  <si>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</si>
  <si>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</si>
  <si>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</si>
  <si>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</si>
  <si>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</si>
  <si>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</si>
  <si>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</si>
  <si>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</si>
  <si>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</si>
  <si>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</si>
  <si>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</si>
  <si>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</si>
  <si>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</si>
  <si>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</si>
  <si>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</si>
  <si>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</si>
  <si>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</si>
  <si>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</si>
  <si>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</si>
  <si>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</si>
  <si>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</si>
  <si>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</si>
  <si>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</si>
  <si>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</si>
  <si>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</si>
  <si>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</si>
  <si>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</si>
  <si>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</si>
  <si>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</si>
  <si>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</si>
  <si>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</si>
  <si>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</si>
  <si>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</si>
  <si>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</si>
  <si>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</si>
  <si>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</si>
  <si>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</si>
  <si>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</si>
  <si>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</si>
  <si>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</si>
  <si>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</si>
  <si>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</si>
  <si>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</si>
  <si>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</si>
  <si>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</si>
  <si>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</si>
  <si>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</si>
  <si>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</si>
  <si>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</si>
  <si>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</si>
  <si>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</si>
  <si>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</si>
  <si>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</si>
  <si>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</si>
  <si>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</si>
  <si>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</si>
  <si>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</si>
  <si>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</si>
  <si>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</si>
  <si>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</si>
  <si>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</si>
  <si>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</si>
  <si>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</si>
  <si>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</si>
  <si>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</si>
  <si>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</si>
  <si>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</si>
  <si>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</si>
  <si>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</si>
  <si>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</si>
  <si>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</si>
  <si>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</si>
  <si>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</si>
  <si>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</si>
  <si>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</si>
  <si>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</si>
  <si>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</si>
  <si>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</si>
  <si>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</si>
  <si>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</si>
  <si>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</si>
  <si>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</si>
  <si>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</si>
  <si>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</si>
  <si>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</si>
  <si>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</si>
  <si>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</si>
  <si>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</si>
  <si>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</si>
  <si>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</si>
  <si>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</si>
  <si>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</si>
  <si>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</si>
  <si>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</si>
  <si>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</si>
  <si>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</si>
  <si>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</si>
  <si>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</si>
  <si>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</si>
  <si>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</si>
  <si>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</si>
  <si>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</si>
  <si>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</si>
  <si>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</si>
  <si>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</si>
  <si>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</si>
  <si>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</si>
  <si>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</si>
  <si>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</si>
  <si>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</si>
  <si>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</si>
  <si>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</si>
  <si>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</si>
  <si>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</si>
  <si>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</si>
  <si>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</si>
  <si>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</si>
  <si>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</si>
  <si>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</si>
  <si>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</si>
  <si>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</si>
  <si>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</si>
  <si>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</si>
  <si>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</si>
  <si>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</si>
  <si>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</si>
  <si>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</si>
  <si>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</si>
  <si>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</si>
  <si>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</si>
  <si>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</si>
  <si>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</si>
  <si>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</si>
  <si>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</si>
  <si>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</si>
  <si>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</si>
  <si>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</si>
  <si>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</si>
  <si>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</si>
  <si>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</si>
  <si>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</si>
  <si>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</si>
  <si>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</si>
  <si>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</si>
  <si>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</si>
  <si>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</si>
  <si>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</si>
  <si>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</si>
  <si>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</si>
  <si>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</si>
  <si>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</si>
  <si>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</si>
  <si>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</si>
  <si>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</si>
  <si>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</si>
  <si>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</si>
  <si>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</si>
  <si>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</si>
  <si>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</si>
  <si>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</si>
  <si>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</si>
  <si>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</si>
  <si>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</si>
  <si>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</si>
  <si>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</si>
  <si>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</si>
  <si>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</si>
  <si>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</si>
  <si>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</si>
  <si>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</si>
  <si>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</si>
  <si>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</si>
  <si>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</si>
  <si>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</si>
  <si>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</si>
  <si>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</si>
  <si>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</si>
  <si>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</si>
  <si>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</si>
  <si>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</si>
  <si>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</si>
  <si>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</si>
  <si>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</si>
  <si>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</si>
  <si>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</si>
  <si>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</si>
  <si>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</si>
  <si>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</si>
  <si>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</si>
  <si>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</si>
  <si>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</si>
  <si>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</si>
  <si>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</si>
  <si>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</si>
  <si>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</si>
  <si>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</si>
  <si>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</si>
  <si>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</si>
  <si>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</si>
  <si>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</si>
  <si>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</si>
  <si>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</si>
  <si>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</si>
  <si>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</si>
  <si>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</si>
  <si>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</si>
  <si>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</si>
  <si>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</si>
  <si>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</si>
  <si>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</si>
  <si>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</si>
  <si>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</si>
  <si>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</si>
  <si>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</si>
  <si>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</si>
  <si>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</si>
  <si>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</si>
  <si>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</si>
  <si>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</si>
  <si>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</si>
  <si>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</si>
  <si>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</si>
  <si>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</si>
  <si>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</si>
  <si>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</si>
  <si>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</si>
  <si>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</si>
  <si>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</si>
  <si>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</si>
  <si>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</si>
  <si>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</si>
  <si>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</si>
  <si>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</si>
  <si>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</si>
  <si>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</si>
  <si>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</si>
  <si>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</si>
  <si>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</si>
  <si>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</si>
  <si>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</si>
  <si>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</si>
  <si>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</si>
  <si>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</si>
  <si>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</si>
  <si>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</si>
  <si>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</si>
  <si>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</si>
  <si>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</si>
  <si>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</si>
  <si>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</si>
  <si>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</si>
  <si>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</si>
  <si>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</si>
  <si>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</si>
  <si>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</si>
  <si>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</si>
  <si>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</si>
  <si>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</si>
  <si>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</si>
  <si>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</si>
  <si>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</si>
  <si>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</si>
  <si>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</si>
  <si>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</si>
  <si>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</si>
  <si>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</si>
  <si>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</si>
  <si>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</si>
  <si>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</si>
  <si>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</si>
  <si>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</si>
  <si>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</si>
  <si>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</si>
  <si>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</si>
  <si>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</si>
  <si>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</si>
  <si>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</si>
  <si>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</si>
  <si>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</si>
  <si>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</si>
  <si>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</si>
  <si>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</si>
  <si>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</si>
  <si>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</si>
  <si>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</si>
  <si>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</si>
  <si>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</si>
  <si>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</si>
  <si>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</si>
  <si>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</si>
  <si>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</si>
  <si>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</si>
  <si>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</si>
  <si>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</si>
  <si>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</si>
  <si>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</si>
  <si>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</si>
  <si>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</si>
  <si>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</si>
  <si>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</si>
  <si>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</si>
  <si>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</si>
  <si>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</si>
  <si>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</si>
  <si>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</si>
  <si>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</si>
  <si>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</si>
  <si>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</si>
  <si>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</si>
  <si>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</si>
  <si>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</si>
  <si>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</si>
  <si>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</si>
  <si>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</si>
  <si>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</si>
  <si>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</si>
  <si>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</si>
  <si>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</si>
  <si>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</si>
  <si>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</si>
  <si>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</si>
  <si>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</si>
  <si>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</si>
  <si>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</si>
  <si>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</si>
  <si>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</si>
  <si>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</si>
  <si>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</si>
  <si>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</si>
  <si>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</si>
  <si>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</si>
  <si>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</si>
  <si>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</si>
  <si>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</si>
  <si>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</si>
  <si>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</si>
  <si>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</si>
  <si>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</si>
  <si>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</si>
  <si>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</si>
  <si>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</si>
  <si>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</si>
  <si>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</si>
  <si>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</si>
  <si>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</si>
  <si>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</si>
  <si>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</si>
  <si>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</si>
  <si>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</si>
  <si>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</si>
  <si>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</si>
  <si>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</si>
  <si>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</si>
  <si>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</si>
  <si>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</si>
  <si>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</si>
  <si>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</si>
  <si>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</si>
  <si>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</si>
  <si>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</si>
  <si>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</si>
  <si>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</si>
  <si>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</si>
  <si>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</si>
  <si>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</si>
  <si>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</si>
  <si>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</si>
  <si>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</si>
  <si>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</si>
  <si>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</si>
  <si>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</si>
  <si>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</si>
  <si>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</si>
  <si>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</si>
  <si>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</si>
  <si>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</si>
  <si>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</si>
  <si>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</si>
  <si>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</si>
  <si>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</si>
  <si>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</si>
  <si>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</si>
  <si>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</si>
  <si>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</si>
  <si>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</si>
  <si>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</si>
  <si>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</si>
  <si>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</si>
  <si>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</si>
  <si>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</si>
  <si>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</si>
  <si>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</si>
  <si>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</si>
  <si>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</si>
  <si>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</si>
  <si>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</si>
  <si>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</si>
  <si>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</si>
  <si>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</si>
  <si>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</si>
  <si>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</si>
  <si>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</si>
  <si>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</si>
  <si>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</si>
  <si>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</si>
  <si>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</si>
  <si>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</si>
  <si>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</si>
  <si>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</si>
  <si>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</si>
  <si>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</si>
  <si>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</si>
  <si>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</si>
  <si>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</si>
  <si>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</si>
  <si>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</si>
  <si>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</si>
  <si>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</si>
  <si>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</si>
  <si>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</si>
  <si>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</si>
  <si>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</si>
  <si>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</si>
  <si>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</si>
  <si>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</si>
  <si>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</si>
  <si>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</si>
  <si>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</si>
  <si>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</si>
  <si>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</si>
  <si>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</si>
  <si>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</si>
  <si>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</si>
  <si>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</si>
  <si>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</si>
  <si>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</si>
  <si>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</si>
  <si>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</si>
  <si>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</si>
  <si>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</si>
  <si>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</si>
  <si>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</si>
  <si>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</si>
  <si>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</si>
  <si>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</si>
  <si>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</si>
  <si>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</si>
  <si>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</si>
  <si>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</si>
  <si>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</si>
  <si>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</si>
  <si>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</si>
  <si>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</si>
  <si>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</si>
  <si>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</si>
  <si>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</si>
  <si>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</si>
  <si>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</si>
  <si>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</si>
  <si>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</si>
  <si>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</si>
  <si>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</si>
  <si>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</si>
  <si>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</si>
  <si>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</si>
  <si>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</si>
  <si>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</si>
  <si>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</si>
  <si>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</si>
  <si>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</si>
  <si>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</si>
  <si>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</si>
  <si>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</si>
  <si>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</si>
  <si>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</si>
  <si>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</si>
  <si>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</si>
  <si>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</si>
  <si>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</si>
  <si>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</si>
  <si>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</si>
  <si>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</si>
  <si>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</si>
  <si>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</si>
  <si>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</si>
  <si>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</si>
  <si>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</si>
  <si>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</si>
  <si>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</si>
  <si>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</si>
  <si>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</si>
  <si>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</si>
  <si>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</si>
  <si>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</si>
  <si>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</si>
  <si>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</si>
  <si>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</si>
  <si>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</si>
  <si>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</si>
  <si>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</si>
  <si>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</si>
  <si>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</si>
  <si>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</si>
  <si>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</si>
  <si>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</si>
  <si>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</si>
  <si>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</si>
  <si>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</si>
  <si>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</si>
  <si>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</si>
  <si>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</si>
  <si>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</si>
  <si>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</si>
  <si>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</si>
  <si>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</si>
  <si>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</si>
  <si>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</si>
  <si>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</si>
  <si>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</si>
  <si>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</si>
  <si>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</si>
  <si>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</si>
  <si>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</si>
  <si>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</si>
  <si>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</si>
  <si>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</si>
  <si>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</si>
  <si>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</si>
  <si>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</si>
  <si>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</si>
  <si>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</si>
  <si>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</si>
  <si>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</si>
  <si>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</si>
  <si>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</si>
  <si>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</si>
  <si>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</si>
  <si>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</si>
  <si>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</si>
  <si>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</si>
  <si>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</si>
  <si>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</si>
  <si>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</si>
  <si>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</si>
  <si>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</si>
  <si>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</si>
  <si>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</si>
  <si>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</si>
  <si>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</si>
  <si>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</si>
  <si>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</si>
  <si>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</si>
  <si>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</si>
  <si>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</si>
  <si>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</si>
  <si>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</si>
  <si>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</si>
  <si>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</si>
  <si>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</si>
  <si>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</si>
  <si>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</si>
  <si>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</si>
  <si>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</si>
  <si>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</si>
  <si>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</si>
  <si>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</si>
  <si>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</si>
  <si>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</si>
  <si>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</si>
  <si>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</si>
  <si>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</si>
  <si>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</si>
  <si>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</si>
  <si>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</si>
  <si>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</si>
  <si>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</si>
  <si>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</si>
  <si>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</si>
  <si>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</si>
  <si>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</si>
  <si>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</si>
  <si>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</si>
  <si>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</si>
  <si>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</si>
  <si>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</si>
  <si>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</si>
  <si>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</si>
  <si>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</si>
  <si>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</si>
  <si>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</si>
  <si>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</si>
  <si>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</si>
  <si>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</si>
  <si>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</si>
  <si>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</si>
  <si>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</si>
  <si>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</si>
  <si>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</si>
  <si>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</si>
  <si>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</si>
  <si>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</si>
  <si>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</si>
  <si>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</si>
  <si>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</si>
  <si>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</si>
  <si>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</si>
  <si>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</si>
  <si>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</si>
  <si>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</si>
  <si>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</si>
  <si>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</si>
  <si>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</si>
  <si>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</si>
  <si>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</si>
  <si>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</si>
  <si>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</si>
  <si>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</si>
  <si>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</si>
  <si>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</si>
  <si>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</si>
  <si>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</si>
  <si>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</si>
  <si>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</si>
  <si>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</si>
  <si>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</si>
  <si>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</si>
  <si>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</si>
  <si>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</si>
  <si>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</si>
  <si>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</si>
  <si>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</si>
  <si>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</si>
  <si>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</si>
  <si>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</si>
  <si>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</si>
  <si>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</si>
  <si>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</si>
  <si>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</si>
  <si>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</si>
  <si>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</si>
  <si>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</si>
  <si>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</si>
  <si>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</si>
  <si>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</si>
  <si>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</si>
  <si>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</si>
  <si>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</si>
  <si>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</si>
  <si>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</si>
  <si>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</si>
  <si>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</si>
  <si>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</si>
  <si>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</si>
  <si>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</si>
  <si>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</si>
  <si>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</si>
  <si>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</si>
  <si>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</si>
  <si>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</si>
  <si>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</si>
  <si>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</si>
  <si>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</si>
  <si>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</si>
  <si>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</si>
  <si>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</si>
  <si>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</si>
  <si>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</si>
  <si>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</si>
  <si>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</si>
  <si>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</si>
  <si>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</si>
  <si>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</si>
  <si>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</si>
  <si>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</si>
  <si>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</si>
  <si>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</si>
  <si>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</si>
  <si>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</si>
  <si>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</si>
  <si>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</si>
  <si>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</si>
  <si>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</si>
  <si>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</si>
  <si>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</si>
  <si>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</si>
  <si>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</si>
  <si>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</si>
  <si>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</si>
  <si>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</si>
  <si>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</si>
  <si>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</si>
  <si>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</si>
  <si>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</si>
  <si>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</si>
  <si>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</si>
  <si>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</si>
  <si>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</si>
  <si>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</si>
  <si>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</si>
  <si>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</si>
  <si>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</si>
  <si>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</si>
  <si>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</si>
  <si>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</si>
  <si>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</si>
  <si>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</si>
  <si>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</si>
  <si>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</si>
  <si>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</si>
  <si>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</si>
  <si>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</si>
  <si>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</si>
  <si>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</si>
  <si>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</si>
  <si>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</si>
  <si>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</si>
  <si>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</si>
  <si>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</si>
  <si>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</si>
  <si>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</si>
  <si>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</si>
  <si>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</si>
  <si>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</si>
  <si>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</si>
  <si>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</si>
  <si>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</si>
  <si>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</si>
  <si>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</si>
  <si>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</si>
  <si>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</si>
  <si>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</si>
  <si>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</si>
  <si>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</si>
  <si>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</si>
  <si>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</si>
  <si>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</si>
  <si>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</si>
  <si>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</si>
  <si>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</si>
  <si>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</si>
  <si>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</si>
  <si>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</si>
  <si>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</si>
  <si>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</si>
  <si>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</si>
  <si>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</si>
  <si>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</si>
  <si>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</si>
  <si>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</si>
  <si>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</si>
  <si>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</si>
  <si>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</si>
  <si>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</si>
  <si>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</si>
  <si>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</si>
  <si>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</si>
  <si>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</si>
  <si>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</si>
  <si>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</si>
  <si>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</si>
  <si>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</si>
  <si>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</si>
  <si>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</si>
  <si>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</si>
  <si>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</si>
  <si>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</si>
  <si>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</si>
  <si>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</si>
  <si>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</si>
  <si>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</si>
  <si>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</si>
  <si>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</si>
  <si>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</si>
  <si>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</si>
  <si>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</si>
  <si>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</si>
  <si>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</si>
  <si>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</si>
  <si>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</si>
  <si>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</si>
  <si>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</si>
  <si>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</si>
  <si>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</si>
  <si>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</si>
  <si>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</si>
  <si>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</si>
  <si>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</si>
  <si>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</si>
  <si>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</si>
  <si>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</si>
  <si>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</si>
  <si>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</si>
  <si>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</si>
  <si>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</si>
  <si>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</si>
  <si>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</si>
  <si>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</si>
  <si>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</si>
  <si>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</si>
  <si>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</si>
  <si>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</si>
  <si>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</si>
  <si>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</si>
  <si>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</si>
  <si>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</si>
  <si>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</si>
  <si>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</si>
  <si>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</si>
  <si>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</si>
  <si>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</si>
  <si>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</si>
  <si>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</si>
  <si>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</si>
  <si>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</si>
  <si>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</si>
  <si>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</si>
  <si>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</si>
  <si>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</si>
  <si>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</si>
  <si>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</si>
  <si>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</si>
  <si>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</si>
  <si>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</si>
  <si>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</si>
  <si>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</si>
  <si>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</si>
  <si>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</si>
  <si>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</si>
  <si>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</si>
  <si>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</si>
  <si>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</si>
  <si>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</si>
  <si>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</si>
  <si>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</si>
  <si>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</si>
  <si>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</si>
  <si>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</si>
  <si>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</si>
  <si>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</si>
  <si>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</si>
  <si>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</si>
  <si>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</si>
  <si>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</si>
  <si>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</si>
  <si>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</si>
  <si>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</si>
  <si>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</si>
  <si>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</si>
  <si>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</si>
  <si>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</si>
  <si>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</si>
  <si>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</si>
  <si>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</si>
  <si>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</si>
  <si>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</si>
  <si>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</si>
  <si>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</si>
  <si>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</si>
  <si>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</si>
  <si>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</si>
  <si>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</si>
  <si>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</si>
  <si>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</si>
  <si>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</si>
  <si>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</si>
  <si>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</si>
  <si>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</si>
  <si>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</si>
  <si>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</si>
  <si>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</si>
  <si>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</si>
  <si>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</si>
  <si>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</si>
  <si>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</si>
  <si>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</si>
  <si>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</si>
  <si>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</si>
  <si>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</si>
  <si>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</si>
  <si>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</si>
  <si>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</si>
  <si>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</si>
  <si>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</si>
  <si>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</si>
  <si>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</si>
  <si>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</si>
  <si>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</si>
  <si>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</si>
  <si>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</si>
  <si>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</si>
  <si>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</si>
  <si>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</si>
  <si>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</si>
  <si>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</si>
  <si>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</si>
  <si>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</si>
  <si>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</si>
  <si>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</si>
  <si>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</si>
  <si>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</si>
  <si>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</si>
  <si>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</si>
  <si>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</si>
  <si>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</si>
  <si>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</si>
  <si>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</si>
  <si>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</si>
  <si>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</si>
  <si>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</si>
  <si>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</si>
  <si>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</si>
  <si>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</si>
  <si>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</si>
  <si>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</si>
  <si>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</si>
  <si>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</si>
  <si>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</si>
  <si>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</si>
  <si>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</si>
  <si>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</si>
  <si>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</si>
  <si>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</si>
  <si>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</si>
  <si>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</si>
  <si>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</si>
  <si>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</si>
  <si>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</si>
  <si>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</si>
  <si>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</si>
  <si>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</si>
  <si>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</si>
  <si>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</si>
  <si>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</si>
  <si>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</si>
  <si>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</si>
  <si>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</si>
  <si>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</si>
  <si>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</si>
  <si>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</si>
  <si>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</si>
  <si>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</si>
  <si>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</si>
  <si>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</si>
  <si>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</si>
  <si>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</si>
  <si>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</si>
  <si>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</si>
  <si>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</si>
  <si>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</si>
  <si>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</si>
  <si>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</si>
  <si>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</si>
  <si>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</si>
  <si>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</si>
  <si>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</si>
  <si>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</si>
  <si>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</si>
  <si>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</si>
  <si>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</si>
  <si>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</si>
  <si>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</si>
  <si>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</si>
  <si>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</si>
  <si>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</si>
  <si>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</si>
  <si>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</si>
  <si>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</si>
  <si>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</si>
  <si>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</si>
  <si>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</si>
  <si>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</si>
  <si>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</si>
  <si>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</si>
  <si>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</si>
  <si>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</si>
  <si>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</si>
  <si>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</si>
  <si>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</si>
  <si>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</si>
  <si>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</si>
  <si>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</si>
  <si>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</si>
  <si>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</si>
  <si>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</si>
  <si>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</si>
  <si>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</si>
  <si>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</si>
  <si>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</si>
  <si>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</si>
  <si>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</si>
  <si>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</si>
  <si>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</si>
  <si>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</si>
  <si>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</si>
  <si>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</si>
  <si>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</si>
  <si>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</si>
  <si>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</si>
  <si>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</si>
  <si>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</si>
  <si>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</si>
  <si>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</si>
  <si>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</si>
  <si>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</si>
  <si>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</si>
  <si>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</si>
  <si>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</si>
  <si>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</si>
  <si>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</si>
  <si>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</si>
  <si>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</si>
  <si>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</si>
  <si>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</si>
  <si>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</si>
  <si>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</si>
  <si>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</si>
  <si>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</si>
  <si>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</si>
  <si>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</si>
  <si>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</si>
  <si>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</si>
  <si>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</si>
  <si>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</si>
  <si>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</si>
  <si>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</si>
  <si>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</si>
  <si>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</si>
  <si>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</si>
  <si>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</si>
  <si>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</si>
  <si>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</si>
  <si>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</si>
  <si>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</si>
  <si>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</si>
  <si>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</si>
  <si>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</si>
  <si>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</si>
  <si>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</si>
  <si>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</si>
  <si>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</si>
  <si>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</si>
  <si>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</si>
  <si>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</si>
  <si>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</si>
  <si>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</si>
  <si>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</si>
  <si>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</si>
  <si>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</si>
  <si>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</si>
  <si>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</si>
  <si>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</si>
  <si>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</si>
  <si>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</si>
  <si>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</si>
  <si>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</si>
  <si>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</si>
  <si>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</si>
  <si>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</si>
  <si>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</si>
  <si>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</si>
  <si>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</si>
  <si>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</si>
  <si>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</si>
  <si>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</si>
  <si>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</si>
  <si>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</si>
  <si>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</si>
  <si>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</si>
  <si>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</si>
  <si>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</si>
  <si>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</si>
  <si>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</si>
  <si>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</si>
  <si>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</si>
  <si>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</si>
  <si>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</si>
  <si>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</si>
  <si>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</si>
  <si>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</si>
  <si>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</si>
  <si>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</si>
  <si>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</si>
  <si>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</si>
  <si>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</si>
  <si>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</si>
  <si>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</si>
  <si>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</si>
  <si>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</si>
  <si>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</si>
  <si>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</si>
  <si>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</si>
  <si>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</si>
  <si>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</si>
  <si>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</si>
  <si>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</si>
  <si>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</si>
  <si>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</si>
  <si>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</si>
  <si>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</si>
  <si>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</si>
  <si>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</si>
  <si>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</si>
  <si>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</si>
  <si>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</si>
  <si>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</si>
  <si>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</si>
  <si>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</si>
  <si>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</si>
  <si>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</si>
  <si>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</si>
  <si>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</si>
  <si>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</si>
  <si>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</si>
  <si>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</si>
  <si>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</si>
  <si>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</si>
  <si>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</si>
  <si>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</si>
  <si>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</si>
  <si>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</si>
  <si>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</si>
  <si>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</si>
  <si>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</si>
  <si>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</si>
  <si>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</si>
  <si>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</si>
  <si>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</si>
  <si>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</si>
  <si>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</si>
  <si>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</si>
  <si>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</si>
  <si>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</si>
  <si>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</si>
  <si>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</si>
  <si>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</si>
  <si>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</si>
  <si>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</si>
  <si>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</si>
  <si>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</si>
  <si>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</si>
  <si>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</si>
  <si>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</si>
  <si>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</si>
  <si>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</si>
  <si>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</si>
  <si>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</si>
  <si>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</si>
  <si>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</si>
  <si>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</si>
  <si>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</si>
  <si>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</si>
  <si>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</si>
  <si>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</si>
  <si>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</si>
  <si>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</si>
  <si>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</si>
  <si>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</si>
  <si>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</si>
  <si>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</si>
  <si>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</si>
  <si>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</si>
  <si>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</si>
  <si>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</si>
  <si>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</si>
  <si>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</si>
  <si>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</si>
  <si>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</si>
  <si>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</si>
  <si>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</si>
  <si>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</si>
  <si>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</si>
  <si>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</si>
  <si>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</si>
  <si>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</si>
  <si>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</si>
  <si>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</si>
  <si>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</si>
  <si>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</si>
  <si>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</si>
  <si>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</si>
  <si>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</si>
  <si>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</si>
  <si>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</si>
  <si>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</si>
  <si>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</si>
  <si>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</si>
  <si>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</si>
  <si>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</si>
  <si>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</si>
  <si>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</si>
  <si>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</si>
  <si>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</si>
  <si>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</si>
  <si>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</si>
  <si>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</si>
  <si>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</si>
  <si>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</si>
  <si>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</si>
  <si>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</si>
  <si>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</si>
  <si>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</si>
  <si>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</si>
  <si>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</si>
  <si>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</si>
  <si>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</si>
  <si>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</si>
  <si>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</si>
  <si>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</si>
  <si>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</si>
  <si>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</si>
  <si>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</si>
  <si>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</si>
  <si>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</si>
  <si>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</si>
  <si>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</si>
  <si>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</si>
  <si>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</si>
  <si>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</si>
  <si>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</si>
  <si>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</si>
  <si>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</si>
  <si>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</si>
  <si>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</si>
  <si>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</si>
  <si>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</si>
  <si>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</si>
  <si>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</si>
  <si>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</si>
  <si>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</si>
  <si>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</si>
  <si>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</si>
  <si>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</si>
  <si>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</si>
  <si>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</si>
  <si>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</si>
  <si>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</si>
  <si>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</si>
  <si>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</si>
  <si>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</si>
  <si>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</si>
  <si>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</si>
  <si>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</si>
  <si>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</si>
  <si>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</si>
  <si>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</si>
  <si>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</si>
  <si>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</si>
  <si>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</si>
  <si>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</si>
  <si>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</si>
  <si>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</si>
  <si>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</si>
  <si>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</si>
  <si>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</si>
  <si>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</si>
  <si>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</si>
  <si>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</si>
  <si>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</si>
  <si>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</si>
  <si>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</si>
  <si>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</si>
  <si>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</si>
  <si>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</si>
  <si>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</si>
  <si>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</si>
  <si>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</si>
  <si>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</si>
  <si>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</si>
  <si>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</si>
  <si>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</si>
  <si>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</si>
  <si>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</si>
  <si>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</si>
  <si>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</si>
  <si>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</si>
  <si>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</si>
  <si>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</si>
  <si>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</si>
  <si>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</si>
  <si>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</si>
  <si>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</si>
  <si>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</si>
  <si>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</si>
  <si>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</si>
  <si>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</si>
  <si>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</si>
  <si>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</si>
  <si>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</si>
  <si>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</si>
  <si>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</si>
  <si>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</si>
  <si>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</si>
  <si>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</si>
  <si>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</si>
  <si>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</si>
  <si>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</si>
  <si>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</si>
  <si>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</si>
  <si>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</si>
  <si>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</si>
  <si>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</si>
  <si>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</si>
  <si>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</si>
  <si>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</si>
  <si>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</si>
  <si>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</si>
  <si>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</si>
  <si>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</si>
  <si>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</si>
  <si>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</si>
  <si>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</si>
  <si>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</si>
  <si>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</si>
  <si>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</si>
  <si>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</si>
  <si>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</si>
  <si>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</si>
  <si>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</si>
  <si>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</si>
  <si>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</si>
  <si>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</si>
  <si>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</si>
  <si>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</si>
  <si>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</si>
  <si>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</si>
  <si>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</si>
  <si>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</si>
  <si>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</si>
  <si>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</si>
  <si>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</si>
  <si>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</si>
  <si>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</si>
  <si>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</si>
  <si>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</si>
  <si>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</si>
  <si>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</si>
  <si>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</si>
  <si>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</si>
  <si>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</si>
  <si>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</si>
  <si>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</si>
  <si>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</si>
  <si>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</si>
  <si>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</si>
  <si>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</si>
  <si>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</si>
  <si>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</si>
  <si>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</si>
  <si>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</si>
  <si>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</si>
  <si>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</si>
  <si>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</si>
  <si>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</si>
  <si>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</si>
  <si>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</si>
  <si>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</si>
  <si>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</si>
  <si>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</si>
  <si>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</si>
  <si>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</si>
  <si>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</si>
  <si>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</si>
  <si>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</si>
  <si>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</si>
  <si>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</si>
  <si>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</si>
  <si>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</si>
  <si>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</si>
  <si>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</si>
  <si>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</si>
  <si>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</si>
  <si>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</si>
  <si>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</si>
  <si>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</si>
  <si>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</si>
  <si>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</si>
  <si>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</si>
  <si>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</si>
  <si>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</si>
  <si>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</si>
  <si>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</si>
  <si>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</si>
  <si>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</si>
  <si>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</si>
  <si>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</si>
  <si>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</si>
  <si>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</si>
  <si>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</si>
  <si>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</si>
  <si>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</si>
  <si>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</si>
  <si>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</si>
  <si>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</si>
  <si>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</si>
  <si>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</si>
  <si>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</si>
  <si>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</si>
  <si>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</si>
  <si>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</si>
  <si>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</si>
  <si>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</si>
  <si>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</si>
  <si>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</si>
  <si>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</si>
  <si>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</si>
  <si>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</si>
  <si>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</si>
  <si>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</si>
  <si>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</si>
  <si>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</si>
  <si>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</si>
  <si>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</si>
  <si>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</si>
  <si>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</si>
  <si>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</si>
  <si>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</si>
  <si>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</si>
  <si>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</si>
  <si>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</si>
  <si>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</si>
  <si>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</si>
  <si>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</si>
  <si>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</si>
  <si>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</si>
  <si>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</si>
  <si>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</si>
  <si>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</si>
  <si>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</si>
  <si>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</si>
  <si>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</si>
  <si>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</si>
  <si>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</si>
  <si>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</si>
  <si>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</si>
  <si>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</si>
  <si>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</si>
  <si>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</si>
  <si>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</si>
  <si>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</si>
  <si>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</si>
  <si>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</si>
  <si>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</si>
  <si>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</si>
  <si>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</si>
  <si>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</si>
  <si>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</si>
  <si>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</si>
  <si>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</si>
  <si>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</si>
  <si>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</si>
  <si>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</si>
  <si>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</si>
  <si>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</si>
  <si>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</si>
  <si>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</si>
  <si>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</si>
  <si>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</si>
  <si>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</si>
  <si>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</si>
  <si>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</si>
  <si>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</si>
  <si>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</si>
  <si>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</si>
  <si>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</si>
  <si>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</si>
  <si>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</si>
  <si>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</si>
  <si>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</si>
  <si>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</si>
  <si>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</si>
  <si>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</si>
  <si>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</si>
  <si>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</si>
  <si>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</si>
  <si>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</si>
  <si>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</si>
  <si>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</si>
  <si>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</si>
  <si>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</si>
  <si>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</si>
  <si>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</si>
  <si>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</si>
  <si>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</si>
  <si>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</si>
  <si>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</si>
  <si>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</si>
  <si>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</si>
  <si>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</si>
  <si>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</si>
  <si>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</si>
  <si>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</si>
  <si>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</si>
  <si>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</si>
  <si>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</si>
  <si>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</si>
  <si>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</si>
  <si>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</si>
  <si>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</si>
  <si>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</si>
  <si>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</si>
  <si>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</si>
  <si>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</si>
  <si>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</si>
  <si>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</si>
  <si>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</si>
  <si>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</si>
  <si>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</si>
  <si>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</si>
  <si>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</si>
  <si>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</si>
  <si>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</si>
  <si>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</si>
  <si>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</si>
  <si>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</si>
  <si>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</si>
  <si>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</si>
  <si>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</si>
  <si>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</si>
  <si>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</si>
  <si>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</si>
  <si>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</si>
  <si>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</si>
  <si>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</si>
  <si>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</si>
  <si>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</si>
  <si>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</si>
  <si>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</si>
  <si>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</si>
  <si>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</si>
  <si>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</si>
  <si>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</si>
  <si>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</si>
  <si>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</si>
  <si>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</si>
  <si>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</si>
  <si>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</si>
  <si>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</si>
  <si>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</si>
  <si>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</si>
  <si>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</si>
  <si>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</si>
  <si>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</si>
  <si>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</si>
  <si>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</si>
  <si>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</si>
  <si>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</si>
  <si>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</si>
  <si>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</si>
  <si>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</si>
  <si>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</si>
  <si>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</si>
  <si>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</si>
  <si>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</si>
  <si>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</si>
  <si>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</si>
  <si>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</si>
  <si>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</si>
  <si>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</si>
  <si>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</si>
  <si>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</si>
  <si>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</si>
  <si>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</si>
  <si>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</si>
  <si>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</si>
  <si>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</si>
  <si>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</si>
  <si>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</si>
  <si>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</si>
  <si>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</si>
  <si>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</si>
  <si>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</si>
  <si>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</si>
  <si>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</si>
  <si>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</si>
  <si>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</si>
  <si>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</si>
  <si>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</si>
  <si>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</si>
  <si>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</si>
  <si>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</si>
  <si>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</si>
  <si>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</si>
  <si>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</si>
  <si>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</si>
  <si>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</si>
  <si>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</si>
  <si>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</si>
  <si>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</si>
  <si>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</si>
  <si>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</si>
  <si>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</si>
  <si>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</si>
  <si>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</si>
  <si>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</si>
  <si>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</si>
  <si>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</si>
  <si>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</si>
  <si>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</si>
  <si>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</si>
  <si>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</si>
  <si>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</si>
  <si>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</si>
  <si>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</si>
  <si>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</si>
  <si>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</si>
  <si>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</si>
  <si>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</si>
  <si>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</si>
  <si>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</si>
  <si>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</si>
  <si>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</si>
  <si>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</si>
  <si>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</si>
  <si>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</si>
  <si>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</si>
  <si>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</si>
  <si>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</si>
  <si>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</si>
  <si>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</si>
  <si>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</si>
  <si>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</si>
  <si>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</si>
  <si>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</si>
  <si>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</si>
  <si>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</si>
  <si>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</si>
  <si>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</si>
  <si>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</si>
  <si>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</si>
  <si>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</si>
  <si>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</si>
  <si>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</si>
  <si>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</si>
  <si>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</si>
  <si>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</si>
  <si>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</si>
  <si>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</si>
  <si>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</si>
  <si>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</si>
  <si>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</si>
  <si>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</si>
  <si>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</si>
  <si>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</si>
  <si>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</si>
  <si>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</si>
  <si>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</si>
  <si>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</si>
  <si>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</si>
  <si>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</si>
  <si>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</si>
  <si>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</si>
  <si>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</si>
  <si>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</si>
  <si>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</si>
  <si>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</si>
  <si>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</si>
  <si>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</si>
  <si>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</si>
  <si>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</si>
  <si>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</si>
  <si>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</si>
  <si>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</si>
  <si>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</si>
  <si>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</si>
  <si>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</si>
  <si>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</si>
  <si>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</si>
  <si>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</si>
  <si>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</si>
  <si>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</si>
  <si>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</si>
  <si>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</si>
  <si>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</si>
  <si>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</si>
  <si>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</si>
  <si>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</si>
  <si>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</si>
  <si>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</si>
  <si>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</si>
  <si>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</si>
  <si>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</si>
  <si>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</si>
  <si>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</si>
  <si>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</si>
  <si>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</si>
  <si>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</si>
  <si>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</si>
  <si>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</si>
  <si>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</si>
  <si>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</si>
  <si>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</si>
  <si>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</si>
  <si>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</si>
  <si>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</si>
  <si>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</si>
  <si>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</si>
  <si>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</si>
  <si>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</si>
  <si>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</si>
  <si>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</si>
  <si>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</si>
  <si>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</si>
  <si>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</si>
  <si>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</si>
  <si>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</si>
  <si>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</si>
  <si>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</si>
  <si>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</si>
  <si>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</si>
  <si>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</si>
  <si>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</si>
  <si>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</si>
  <si>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</si>
  <si>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</si>
  <si>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</si>
  <si>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</si>
  <si>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</si>
  <si>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</si>
  <si>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</si>
  <si>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</si>
  <si>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</si>
  <si>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</si>
  <si>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</si>
  <si>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</si>
  <si>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</si>
  <si>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</si>
  <si>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</si>
  <si>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</si>
  <si>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</si>
  <si>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</si>
  <si>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</si>
  <si>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</si>
  <si>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</si>
  <si>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</si>
  <si>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</si>
  <si>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</si>
  <si>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</si>
  <si>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</si>
  <si>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</si>
  <si>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</si>
  <si>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</si>
  <si>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</si>
  <si>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</si>
  <si>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</si>
  <si>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</si>
  <si>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</si>
  <si>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</si>
  <si>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</si>
  <si>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</si>
  <si>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</si>
  <si>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</si>
  <si>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</si>
  <si>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</si>
  <si>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</si>
  <si>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</si>
  <si>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</si>
  <si>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</si>
  <si>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</si>
  <si>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</si>
  <si>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</si>
  <si>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</si>
  <si>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</si>
  <si>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</si>
  <si>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</si>
  <si>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</si>
  <si>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</si>
  <si>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</si>
  <si>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</si>
  <si>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</si>
  <si>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</si>
  <si>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</si>
  <si>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</si>
  <si>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</si>
  <si>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</si>
  <si>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</si>
  <si>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</si>
  <si>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</si>
  <si>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</si>
  <si>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</si>
  <si>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</si>
  <si>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</si>
  <si>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</si>
  <si>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</si>
  <si>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</si>
  <si>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</si>
  <si>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</si>
  <si>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</si>
  <si>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</si>
  <si>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</si>
  <si>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</si>
  <si>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</si>
  <si>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</si>
  <si>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</si>
  <si>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</si>
  <si>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</si>
  <si>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</si>
  <si>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</si>
  <si>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</si>
  <si>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</si>
  <si>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</si>
  <si>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</si>
  <si>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</si>
  <si>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</si>
  <si>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</si>
  <si>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</si>
  <si>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</si>
  <si>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</si>
  <si>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</si>
  <si>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</si>
  <si>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</si>
  <si>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</si>
  <si>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</si>
  <si>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</si>
  <si>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</si>
  <si>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</si>
  <si>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</si>
  <si>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</si>
  <si>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</si>
  <si>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</si>
  <si>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</si>
  <si>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</si>
  <si>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</si>
  <si>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</si>
  <si>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</si>
  <si>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</si>
  <si>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</si>
  <si>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</si>
  <si>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</si>
  <si>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</si>
  <si>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</si>
  <si>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</si>
  <si>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</si>
  <si>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</si>
  <si>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</si>
  <si>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</si>
  <si>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</si>
  <si>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</si>
  <si>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</si>
  <si>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</si>
  <si>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</si>
  <si>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</si>
  <si>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</si>
  <si>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</si>
  <si>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</si>
  <si>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</si>
  <si>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</si>
  <si>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</si>
  <si>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</si>
  <si>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</si>
  <si>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</si>
  <si>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</si>
  <si>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</si>
  <si>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</si>
  <si>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</si>
  <si>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</si>
  <si>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</si>
  <si>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</si>
  <si>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</si>
  <si>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</si>
  <si>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</si>
  <si>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</si>
  <si>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</si>
  <si>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</si>
  <si>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</si>
  <si>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</si>
  <si>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</si>
  <si>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</si>
  <si>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</si>
  <si>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</si>
  <si>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</si>
  <si>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</si>
  <si>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</si>
  <si>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</si>
  <si>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</si>
  <si>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</si>
  <si>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</si>
  <si>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</si>
  <si>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</si>
  <si>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</si>
  <si>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</si>
  <si>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</si>
  <si>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</si>
  <si>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</si>
  <si>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</si>
  <si>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</si>
  <si>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</si>
  <si>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</si>
  <si>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</si>
  <si>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</si>
  <si>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</si>
  <si>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</si>
  <si>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</si>
  <si>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</si>
  <si>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</si>
  <si>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</si>
  <si>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</si>
  <si>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</si>
  <si>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</si>
  <si>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</si>
  <si>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</si>
  <si>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</si>
  <si>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</si>
  <si>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</si>
  <si>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</si>
  <si>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</si>
  <si>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</si>
  <si>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</si>
  <si>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</si>
  <si>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</si>
  <si>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</si>
  <si>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</si>
  <si>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</si>
  <si>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</si>
  <si>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</si>
  <si>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</si>
  <si>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</si>
  <si>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</si>
  <si>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</si>
  <si>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</si>
  <si>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</si>
  <si>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</si>
  <si>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</si>
  <si>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</si>
  <si>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</si>
  <si>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</si>
  <si>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</si>
  <si>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</si>
  <si>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</si>
  <si>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</si>
  <si>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</si>
  <si>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</si>
  <si>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</si>
  <si>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</si>
  <si>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</si>
  <si>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</si>
  <si>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</si>
  <si>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</si>
  <si>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</si>
  <si>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</si>
  <si>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</si>
  <si>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</si>
  <si>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</si>
  <si>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</si>
  <si>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</si>
  <si>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</si>
  <si>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</si>
  <si>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</si>
  <si>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</si>
  <si>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</si>
  <si>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</si>
  <si>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</si>
  <si>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</si>
  <si>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</si>
  <si>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</si>
  <si>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</si>
  <si>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</si>
  <si>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</si>
  <si>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</si>
  <si>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</si>
  <si>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</si>
  <si>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</si>
  <si>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</si>
  <si>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</si>
  <si>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</si>
  <si>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</si>
  <si>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</si>
  <si>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</si>
  <si>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</si>
  <si>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</si>
  <si>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</si>
  <si>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</si>
  <si>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</si>
  <si>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</si>
  <si>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</si>
  <si>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</si>
  <si>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</si>
  <si>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</si>
  <si>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</si>
  <si>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</si>
  <si>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</si>
  <si>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</si>
  <si>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</si>
  <si>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</si>
  <si>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</si>
  <si>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</si>
  <si>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</si>
  <si>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</si>
  <si>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</si>
  <si>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</si>
  <si>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</si>
  <si>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</si>
  <si>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</si>
  <si>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</si>
  <si>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</si>
  <si>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</si>
  <si>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</si>
  <si>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</si>
  <si>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</si>
  <si>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</si>
  <si>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</si>
  <si>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</si>
  <si>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</si>
  <si>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</si>
  <si>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</si>
  <si>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</si>
  <si>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</si>
  <si>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</si>
  <si>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</si>
  <si>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</si>
  <si>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</si>
  <si>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</si>
  <si>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</si>
  <si>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</si>
  <si>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</si>
  <si>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</si>
  <si>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</si>
  <si>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</si>
  <si>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</si>
  <si>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</si>
  <si>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</si>
  <si>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</si>
  <si>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</si>
  <si>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</si>
  <si>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</si>
  <si>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</si>
  <si>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</si>
  <si>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</si>
  <si>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</si>
  <si>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</si>
  <si>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</si>
  <si>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</si>
  <si>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</si>
  <si>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</si>
  <si>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</si>
  <si>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</si>
  <si>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</si>
  <si>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</si>
  <si>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</si>
  <si>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</si>
  <si>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</si>
  <si>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</si>
  <si>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</si>
  <si>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</si>
  <si>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</si>
  <si>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</si>
  <si>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</si>
  <si>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</si>
  <si>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</si>
  <si>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</si>
  <si>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</si>
  <si>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</si>
  <si>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</si>
  <si>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</si>
  <si>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</si>
  <si>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</si>
  <si>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</si>
  <si>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</si>
  <si>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</si>
  <si>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</si>
  <si>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</si>
  <si>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</si>
  <si>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</si>
  <si>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</si>
  <si>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</si>
  <si>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</si>
  <si>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</si>
  <si>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</si>
  <si>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</si>
  <si>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</si>
  <si>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</si>
  <si>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</si>
  <si>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</si>
  <si>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</si>
  <si>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</si>
  <si>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</si>
  <si>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</si>
  <si>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</si>
  <si>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</si>
  <si>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</si>
  <si>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</si>
  <si>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</si>
  <si>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</si>
  <si>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</si>
  <si>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</si>
  <si>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</si>
  <si>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</si>
  <si>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</si>
  <si>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</si>
  <si>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</si>
  <si>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</si>
  <si>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</si>
  <si>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</si>
  <si>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</si>
  <si>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</si>
  <si>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</si>
  <si>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</si>
  <si>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</si>
  <si>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</si>
  <si>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</si>
  <si>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</si>
  <si>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</si>
  <si>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</si>
  <si>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</si>
  <si>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</si>
  <si>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</si>
  <si>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</si>
  <si>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</si>
  <si>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</si>
  <si>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</si>
  <si>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</si>
  <si>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</si>
  <si>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</si>
  <si>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</si>
  <si>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</si>
  <si>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</si>
  <si>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</si>
  <si>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</si>
  <si>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</si>
  <si>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</si>
  <si>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</si>
  <si>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</si>
  <si>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</si>
  <si>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</si>
  <si>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</si>
  <si>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</si>
  <si>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</si>
  <si>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</si>
  <si>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</si>
  <si>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</si>
  <si>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</si>
  <si>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</si>
  <si>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</si>
  <si>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</si>
  <si>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</si>
  <si>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</si>
  <si>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</si>
  <si>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</si>
  <si>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</si>
  <si>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</si>
  <si>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</si>
  <si>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</si>
  <si>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</si>
  <si>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</si>
  <si>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</si>
  <si>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</si>
  <si>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</si>
  <si>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</si>
  <si>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</si>
  <si>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</si>
  <si>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</si>
  <si>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</si>
  <si>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</si>
  <si>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</si>
  <si>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</si>
  <si>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</si>
  <si>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</si>
  <si>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</si>
  <si>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</si>
  <si>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</si>
  <si>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</si>
  <si>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</si>
  <si>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</si>
  <si>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</si>
  <si>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</si>
  <si>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</si>
  <si>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</si>
  <si>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</si>
  <si>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</si>
  <si>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</si>
  <si>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</si>
  <si>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</si>
  <si>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</si>
  <si>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</si>
  <si>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</si>
  <si>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</si>
  <si>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</si>
  <si>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</si>
  <si>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</si>
  <si>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</si>
  <si>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</si>
  <si>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</si>
  <si>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</si>
  <si>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</si>
  <si>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</si>
  <si>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</si>
  <si>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</si>
  <si>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</si>
  <si>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</si>
  <si>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</si>
  <si>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</si>
  <si>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</si>
  <si>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</si>
  <si>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</si>
  <si>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</si>
  <si>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</si>
  <si>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</si>
  <si>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</si>
  <si>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</si>
  <si>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</si>
  <si>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</si>
  <si>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</si>
  <si>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</si>
  <si>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</si>
  <si>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</si>
  <si>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</si>
  <si>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</si>
  <si>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</si>
  <si>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</si>
  <si>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</si>
  <si>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</si>
  <si>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</si>
  <si>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</si>
  <si>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</si>
  <si>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</si>
  <si>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</si>
  <si>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</si>
  <si>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</si>
  <si>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</si>
  <si>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</si>
  <si>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</si>
  <si>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</si>
  <si>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</si>
  <si>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</si>
  <si>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</si>
  <si>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</si>
  <si>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</si>
  <si>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</si>
  <si>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</si>
  <si>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</si>
  <si>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</si>
  <si>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</si>
  <si>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</si>
  <si>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</si>
  <si>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</si>
  <si>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</si>
  <si>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</si>
  <si>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</si>
  <si>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</si>
  <si>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</si>
  <si>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</si>
  <si>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</si>
  <si>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</si>
  <si>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</si>
  <si>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</si>
  <si>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</si>
  <si>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</si>
  <si>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</si>
  <si>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</si>
  <si>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</si>
  <si>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</si>
  <si>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</si>
  <si>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</si>
  <si>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</si>
  <si>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</si>
  <si>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</si>
  <si>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</si>
  <si>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</si>
  <si>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</si>
  <si>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</si>
  <si>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</si>
  <si>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</si>
  <si>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</si>
  <si>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</si>
  <si>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</si>
  <si>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</si>
  <si>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</si>
  <si>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</si>
  <si>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</si>
  <si>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</si>
  <si>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</si>
  <si>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</si>
  <si>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</si>
  <si>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</si>
  <si>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</si>
  <si>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</si>
  <si>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</si>
  <si>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</si>
  <si>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</si>
  <si>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</si>
  <si>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</si>
  <si>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</si>
  <si>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</si>
  <si>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</si>
  <si>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</si>
  <si>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</si>
  <si>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</si>
  <si>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</si>
  <si>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</si>
  <si>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</si>
  <si>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</si>
  <si>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</si>
  <si>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</si>
  <si>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</si>
  <si>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</si>
  <si>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</si>
  <si>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</si>
  <si>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</si>
  <si>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</si>
  <si>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</si>
  <si>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</si>
  <si>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</si>
  <si>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</si>
  <si>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</si>
  <si>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</si>
  <si>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</si>
  <si>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</si>
  <si>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</si>
  <si>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</si>
  <si>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</si>
  <si>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</si>
  <si>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</si>
  <si>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</si>
  <si>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</si>
  <si>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</si>
  <si>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</si>
  <si>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</si>
  <si>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</si>
  <si>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</si>
  <si>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</si>
  <si>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</si>
  <si>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</si>
  <si>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</si>
  <si>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</si>
  <si>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</si>
  <si>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</si>
  <si>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</si>
  <si>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</si>
  <si>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</si>
  <si>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</si>
  <si>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</si>
  <si>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</si>
  <si>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</si>
  <si>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</si>
  <si>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</si>
  <si>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</si>
  <si>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</si>
  <si>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</si>
  <si>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</si>
  <si>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</si>
  <si>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</si>
  <si>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</si>
  <si>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</si>
  <si>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</si>
  <si>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</si>
  <si>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</si>
  <si>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</si>
  <si>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</si>
  <si>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</si>
  <si>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</si>
  <si>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</si>
  <si>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</si>
  <si>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</si>
  <si>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</si>
  <si>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</si>
  <si>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</si>
  <si>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</si>
  <si>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</si>
  <si>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</si>
  <si>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</si>
  <si>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</si>
  <si>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</si>
  <si>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</si>
  <si>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</si>
  <si>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</si>
  <si>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</si>
  <si>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</si>
  <si>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</si>
  <si>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</si>
  <si>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</si>
  <si>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</si>
  <si>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</si>
  <si>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</si>
  <si>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</si>
  <si>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</si>
  <si>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</si>
  <si>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</si>
  <si>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</si>
  <si>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</si>
  <si>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</si>
  <si>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</si>
  <si>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</si>
  <si>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</si>
  <si>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</si>
  <si>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</si>
  <si>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</si>
  <si>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</si>
  <si>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</si>
  <si>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</si>
  <si>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</si>
  <si>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</si>
  <si>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</si>
  <si>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</si>
  <si>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</si>
  <si>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</si>
  <si>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</si>
  <si>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</si>
  <si>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</si>
  <si>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</si>
  <si>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</si>
  <si>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</si>
  <si>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</si>
  <si>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</si>
  <si>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</si>
  <si>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</si>
  <si>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</si>
  <si>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</si>
  <si>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</si>
  <si>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</si>
  <si>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</si>
  <si>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</si>
  <si>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</si>
  <si>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</si>
  <si>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</si>
  <si>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</si>
  <si>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</si>
  <si>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</si>
  <si>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</si>
  <si>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</si>
  <si>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</si>
  <si>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</si>
  <si>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</si>
  <si>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</si>
  <si>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</si>
  <si>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</si>
  <si>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</si>
  <si>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</si>
  <si>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</si>
  <si>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</si>
  <si>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</si>
  <si>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</si>
  <si>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</si>
  <si>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</si>
  <si>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</si>
  <si>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</si>
  <si>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</si>
  <si>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</si>
  <si>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</si>
  <si>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</si>
  <si>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</si>
  <si>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</si>
  <si>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</si>
  <si>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</si>
  <si>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</si>
  <si>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</si>
  <si>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</si>
  <si>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</si>
  <si>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</si>
  <si>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</si>
  <si>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</si>
  <si>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</si>
  <si>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</si>
  <si>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</si>
  <si>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</si>
  <si>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</si>
  <si>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</si>
  <si>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</si>
  <si>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</si>
  <si>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</si>
  <si>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</si>
  <si>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</si>
  <si>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</si>
  <si>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</si>
  <si>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</si>
  <si>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</si>
  <si>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</si>
  <si>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</si>
  <si>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</si>
  <si>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</si>
  <si>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</si>
  <si>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</si>
  <si>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</si>
  <si>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</si>
  <si>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</si>
  <si>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</si>
  <si>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</si>
  <si>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</si>
  <si>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</si>
  <si>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</si>
  <si>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</si>
  <si>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</si>
  <si>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</si>
  <si>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</si>
  <si>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</si>
  <si>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</si>
  <si>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</si>
  <si>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</si>
  <si>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</si>
  <si>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</si>
  <si>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</si>
  <si>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</si>
  <si>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</si>
  <si>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</si>
  <si>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</si>
  <si>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</si>
  <si>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</si>
  <si>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</si>
  <si>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</si>
  <si>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</si>
  <si>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</si>
  <si>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</si>
  <si>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</si>
  <si>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</si>
  <si>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</si>
  <si>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</si>
  <si>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</si>
  <si>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</si>
  <si>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</si>
  <si>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</si>
  <si>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</si>
  <si>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</si>
  <si>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</si>
  <si>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</si>
  <si>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</si>
  <si>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</si>
  <si>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</si>
  <si>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</si>
  <si>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</si>
  <si>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</si>
  <si>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</si>
  <si>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</si>
  <si>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</si>
  <si>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</si>
  <si>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</si>
  <si>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</si>
  <si>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</si>
  <si>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</si>
  <si>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</si>
  <si>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</si>
  <si>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</si>
  <si>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</si>
  <si>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</si>
  <si>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</si>
  <si>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</si>
  <si>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</si>
  <si>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</si>
  <si>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</si>
  <si>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</si>
  <si>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</si>
  <si>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</si>
  <si>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</si>
  <si>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</si>
  <si>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</si>
  <si>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</si>
  <si>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</si>
  <si>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</si>
  <si>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</si>
  <si>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</si>
  <si>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</si>
  <si>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</si>
  <si>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</si>
  <si>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</si>
  <si>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</si>
  <si>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</si>
  <si>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</si>
  <si>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</si>
  <si>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</si>
  <si>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</si>
  <si>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</si>
  <si>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</si>
  <si>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</si>
  <si>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</si>
  <si>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</si>
  <si>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</si>
  <si>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</si>
  <si>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</si>
  <si>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</si>
  <si>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</si>
  <si>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</si>
  <si>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</si>
  <si>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</si>
  <si>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</si>
  <si>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</si>
  <si>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</si>
  <si>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</si>
  <si>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</si>
  <si>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</si>
  <si>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</si>
  <si>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</si>
  <si>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</si>
  <si>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</si>
  <si>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</si>
  <si>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</si>
  <si>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</si>
  <si>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</si>
  <si>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</si>
  <si>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</si>
  <si>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</si>
  <si>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</si>
  <si>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</si>
  <si>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</si>
  <si>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</si>
  <si>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</si>
  <si>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</si>
  <si>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</si>
  <si>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</si>
  <si>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</si>
  <si>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</si>
  <si>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</si>
  <si>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</si>
  <si>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</si>
  <si>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</si>
  <si>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</si>
  <si>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</si>
  <si>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</si>
  <si>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</si>
  <si>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</si>
  <si>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</si>
  <si>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</si>
  <si>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</si>
  <si>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</si>
  <si>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</si>
  <si>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</si>
  <si>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</si>
  <si>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</si>
  <si>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</si>
  <si>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</si>
  <si>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</si>
  <si>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</si>
  <si>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</si>
  <si>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</si>
  <si>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</si>
  <si>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</si>
  <si>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</si>
  <si>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</si>
  <si>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</si>
  <si>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</si>
  <si>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</si>
  <si>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</si>
  <si>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</si>
  <si>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</si>
  <si>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</si>
  <si>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</si>
  <si>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</si>
  <si>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</si>
  <si>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</si>
  <si>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</si>
  <si>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</si>
  <si>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</si>
  <si>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</si>
  <si>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</si>
  <si>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</si>
  <si>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</si>
  <si>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</si>
  <si>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</si>
  <si>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</si>
  <si>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</si>
  <si>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</si>
  <si>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</si>
  <si>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</si>
  <si>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</si>
  <si>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</si>
  <si>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</si>
  <si>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</si>
  <si>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</si>
  <si>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</si>
  <si>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</si>
  <si>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</si>
  <si>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</si>
  <si>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</si>
  <si>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</si>
  <si>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</si>
  <si>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</si>
  <si>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</si>
  <si>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</si>
  <si>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</si>
  <si>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</si>
  <si>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</si>
  <si>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</si>
  <si>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</si>
  <si>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</si>
  <si>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</si>
  <si>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</si>
  <si>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</si>
  <si>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</si>
  <si>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</si>
  <si>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</si>
  <si>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</si>
  <si>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</si>
  <si>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</si>
  <si>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</si>
  <si>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</si>
  <si>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</si>
  <si>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</si>
  <si>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</si>
  <si>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</si>
  <si>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</si>
  <si>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</si>
  <si>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</si>
  <si>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</si>
  <si>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</si>
  <si>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</si>
  <si>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</si>
  <si>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</si>
  <si>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</si>
  <si>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</si>
  <si>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</si>
  <si>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</si>
  <si>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</si>
  <si>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</si>
  <si>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</si>
  <si>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</si>
  <si>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</si>
  <si>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</si>
  <si>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</si>
  <si>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</si>
  <si>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</si>
  <si>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</si>
  <si>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</si>
  <si>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</si>
  <si>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</si>
  <si>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</si>
  <si>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</si>
  <si>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</si>
  <si>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</si>
  <si>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</si>
  <si>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</si>
  <si>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</si>
  <si>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</si>
  <si>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</si>
  <si>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</si>
  <si>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</si>
  <si>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</si>
  <si>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</si>
  <si>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</si>
  <si>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</si>
  <si>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</si>
  <si>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</si>
  <si>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</si>
  <si>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</si>
  <si>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</si>
  <si>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</si>
  <si>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</si>
  <si>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</si>
  <si>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</si>
  <si>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</si>
  <si>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</si>
  <si>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</si>
  <si>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</si>
  <si>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</si>
  <si>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</si>
  <si>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</si>
  <si>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</si>
  <si>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</si>
  <si>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</si>
  <si>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</si>
  <si>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</si>
  <si>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</si>
  <si>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</si>
  <si>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</si>
  <si>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</si>
  <si>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</si>
  <si>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</si>
  <si>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</si>
  <si>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</si>
  <si>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</si>
  <si>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</si>
  <si>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</si>
  <si>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</si>
  <si>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</si>
  <si>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</si>
  <si>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</si>
  <si>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</si>
  <si>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</si>
  <si>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</si>
  <si>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</si>
  <si>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</si>
  <si>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</si>
  <si>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</si>
  <si>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</si>
  <si>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</si>
  <si>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</si>
  <si>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</si>
  <si>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</si>
  <si>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</si>
  <si>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</si>
  <si>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</si>
  <si>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</si>
  <si>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</si>
  <si>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</si>
  <si>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</si>
  <si>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</si>
  <si>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</si>
  <si>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</si>
  <si>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</si>
  <si>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</si>
  <si>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</si>
  <si>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</si>
  <si>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</si>
  <si>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</si>
  <si>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</si>
  <si>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</si>
  <si>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</si>
  <si>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</si>
  <si>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</si>
  <si>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</si>
  <si>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</si>
  <si>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</si>
  <si>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</si>
  <si>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</si>
  <si>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</si>
  <si>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</si>
  <si>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</si>
  <si>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</si>
  <si>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</si>
  <si>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</si>
  <si>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</si>
  <si>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</si>
  <si>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</si>
  <si>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</si>
  <si>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</si>
  <si>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</si>
  <si>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</si>
  <si>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</si>
  <si>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</si>
  <si>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</si>
  <si>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</si>
  <si>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</si>
  <si>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</si>
  <si>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</si>
  <si>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</si>
  <si>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</si>
  <si>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</si>
  <si>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</si>
  <si>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</si>
  <si>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</si>
  <si>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</si>
  <si>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</si>
  <si>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</si>
  <si>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</si>
  <si>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</si>
  <si>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</si>
  <si>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</si>
  <si>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</si>
  <si>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</si>
  <si>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</si>
  <si>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</si>
  <si>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</si>
  <si>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</si>
  <si>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</si>
  <si>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</si>
  <si>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</si>
  <si>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</si>
  <si>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</si>
  <si>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</si>
  <si>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</si>
  <si>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</si>
  <si>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</si>
  <si>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</si>
  <si>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</si>
  <si>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</si>
  <si>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</si>
  <si>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</si>
  <si>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</si>
  <si>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</si>
  <si>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</si>
  <si>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</si>
  <si>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</si>
  <si>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</si>
  <si>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</si>
  <si>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</si>
  <si>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</si>
  <si>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</si>
  <si>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</si>
  <si>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</si>
  <si>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</si>
  <si>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</si>
  <si>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</si>
  <si>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</si>
  <si>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</si>
  <si>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</si>
  <si>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</si>
  <si>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</si>
  <si>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</si>
  <si>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</si>
  <si>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</si>
  <si>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</si>
  <si>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</si>
  <si>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</si>
  <si>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</si>
  <si>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</si>
  <si>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</si>
  <si>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</si>
  <si>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</si>
  <si>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</si>
  <si>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</si>
  <si>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</si>
  <si>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</si>
  <si>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</si>
  <si>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</si>
  <si>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</si>
  <si>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</si>
  <si>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</si>
  <si>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</si>
  <si>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</si>
  <si>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</si>
  <si>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</si>
  <si>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</si>
  <si>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</si>
  <si>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</si>
  <si>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</si>
  <si>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</si>
  <si>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</si>
  <si>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</si>
  <si>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</si>
  <si>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</si>
  <si>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</si>
  <si>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</si>
  <si>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</si>
  <si>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</si>
  <si>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</si>
  <si>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</si>
  <si>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</si>
  <si>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</si>
  <si>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</si>
  <si>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</si>
  <si>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</si>
  <si>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</si>
  <si>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</si>
  <si>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</si>
  <si>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</si>
  <si>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</si>
  <si>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</si>
  <si>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</si>
  <si>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</si>
  <si>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</si>
  <si>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</si>
  <si>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</si>
  <si>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</si>
  <si>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</si>
  <si>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</si>
  <si>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</si>
  <si>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</si>
  <si>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</si>
  <si>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</si>
  <si>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</si>
  <si>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</si>
  <si>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</si>
  <si>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</si>
  <si>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</si>
  <si>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</si>
  <si>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</si>
  <si>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</si>
  <si>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</si>
  <si>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</si>
  <si>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</si>
  <si>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</si>
  <si>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</si>
  <si>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</si>
  <si>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</si>
  <si>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</si>
  <si>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</si>
  <si>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</si>
  <si>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</si>
  <si>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</si>
  <si>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</si>
  <si>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</si>
  <si>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</si>
  <si>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</si>
  <si>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</si>
  <si>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</si>
  <si>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</si>
  <si>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</si>
  <si>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</si>
  <si>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</si>
  <si>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</si>
  <si>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</si>
  <si>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</si>
  <si>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</si>
  <si>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</si>
  <si>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</si>
  <si>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</si>
  <si>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</si>
  <si>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</si>
  <si>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</si>
  <si>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</si>
  <si>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</si>
  <si>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</si>
  <si>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</si>
  <si>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</si>
  <si>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</si>
  <si>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</si>
  <si>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</si>
  <si>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</si>
  <si>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</si>
  <si>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</si>
  <si>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</si>
  <si>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</si>
  <si>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</si>
  <si>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</si>
  <si>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</si>
  <si>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</si>
  <si>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</si>
  <si>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</si>
  <si>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</si>
  <si>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</si>
  <si>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</si>
  <si>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</si>
  <si>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</si>
  <si>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</si>
  <si>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</si>
  <si>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</si>
  <si>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</si>
  <si>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</si>
  <si>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</si>
  <si>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</si>
  <si>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</si>
  <si>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</si>
  <si>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</si>
  <si>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</si>
  <si>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</si>
  <si>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</si>
  <si>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</si>
  <si>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</si>
  <si>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</si>
  <si>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</si>
  <si>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</si>
  <si>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</si>
  <si>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</si>
  <si>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</si>
  <si>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</si>
  <si>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</si>
  <si>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</si>
  <si>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</si>
  <si>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</si>
  <si>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</si>
  <si>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</si>
  <si>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</si>
  <si>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</si>
  <si>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</si>
  <si>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</si>
  <si>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</si>
  <si>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</si>
  <si>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</si>
  <si>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</si>
  <si>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</si>
  <si>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</si>
  <si>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</si>
  <si>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</si>
  <si>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</si>
  <si>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</si>
  <si>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</si>
  <si>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</si>
  <si>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</si>
  <si>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</si>
  <si>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</si>
  <si>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</si>
  <si>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</si>
  <si>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</si>
  <si>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</si>
  <si>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</si>
  <si>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</si>
  <si>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</si>
  <si>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</si>
  <si>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</si>
  <si>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</si>
  <si>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</si>
  <si>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</si>
  <si>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</si>
  <si>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</si>
  <si>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</si>
  <si>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</si>
  <si>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</si>
  <si>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</si>
  <si>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</si>
  <si>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</si>
  <si>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</si>
  <si>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</si>
  <si>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</si>
  <si>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</si>
  <si>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</si>
  <si>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</si>
  <si>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</si>
  <si>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</si>
  <si>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</si>
  <si>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</si>
  <si>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</si>
  <si>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</si>
  <si>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</si>
  <si>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</si>
  <si>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</si>
  <si>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</si>
  <si>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</si>
  <si>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</si>
  <si>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</si>
  <si>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</si>
  <si>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</si>
  <si>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</si>
  <si>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</si>
  <si>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</si>
  <si>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</si>
  <si>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</si>
  <si>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</si>
  <si>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</si>
  <si>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</si>
  <si>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</si>
  <si>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</si>
  <si>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</si>
  <si>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</si>
  <si>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</si>
  <si>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</si>
  <si>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</si>
  <si>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</si>
  <si>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</si>
  <si>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</si>
  <si>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</si>
  <si>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</si>
  <si>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</si>
  <si>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</si>
  <si>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</si>
  <si>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</si>
  <si>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</si>
  <si>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</si>
  <si>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</si>
  <si>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</si>
  <si>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</si>
  <si>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</si>
  <si>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</si>
  <si>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</si>
  <si>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</si>
  <si>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</si>
  <si>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</si>
  <si>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</si>
  <si>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</si>
  <si>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</si>
  <si>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</si>
  <si>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</si>
  <si>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</si>
  <si>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</si>
  <si>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</si>
  <si>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</si>
  <si>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</si>
  <si>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</si>
  <si>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</si>
  <si>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</si>
  <si>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</si>
  <si>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</si>
  <si>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</si>
  <si>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</si>
  <si>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</si>
  <si>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</si>
  <si>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</si>
  <si>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</si>
  <si>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</si>
  <si>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</si>
  <si>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</si>
  <si>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</si>
  <si>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</si>
  <si>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</si>
  <si>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</si>
  <si>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</si>
  <si>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</si>
  <si>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</si>
  <si>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</si>
  <si>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</si>
  <si>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</si>
  <si>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</si>
  <si>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</si>
  <si>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</si>
  <si>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</si>
  <si>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</si>
  <si>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</si>
  <si>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</si>
  <si>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</si>
  <si>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</si>
  <si>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</si>
  <si>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</si>
  <si>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</si>
  <si>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</si>
  <si>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</si>
  <si>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</si>
  <si>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</si>
  <si>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</si>
  <si>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</si>
  <si>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</si>
  <si>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</si>
  <si>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</si>
  <si>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</si>
  <si>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</si>
  <si>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</si>
  <si>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</si>
  <si>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</si>
  <si>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</si>
  <si>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</si>
  <si>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</si>
  <si>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</si>
  <si>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</si>
  <si>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</si>
  <si>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</si>
  <si>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</si>
  <si>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</si>
  <si>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</si>
  <si>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</si>
  <si>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</si>
  <si>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</si>
  <si>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</si>
  <si>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</si>
  <si>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</si>
  <si>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</si>
  <si>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</si>
  <si>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</si>
  <si>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</si>
  <si>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</si>
  <si>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</si>
  <si>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</si>
  <si>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</si>
  <si>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</si>
  <si>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</si>
  <si>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</si>
  <si>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</si>
  <si>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</si>
  <si>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</si>
  <si>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</si>
  <si>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</si>
  <si>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</si>
  <si>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</si>
  <si>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</si>
  <si>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</si>
  <si>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</si>
  <si>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</si>
  <si>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</si>
  <si>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</si>
  <si>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</si>
  <si>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</si>
  <si>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</si>
  <si>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</si>
  <si>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</si>
  <si>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</si>
  <si>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</si>
  <si>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</si>
  <si>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</si>
  <si>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</si>
  <si>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</si>
  <si>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</si>
  <si>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</si>
  <si>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</si>
  <si>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</si>
  <si>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</si>
  <si>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</si>
  <si>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</si>
  <si>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</si>
  <si>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</si>
  <si>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</si>
  <si>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</si>
  <si>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</si>
  <si>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</si>
  <si>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</si>
  <si>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</si>
  <si>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</si>
  <si>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</si>
  <si>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</si>
  <si>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</si>
  <si>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</si>
  <si>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</si>
  <si>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</si>
  <si>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</si>
  <si>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</si>
  <si>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</si>
  <si>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</si>
  <si>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</si>
  <si>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</si>
  <si>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</si>
  <si>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</si>
  <si>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</si>
  <si>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</si>
  <si>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</si>
  <si>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</si>
  <si>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</si>
  <si>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</si>
  <si>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</si>
  <si>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</si>
  <si>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</si>
  <si>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</si>
  <si>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</si>
  <si>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</si>
  <si>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</si>
  <si>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</si>
  <si>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</si>
  <si>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</si>
  <si>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</si>
  <si>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</si>
  <si>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</si>
  <si>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</si>
  <si>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</si>
  <si>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</si>
  <si>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</si>
  <si>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</si>
  <si>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</si>
  <si>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</si>
  <si>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</si>
  <si>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</si>
  <si>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</si>
  <si>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</si>
  <si>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</si>
  <si>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</si>
  <si>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</si>
  <si>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</si>
  <si>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</si>
  <si>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</si>
  <si>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</si>
  <si>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</si>
  <si>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</si>
  <si>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</si>
  <si>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</si>
  <si>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</si>
  <si>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</si>
  <si>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</si>
  <si>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</si>
  <si>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</si>
  <si>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</si>
  <si>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</si>
  <si>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</si>
  <si>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</si>
  <si>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</si>
  <si>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</si>
  <si>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</si>
  <si>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</si>
  <si>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</si>
  <si>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</si>
  <si>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</si>
  <si>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</si>
  <si>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</si>
  <si>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</si>
  <si>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</si>
  <si>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</si>
  <si>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</si>
  <si>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</si>
  <si>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</si>
  <si>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</si>
  <si>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</si>
  <si>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</si>
  <si>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</si>
  <si>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</si>
  <si>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</si>
  <si>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</si>
  <si>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</si>
  <si>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</si>
  <si>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</si>
  <si>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</si>
  <si>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</si>
  <si>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</si>
  <si>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</si>
  <si>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</si>
  <si>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</si>
  <si>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</si>
  <si>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</si>
  <si>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</si>
  <si>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</si>
  <si>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</si>
  <si>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</si>
  <si>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</si>
  <si>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</si>
  <si>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</si>
  <si>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</si>
  <si>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</si>
  <si>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</si>
  <si>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</si>
  <si>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</si>
  <si>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</si>
  <si>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</si>
  <si>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</si>
  <si>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</si>
  <si>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</si>
  <si>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</si>
  <si>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</si>
  <si>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</si>
  <si>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</si>
  <si>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</si>
  <si>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</si>
  <si>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</si>
  <si>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</si>
  <si>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</si>
  <si>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</si>
  <si>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</si>
  <si>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</si>
  <si>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</si>
  <si>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</si>
  <si>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</si>
  <si>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</si>
  <si>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</si>
  <si>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</si>
  <si>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</si>
  <si>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</si>
  <si>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</si>
  <si>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</si>
  <si>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</si>
  <si>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</si>
  <si>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</si>
  <si>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</si>
  <si>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</si>
  <si>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</si>
  <si>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</si>
  <si>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</si>
  <si>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</si>
  <si>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</si>
  <si>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</si>
  <si>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</si>
  <si>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</si>
  <si>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</si>
  <si>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</si>
  <si>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</si>
  <si>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</si>
  <si>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</si>
  <si>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</si>
  <si>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</si>
  <si>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</si>
  <si>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</si>
  <si>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</si>
  <si>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</si>
  <si>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</si>
  <si>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</si>
  <si>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</si>
  <si>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</si>
  <si>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</si>
  <si>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</si>
  <si>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</si>
  <si>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</si>
  <si>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</si>
  <si>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</si>
  <si>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</si>
  <si>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</si>
  <si>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</si>
  <si>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</si>
  <si>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</si>
  <si>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</si>
  <si>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</si>
  <si>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</si>
  <si>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</si>
  <si>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</si>
  <si>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</si>
  <si>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</si>
  <si>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</si>
  <si>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</si>
  <si>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</si>
  <si>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</si>
  <si>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</si>
  <si>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</si>
  <si>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</si>
  <si>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</si>
  <si>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</si>
  <si>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</si>
  <si>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</si>
  <si>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</si>
  <si>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</si>
  <si>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</si>
  <si>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</si>
  <si>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</si>
  <si>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</si>
  <si>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</si>
  <si>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</si>
  <si>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</si>
  <si>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</si>
  <si>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</si>
  <si>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</si>
  <si>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</si>
  <si>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</si>
  <si>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</si>
  <si>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</si>
  <si>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</si>
  <si>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</si>
  <si>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</si>
  <si>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</si>
  <si>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</si>
  <si>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</si>
  <si>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</si>
  <si>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</si>
  <si>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</si>
  <si>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</si>
  <si>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</si>
  <si>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</si>
  <si>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</si>
  <si>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</si>
  <si>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</si>
  <si>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</si>
  <si>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</si>
  <si>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</si>
  <si>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</si>
  <si>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</si>
  <si>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</si>
  <si>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</si>
  <si>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</si>
  <si>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</si>
  <si>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</si>
  <si>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</si>
  <si>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</si>
  <si>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</si>
  <si>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</si>
  <si>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</si>
  <si>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</si>
  <si>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</si>
  <si>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</si>
  <si>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</si>
  <si>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</si>
  <si>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</si>
  <si>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</si>
  <si>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</si>
  <si>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</si>
  <si>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</si>
  <si>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</si>
  <si>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</si>
  <si>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</si>
  <si>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</si>
  <si>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</si>
  <si>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</si>
  <si>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</si>
  <si>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</si>
  <si>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</si>
  <si>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</si>
  <si>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</si>
  <si>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</si>
  <si>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</si>
  <si>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</si>
  <si>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</si>
  <si>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</si>
  <si>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</si>
  <si>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</si>
  <si>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</si>
  <si>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</si>
  <si>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</si>
  <si>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</si>
  <si>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</si>
  <si>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</si>
  <si>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</si>
  <si>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</si>
  <si>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</si>
  <si>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</si>
  <si>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</si>
  <si>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</si>
  <si>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</si>
  <si>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</si>
  <si>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</si>
  <si>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</si>
  <si>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</si>
  <si>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</si>
  <si>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</si>
  <si>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</si>
  <si>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</si>
  <si>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</si>
  <si>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</si>
  <si>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</si>
  <si>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</si>
  <si>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</si>
  <si>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</si>
  <si>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</si>
  <si>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</si>
  <si>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</si>
  <si>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</si>
  <si>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</si>
  <si>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</si>
  <si>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</si>
  <si>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</si>
  <si>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</si>
  <si>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</si>
  <si>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</si>
  <si>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</si>
  <si>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</si>
  <si>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</si>
  <si>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</si>
  <si>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</si>
  <si>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</si>
  <si>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</si>
  <si>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</si>
  <si>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</si>
  <si>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</si>
  <si>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</si>
  <si>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</si>
  <si>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</si>
  <si>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</si>
  <si>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</si>
  <si>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</si>
  <si>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</si>
  <si>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</si>
  <si>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</si>
  <si>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</si>
  <si>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</si>
  <si>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</si>
  <si>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</si>
  <si>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</si>
  <si>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</si>
  <si>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</si>
  <si>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</si>
  <si>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</si>
  <si>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</si>
  <si>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</si>
  <si>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</si>
  <si>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</si>
  <si>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</si>
  <si>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</si>
  <si>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</si>
  <si>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</si>
  <si>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</si>
  <si>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</si>
  <si>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</si>
  <si>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</si>
  <si>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</si>
  <si>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</si>
  <si>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</si>
  <si>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</si>
  <si>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</si>
  <si>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</si>
  <si>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</si>
  <si>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</si>
  <si>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</si>
  <si>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</si>
  <si>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</si>
  <si>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</si>
  <si>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</si>
  <si>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</si>
  <si>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</si>
  <si>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</si>
  <si>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</si>
  <si>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</si>
  <si>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</si>
  <si>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</si>
  <si>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</si>
  <si>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</si>
  <si>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</si>
  <si>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</si>
  <si>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</si>
  <si>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</si>
  <si>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</si>
  <si>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</si>
  <si>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</si>
  <si>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</si>
  <si>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</si>
  <si>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</si>
  <si>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</si>
  <si>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</si>
  <si>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</si>
  <si>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</si>
  <si>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</si>
  <si>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</si>
  <si>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</si>
  <si>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</si>
  <si>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</si>
  <si>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</si>
  <si>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</si>
  <si>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</si>
  <si>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</si>
  <si>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</si>
  <si>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</si>
  <si>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</si>
  <si>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</si>
  <si>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</si>
  <si>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</si>
  <si>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</si>
  <si>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</si>
  <si>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</si>
  <si>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</si>
  <si>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</si>
  <si>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</si>
  <si>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</si>
  <si>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</si>
  <si>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</si>
  <si>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</si>
  <si>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</si>
  <si>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</si>
  <si>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</si>
  <si>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</si>
  <si>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</si>
  <si>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</si>
  <si>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</si>
  <si>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</si>
  <si>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</si>
  <si>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</si>
  <si>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</si>
  <si>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</si>
  <si>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</si>
  <si>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</si>
  <si>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</si>
  <si>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</si>
  <si>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</si>
  <si>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</si>
  <si>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</si>
  <si>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</si>
  <si>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</si>
  <si>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</si>
  <si>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</si>
  <si>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</si>
  <si>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</si>
  <si>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</si>
  <si>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</si>
  <si>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</si>
  <si>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</si>
  <si>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</si>
  <si>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</si>
  <si>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</si>
  <si>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</si>
  <si>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</si>
  <si>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</si>
  <si>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</si>
  <si>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</si>
  <si>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</si>
  <si>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</si>
  <si>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</si>
  <si>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</si>
  <si>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</si>
  <si>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</si>
  <si>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</si>
  <si>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</si>
  <si>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</si>
  <si>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</si>
  <si>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</si>
  <si>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</si>
  <si>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</si>
  <si>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</si>
  <si>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</si>
  <si>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</si>
  <si>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</si>
  <si>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</si>
  <si>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</si>
  <si>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</si>
  <si>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</si>
  <si>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</si>
  <si>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</si>
  <si>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</si>
  <si>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</si>
  <si>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</si>
  <si>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</si>
  <si>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</si>
  <si>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</si>
  <si>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</si>
  <si>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</si>
  <si>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</si>
  <si>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</si>
  <si>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</si>
  <si>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</si>
  <si>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</si>
  <si>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</si>
  <si>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</si>
  <si>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</si>
  <si>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</si>
  <si>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</si>
  <si>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</si>
  <si>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</si>
  <si>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</si>
  <si>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</si>
  <si>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</si>
  <si>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</si>
  <si>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</si>
  <si>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</si>
  <si>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</si>
  <si>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</si>
  <si>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</si>
  <si>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</si>
  <si>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</si>
  <si>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</si>
  <si>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</si>
  <si>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</si>
  <si>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</si>
  <si>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</si>
  <si>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</si>
  <si>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</si>
  <si>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</si>
  <si>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</si>
  <si>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</si>
  <si>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</si>
  <si>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</si>
  <si>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</si>
  <si>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</si>
  <si>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</si>
  <si>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</si>
  <si>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</si>
  <si>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</si>
  <si>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</si>
  <si>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</si>
  <si>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</si>
  <si>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</si>
  <si>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</si>
  <si>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</si>
  <si>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</si>
  <si>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</si>
  <si>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</si>
  <si>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</si>
  <si>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</si>
  <si>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</si>
  <si>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</si>
  <si>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</si>
  <si>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</si>
  <si>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</si>
  <si>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</si>
  <si>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</si>
  <si>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</si>
  <si>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</si>
  <si>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</si>
  <si>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</si>
  <si>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</si>
  <si>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</si>
  <si>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</si>
  <si>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</si>
  <si>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</si>
  <si>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</si>
  <si>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</si>
  <si>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</si>
  <si>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</si>
  <si>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</si>
  <si>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</si>
  <si>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</si>
  <si>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</si>
  <si>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</si>
  <si>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</si>
  <si>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</si>
  <si>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</si>
  <si>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</si>
  <si>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</si>
  <si>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</si>
  <si>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</si>
  <si>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</si>
  <si>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</si>
  <si>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</si>
  <si>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</si>
  <si>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</si>
  <si>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</si>
  <si>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</si>
  <si>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</si>
  <si>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</si>
  <si>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</si>
  <si>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</si>
  <si>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</si>
  <si>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</si>
  <si>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</si>
  <si>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</si>
  <si>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</si>
  <si>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</si>
  <si>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</si>
  <si>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</si>
  <si>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</si>
  <si>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</si>
  <si>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</si>
  <si>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</si>
  <si>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</si>
  <si>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</si>
  <si>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</si>
  <si>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</si>
  <si>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</si>
  <si>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</si>
  <si>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</si>
  <si>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</si>
  <si>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</si>
  <si>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</si>
  <si>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</si>
  <si>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</si>
  <si>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</si>
  <si>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</si>
  <si>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</si>
  <si>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</si>
  <si>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</si>
  <si>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</si>
  <si>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</si>
  <si>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</si>
  <si>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</si>
  <si>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</si>
  <si>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</si>
  <si>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</si>
  <si>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</si>
  <si>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</si>
  <si>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</si>
  <si>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</si>
  <si>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</si>
  <si>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</si>
  <si>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</si>
  <si>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</si>
  <si>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</si>
  <si>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</si>
  <si>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</si>
  <si>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</si>
  <si>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</si>
  <si>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</si>
  <si>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</si>
  <si>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</si>
  <si>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</si>
  <si>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</si>
  <si>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</si>
  <si>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</si>
  <si>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</si>
  <si>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</si>
  <si>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</si>
  <si>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</si>
  <si>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</si>
  <si>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</si>
  <si>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</si>
  <si>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</si>
  <si>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</si>
  <si>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</si>
  <si>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</si>
  <si>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</si>
  <si>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</si>
  <si>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</si>
  <si>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</si>
  <si>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</si>
  <si>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</si>
  <si>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</si>
  <si>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</si>
  <si>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</si>
  <si>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</si>
  <si>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</si>
  <si>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</si>
  <si>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</si>
  <si>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</si>
  <si>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</si>
  <si>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</si>
  <si>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</si>
  <si>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</si>
  <si>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</si>
  <si>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</si>
  <si>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</si>
  <si>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</si>
  <si>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</si>
  <si>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</si>
  <si>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</si>
  <si>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</si>
  <si>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</si>
  <si>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</si>
  <si>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</si>
  <si>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</si>
  <si>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</si>
  <si>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</si>
  <si>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</si>
  <si>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</si>
  <si>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</si>
  <si>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</si>
  <si>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</si>
  <si>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</si>
  <si>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</si>
  <si>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</si>
  <si>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</si>
  <si>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</si>
  <si>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</si>
  <si>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</si>
  <si>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</si>
  <si>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</si>
  <si>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</si>
  <si>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</si>
  <si>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</si>
  <si>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</si>
  <si>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</si>
  <si>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</si>
  <si>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</si>
  <si>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</si>
  <si>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</si>
  <si>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</si>
  <si>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</si>
  <si>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</si>
  <si>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</si>
  <si>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</si>
  <si>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</si>
  <si>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</si>
  <si>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</si>
  <si>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</si>
  <si>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</si>
  <si>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</si>
  <si>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</si>
  <si>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</si>
  <si>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</si>
  <si>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</si>
  <si>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</si>
  <si>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</si>
  <si>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</si>
  <si>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</si>
  <si>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</si>
  <si>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</si>
  <si>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</si>
  <si>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</si>
  <si>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</si>
  <si>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</si>
  <si>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</si>
  <si>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</si>
  <si>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</si>
  <si>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</si>
  <si>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</si>
  <si>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</si>
  <si>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</si>
  <si>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</si>
  <si>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</si>
  <si>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</si>
  <si>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</si>
  <si>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</si>
  <si>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</si>
  <si>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</si>
  <si>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</si>
  <si>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</si>
  <si>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</si>
  <si>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</si>
  <si>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</si>
  <si>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</si>
  <si>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</si>
  <si>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</si>
  <si>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</si>
  <si>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</si>
  <si>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</si>
  <si>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</si>
  <si>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</si>
  <si>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</si>
  <si>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</si>
  <si>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</si>
  <si>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</si>
  <si>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</si>
  <si>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</si>
  <si>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</si>
  <si>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</si>
  <si>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</si>
  <si>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</si>
  <si>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</si>
  <si>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</si>
  <si>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</si>
  <si>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</si>
  <si>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</si>
  <si>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</si>
  <si>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</si>
  <si>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</si>
  <si>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</si>
  <si>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</si>
  <si>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</si>
  <si>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</si>
  <si>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</si>
  <si>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</si>
  <si>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</si>
  <si>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</si>
  <si>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</si>
  <si>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</si>
  <si>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</si>
  <si>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</si>
  <si>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</si>
  <si>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</si>
  <si>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</si>
  <si>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</si>
  <si>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</si>
  <si>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</si>
  <si>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</si>
  <si>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</si>
  <si>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</si>
  <si>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</si>
  <si>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</si>
  <si>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</si>
  <si>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</si>
  <si>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</si>
  <si>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</si>
  <si>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</si>
  <si>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</si>
  <si>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</si>
  <si>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</si>
  <si>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</si>
  <si>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</si>
  <si>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</si>
  <si>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</si>
  <si>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</si>
  <si>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</si>
  <si>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</si>
  <si>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</si>
  <si>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</si>
  <si>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</si>
  <si>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</si>
  <si>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</si>
  <si>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</si>
  <si>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</si>
  <si>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</si>
  <si>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</si>
  <si>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</si>
  <si>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</si>
  <si>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</si>
  <si>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</si>
  <si>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</si>
  <si>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</si>
  <si>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</si>
  <si>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</si>
  <si>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</si>
  <si>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</si>
  <si>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</si>
  <si>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</si>
  <si>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</si>
  <si>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</si>
  <si>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</si>
  <si>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</si>
  <si>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</si>
  <si>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</si>
  <si>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</si>
  <si>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</si>
  <si>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</si>
  <si>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</si>
  <si>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</si>
  <si>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</si>
  <si>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</si>
  <si>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</si>
  <si>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</si>
  <si>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</si>
  <si>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</si>
  <si>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</si>
  <si>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</si>
  <si>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</si>
  <si>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</si>
  <si>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</si>
  <si>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</si>
  <si>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</si>
  <si>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</si>
  <si>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</si>
  <si>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</si>
  <si>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</si>
  <si>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</si>
  <si>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</si>
  <si>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</si>
  <si>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</si>
  <si>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</si>
  <si>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</si>
  <si>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</si>
  <si>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</si>
  <si>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</si>
  <si>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</si>
  <si>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</si>
  <si>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</si>
  <si>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</si>
  <si>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</si>
  <si>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</si>
  <si>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</si>
  <si>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</si>
  <si>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</si>
  <si>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</si>
  <si>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</si>
  <si>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</si>
  <si>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</si>
  <si>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</si>
  <si>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</si>
  <si>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</si>
  <si>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</si>
  <si>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</si>
  <si>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</si>
  <si>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</si>
  <si>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</si>
  <si>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</si>
  <si>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</si>
  <si>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</si>
  <si>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</si>
  <si>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</si>
  <si>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</si>
  <si>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</si>
  <si>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</si>
  <si>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</si>
  <si>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</si>
  <si>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</si>
  <si>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</si>
  <si>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</si>
  <si>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</si>
  <si>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</si>
  <si>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</si>
  <si>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</si>
  <si>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</si>
  <si>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</si>
  <si>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</si>
  <si>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</si>
  <si>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</si>
  <si>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</si>
  <si>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</si>
  <si>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</si>
  <si>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</si>
  <si>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</si>
  <si>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</si>
  <si>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</si>
  <si>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</si>
  <si>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</si>
  <si>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</si>
  <si>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</si>
  <si>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</si>
  <si>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</si>
  <si>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</si>
  <si>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</si>
  <si>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</si>
  <si>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</si>
  <si>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</si>
  <si>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</si>
  <si>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</si>
  <si>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</si>
  <si>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</si>
  <si>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</si>
  <si>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</si>
  <si>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</si>
  <si>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</si>
  <si>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</si>
  <si>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</si>
  <si>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</si>
  <si>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</si>
  <si>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</si>
  <si>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</si>
  <si>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</si>
  <si>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</si>
  <si>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</si>
  <si>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</si>
  <si>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</si>
  <si>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</si>
  <si>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</si>
  <si>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</si>
  <si>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</si>
  <si>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</si>
  <si>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</si>
  <si>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</si>
  <si>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</si>
  <si>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</si>
  <si>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</si>
  <si>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</si>
  <si>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</si>
  <si>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</si>
  <si>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</si>
  <si>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</si>
  <si>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</si>
  <si>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</si>
  <si>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</si>
  <si>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</si>
  <si>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</si>
  <si>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</si>
  <si>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</si>
  <si>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</si>
  <si>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</si>
  <si>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</si>
  <si>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</si>
  <si>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</si>
  <si>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</si>
  <si>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</si>
  <si>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</si>
  <si>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</si>
  <si>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</si>
  <si>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</si>
  <si>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</si>
  <si>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</si>
  <si>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</si>
  <si>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</si>
  <si>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</si>
  <si>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</si>
  <si>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</si>
  <si>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</si>
  <si>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</si>
  <si>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</si>
  <si>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</si>
  <si>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</si>
  <si>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</si>
  <si>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</si>
  <si>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</si>
  <si>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</si>
  <si>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</si>
  <si>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</si>
  <si>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</si>
  <si>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</si>
  <si>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</si>
  <si>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</si>
  <si>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</si>
  <si>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</si>
  <si>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</si>
  <si>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</si>
  <si>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</si>
  <si>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</si>
  <si>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</si>
  <si>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</si>
  <si>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</si>
  <si>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</si>
  <si>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</si>
  <si>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</si>
  <si>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</si>
  <si>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</si>
  <si>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</si>
  <si>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</si>
  <si>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</si>
  <si>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</si>
  <si>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</si>
  <si>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</si>
  <si>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</si>
  <si>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</si>
  <si>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</si>
  <si>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</si>
  <si>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</si>
  <si>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</si>
  <si>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</si>
  <si>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</si>
  <si>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</si>
  <si>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</si>
  <si>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</si>
  <si>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</si>
  <si>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</si>
  <si>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</si>
  <si>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</si>
  <si>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</si>
  <si>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</si>
  <si>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</si>
  <si>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</si>
  <si>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</si>
  <si>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</si>
  <si>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</si>
  <si>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</si>
  <si>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</si>
  <si>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</si>
  <si>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</si>
  <si>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</si>
  <si>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</si>
  <si>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</si>
  <si>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</si>
  <si>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</si>
  <si>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</si>
  <si>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</si>
  <si>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</si>
  <si>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</si>
  <si>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</si>
  <si>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</si>
  <si>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</si>
  <si>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</si>
  <si>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</si>
  <si>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</si>
  <si>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</si>
  <si>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</si>
  <si>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</si>
  <si>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</si>
  <si>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</si>
  <si>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</si>
  <si>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</si>
  <si>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</si>
  <si>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</si>
  <si>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</si>
  <si>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</si>
  <si>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</si>
  <si>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</si>
  <si>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</si>
  <si>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</si>
  <si>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</si>
  <si>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</si>
  <si>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</si>
  <si>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</si>
  <si>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</si>
  <si>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</si>
  <si>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</si>
  <si>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</si>
  <si>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</si>
  <si>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</si>
  <si>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</si>
  <si>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</si>
  <si>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</si>
  <si>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</si>
  <si>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</si>
  <si>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</si>
  <si>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</si>
  <si>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</si>
  <si>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</si>
  <si>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</si>
  <si>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</si>
  <si>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</si>
  <si>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</si>
  <si>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</si>
  <si>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</si>
  <si>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</si>
  <si>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</si>
  <si>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</si>
  <si>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</si>
  <si>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</si>
  <si>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</si>
  <si>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</si>
  <si>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</si>
  <si>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</si>
  <si>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</si>
  <si>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</si>
  <si>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</si>
  <si>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</si>
  <si>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</si>
  <si>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</si>
  <si>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</si>
  <si>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</si>
  <si>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</si>
  <si>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</si>
  <si>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</si>
  <si>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</si>
  <si>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</si>
  <si>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</si>
  <si>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</si>
  <si>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</si>
  <si>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</si>
  <si>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</si>
  <si>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</si>
  <si>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</si>
  <si>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</si>
  <si>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</si>
  <si>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</si>
  <si>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</si>
  <si>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</si>
  <si>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</si>
  <si>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</si>
  <si>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</si>
  <si>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</si>
  <si>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</si>
  <si>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</si>
  <si>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</si>
  <si>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</si>
  <si>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</si>
  <si>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</si>
  <si>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</si>
  <si>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</si>
  <si>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</si>
  <si>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</si>
  <si>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</si>
  <si>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</si>
  <si>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</si>
  <si>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</si>
  <si>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</si>
  <si>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</si>
  <si>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</si>
  <si>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</si>
  <si>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</si>
  <si>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</si>
  <si>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</si>
  <si>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</si>
  <si>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</si>
  <si>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</si>
  <si>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</si>
  <si>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</si>
  <si>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</si>
  <si>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</si>
  <si>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</si>
  <si>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</si>
  <si>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</si>
  <si>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</si>
  <si>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</si>
  <si>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</si>
  <si>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</si>
  <si>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</si>
  <si>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</si>
  <si>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</si>
  <si>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</si>
  <si>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</si>
  <si>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</si>
  <si>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</si>
  <si>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</si>
  <si>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</si>
  <si>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</si>
  <si>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</si>
  <si>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</si>
  <si>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</si>
  <si>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</si>
  <si>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</si>
  <si>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</si>
  <si>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</si>
  <si>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</si>
  <si>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</si>
  <si>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</si>
  <si>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</si>
  <si>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</si>
  <si>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</si>
  <si>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</si>
  <si>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</si>
  <si>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</si>
  <si>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</si>
  <si>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</si>
  <si>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</si>
  <si>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</si>
  <si>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</si>
  <si>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</si>
  <si>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</si>
  <si>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</si>
  <si>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</si>
  <si>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</si>
  <si>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</si>
  <si>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</si>
  <si>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</si>
  <si>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</si>
  <si>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</si>
  <si>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</si>
  <si>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</si>
  <si>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</si>
  <si>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</si>
  <si>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</si>
  <si>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</si>
  <si>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</si>
  <si>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</si>
  <si>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</si>
  <si>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</si>
  <si>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</si>
  <si>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</si>
  <si>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</si>
  <si>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</si>
  <si>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</si>
  <si>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</si>
  <si>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</si>
  <si>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</si>
  <si>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</si>
  <si>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</si>
  <si>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</si>
  <si>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</si>
  <si>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</si>
  <si>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</si>
  <si>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</si>
  <si>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</si>
  <si>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</si>
  <si>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</si>
  <si>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</si>
  <si>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</si>
  <si>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</si>
  <si>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</si>
  <si>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</si>
  <si>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</si>
  <si>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</si>
  <si>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</si>
  <si>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</si>
  <si>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</si>
  <si>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</si>
  <si>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</si>
  <si>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</si>
  <si>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</si>
  <si>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</si>
  <si>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</si>
  <si>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</si>
  <si>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</si>
  <si>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</si>
  <si>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</si>
  <si>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</si>
  <si>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</si>
  <si>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</si>
  <si>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</si>
  <si>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</si>
  <si>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</si>
  <si>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</si>
  <si>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</si>
  <si>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</si>
  <si>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</si>
  <si>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</si>
  <si>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</si>
  <si>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</si>
  <si>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</si>
  <si>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</si>
  <si>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</si>
  <si>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</si>
  <si>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</si>
  <si>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</si>
  <si>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</si>
  <si>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</si>
  <si>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</si>
  <si>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</si>
  <si>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</si>
  <si>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</si>
  <si>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</si>
  <si>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</si>
  <si>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</si>
  <si>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</si>
  <si>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</si>
  <si>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</si>
  <si>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</si>
  <si>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</si>
  <si>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</si>
  <si>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</si>
  <si>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</si>
  <si>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</si>
  <si>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</si>
  <si>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</si>
  <si>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</si>
  <si>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</si>
  <si>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</si>
  <si>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</si>
  <si>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</si>
  <si>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</si>
  <si>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</si>
  <si>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</si>
  <si>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</si>
  <si>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</si>
  <si>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</si>
  <si>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</si>
  <si>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</si>
  <si>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</si>
  <si>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</si>
  <si>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</si>
  <si>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</si>
  <si>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</si>
  <si>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</si>
  <si>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</si>
  <si>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</si>
  <si>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</si>
  <si>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</si>
  <si>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</si>
  <si>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</si>
  <si>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</si>
  <si>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</si>
  <si>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</si>
  <si>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</si>
  <si>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</si>
  <si>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</si>
  <si>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</si>
  <si>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</si>
  <si>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</si>
  <si>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</si>
  <si>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</si>
  <si>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</si>
  <si>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</si>
  <si>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</si>
  <si>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</si>
  <si>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</si>
  <si>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</si>
  <si>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</si>
  <si>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</si>
  <si>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</si>
  <si>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</si>
  <si>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</si>
  <si>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</si>
  <si>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</si>
  <si>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</si>
  <si>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</si>
  <si>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</si>
  <si>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</si>
  <si>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</si>
  <si>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</si>
  <si>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</si>
  <si>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</si>
  <si>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</si>
  <si>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</si>
  <si>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</si>
  <si>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</si>
  <si>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</si>
  <si>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</si>
  <si>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</si>
  <si>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</si>
  <si>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</si>
  <si>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</si>
  <si>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</si>
  <si>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</si>
  <si>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</si>
  <si>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</si>
  <si>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</si>
  <si>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</si>
  <si>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</si>
  <si>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</si>
  <si>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</si>
  <si>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</si>
  <si>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</si>
  <si>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</si>
  <si>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</si>
  <si>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</si>
  <si>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</si>
  <si>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</si>
  <si>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</si>
  <si>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</si>
  <si>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</si>
  <si>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</si>
  <si>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</si>
  <si>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</si>
  <si>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</si>
  <si>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</si>
  <si>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</si>
  <si>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</si>
  <si>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</si>
  <si>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</si>
  <si>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</si>
  <si>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</si>
  <si>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</si>
  <si>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</si>
  <si>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</si>
  <si>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</si>
  <si>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</si>
  <si>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</si>
  <si>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</si>
  <si>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</si>
  <si>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</si>
  <si>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</si>
  <si>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</si>
  <si>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</si>
  <si>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</si>
  <si>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</si>
  <si>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</si>
  <si>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</si>
  <si>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</si>
  <si>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</si>
  <si>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</si>
  <si>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</si>
  <si>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</si>
  <si>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</si>
  <si>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</si>
  <si>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</si>
  <si>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</si>
  <si>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</si>
  <si>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</si>
  <si>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</si>
  <si>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</si>
  <si>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</si>
  <si>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</si>
  <si>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</si>
  <si>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</si>
  <si>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</si>
  <si>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</si>
  <si>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</si>
  <si>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</si>
  <si>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</si>
  <si>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</si>
  <si>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</si>
  <si>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</si>
  <si>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</si>
  <si>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</si>
  <si>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</si>
  <si>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</si>
  <si>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</si>
  <si>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</si>
  <si>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</si>
  <si>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</si>
  <si>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</si>
  <si>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</si>
  <si>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</si>
  <si>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</si>
  <si>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</si>
  <si>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</si>
  <si>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</si>
  <si>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</si>
  <si>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</si>
  <si>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</si>
  <si>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</si>
  <si>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</si>
  <si>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</si>
  <si>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</si>
  <si>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</si>
  <si>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</si>
  <si>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</si>
  <si>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</si>
  <si>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</si>
  <si>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</si>
  <si>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</si>
  <si>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</si>
  <si>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</si>
  <si>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</si>
  <si>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</si>
  <si>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</si>
  <si>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</si>
  <si>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</si>
  <si>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</si>
  <si>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</si>
  <si>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</si>
  <si>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</si>
  <si>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</si>
  <si>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</si>
  <si>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</si>
  <si>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</si>
  <si>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</si>
  <si>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</si>
  <si>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</si>
  <si>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</si>
  <si>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</si>
  <si>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</si>
  <si>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</si>
  <si>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</si>
  <si>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</si>
  <si>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</si>
  <si>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</si>
  <si>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</si>
  <si>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</si>
  <si>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</si>
  <si>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</si>
  <si>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</si>
  <si>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</si>
  <si>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</si>
  <si>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</si>
  <si>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</si>
  <si>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</si>
  <si>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</si>
  <si>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</si>
  <si>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</si>
  <si>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</si>
  <si>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</si>
  <si>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</si>
  <si>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</si>
  <si>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</si>
  <si>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</si>
  <si>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</si>
  <si>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</si>
  <si>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</si>
  <si>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</si>
  <si>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</si>
  <si>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</si>
  <si>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</si>
  <si>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</si>
  <si>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</si>
  <si>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</si>
  <si>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</si>
  <si>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</si>
  <si>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</si>
  <si>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</si>
  <si>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</si>
  <si>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</si>
  <si>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</si>
  <si>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</si>
  <si>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</si>
  <si>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</si>
  <si>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</si>
  <si>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</si>
  <si>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</si>
  <si>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</si>
  <si>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</si>
  <si>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</si>
  <si>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</si>
  <si>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</si>
  <si>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</si>
  <si>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</si>
  <si>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</si>
  <si>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</si>
  <si>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</si>
  <si>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</si>
  <si>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</si>
  <si>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</si>
  <si>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</si>
  <si>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</si>
  <si>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</si>
  <si>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</si>
  <si>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</si>
  <si>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</si>
  <si>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</si>
  <si>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</si>
  <si>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</si>
  <si>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</si>
  <si>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</si>
  <si>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</si>
  <si>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</si>
  <si>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</si>
  <si>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</si>
  <si>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</si>
  <si>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</si>
  <si>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</si>
  <si>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</si>
  <si>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</si>
  <si>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</si>
  <si>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</si>
  <si>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</si>
  <si>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</si>
  <si>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</si>
  <si>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</si>
  <si>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</si>
  <si>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</si>
  <si>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</si>
  <si>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</si>
  <si>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</si>
  <si>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</si>
  <si>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</si>
  <si>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</si>
  <si>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</si>
  <si>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</si>
  <si>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</si>
  <si>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</si>
  <si>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</si>
  <si>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</si>
  <si>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</si>
  <si>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</si>
  <si>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</si>
  <si>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</si>
  <si>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</si>
  <si>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</si>
  <si>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</si>
  <si>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</si>
  <si>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</si>
  <si>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</si>
  <si>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</si>
  <si>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</si>
  <si>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</si>
  <si>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</si>
  <si>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</si>
  <si>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</si>
  <si>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</si>
  <si>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</si>
  <si>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</si>
  <si>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</si>
  <si>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</si>
  <si>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</si>
  <si>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</si>
  <si>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</si>
  <si>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</si>
  <si>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</si>
  <si>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</si>
  <si>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</si>
  <si>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</si>
  <si>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</si>
  <si>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</si>
  <si>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</si>
  <si>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</si>
  <si>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</si>
  <si>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</si>
  <si>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</si>
  <si>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</si>
  <si>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</si>
  <si>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</si>
  <si>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</si>
  <si>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</si>
  <si>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</si>
  <si>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</si>
  <si>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</si>
  <si>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</si>
  <si>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</si>
  <si>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</si>
  <si>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</si>
  <si>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</si>
  <si>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</si>
  <si>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</si>
  <si>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</si>
  <si>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</si>
  <si>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</si>
  <si>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</si>
  <si>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</si>
  <si>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</si>
  <si>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</si>
  <si>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</si>
  <si>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</si>
  <si>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</si>
  <si>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</si>
  <si>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</si>
  <si>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</si>
  <si>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</si>
  <si>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</si>
  <si>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</si>
  <si>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</si>
  <si>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</si>
  <si>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</si>
  <si>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</si>
  <si>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</si>
  <si>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</si>
  <si>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</si>
  <si>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</si>
  <si>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</si>
  <si>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</si>
  <si>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</si>
  <si>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</si>
  <si>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</si>
  <si>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</si>
  <si>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</si>
  <si>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</si>
  <si>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</si>
  <si>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</si>
  <si>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</si>
  <si>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</si>
  <si>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</si>
  <si>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</si>
  <si>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</si>
  <si>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</si>
  <si>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</si>
  <si>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</si>
  <si>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</si>
  <si>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</si>
  <si>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</si>
  <si>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</si>
  <si>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</si>
  <si>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</si>
  <si>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</si>
  <si>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</si>
  <si>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</si>
  <si>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</si>
  <si>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</si>
  <si>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</si>
  <si>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</si>
  <si>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</si>
  <si>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</si>
  <si>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</si>
  <si>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</si>
  <si>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</si>
  <si>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</si>
  <si>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</si>
  <si>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</si>
  <si>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</si>
  <si>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</si>
  <si>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</si>
  <si>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</si>
  <si>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</si>
  <si>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</si>
  <si>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</si>
  <si>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</si>
  <si>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</si>
  <si>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</si>
  <si>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</si>
  <si>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</si>
  <si>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</si>
  <si>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</si>
  <si>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</si>
  <si>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</si>
  <si>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</si>
  <si>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</si>
  <si>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</si>
  <si>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</si>
  <si>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</si>
  <si>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</si>
  <si>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</si>
  <si>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</si>
  <si>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</si>
  <si>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</si>
  <si>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</si>
  <si>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</si>
  <si>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</si>
  <si>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</si>
  <si>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</si>
  <si>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</si>
  <si>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</si>
  <si>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</si>
  <si>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</si>
  <si>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</si>
  <si>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</si>
  <si>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</si>
  <si>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</si>
  <si>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</si>
  <si>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</si>
  <si>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</si>
  <si>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</si>
  <si>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</si>
  <si>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</si>
  <si>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</si>
  <si>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</si>
  <si>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</si>
  <si>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</si>
  <si>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</si>
  <si>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</si>
  <si>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</si>
  <si>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</si>
  <si>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</si>
  <si>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</si>
  <si>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</si>
  <si>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</si>
  <si>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</si>
  <si>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</si>
  <si>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</si>
  <si>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</si>
  <si>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</si>
  <si>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</si>
  <si>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</si>
  <si>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</si>
  <si>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</si>
  <si>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</si>
  <si>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</si>
  <si>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</si>
  <si>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</si>
  <si>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</si>
  <si>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</si>
  <si>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</si>
  <si>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</si>
  <si>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</si>
  <si>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</si>
  <si>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</si>
  <si>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</si>
  <si>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</si>
  <si>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</si>
  <si>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</si>
  <si>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</si>
  <si>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</si>
  <si>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</si>
  <si>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</si>
  <si>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</si>
  <si>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</si>
  <si>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</si>
  <si>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</si>
  <si>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</si>
  <si>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</si>
  <si>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</si>
  <si>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</si>
  <si>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</si>
  <si>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</si>
  <si>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</si>
  <si>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</si>
  <si>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</si>
  <si>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</si>
  <si>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</si>
  <si>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</si>
  <si>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</si>
  <si>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</si>
  <si>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</si>
  <si>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</si>
  <si>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</si>
  <si>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</si>
  <si>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</si>
  <si>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</si>
  <si>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</si>
  <si>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</si>
  <si>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</si>
  <si>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</si>
  <si>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</si>
  <si>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</si>
  <si>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</si>
  <si>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</si>
  <si>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</si>
  <si>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</si>
  <si>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</si>
  <si>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</si>
  <si>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</si>
  <si>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</si>
  <si>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</si>
  <si>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</si>
  <si>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</si>
  <si>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</si>
  <si>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</si>
  <si>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</si>
  <si>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</si>
  <si>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</si>
  <si>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</si>
  <si>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</si>
  <si>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</si>
  <si>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</si>
  <si>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</si>
  <si>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</si>
  <si>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</si>
  <si>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</si>
  <si>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</si>
  <si>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</si>
  <si>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</si>
  <si>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</si>
  <si>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</si>
  <si>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</si>
  <si>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</si>
  <si>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</si>
  <si>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</si>
  <si>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</si>
  <si>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</si>
  <si>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</si>
  <si>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</si>
  <si>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</si>
  <si>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</si>
  <si>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</si>
  <si>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</si>
  <si>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</si>
  <si>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</si>
  <si>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</si>
  <si>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</si>
  <si>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</si>
  <si>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</si>
  <si>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</si>
  <si>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</si>
  <si>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</si>
  <si>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</si>
  <si>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</si>
  <si>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</si>
  <si>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</si>
  <si>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</si>
  <si>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</si>
  <si>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</si>
  <si>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</si>
  <si>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</si>
  <si>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</si>
  <si>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</si>
  <si>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</si>
  <si>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</si>
  <si>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</si>
  <si>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</si>
  <si>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</si>
  <si>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</si>
  <si>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</si>
  <si>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</si>
  <si>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</si>
  <si>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</si>
  <si>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</si>
  <si>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</si>
  <si>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</si>
  <si>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</si>
  <si>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</si>
  <si>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</si>
  <si>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</si>
  <si>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</si>
  <si>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</si>
  <si>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</si>
  <si>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</si>
  <si>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</si>
  <si>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</si>
  <si>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</si>
  <si>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</si>
  <si>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</si>
  <si>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</si>
  <si>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</si>
  <si>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</si>
  <si>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</si>
  <si>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</si>
  <si>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</si>
  <si>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</si>
  <si>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</si>
  <si>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</si>
  <si>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</si>
  <si>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</si>
  <si>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</si>
  <si>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</si>
  <si>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</si>
  <si>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</si>
  <si>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</si>
  <si>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</si>
  <si>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</si>
  <si>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</si>
  <si>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</si>
  <si>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</si>
  <si>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</si>
  <si>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</si>
  <si>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</si>
  <si>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</si>
  <si>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</si>
  <si>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</si>
  <si>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</si>
  <si>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</si>
  <si>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</si>
  <si>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</si>
  <si>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</si>
  <si>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</si>
  <si>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</si>
  <si>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</si>
  <si>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</si>
  <si>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</si>
  <si>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</si>
  <si>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</si>
  <si>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</si>
  <si>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</si>
  <si>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</si>
  <si>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</si>
  <si>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</si>
  <si>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</si>
  <si>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</si>
  <si>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</si>
  <si>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</si>
  <si>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</si>
  <si>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</si>
  <si>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</si>
  <si>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</si>
  <si>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</si>
  <si>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</si>
  <si>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</si>
  <si>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</si>
  <si>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</si>
  <si>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</si>
  <si>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</si>
  <si>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</si>
  <si>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</si>
  <si>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</si>
  <si>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</si>
  <si>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</si>
  <si>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</si>
  <si>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</si>
  <si>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</si>
  <si>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</si>
  <si>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</si>
  <si>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</si>
  <si>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</si>
  <si>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</si>
  <si>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</si>
  <si>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</si>
  <si>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</si>
  <si>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</si>
  <si>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</si>
  <si>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</si>
  <si>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</si>
  <si>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</si>
  <si>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</si>
  <si>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</si>
  <si>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</si>
  <si>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</si>
  <si>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</si>
  <si>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</si>
  <si>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</si>
  <si>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</si>
  <si>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</si>
  <si>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</si>
  <si>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</si>
  <si>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</si>
  <si>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</si>
  <si>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</si>
  <si>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</si>
  <si>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</si>
  <si>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</si>
  <si>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</si>
  <si>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</si>
  <si>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</si>
  <si>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</si>
  <si>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</si>
  <si>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</si>
  <si>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</si>
  <si>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</si>
  <si>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</si>
  <si>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</si>
  <si>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</si>
  <si>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</si>
  <si>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</si>
  <si>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</si>
  <si>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</si>
  <si>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</si>
  <si>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</si>
  <si>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</si>
  <si>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</si>
  <si>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</si>
  <si>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</si>
  <si>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</si>
  <si>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</si>
  <si>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</si>
  <si>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</si>
  <si>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</si>
  <si>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</si>
  <si>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</si>
  <si>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</si>
  <si>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</si>
  <si>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</si>
  <si>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</si>
  <si>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</si>
  <si>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</si>
  <si>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</si>
  <si>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</si>
  <si>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</si>
  <si>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</si>
  <si>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</si>
  <si>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</si>
  <si>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</si>
  <si>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</si>
  <si>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</si>
  <si>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</si>
  <si>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</si>
  <si>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</si>
  <si>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</si>
  <si>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</si>
  <si>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</si>
  <si>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</si>
  <si>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</si>
  <si>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</si>
  <si>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</si>
  <si>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</si>
  <si>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</si>
  <si>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</si>
  <si>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</si>
  <si>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</si>
  <si>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</si>
  <si>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</si>
  <si>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</si>
  <si>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</si>
  <si>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</si>
  <si>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</si>
  <si>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</si>
  <si>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</si>
  <si>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</si>
  <si>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</si>
  <si>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</si>
  <si>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</si>
  <si>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</si>
  <si>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</si>
  <si>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</si>
  <si>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</si>
  <si>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</si>
  <si>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</si>
  <si>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</si>
  <si>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</si>
  <si>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</si>
  <si>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</si>
  <si>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</si>
  <si>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</si>
  <si>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</si>
  <si>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</si>
  <si>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</si>
  <si>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</si>
  <si>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</si>
  <si>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</si>
  <si>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</si>
  <si>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</si>
  <si>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</si>
  <si>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</si>
  <si>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</si>
  <si>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</si>
  <si>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</si>
  <si>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</si>
  <si>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</si>
  <si>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</si>
  <si>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</si>
  <si>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</si>
  <si>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</si>
  <si>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</si>
  <si>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</si>
  <si>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</si>
  <si>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</si>
  <si>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</si>
  <si>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</si>
  <si>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</si>
  <si>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</si>
  <si>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</si>
  <si>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</si>
  <si>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</si>
  <si>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</si>
  <si>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</si>
  <si>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</si>
  <si>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</si>
  <si>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</si>
  <si>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</si>
  <si>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</si>
  <si>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</si>
  <si>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</si>
  <si>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</si>
  <si>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</si>
  <si>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</si>
  <si>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</si>
  <si>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</si>
  <si>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</si>
  <si>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</si>
  <si>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</si>
  <si>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</si>
  <si>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</si>
  <si>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</si>
  <si>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</si>
  <si>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</si>
  <si>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</si>
  <si>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</si>
  <si>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</si>
  <si>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</si>
  <si>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</si>
  <si>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</si>
  <si>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</si>
  <si>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</si>
  <si>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</si>
  <si>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</si>
  <si>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</si>
  <si>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</si>
  <si>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</si>
  <si>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</si>
  <si>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</si>
  <si>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</si>
  <si>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</si>
  <si>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</si>
  <si>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</si>
  <si>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</si>
  <si>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</si>
  <si>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</si>
  <si>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</si>
  <si>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</si>
  <si>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</si>
  <si>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</si>
  <si>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</si>
  <si>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</si>
  <si>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</si>
  <si>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</si>
  <si>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</si>
  <si>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</si>
  <si>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</si>
  <si>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</si>
  <si>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</si>
  <si>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</si>
  <si>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</si>
  <si>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</si>
  <si>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</si>
  <si>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</si>
  <si>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</si>
  <si>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</si>
  <si>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</si>
  <si>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</si>
  <si>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</si>
  <si>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</si>
  <si>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</si>
  <si>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</si>
  <si>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</si>
  <si>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</si>
  <si>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</si>
  <si>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</si>
  <si>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</si>
  <si>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</si>
  <si>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</si>
  <si>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</si>
  <si>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</si>
  <si>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</si>
  <si>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</si>
  <si>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</si>
  <si>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</si>
  <si>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</si>
  <si>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</si>
  <si>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</si>
  <si>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</si>
  <si>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</si>
  <si>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</si>
  <si>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</si>
  <si>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</si>
  <si>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</si>
  <si>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</si>
  <si>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</si>
  <si>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</si>
  <si>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</si>
  <si>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</si>
  <si>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</si>
  <si>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</si>
  <si>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</si>
  <si>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</si>
  <si>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</si>
  <si>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</si>
  <si>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</si>
  <si>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</si>
  <si>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</si>
  <si>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</si>
  <si>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</si>
  <si>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</si>
  <si>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</si>
  <si>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</si>
  <si>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</si>
  <si>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</si>
  <si>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</si>
  <si>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</si>
  <si>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</si>
  <si>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</si>
  <si>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</si>
  <si>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</si>
  <si>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</si>
  <si>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</si>
  <si>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</si>
  <si>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</si>
  <si>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</si>
  <si>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</si>
  <si>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</si>
  <si>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</si>
  <si>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</si>
  <si>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</si>
  <si>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</si>
  <si>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</si>
  <si>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</si>
  <si>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</si>
  <si>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</si>
  <si>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</si>
  <si>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</si>
  <si>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</si>
  <si>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</si>
  <si>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</si>
  <si>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</si>
  <si>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</si>
  <si>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</si>
  <si>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</si>
  <si>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</si>
  <si>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</si>
  <si>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</si>
  <si>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</si>
  <si>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</si>
  <si>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</si>
  <si>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</si>
  <si>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</si>
  <si>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</si>
  <si>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</si>
  <si>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</si>
  <si>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</si>
  <si>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</si>
  <si>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</si>
  <si>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</si>
  <si>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</si>
  <si>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</si>
  <si>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</si>
  <si>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</si>
  <si>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</si>
  <si>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</si>
  <si>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</si>
  <si>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</si>
  <si>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</si>
  <si>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</si>
  <si>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</si>
  <si>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</si>
  <si>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</si>
  <si>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</si>
  <si>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</si>
  <si>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</si>
  <si>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</si>
  <si>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</si>
  <si>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</si>
  <si>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</si>
  <si>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</si>
  <si>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</si>
  <si>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</si>
  <si>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</si>
  <si>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</si>
  <si>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</si>
  <si>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</si>
  <si>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</si>
  <si>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</si>
  <si>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</si>
  <si>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</si>
  <si>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</si>
  <si>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</si>
  <si>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</si>
  <si>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</si>
  <si>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</si>
  <si>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</si>
  <si>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</si>
  <si>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</si>
  <si>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</si>
  <si>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</si>
  <si>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</si>
  <si>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</si>
  <si>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</si>
  <si>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</si>
  <si>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</si>
  <si>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</si>
  <si>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</si>
  <si>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</si>
  <si>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</si>
  <si>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</si>
  <si>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</si>
  <si>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</si>
  <si>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</si>
  <si>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</si>
  <si>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</si>
  <si>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</si>
  <si>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</si>
  <si>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</si>
  <si>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</si>
  <si>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</si>
  <si>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</si>
  <si>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</si>
  <si>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</si>
  <si>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</si>
  <si>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</si>
  <si>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</si>
  <si>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</si>
  <si>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</si>
  <si>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</si>
  <si>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</si>
  <si>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</si>
  <si>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</si>
  <si>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</si>
  <si>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</si>
  <si>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</si>
  <si>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</si>
  <si>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</si>
  <si>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</si>
  <si>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</si>
  <si>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</si>
  <si>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</si>
  <si>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</si>
  <si>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</si>
  <si>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</si>
  <si>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</si>
  <si>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</si>
  <si>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</si>
  <si>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</si>
  <si>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</si>
  <si>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</si>
  <si>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</si>
  <si>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</si>
  <si>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</si>
  <si>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</si>
  <si>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</si>
  <si>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</si>
  <si>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</si>
  <si>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</si>
  <si>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</si>
  <si>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</si>
  <si>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</si>
  <si>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</si>
  <si>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</si>
  <si>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</si>
  <si>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</si>
  <si>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</si>
  <si>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</si>
  <si>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</si>
  <si>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</si>
  <si>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</si>
  <si>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</si>
  <si>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</si>
  <si>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</si>
  <si>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</si>
  <si>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</si>
  <si>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</si>
  <si>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</si>
  <si>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</si>
  <si>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</si>
  <si>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</si>
  <si>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</si>
  <si>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</si>
  <si>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</si>
  <si>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</si>
  <si>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</si>
  <si>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</si>
  <si>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</si>
  <si>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</si>
  <si>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</si>
  <si>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</si>
  <si>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</si>
  <si>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</si>
  <si>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</si>
  <si>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</si>
  <si>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</si>
  <si>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</si>
  <si>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</si>
  <si>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</si>
  <si>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</si>
  <si>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</si>
  <si>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</si>
  <si>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</si>
  <si>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</si>
  <si>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</si>
  <si>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</si>
  <si>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</si>
  <si>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</si>
  <si>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</si>
  <si>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</si>
  <si>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</si>
  <si>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</si>
  <si>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</si>
  <si>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</si>
  <si>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</si>
  <si>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</si>
  <si>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</si>
  <si>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</si>
  <si>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</si>
  <si>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</si>
  <si>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</si>
  <si>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</si>
  <si>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</si>
  <si>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</si>
  <si>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</si>
  <si>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</si>
  <si>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</si>
  <si>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</si>
  <si>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</si>
  <si>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</si>
  <si>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</si>
  <si>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</si>
  <si>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</si>
  <si>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</si>
  <si>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</si>
  <si>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</si>
  <si>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</si>
  <si>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</si>
  <si>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</si>
  <si>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</si>
  <si>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</si>
  <si>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</si>
  <si>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</si>
  <si>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</si>
  <si>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</si>
  <si>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</si>
  <si>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</si>
  <si>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</si>
  <si>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</si>
  <si>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</si>
  <si>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</si>
  <si>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</si>
  <si>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</si>
  <si>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</si>
  <si>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</si>
  <si>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</si>
  <si>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</si>
  <si>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</si>
  <si>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</si>
  <si>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</si>
  <si>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</si>
  <si>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</si>
  <si>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</si>
  <si>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</si>
  <si>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</si>
  <si>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</si>
  <si>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</si>
  <si>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</si>
  <si>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</si>
  <si>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</si>
  <si>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</si>
  <si>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</si>
  <si>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</si>
  <si>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</si>
  <si>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</si>
  <si>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</si>
  <si>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</si>
  <si>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</si>
  <si>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</si>
  <si>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</si>
  <si>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</si>
  <si>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</si>
  <si>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</si>
  <si>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</si>
  <si>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</si>
  <si>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</si>
  <si>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</si>
  <si>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</si>
  <si>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</si>
  <si>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</si>
  <si>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</si>
  <si>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</si>
  <si>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</si>
  <si>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</si>
  <si>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</si>
  <si>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</si>
  <si>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</si>
  <si>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</si>
  <si>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</si>
  <si>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</si>
  <si>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</si>
  <si>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</si>
  <si>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</si>
  <si>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</si>
  <si>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</si>
  <si>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</si>
  <si>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</si>
  <si>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</si>
  <si>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</si>
  <si>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</si>
  <si>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</si>
  <si>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</si>
  <si>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</si>
  <si>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</si>
  <si>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</si>
  <si>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</si>
  <si>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</si>
  <si>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</si>
  <si>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</si>
  <si>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</si>
  <si>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</si>
  <si>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</si>
  <si>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</si>
  <si>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</si>
  <si>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</si>
  <si>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</si>
  <si>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</si>
  <si>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</si>
  <si>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</si>
  <si>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</si>
  <si>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</si>
  <si>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</si>
  <si>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</si>
  <si>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</si>
  <si>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</si>
  <si>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</si>
  <si>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</si>
  <si>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</si>
  <si>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</si>
  <si>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</si>
  <si>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</si>
  <si>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</si>
  <si>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</si>
  <si>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</si>
  <si>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</si>
  <si>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</si>
  <si>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</si>
  <si>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</si>
  <si>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</si>
  <si>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</si>
  <si>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</si>
  <si>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</si>
  <si>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</si>
  <si>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</si>
  <si>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</si>
  <si>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</si>
  <si>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</si>
  <si>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</si>
  <si>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</si>
  <si>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</si>
  <si>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</si>
  <si>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</si>
  <si>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</si>
  <si>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</si>
  <si>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</si>
  <si>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</si>
  <si>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</si>
  <si>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</si>
  <si>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</si>
  <si>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</si>
  <si>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</si>
  <si>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</si>
  <si>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</si>
  <si>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</si>
  <si>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</si>
  <si>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</si>
  <si>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</si>
  <si>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</si>
  <si>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</si>
  <si>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</si>
  <si>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</si>
  <si>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</si>
  <si>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</si>
  <si>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</si>
  <si>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</si>
  <si>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</si>
  <si>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</si>
  <si>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</si>
  <si>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</si>
  <si>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</si>
  <si>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</si>
  <si>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</si>
  <si>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</si>
  <si>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</si>
  <si>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</si>
  <si>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</si>
  <si>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</si>
  <si>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</si>
  <si>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</si>
  <si>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</si>
  <si>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</si>
  <si>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</si>
  <si>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</si>
  <si>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</si>
  <si>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</si>
  <si>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</si>
  <si>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</si>
  <si>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</si>
  <si>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</si>
  <si>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</si>
  <si>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</si>
  <si>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</si>
  <si>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</si>
  <si>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</si>
  <si>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</si>
  <si>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</si>
  <si>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</si>
  <si>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</si>
  <si>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</si>
  <si>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</si>
  <si>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</si>
  <si>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</si>
  <si>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</si>
  <si>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</si>
  <si>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</si>
  <si>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</si>
  <si>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</si>
  <si>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</si>
  <si>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</si>
  <si>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</si>
  <si>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</si>
  <si>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</si>
  <si>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</si>
  <si>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</si>
  <si>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</si>
  <si>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</si>
  <si>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</si>
  <si>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</si>
  <si>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</si>
  <si>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</si>
  <si>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</si>
  <si>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</si>
  <si>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</si>
  <si>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</si>
  <si>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</si>
  <si>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</si>
  <si>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</si>
  <si>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</si>
  <si>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</si>
  <si>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</si>
  <si>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</si>
  <si>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</si>
  <si>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</si>
  <si>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</si>
  <si>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</si>
  <si>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</si>
  <si>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</si>
  <si>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</si>
  <si>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</si>
  <si>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</si>
  <si>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</si>
  <si>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</si>
  <si>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</si>
  <si>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</si>
  <si>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</si>
  <si>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</si>
  <si>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</si>
  <si>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</si>
  <si>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</si>
  <si>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</si>
  <si>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</si>
  <si>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</si>
  <si>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</si>
  <si>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</si>
  <si>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</si>
  <si>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</si>
  <si>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</si>
  <si>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</si>
  <si>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</si>
  <si>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</si>
  <si>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</si>
  <si>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</si>
  <si>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</si>
  <si>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</si>
  <si>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</si>
  <si>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</si>
  <si>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</si>
  <si>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</si>
  <si>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</si>
  <si>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</si>
  <si>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</si>
  <si>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</si>
  <si>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</si>
  <si>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</si>
  <si>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</si>
  <si>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</si>
  <si>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</si>
  <si>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</si>
  <si>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</si>
  <si>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</si>
  <si>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</si>
  <si>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</si>
  <si>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</si>
  <si>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</si>
  <si>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</si>
  <si>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</si>
  <si>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</si>
  <si>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</si>
  <si>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</si>
  <si>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</si>
  <si>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</si>
  <si>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</si>
  <si>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</si>
  <si>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</si>
  <si>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</si>
  <si>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</si>
  <si>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</si>
  <si>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</si>
  <si>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</si>
  <si>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</si>
  <si>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</si>
  <si>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</si>
  <si>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</si>
  <si>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</si>
  <si>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</si>
  <si>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</si>
  <si>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</si>
  <si>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</si>
  <si>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</si>
  <si>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</si>
  <si>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</si>
  <si>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</si>
  <si>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</si>
  <si>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</si>
  <si>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</si>
  <si>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</si>
  <si>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</si>
  <si>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</si>
  <si>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</si>
  <si>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</si>
  <si>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</si>
  <si>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</si>
  <si>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</si>
  <si>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</si>
  <si>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</si>
  <si>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</si>
  <si>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</si>
  <si>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</si>
  <si>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</si>
  <si>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</si>
  <si>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</si>
  <si>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</si>
  <si>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</si>
  <si>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</si>
  <si>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</si>
  <si>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</si>
  <si>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</si>
  <si>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</si>
  <si>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</si>
  <si>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</si>
  <si>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</si>
  <si>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</si>
  <si>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</si>
  <si>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</si>
  <si>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</si>
  <si>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</si>
  <si>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</si>
  <si>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</si>
  <si>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</si>
  <si>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</si>
  <si>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</si>
  <si>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</si>
  <si>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</si>
  <si>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</si>
  <si>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</si>
  <si>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</si>
  <si>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</si>
  <si>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</si>
  <si>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</si>
  <si>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</si>
  <si>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</si>
  <si>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</si>
  <si>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</si>
  <si>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</si>
  <si>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</si>
  <si>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</si>
  <si>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</si>
  <si>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</si>
  <si>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</si>
  <si>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</si>
  <si>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</si>
  <si>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</si>
  <si>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</si>
  <si>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</si>
  <si>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</si>
  <si>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</si>
  <si>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</si>
  <si>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</si>
  <si>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</si>
  <si>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</si>
  <si>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</si>
  <si>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</si>
  <si>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</si>
  <si>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</si>
  <si>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</si>
  <si>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</si>
  <si>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</si>
  <si>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</si>
  <si>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</si>
  <si>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</si>
  <si>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</si>
  <si>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</si>
  <si>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</si>
  <si>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</si>
  <si>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</si>
  <si>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</si>
  <si>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</si>
  <si>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</si>
  <si>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</si>
  <si>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</si>
  <si>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</si>
  <si>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</si>
  <si>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</si>
  <si>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</si>
  <si>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</si>
  <si>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</si>
  <si>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</si>
  <si>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</si>
  <si>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</si>
  <si>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</si>
  <si>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</si>
  <si>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</si>
  <si>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</si>
  <si>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</si>
  <si>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</si>
  <si>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</si>
  <si>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</si>
  <si>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</si>
  <si>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</si>
  <si>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</si>
  <si>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</si>
  <si>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</si>
  <si>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</si>
  <si>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</si>
  <si>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</si>
  <si>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</si>
  <si>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</si>
  <si>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</si>
  <si>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</si>
  <si>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</si>
  <si>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</si>
  <si>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</si>
  <si>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</si>
  <si>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</si>
  <si>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</si>
  <si>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</si>
  <si>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</si>
  <si>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</si>
  <si>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</si>
  <si>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</si>
  <si>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</si>
  <si>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</si>
  <si>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</si>
  <si>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</si>
  <si>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</si>
  <si>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</si>
  <si>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</si>
  <si>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</si>
  <si>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</si>
  <si>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</si>
  <si>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</si>
  <si>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</si>
  <si>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</si>
  <si>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</si>
  <si>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</si>
  <si>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</si>
  <si>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</si>
  <si>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</si>
  <si>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</si>
  <si>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</si>
  <si>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</si>
  <si>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</si>
  <si>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</si>
  <si>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</si>
  <si>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</si>
  <si>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</si>
  <si>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</si>
  <si>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</si>
  <si>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</si>
  <si>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</si>
  <si>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</si>
  <si>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</si>
  <si>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</si>
  <si>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</si>
  <si>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</si>
  <si>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</si>
  <si>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</si>
  <si>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</si>
  <si>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</si>
  <si>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</si>
  <si>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</si>
  <si>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</si>
  <si>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</si>
  <si>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</si>
  <si>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</si>
  <si>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</si>
  <si>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</si>
  <si>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</si>
  <si>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</si>
  <si>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</si>
  <si>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</si>
  <si>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</si>
  <si>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</si>
  <si>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</si>
  <si>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</si>
  <si>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</si>
  <si>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</si>
  <si>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</si>
  <si>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</si>
  <si>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</si>
  <si>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</si>
  <si>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</si>
  <si>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</si>
  <si>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</si>
  <si>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</si>
  <si>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</si>
  <si>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</si>
  <si>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</si>
  <si>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</si>
  <si>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</si>
  <si>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</si>
  <si>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</si>
  <si>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</si>
  <si>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</si>
  <si>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</si>
  <si>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</si>
  <si>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</si>
  <si>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</si>
  <si>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</si>
  <si>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</si>
  <si>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</si>
  <si>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</si>
  <si>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</si>
  <si>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</si>
  <si>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</si>
  <si>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</si>
  <si>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</si>
  <si>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</si>
  <si>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</si>
  <si>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</si>
  <si>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</si>
  <si>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</si>
  <si>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</si>
  <si>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</si>
  <si>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</si>
  <si>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</si>
  <si>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</si>
  <si>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</si>
  <si>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</si>
  <si>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</si>
  <si>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</si>
  <si>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</si>
  <si>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</si>
  <si>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</si>
  <si>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</si>
  <si>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</si>
  <si>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</si>
  <si>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</si>
  <si>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</si>
  <si>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</si>
  <si>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</si>
  <si>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</si>
  <si>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</si>
  <si>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</si>
  <si>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</si>
  <si>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</si>
  <si>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</si>
  <si>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</si>
  <si>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</si>
  <si>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</si>
  <si>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</si>
  <si>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</si>
  <si>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</si>
  <si>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</si>
  <si>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</si>
  <si>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</si>
  <si>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</si>
  <si>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</si>
  <si>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</si>
  <si>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</si>
  <si>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</si>
  <si>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</si>
  <si>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</si>
  <si>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</si>
  <si>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</si>
  <si>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</si>
  <si>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</si>
  <si>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</si>
  <si>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</si>
  <si>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</si>
  <si>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</si>
  <si>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</si>
  <si>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</si>
  <si>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</si>
  <si>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</si>
  <si>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</si>
  <si>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</si>
  <si>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</si>
  <si>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</si>
  <si>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</si>
  <si>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</si>
  <si>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</si>
  <si>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</si>
  <si>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</si>
  <si>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</si>
  <si>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</si>
  <si>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</si>
  <si>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</si>
  <si>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</si>
  <si>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</si>
  <si>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</si>
  <si>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</si>
  <si>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</si>
  <si>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</si>
  <si>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</si>
  <si>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</si>
  <si>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</si>
  <si>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</si>
  <si>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</si>
  <si>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</si>
  <si>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</si>
  <si>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</si>
  <si>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</si>
  <si>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</si>
  <si>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</si>
  <si>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</si>
  <si>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</si>
  <si>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</si>
  <si>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</si>
  <si>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</si>
  <si>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</si>
  <si>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</si>
  <si>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</si>
  <si>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</si>
  <si>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</si>
  <si>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</si>
  <si>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</si>
  <si>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</si>
  <si>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</si>
  <si>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</si>
  <si>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</si>
  <si>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</si>
  <si>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</si>
  <si>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</si>
  <si>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</si>
  <si>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</si>
  <si>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</si>
  <si>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</si>
  <si>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</si>
  <si>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Months (Order Date)</t>
  </si>
  <si>
    <t xml:space="preserve">state </t>
  </si>
  <si>
    <t>sales</t>
  </si>
  <si>
    <t>Sum of Quantity</t>
  </si>
  <si>
    <t>Count of Order ID</t>
  </si>
  <si>
    <t>Sum of Profit Ratio</t>
  </si>
  <si>
    <t>↑</t>
  </si>
  <si>
    <t>↓</t>
  </si>
  <si>
    <t xml:space="preserve">[Green]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</si>
</sst>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 0.00,\ &quot;k&quot;"/>
    <numFmt numFmtId="166" formatCode="0.000000000"/>
    <numFmt numFmtId="167" formatCode="_-[$$-409]* #,##0.00_ ;_-[$$-409]* \-#,##0.00\ ;_-[$$-409]* &quot;-&quot;??_ ;_-@_ "/>
    <numFmt numFmtId="168"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rgb="FFDEEAF6"/>
        <bgColor rgb="FFDEEAF6"/>
      </patternFill>
    </fill>
  </fills>
  <borders count="18">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bottom/>
      <diagonal/>
    </border>
    <border>
      <left/>
      <right style="thin">
        <color rgb="FF999999"/>
      </right>
      <top/>
      <bottom/>
      <diagonal/>
    </border>
    <border>
      <left style="thin">
        <color rgb="FF999999"/>
      </left>
      <right style="thin">
        <color rgb="FF999999"/>
      </right>
      <top/>
      <bottom/>
      <diagonal/>
    </border>
    <border>
      <left style="thin">
        <color rgb="FF999999"/>
      </left>
      <right/>
      <top style="thin">
        <color indexed="65"/>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8" fillId="0" borderId="0" applyFont="0" applyFill="0" applyBorder="0" applyAlignment="0" applyProtection="0"/>
    <xf numFmtId="9" fontId="8" fillId="0" borderId="0" applyFont="0" applyFill="0" applyBorder="0" applyAlignment="0" applyProtection="0"/>
  </cellStyleXfs>
  <cellXfs count="49">
    <xf numFmtId="0" fontId="0" fillId="0" borderId="0" xfId="0"/>
    <xf numFmtId="0" fontId="5" fillId="0" borderId="0" xfId="0" applyFont="1"/>
    <xf numFmtId="164" fontId="7" fillId="0" borderId="0" xfId="0" applyNumberFormat="1" applyFont="1"/>
    <xf numFmtId="0" fontId="4" fillId="2" borderId="0" xfId="0" applyFont="1" applyFill="1"/>
    <xf numFmtId="0" fontId="3" fillId="3" borderId="0" xfId="0" applyFont="1" applyFill="1"/>
    <xf numFmtId="14" fontId="6" fillId="3" borderId="0" xfId="0" applyNumberFormat="1" applyFont="1" applyFill="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6" xfId="0" applyBorder="1"/>
    <xf numFmtId="0" fontId="0" fillId="0" borderId="9" xfId="0" applyBorder="1"/>
    <xf numFmtId="10" fontId="0" fillId="0" borderId="3" xfId="0" applyNumberFormat="1" applyBorder="1"/>
    <xf numFmtId="10" fontId="0" fillId="0" borderId="5" xfId="0" applyNumberFormat="1" applyBorder="1"/>
    <xf numFmtId="10" fontId="0" fillId="0" borderId="11" xfId="0" applyNumberFormat="1" applyBorder="1"/>
    <xf numFmtId="0" fontId="2" fillId="0" borderId="0" xfId="0" applyFont="1"/>
    <xf numFmtId="0" fontId="0" fillId="0" borderId="0" xfId="0" applyAlignment="1">
      <alignment horizontal="left"/>
    </xf>
    <xf numFmtId="165" fontId="0" fillId="0" borderId="0" xfId="0" applyNumberFormat="1"/>
    <xf numFmtId="165" fontId="0" fillId="0" borderId="1" xfId="0" applyNumberFormat="1" applyBorder="1"/>
    <xf numFmtId="165" fontId="0" fillId="0" borderId="7" xfId="0" applyNumberFormat="1" applyBorder="1"/>
    <xf numFmtId="165" fontId="0" fillId="0" borderId="9" xfId="0" applyNumberFormat="1" applyBorder="1"/>
    <xf numFmtId="165" fontId="0" fillId="0" borderId="10" xfId="0" applyNumberFormat="1" applyBorder="1"/>
    <xf numFmtId="165" fontId="0" fillId="0" borderId="6" xfId="0" applyNumberFormat="1" applyBorder="1"/>
    <xf numFmtId="165" fontId="0" fillId="0" borderId="8" xfId="0" applyNumberFormat="1" applyBorder="1"/>
    <xf numFmtId="1" fontId="0" fillId="0" borderId="3" xfId="0" applyNumberFormat="1" applyBorder="1"/>
    <xf numFmtId="1" fontId="0" fillId="0" borderId="4" xfId="0" applyNumberFormat="1" applyBorder="1"/>
    <xf numFmtId="0" fontId="0" fillId="0" borderId="7" xfId="0" applyBorder="1"/>
    <xf numFmtId="166" fontId="0" fillId="0" borderId="3" xfId="0" applyNumberFormat="1" applyBorder="1"/>
    <xf numFmtId="166" fontId="0" fillId="0" borderId="4" xfId="0" applyNumberFormat="1" applyBorder="1"/>
    <xf numFmtId="167" fontId="0" fillId="0" borderId="0" xfId="0" applyNumberFormat="1"/>
    <xf numFmtId="167" fontId="0" fillId="0" borderId="0" xfId="1" applyNumberFormat="1" applyFont="1"/>
    <xf numFmtId="168" fontId="0" fillId="0" borderId="0" xfId="0" applyNumberFormat="1"/>
    <xf numFmtId="9" fontId="0" fillId="0" borderId="0" xfId="2" applyFont="1"/>
    <xf numFmtId="0" fontId="0" fillId="0" borderId="2" xfId="0" applyBorder="1"/>
    <xf numFmtId="0" fontId="0" fillId="0" borderId="13" xfId="0" applyBorder="1"/>
    <xf numFmtId="0" fontId="0" fillId="0" borderId="14" xfId="0" applyBorder="1"/>
    <xf numFmtId="0" fontId="0" fillId="0" borderId="15" xfId="0" applyBorder="1"/>
    <xf numFmtId="0" fontId="0" fillId="0" borderId="12" xfId="0" applyBorder="1" applyAlignment="1">
      <alignment horizontal="left"/>
    </xf>
    <xf numFmtId="0" fontId="0" fillId="0" borderId="12" xfId="0" applyBorder="1"/>
    <xf numFmtId="0" fontId="0" fillId="0" borderId="16" xfId="0" applyBorder="1"/>
    <xf numFmtId="0" fontId="0" fillId="0" borderId="17" xfId="0" applyBorder="1"/>
    <xf numFmtId="0" fontId="6" fillId="0" borderId="0" xfId="0" applyFont="1"/>
    <xf numFmtId="0" fontId="1" fillId="0" borderId="0" xfId="0"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1" xfId="0" applyNumberFormat="1" applyBorder="1"/>
  </cellXfs>
  <cellStyles count="3">
    <cellStyle name="Currency" xfId="1" builtinId="4"/>
    <cellStyle name="Normal" xfId="0" builtinId="0"/>
    <cellStyle name="Percent" xfId="2" builtinId="5"/>
  </cellStyles>
  <dxfs count="204">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numFmt numFmtId="166" formatCode="0.000000000"/>
    </dxf>
    <dxf>
      <numFmt numFmtId="1" formatCode="0"/>
    </dxf>
    <dxf>
      <numFmt numFmtId="1" formatCode="0"/>
    </dxf>
    <dxf>
      <numFmt numFmtId="1" formatCode="0"/>
    </dxf>
    <dxf>
      <numFmt numFmtId="1" formatCode="0"/>
    </dxf>
    <dxf>
      <numFmt numFmtId="165" formatCode="\$\ 0.00,\ &quot;k&quot;"/>
    </dxf>
    <dxf>
      <numFmt numFmtId="165" formatCode="\$\ 0.00,\ &quot;k&quot;"/>
    </dxf>
    <dxf>
      <font>
        <color theme="0"/>
      </font>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family val="2"/>
        <scheme val="none"/>
      </font>
      <numFmt numFmtId="19" formatCode="dd/mm/yyyy"/>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1"/>
        <color theme="1"/>
        <name val="Calibri"/>
        <family val="2"/>
        <scheme val="minor"/>
      </font>
      <fill>
        <patternFill patternType="solid">
          <fgColor rgb="FFDEEAF6"/>
          <bgColor rgb="FFDEEAF6"/>
        </patternFill>
      </fill>
    </dxf>
    <dxf>
      <font>
        <b val="0"/>
        <i val="0"/>
        <strike val="0"/>
        <condense val="0"/>
        <extend val="0"/>
        <outline val="0"/>
        <shadow val="0"/>
        <u val="none"/>
        <vertAlign val="baseline"/>
        <sz val="12"/>
        <color rgb="FF000000"/>
        <name val="Calibri"/>
        <family val="2"/>
        <scheme val="none"/>
      </font>
      <fill>
        <patternFill patternType="solid">
          <fgColor theme="4"/>
          <bgColor theme="4"/>
        </patternFill>
      </fill>
    </dxf>
    <dxf>
      <numFmt numFmtId="1" formatCode="0"/>
    </dxf>
    <dxf>
      <numFmt numFmtId="166" formatCode="0.000000000"/>
    </dxf>
    <dxf>
      <numFmt numFmtId="1" formatCode="0"/>
    </dxf>
    <dxf>
      <numFmt numFmtId="1" formatCode="0"/>
    </dxf>
    <dxf>
      <numFmt numFmtId="1" formatCode="0"/>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461E7F1F-530E-4BAF-B5B5-F162F6F7F865}">
      <tableStyleElement type="wholeTable" dxfId="169"/>
      <tableStyleElement type="headerRow" dxfId="168"/>
    </tableStyle>
    <tableStyle name="Data-style" pivot="0" count="3" xr9:uid="{00000000-0011-0000-FFFF-FFFF00000000}">
      <tableStyleElement type="headerRow" dxfId="203"/>
      <tableStyleElement type="firstRowStripe" dxfId="202"/>
      <tableStyleElement type="secondRowStripe" dxfId="201"/>
    </tableStyle>
  </tableStyles>
  <extLst>
    <ext xmlns:x14="http://schemas.microsoft.com/office/spreadsheetml/2009/9/main" uri="{46F421CA-312F-682f-3DD2-61675219B42D}">
      <x14:dxfs count="7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2"/>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 0.00,\ "k"</c:formatCode>
                <c:ptCount val="12"/>
                <c:pt idx="0">
                  <c:v>14.486899999999899</c:v>
                </c:pt>
                <c:pt idx="1">
                  <c:v>38.807499999999962</c:v>
                </c:pt>
                <c:pt idx="2">
                  <c:v>519.53589999999986</c:v>
                </c:pt>
                <c:pt idx="3">
                  <c:v>415.93320000000006</c:v>
                </c:pt>
                <c:pt idx="4">
                  <c:v>623.12340000000006</c:v>
                </c:pt>
                <c:pt idx="5">
                  <c:v>1610.1927999999996</c:v>
                </c:pt>
                <c:pt idx="6">
                  <c:v>976.50109999999927</c:v>
                </c:pt>
                <c:pt idx="7">
                  <c:v>2282.6111999999994</c:v>
                </c:pt>
                <c:pt idx="8">
                  <c:v>2325.9704999999994</c:v>
                </c:pt>
                <c:pt idx="9">
                  <c:v>726.9223999999997</c:v>
                </c:pt>
                <c:pt idx="10">
                  <c:v>1179.764899999999</c:v>
                </c:pt>
                <c:pt idx="11">
                  <c:v>404.23609999999985</c:v>
                </c:pt>
              </c:numCache>
            </c:numRef>
          </c:val>
          <c:extLst>
            <c:ext xmlns:c16="http://schemas.microsoft.com/office/drawing/2014/chart" uri="{C3380CC4-5D6E-409C-BE32-E72D297353CC}">
              <c16:uniqueId val="{00000001-398B-45B9-B77F-19B0175A3F4C}"/>
            </c:ext>
          </c:extLst>
        </c:ser>
        <c:dLbls>
          <c:showLegendKey val="0"/>
          <c:showVal val="0"/>
          <c:showCatName val="0"/>
          <c:showSerName val="0"/>
          <c:showPercent val="0"/>
          <c:showBubbleSize val="0"/>
        </c:dLbls>
        <c:axId val="881680376"/>
        <c:axId val="881679656"/>
      </c:areaChar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 0.00,\ "k"</c:formatCode>
                <c:ptCount val="12"/>
                <c:pt idx="0">
                  <c:v>2583.1930000000002</c:v>
                </c:pt>
                <c:pt idx="1">
                  <c:v>592.45799999999997</c:v>
                </c:pt>
                <c:pt idx="2">
                  <c:v>4420.3</c:v>
                </c:pt>
                <c:pt idx="3">
                  <c:v>2546.2339999999999</c:v>
                </c:pt>
                <c:pt idx="4">
                  <c:v>4057.864</c:v>
                </c:pt>
                <c:pt idx="5">
                  <c:v>8522.014000000001</c:v>
                </c:pt>
                <c:pt idx="6">
                  <c:v>13584.429999999998</c:v>
                </c:pt>
                <c:pt idx="7">
                  <c:v>10931.219000000001</c:v>
                </c:pt>
                <c:pt idx="8">
                  <c:v>10456.669000000002</c:v>
                </c:pt>
                <c:pt idx="9">
                  <c:v>3963.7420000000006</c:v>
                </c:pt>
                <c:pt idx="10">
                  <c:v>15439.807999999995</c:v>
                </c:pt>
                <c:pt idx="11">
                  <c:v>12868.038500000002</c:v>
                </c:pt>
              </c:numCache>
            </c:numRef>
          </c:val>
          <c:extLst>
            <c:ext xmlns:c16="http://schemas.microsoft.com/office/drawing/2014/chart" uri="{C3380CC4-5D6E-409C-BE32-E72D297353CC}">
              <c16:uniqueId val="{00000000-398B-45B9-B77F-19B0175A3F4C}"/>
            </c:ext>
          </c:extLst>
        </c:ser>
        <c:dLbls>
          <c:showLegendKey val="0"/>
          <c:showVal val="0"/>
          <c:showCatName val="0"/>
          <c:showSerName val="0"/>
          <c:showPercent val="0"/>
          <c:showBubbleSize val="0"/>
        </c:dLbls>
        <c:gapWidth val="219"/>
        <c:overlap val="-27"/>
        <c:axId val="881685056"/>
        <c:axId val="881685416"/>
      </c:barChart>
      <c:catAx>
        <c:axId val="88168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685416"/>
        <c:crosses val="autoZero"/>
        <c:auto val="1"/>
        <c:lblAlgn val="ctr"/>
        <c:lblOffset val="100"/>
        <c:noMultiLvlLbl val="0"/>
      </c:catAx>
      <c:valAx>
        <c:axId val="881685416"/>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685056"/>
        <c:crosses val="autoZero"/>
        <c:crossBetween val="between"/>
      </c:valAx>
      <c:valAx>
        <c:axId val="88167965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680376"/>
        <c:crosses val="max"/>
        <c:crossBetween val="between"/>
      </c:valAx>
      <c:catAx>
        <c:axId val="881680376"/>
        <c:scaling>
          <c:orientation val="minMax"/>
        </c:scaling>
        <c:delete val="1"/>
        <c:axPos val="b"/>
        <c:numFmt formatCode="General" sourceLinked="1"/>
        <c:majorTickMark val="out"/>
        <c:minorTickMark val="none"/>
        <c:tickLblPos val="nextTo"/>
        <c:crossAx val="8816796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E624-4051-955B-C2B7C12B02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CE-4AD6-BFDF-AFA6B9CB60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CE-4AD6-BFDF-AFA6B9CB60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0.30219279190894499</c:v>
                </c:pt>
                <c:pt idx="1">
                  <c:v>0.36751650856160667</c:v>
                </c:pt>
                <c:pt idx="2">
                  <c:v>0.33029069952944817</c:v>
                </c:pt>
              </c:numCache>
            </c:numRef>
          </c:val>
          <c:extLst>
            <c:ext xmlns:c16="http://schemas.microsoft.com/office/drawing/2014/chart" uri="{C3380CC4-5D6E-409C-BE32-E72D297353CC}">
              <c16:uniqueId val="{00000000-E624-4051-955B-C2B7C12B0247}"/>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Tables</c:v>
                </c:pt>
                <c:pt idx="3">
                  <c:v>Binders</c:v>
                </c:pt>
                <c:pt idx="4">
                  <c:v>Storage</c:v>
                </c:pt>
              </c:strCache>
            </c:strRef>
          </c:cat>
          <c:val>
            <c:numRef>
              <c:f>'TOP 5'!$B$4:$B$9</c:f>
              <c:numCache>
                <c:formatCode>General</c:formatCode>
                <c:ptCount val="5"/>
                <c:pt idx="0">
                  <c:v>19498.272000000004</c:v>
                </c:pt>
                <c:pt idx="1">
                  <c:v>12922.44</c:v>
                </c:pt>
                <c:pt idx="2">
                  <c:v>10868.866</c:v>
                </c:pt>
                <c:pt idx="3">
                  <c:v>8801.639000000001</c:v>
                </c:pt>
                <c:pt idx="4">
                  <c:v>8744.1739999999991</c:v>
                </c:pt>
              </c:numCache>
            </c:numRef>
          </c:val>
          <c:extLst>
            <c:ext xmlns:c16="http://schemas.microsoft.com/office/drawing/2014/chart" uri="{C3380CC4-5D6E-409C-BE32-E72D297353CC}">
              <c16:uniqueId val="{00000000-E967-4A13-968F-D15F24388BC9}"/>
            </c:ext>
          </c:extLst>
        </c:ser>
        <c:dLbls>
          <c:showLegendKey val="0"/>
          <c:showVal val="0"/>
          <c:showCatName val="0"/>
          <c:showSerName val="0"/>
          <c:showPercent val="0"/>
          <c:showBubbleSize val="0"/>
        </c:dLbls>
        <c:gapWidth val="219"/>
        <c:overlap val="-27"/>
        <c:axId val="772972096"/>
        <c:axId val="772968856"/>
      </c:barChart>
      <c:catAx>
        <c:axId val="77297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968856"/>
        <c:crosses val="autoZero"/>
        <c:auto val="1"/>
        <c:lblAlgn val="ctr"/>
        <c:lblOffset val="100"/>
        <c:noMultiLvlLbl val="0"/>
      </c:catAx>
      <c:valAx>
        <c:axId val="7729688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297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c:formatCode>
                <c:ptCount val="12"/>
                <c:pt idx="0">
                  <c:v>2583.1930000000002</c:v>
                </c:pt>
                <c:pt idx="1">
                  <c:v>592.45799999999997</c:v>
                </c:pt>
                <c:pt idx="2">
                  <c:v>4420.3</c:v>
                </c:pt>
                <c:pt idx="3">
                  <c:v>2546.2339999999999</c:v>
                </c:pt>
                <c:pt idx="4">
                  <c:v>4057.864</c:v>
                </c:pt>
                <c:pt idx="5">
                  <c:v>8522.014000000001</c:v>
                </c:pt>
                <c:pt idx="6">
                  <c:v>13584.429999999998</c:v>
                </c:pt>
                <c:pt idx="7">
                  <c:v>10931.219000000001</c:v>
                </c:pt>
                <c:pt idx="8">
                  <c:v>10456.669000000002</c:v>
                </c:pt>
                <c:pt idx="9">
                  <c:v>3963.7420000000006</c:v>
                </c:pt>
                <c:pt idx="10">
                  <c:v>15439.807999999995</c:v>
                </c:pt>
                <c:pt idx="11">
                  <c:v>12868.038500000002</c:v>
                </c:pt>
              </c:numCache>
            </c:numRef>
          </c:val>
          <c:smooth val="0"/>
          <c:extLst>
            <c:ext xmlns:c16="http://schemas.microsoft.com/office/drawing/2014/chart" uri="{C3380CC4-5D6E-409C-BE32-E72D297353CC}">
              <c16:uniqueId val="{00000000-EE29-4407-B4E7-FBA1E37E3CDB}"/>
            </c:ext>
          </c:extLst>
        </c:ser>
        <c:dLbls>
          <c:showLegendKey val="0"/>
          <c:showVal val="0"/>
          <c:showCatName val="0"/>
          <c:showSerName val="0"/>
          <c:showPercent val="0"/>
          <c:showBubbleSize val="0"/>
        </c:dLbls>
        <c:smooth val="0"/>
        <c:axId val="426653400"/>
        <c:axId val="426655200"/>
      </c:lineChart>
      <c:catAx>
        <c:axId val="426653400"/>
        <c:scaling>
          <c:orientation val="minMax"/>
        </c:scaling>
        <c:delete val="1"/>
        <c:axPos val="b"/>
        <c:numFmt formatCode="General" sourceLinked="1"/>
        <c:majorTickMark val="none"/>
        <c:minorTickMark val="none"/>
        <c:tickLblPos val="nextTo"/>
        <c:crossAx val="426655200"/>
        <c:crosses val="autoZero"/>
        <c:auto val="1"/>
        <c:lblAlgn val="ctr"/>
        <c:lblOffset val="100"/>
        <c:noMultiLvlLbl val="0"/>
      </c:catAx>
      <c:valAx>
        <c:axId val="426655200"/>
        <c:scaling>
          <c:orientation val="minMax"/>
        </c:scaling>
        <c:delete val="1"/>
        <c:axPos val="l"/>
        <c:numFmt formatCode="0" sourceLinked="1"/>
        <c:majorTickMark val="none"/>
        <c:minorTickMark val="none"/>
        <c:tickLblPos val="nextTo"/>
        <c:crossAx val="426653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c:formatCode>
                <c:ptCount val="12"/>
                <c:pt idx="0">
                  <c:v>14.486899999999899</c:v>
                </c:pt>
                <c:pt idx="1">
                  <c:v>38.807499999999962</c:v>
                </c:pt>
                <c:pt idx="2">
                  <c:v>519.53589999999986</c:v>
                </c:pt>
                <c:pt idx="3">
                  <c:v>415.93320000000006</c:v>
                </c:pt>
                <c:pt idx="4">
                  <c:v>623.12340000000006</c:v>
                </c:pt>
                <c:pt idx="5">
                  <c:v>1610.1927999999996</c:v>
                </c:pt>
                <c:pt idx="6">
                  <c:v>976.50109999999927</c:v>
                </c:pt>
                <c:pt idx="7">
                  <c:v>2282.6111999999994</c:v>
                </c:pt>
                <c:pt idx="8">
                  <c:v>2325.9704999999994</c:v>
                </c:pt>
                <c:pt idx="9">
                  <c:v>726.9223999999997</c:v>
                </c:pt>
                <c:pt idx="10">
                  <c:v>1179.764899999999</c:v>
                </c:pt>
                <c:pt idx="11">
                  <c:v>404.23609999999985</c:v>
                </c:pt>
              </c:numCache>
            </c:numRef>
          </c:val>
          <c:smooth val="0"/>
          <c:extLst>
            <c:ext xmlns:c16="http://schemas.microsoft.com/office/drawing/2014/chart" uri="{C3380CC4-5D6E-409C-BE32-E72D297353CC}">
              <c16:uniqueId val="{00000000-A7B3-4A56-9243-CF605119BF88}"/>
            </c:ext>
          </c:extLst>
        </c:ser>
        <c:dLbls>
          <c:showLegendKey val="0"/>
          <c:showVal val="0"/>
          <c:showCatName val="0"/>
          <c:showSerName val="0"/>
          <c:showPercent val="0"/>
          <c:showBubbleSize val="0"/>
        </c:dLbls>
        <c:smooth val="0"/>
        <c:axId val="846980464"/>
        <c:axId val="846979024"/>
      </c:lineChart>
      <c:catAx>
        <c:axId val="846980464"/>
        <c:scaling>
          <c:orientation val="minMax"/>
        </c:scaling>
        <c:delete val="1"/>
        <c:axPos val="b"/>
        <c:numFmt formatCode="General" sourceLinked="1"/>
        <c:majorTickMark val="none"/>
        <c:minorTickMark val="none"/>
        <c:tickLblPos val="nextTo"/>
        <c:crossAx val="846979024"/>
        <c:crosses val="autoZero"/>
        <c:auto val="1"/>
        <c:lblAlgn val="ctr"/>
        <c:lblOffset val="100"/>
        <c:noMultiLvlLbl val="0"/>
      </c:catAx>
      <c:valAx>
        <c:axId val="846979024"/>
        <c:scaling>
          <c:orientation val="minMax"/>
        </c:scaling>
        <c:delete val="1"/>
        <c:axPos val="l"/>
        <c:numFmt formatCode="0" sourceLinked="1"/>
        <c:majorTickMark val="none"/>
        <c:minorTickMark val="none"/>
        <c:tickLblPos val="nextTo"/>
        <c:crossAx val="84698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c:formatCode>
                <c:ptCount val="12"/>
                <c:pt idx="0">
                  <c:v>58</c:v>
                </c:pt>
                <c:pt idx="1">
                  <c:v>19</c:v>
                </c:pt>
                <c:pt idx="2">
                  <c:v>78</c:v>
                </c:pt>
                <c:pt idx="3">
                  <c:v>51</c:v>
                </c:pt>
                <c:pt idx="4">
                  <c:v>58</c:v>
                </c:pt>
                <c:pt idx="5">
                  <c:v>87</c:v>
                </c:pt>
                <c:pt idx="6">
                  <c:v>112</c:v>
                </c:pt>
                <c:pt idx="7">
                  <c:v>190</c:v>
                </c:pt>
                <c:pt idx="8">
                  <c:v>189</c:v>
                </c:pt>
                <c:pt idx="9">
                  <c:v>80</c:v>
                </c:pt>
                <c:pt idx="10">
                  <c:v>238</c:v>
                </c:pt>
                <c:pt idx="11">
                  <c:v>211</c:v>
                </c:pt>
              </c:numCache>
            </c:numRef>
          </c:val>
          <c:smooth val="0"/>
          <c:extLst>
            <c:ext xmlns:c16="http://schemas.microsoft.com/office/drawing/2014/chart" uri="{C3380CC4-5D6E-409C-BE32-E72D297353CC}">
              <c16:uniqueId val="{00000000-914F-47C8-B2B2-E13CE54F3199}"/>
            </c:ext>
          </c:extLst>
        </c:ser>
        <c:dLbls>
          <c:showLegendKey val="0"/>
          <c:showVal val="0"/>
          <c:showCatName val="0"/>
          <c:showSerName val="0"/>
          <c:showPercent val="0"/>
          <c:showBubbleSize val="0"/>
        </c:dLbls>
        <c:smooth val="0"/>
        <c:axId val="853638432"/>
        <c:axId val="853635912"/>
      </c:lineChart>
      <c:catAx>
        <c:axId val="853638432"/>
        <c:scaling>
          <c:orientation val="minMax"/>
        </c:scaling>
        <c:delete val="1"/>
        <c:axPos val="b"/>
        <c:numFmt formatCode="General" sourceLinked="1"/>
        <c:majorTickMark val="none"/>
        <c:minorTickMark val="none"/>
        <c:tickLblPos val="nextTo"/>
        <c:crossAx val="853635912"/>
        <c:crosses val="autoZero"/>
        <c:auto val="1"/>
        <c:lblAlgn val="ctr"/>
        <c:lblOffset val="100"/>
        <c:noMultiLvlLbl val="0"/>
      </c:catAx>
      <c:valAx>
        <c:axId val="853635912"/>
        <c:scaling>
          <c:orientation val="minMax"/>
        </c:scaling>
        <c:delete val="1"/>
        <c:axPos val="l"/>
        <c:numFmt formatCode="0" sourceLinked="1"/>
        <c:majorTickMark val="none"/>
        <c:minorTickMark val="none"/>
        <c:tickLblPos val="nextTo"/>
        <c:crossAx val="85363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14</c:v>
                </c:pt>
                <c:pt idx="1">
                  <c:v>7</c:v>
                </c:pt>
                <c:pt idx="2">
                  <c:v>24</c:v>
                </c:pt>
                <c:pt idx="3">
                  <c:v>13</c:v>
                </c:pt>
                <c:pt idx="4">
                  <c:v>16</c:v>
                </c:pt>
                <c:pt idx="5">
                  <c:v>20</c:v>
                </c:pt>
                <c:pt idx="6">
                  <c:v>25</c:v>
                </c:pt>
                <c:pt idx="7">
                  <c:v>47</c:v>
                </c:pt>
                <c:pt idx="8">
                  <c:v>53</c:v>
                </c:pt>
                <c:pt idx="9">
                  <c:v>25</c:v>
                </c:pt>
                <c:pt idx="10">
                  <c:v>61</c:v>
                </c:pt>
                <c:pt idx="11">
                  <c:v>53</c:v>
                </c:pt>
              </c:numCache>
            </c:numRef>
          </c:val>
          <c:smooth val="0"/>
          <c:extLst>
            <c:ext xmlns:c16="http://schemas.microsoft.com/office/drawing/2014/chart" uri="{C3380CC4-5D6E-409C-BE32-E72D297353CC}">
              <c16:uniqueId val="{00000000-7CEE-4130-94BF-E2614E49C1C6}"/>
            </c:ext>
          </c:extLst>
        </c:ser>
        <c:dLbls>
          <c:showLegendKey val="0"/>
          <c:showVal val="0"/>
          <c:showCatName val="0"/>
          <c:showSerName val="0"/>
          <c:showPercent val="0"/>
          <c:showBubbleSize val="0"/>
        </c:dLbls>
        <c:smooth val="0"/>
        <c:axId val="857215296"/>
        <c:axId val="857212056"/>
      </c:lineChart>
      <c:catAx>
        <c:axId val="857215296"/>
        <c:scaling>
          <c:orientation val="minMax"/>
        </c:scaling>
        <c:delete val="1"/>
        <c:axPos val="b"/>
        <c:numFmt formatCode="General" sourceLinked="1"/>
        <c:majorTickMark val="none"/>
        <c:minorTickMark val="none"/>
        <c:tickLblPos val="nextTo"/>
        <c:crossAx val="857212056"/>
        <c:crosses val="autoZero"/>
        <c:auto val="1"/>
        <c:lblAlgn val="ctr"/>
        <c:lblOffset val="100"/>
        <c:noMultiLvlLbl val="0"/>
      </c:catAx>
      <c:valAx>
        <c:axId val="857212056"/>
        <c:scaling>
          <c:orientation val="minMax"/>
        </c:scaling>
        <c:delete val="1"/>
        <c:axPos val="l"/>
        <c:numFmt formatCode="0" sourceLinked="1"/>
        <c:majorTickMark val="none"/>
        <c:minorTickMark val="none"/>
        <c:tickLblPos val="nextTo"/>
        <c:crossAx val="85721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0.000000000</c:formatCode>
                <c:ptCount val="12"/>
                <c:pt idx="0">
                  <c:v>5.6081369065338511E-3</c:v>
                </c:pt>
                <c:pt idx="1">
                  <c:v>6.5502533512924066E-2</c:v>
                </c:pt>
                <c:pt idx="2">
                  <c:v>0.1175340813971902</c:v>
                </c:pt>
                <c:pt idx="3">
                  <c:v>0.16335230776118773</c:v>
                </c:pt>
                <c:pt idx="4">
                  <c:v>0.15355945886801531</c:v>
                </c:pt>
                <c:pt idx="5">
                  <c:v>0.18894510147483909</c:v>
                </c:pt>
                <c:pt idx="6">
                  <c:v>7.1883847905285639E-2</c:v>
                </c:pt>
                <c:pt idx="7">
                  <c:v>0.2088157962986561</c:v>
                </c:pt>
                <c:pt idx="8">
                  <c:v>0.22243895259570701</c:v>
                </c:pt>
                <c:pt idx="9">
                  <c:v>0.1833929655361019</c:v>
                </c:pt>
                <c:pt idx="10">
                  <c:v>7.6410593965935289E-2</c:v>
                </c:pt>
                <c:pt idx="11">
                  <c:v>3.1413964140688561E-2</c:v>
                </c:pt>
              </c:numCache>
            </c:numRef>
          </c:val>
          <c:smooth val="0"/>
          <c:extLst>
            <c:ext xmlns:c16="http://schemas.microsoft.com/office/drawing/2014/chart" uri="{C3380CC4-5D6E-409C-BE32-E72D297353CC}">
              <c16:uniqueId val="{00000000-42D9-4C47-A5B0-7A2333DBBAE4}"/>
            </c:ext>
          </c:extLst>
        </c:ser>
        <c:dLbls>
          <c:showLegendKey val="0"/>
          <c:showVal val="0"/>
          <c:showCatName val="0"/>
          <c:showSerName val="0"/>
          <c:showPercent val="0"/>
          <c:showBubbleSize val="0"/>
        </c:dLbls>
        <c:smooth val="0"/>
        <c:axId val="829395408"/>
        <c:axId val="829396488"/>
      </c:lineChart>
      <c:catAx>
        <c:axId val="829395408"/>
        <c:scaling>
          <c:orientation val="minMax"/>
        </c:scaling>
        <c:delete val="1"/>
        <c:axPos val="b"/>
        <c:numFmt formatCode="General" sourceLinked="1"/>
        <c:majorTickMark val="none"/>
        <c:minorTickMark val="none"/>
        <c:tickLblPos val="nextTo"/>
        <c:crossAx val="829396488"/>
        <c:crosses val="autoZero"/>
        <c:auto val="1"/>
        <c:lblAlgn val="ctr"/>
        <c:lblOffset val="100"/>
        <c:noMultiLvlLbl val="0"/>
      </c:catAx>
      <c:valAx>
        <c:axId val="829396488"/>
        <c:scaling>
          <c:orientation val="minMax"/>
        </c:scaling>
        <c:delete val="1"/>
        <c:axPos val="l"/>
        <c:numFmt formatCode="0.000000000" sourceLinked="1"/>
        <c:majorTickMark val="none"/>
        <c:minorTickMark val="none"/>
        <c:tickLblPos val="nextTo"/>
        <c:crossAx val="82939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c:formatCode>
                <c:ptCount val="12"/>
                <c:pt idx="0">
                  <c:v>2583.1930000000002</c:v>
                </c:pt>
                <c:pt idx="1">
                  <c:v>592.45799999999997</c:v>
                </c:pt>
                <c:pt idx="2">
                  <c:v>4420.3</c:v>
                </c:pt>
                <c:pt idx="3">
                  <c:v>2546.2339999999999</c:v>
                </c:pt>
                <c:pt idx="4">
                  <c:v>4057.864</c:v>
                </c:pt>
                <c:pt idx="5">
                  <c:v>8522.014000000001</c:v>
                </c:pt>
                <c:pt idx="6">
                  <c:v>13584.429999999998</c:v>
                </c:pt>
                <c:pt idx="7">
                  <c:v>10931.219000000001</c:v>
                </c:pt>
                <c:pt idx="8">
                  <c:v>10456.669000000002</c:v>
                </c:pt>
                <c:pt idx="9">
                  <c:v>3963.7420000000006</c:v>
                </c:pt>
                <c:pt idx="10">
                  <c:v>15439.807999999995</c:v>
                </c:pt>
                <c:pt idx="11">
                  <c:v>12868.038500000002</c:v>
                </c:pt>
              </c:numCache>
            </c:numRef>
          </c:val>
          <c:smooth val="0"/>
          <c:extLst>
            <c:ext xmlns:c16="http://schemas.microsoft.com/office/drawing/2014/chart" uri="{C3380CC4-5D6E-409C-BE32-E72D297353CC}">
              <c16:uniqueId val="{00000000-86B9-4D2E-A6ED-EC66931078F9}"/>
            </c:ext>
          </c:extLst>
        </c:ser>
        <c:dLbls>
          <c:showLegendKey val="0"/>
          <c:showVal val="0"/>
          <c:showCatName val="0"/>
          <c:showSerName val="0"/>
          <c:showPercent val="0"/>
          <c:showBubbleSize val="0"/>
        </c:dLbls>
        <c:smooth val="0"/>
        <c:axId val="426653400"/>
        <c:axId val="426655200"/>
      </c:lineChart>
      <c:catAx>
        <c:axId val="426653400"/>
        <c:scaling>
          <c:orientation val="minMax"/>
        </c:scaling>
        <c:delete val="1"/>
        <c:axPos val="b"/>
        <c:numFmt formatCode="General" sourceLinked="1"/>
        <c:majorTickMark val="none"/>
        <c:minorTickMark val="none"/>
        <c:tickLblPos val="nextTo"/>
        <c:crossAx val="426655200"/>
        <c:crosses val="autoZero"/>
        <c:auto val="1"/>
        <c:lblAlgn val="ctr"/>
        <c:lblOffset val="100"/>
        <c:noMultiLvlLbl val="0"/>
      </c:catAx>
      <c:valAx>
        <c:axId val="426655200"/>
        <c:scaling>
          <c:orientation val="minMax"/>
        </c:scaling>
        <c:delete val="1"/>
        <c:axPos val="l"/>
        <c:numFmt formatCode="0" sourceLinked="1"/>
        <c:majorTickMark val="none"/>
        <c:minorTickMark val="none"/>
        <c:tickLblPos val="nextTo"/>
        <c:crossAx val="4266534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0</c:formatCode>
                <c:ptCount val="12"/>
                <c:pt idx="0">
                  <c:v>14.486899999999899</c:v>
                </c:pt>
                <c:pt idx="1">
                  <c:v>38.807499999999962</c:v>
                </c:pt>
                <c:pt idx="2">
                  <c:v>519.53589999999986</c:v>
                </c:pt>
                <c:pt idx="3">
                  <c:v>415.93320000000006</c:v>
                </c:pt>
                <c:pt idx="4">
                  <c:v>623.12340000000006</c:v>
                </c:pt>
                <c:pt idx="5">
                  <c:v>1610.1927999999996</c:v>
                </c:pt>
                <c:pt idx="6">
                  <c:v>976.50109999999927</c:v>
                </c:pt>
                <c:pt idx="7">
                  <c:v>2282.6111999999994</c:v>
                </c:pt>
                <c:pt idx="8">
                  <c:v>2325.9704999999994</c:v>
                </c:pt>
                <c:pt idx="9">
                  <c:v>726.9223999999997</c:v>
                </c:pt>
                <c:pt idx="10">
                  <c:v>1179.764899999999</c:v>
                </c:pt>
                <c:pt idx="11">
                  <c:v>404.23609999999985</c:v>
                </c:pt>
              </c:numCache>
            </c:numRef>
          </c:val>
          <c:smooth val="0"/>
          <c:extLst>
            <c:ext xmlns:c16="http://schemas.microsoft.com/office/drawing/2014/chart" uri="{C3380CC4-5D6E-409C-BE32-E72D297353CC}">
              <c16:uniqueId val="{00000000-6269-42F5-A8D9-BA660B291132}"/>
            </c:ext>
          </c:extLst>
        </c:ser>
        <c:dLbls>
          <c:showLegendKey val="0"/>
          <c:showVal val="0"/>
          <c:showCatName val="0"/>
          <c:showSerName val="0"/>
          <c:showPercent val="0"/>
          <c:showBubbleSize val="0"/>
        </c:dLbls>
        <c:smooth val="0"/>
        <c:axId val="846980464"/>
        <c:axId val="846979024"/>
      </c:lineChart>
      <c:catAx>
        <c:axId val="846980464"/>
        <c:scaling>
          <c:orientation val="minMax"/>
        </c:scaling>
        <c:delete val="1"/>
        <c:axPos val="b"/>
        <c:numFmt formatCode="General" sourceLinked="1"/>
        <c:majorTickMark val="none"/>
        <c:minorTickMark val="none"/>
        <c:tickLblPos val="nextTo"/>
        <c:crossAx val="846979024"/>
        <c:crosses val="autoZero"/>
        <c:auto val="1"/>
        <c:lblAlgn val="ctr"/>
        <c:lblOffset val="100"/>
        <c:noMultiLvlLbl val="0"/>
      </c:catAx>
      <c:valAx>
        <c:axId val="846979024"/>
        <c:scaling>
          <c:orientation val="minMax"/>
        </c:scaling>
        <c:delete val="1"/>
        <c:axPos val="l"/>
        <c:numFmt formatCode="0" sourceLinked="1"/>
        <c:majorTickMark val="none"/>
        <c:minorTickMark val="none"/>
        <c:tickLblPos val="nextTo"/>
        <c:crossAx val="84698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c:formatCode>
                <c:ptCount val="12"/>
                <c:pt idx="0">
                  <c:v>58</c:v>
                </c:pt>
                <c:pt idx="1">
                  <c:v>19</c:v>
                </c:pt>
                <c:pt idx="2">
                  <c:v>78</c:v>
                </c:pt>
                <c:pt idx="3">
                  <c:v>51</c:v>
                </c:pt>
                <c:pt idx="4">
                  <c:v>58</c:v>
                </c:pt>
                <c:pt idx="5">
                  <c:v>87</c:v>
                </c:pt>
                <c:pt idx="6">
                  <c:v>112</c:v>
                </c:pt>
                <c:pt idx="7">
                  <c:v>190</c:v>
                </c:pt>
                <c:pt idx="8">
                  <c:v>189</c:v>
                </c:pt>
                <c:pt idx="9">
                  <c:v>80</c:v>
                </c:pt>
                <c:pt idx="10">
                  <c:v>238</c:v>
                </c:pt>
                <c:pt idx="11">
                  <c:v>211</c:v>
                </c:pt>
              </c:numCache>
            </c:numRef>
          </c:val>
          <c:smooth val="0"/>
          <c:extLst>
            <c:ext xmlns:c16="http://schemas.microsoft.com/office/drawing/2014/chart" uri="{C3380CC4-5D6E-409C-BE32-E72D297353CC}">
              <c16:uniqueId val="{00000000-2E79-47FB-91D1-C5819A635DA6}"/>
            </c:ext>
          </c:extLst>
        </c:ser>
        <c:dLbls>
          <c:showLegendKey val="0"/>
          <c:showVal val="0"/>
          <c:showCatName val="0"/>
          <c:showSerName val="0"/>
          <c:showPercent val="0"/>
          <c:showBubbleSize val="0"/>
        </c:dLbls>
        <c:smooth val="0"/>
        <c:axId val="853638432"/>
        <c:axId val="853635912"/>
      </c:lineChart>
      <c:catAx>
        <c:axId val="853638432"/>
        <c:scaling>
          <c:orientation val="minMax"/>
        </c:scaling>
        <c:delete val="1"/>
        <c:axPos val="b"/>
        <c:numFmt formatCode="General" sourceLinked="1"/>
        <c:majorTickMark val="none"/>
        <c:minorTickMark val="none"/>
        <c:tickLblPos val="nextTo"/>
        <c:crossAx val="853635912"/>
        <c:crosses val="autoZero"/>
        <c:auto val="1"/>
        <c:lblAlgn val="ctr"/>
        <c:lblOffset val="100"/>
        <c:noMultiLvlLbl val="0"/>
      </c:catAx>
      <c:valAx>
        <c:axId val="853635912"/>
        <c:scaling>
          <c:orientation val="minMax"/>
        </c:scaling>
        <c:delete val="1"/>
        <c:axPos val="l"/>
        <c:numFmt formatCode="0" sourceLinked="1"/>
        <c:majorTickMark val="none"/>
        <c:minorTickMark val="none"/>
        <c:tickLblPos val="nextTo"/>
        <c:crossAx val="853638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14</c:v>
                </c:pt>
                <c:pt idx="1">
                  <c:v>7</c:v>
                </c:pt>
                <c:pt idx="2">
                  <c:v>24</c:v>
                </c:pt>
                <c:pt idx="3">
                  <c:v>13</c:v>
                </c:pt>
                <c:pt idx="4">
                  <c:v>16</c:v>
                </c:pt>
                <c:pt idx="5">
                  <c:v>20</c:v>
                </c:pt>
                <c:pt idx="6">
                  <c:v>25</c:v>
                </c:pt>
                <c:pt idx="7">
                  <c:v>47</c:v>
                </c:pt>
                <c:pt idx="8">
                  <c:v>53</c:v>
                </c:pt>
                <c:pt idx="9">
                  <c:v>25</c:v>
                </c:pt>
                <c:pt idx="10">
                  <c:v>61</c:v>
                </c:pt>
                <c:pt idx="11">
                  <c:v>53</c:v>
                </c:pt>
              </c:numCache>
            </c:numRef>
          </c:val>
          <c:smooth val="0"/>
          <c:extLst>
            <c:ext xmlns:c16="http://schemas.microsoft.com/office/drawing/2014/chart" uri="{C3380CC4-5D6E-409C-BE32-E72D297353CC}">
              <c16:uniqueId val="{00000000-4AE2-47E4-8C98-C11B310E7C42}"/>
            </c:ext>
          </c:extLst>
        </c:ser>
        <c:dLbls>
          <c:showLegendKey val="0"/>
          <c:showVal val="0"/>
          <c:showCatName val="0"/>
          <c:showSerName val="0"/>
          <c:showPercent val="0"/>
          <c:showBubbleSize val="0"/>
        </c:dLbls>
        <c:smooth val="0"/>
        <c:axId val="857215296"/>
        <c:axId val="857212056"/>
      </c:lineChart>
      <c:catAx>
        <c:axId val="857215296"/>
        <c:scaling>
          <c:orientation val="minMax"/>
        </c:scaling>
        <c:delete val="1"/>
        <c:axPos val="b"/>
        <c:numFmt formatCode="General" sourceLinked="1"/>
        <c:majorTickMark val="none"/>
        <c:minorTickMark val="none"/>
        <c:tickLblPos val="nextTo"/>
        <c:crossAx val="857212056"/>
        <c:crosses val="autoZero"/>
        <c:auto val="1"/>
        <c:lblAlgn val="ctr"/>
        <c:lblOffset val="100"/>
        <c:noMultiLvlLbl val="0"/>
      </c:catAx>
      <c:valAx>
        <c:axId val="857212056"/>
        <c:scaling>
          <c:orientation val="minMax"/>
        </c:scaling>
        <c:delete val="1"/>
        <c:axPos val="l"/>
        <c:numFmt formatCode="0" sourceLinked="1"/>
        <c:majorTickMark val="none"/>
        <c:minorTickMark val="none"/>
        <c:tickLblPos val="nextTo"/>
        <c:crossAx val="85721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0.000000000</c:formatCode>
                <c:ptCount val="12"/>
                <c:pt idx="0">
                  <c:v>5.6081369065338511E-3</c:v>
                </c:pt>
                <c:pt idx="1">
                  <c:v>6.5502533512924066E-2</c:v>
                </c:pt>
                <c:pt idx="2">
                  <c:v>0.1175340813971902</c:v>
                </c:pt>
                <c:pt idx="3">
                  <c:v>0.16335230776118773</c:v>
                </c:pt>
                <c:pt idx="4">
                  <c:v>0.15355945886801531</c:v>
                </c:pt>
                <c:pt idx="5">
                  <c:v>0.18894510147483909</c:v>
                </c:pt>
                <c:pt idx="6">
                  <c:v>7.1883847905285639E-2</c:v>
                </c:pt>
                <c:pt idx="7">
                  <c:v>0.2088157962986561</c:v>
                </c:pt>
                <c:pt idx="8">
                  <c:v>0.22243895259570701</c:v>
                </c:pt>
                <c:pt idx="9">
                  <c:v>0.1833929655361019</c:v>
                </c:pt>
                <c:pt idx="10">
                  <c:v>7.6410593965935289E-2</c:v>
                </c:pt>
                <c:pt idx="11">
                  <c:v>3.1413964140688561E-2</c:v>
                </c:pt>
              </c:numCache>
            </c:numRef>
          </c:val>
          <c:smooth val="0"/>
          <c:extLst>
            <c:ext xmlns:c16="http://schemas.microsoft.com/office/drawing/2014/chart" uri="{C3380CC4-5D6E-409C-BE32-E72D297353CC}">
              <c16:uniqueId val="{00000000-F57D-4FEE-8E32-AFF025B93E22}"/>
            </c:ext>
          </c:extLst>
        </c:ser>
        <c:dLbls>
          <c:showLegendKey val="0"/>
          <c:showVal val="0"/>
          <c:showCatName val="0"/>
          <c:showSerName val="0"/>
          <c:showPercent val="0"/>
          <c:showBubbleSize val="0"/>
        </c:dLbls>
        <c:smooth val="0"/>
        <c:axId val="829395408"/>
        <c:axId val="829396488"/>
      </c:lineChart>
      <c:catAx>
        <c:axId val="829395408"/>
        <c:scaling>
          <c:orientation val="minMax"/>
        </c:scaling>
        <c:delete val="1"/>
        <c:axPos val="b"/>
        <c:numFmt formatCode="General" sourceLinked="1"/>
        <c:majorTickMark val="none"/>
        <c:minorTickMark val="none"/>
        <c:tickLblPos val="nextTo"/>
        <c:crossAx val="829396488"/>
        <c:crosses val="autoZero"/>
        <c:auto val="1"/>
        <c:lblAlgn val="ctr"/>
        <c:lblOffset val="100"/>
        <c:noMultiLvlLbl val="0"/>
      </c:catAx>
      <c:valAx>
        <c:axId val="829396488"/>
        <c:scaling>
          <c:orientation val="minMax"/>
        </c:scaling>
        <c:delete val="1"/>
        <c:axPos val="l"/>
        <c:numFmt formatCode="0.000000000" sourceLinked="1"/>
        <c:majorTickMark val="none"/>
        <c:minorTickMark val="none"/>
        <c:tickLblPos val="nextTo"/>
        <c:crossAx val="829395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1">
                <a:lumMod val="75000"/>
              </a:schemeClr>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 0.00,\ "k"</c:formatCode>
                <c:ptCount val="12"/>
                <c:pt idx="0">
                  <c:v>14.486899999999899</c:v>
                </c:pt>
                <c:pt idx="1">
                  <c:v>38.807499999999962</c:v>
                </c:pt>
                <c:pt idx="2">
                  <c:v>519.53589999999986</c:v>
                </c:pt>
                <c:pt idx="3">
                  <c:v>415.93320000000006</c:v>
                </c:pt>
                <c:pt idx="4">
                  <c:v>623.12340000000006</c:v>
                </c:pt>
                <c:pt idx="5">
                  <c:v>1610.1927999999996</c:v>
                </c:pt>
                <c:pt idx="6">
                  <c:v>976.50109999999927</c:v>
                </c:pt>
                <c:pt idx="7">
                  <c:v>2282.6111999999994</c:v>
                </c:pt>
                <c:pt idx="8">
                  <c:v>2325.9704999999994</c:v>
                </c:pt>
                <c:pt idx="9">
                  <c:v>726.9223999999997</c:v>
                </c:pt>
                <c:pt idx="10">
                  <c:v>1179.764899999999</c:v>
                </c:pt>
                <c:pt idx="11">
                  <c:v>404.23609999999985</c:v>
                </c:pt>
              </c:numCache>
            </c:numRef>
          </c:val>
          <c:extLst>
            <c:ext xmlns:c16="http://schemas.microsoft.com/office/drawing/2014/chart" uri="{C3380CC4-5D6E-409C-BE32-E72D297353CC}">
              <c16:uniqueId val="{00000000-7C87-40A8-B0E3-5F9B8134AD5A}"/>
            </c:ext>
          </c:extLst>
        </c:ser>
        <c:dLbls>
          <c:showLegendKey val="0"/>
          <c:showVal val="0"/>
          <c:showCatName val="0"/>
          <c:showSerName val="0"/>
          <c:showPercent val="0"/>
          <c:showBubbleSize val="0"/>
        </c:dLbls>
        <c:axId val="881680376"/>
        <c:axId val="881679656"/>
      </c:areaChart>
      <c:barChart>
        <c:barDir val="col"/>
        <c:grouping val="clustered"/>
        <c:varyColors val="0"/>
        <c:ser>
          <c:idx val="0"/>
          <c:order val="0"/>
          <c:tx>
            <c:strRef>
              <c:f>'Combo chart '!$B$3</c:f>
              <c:strCache>
                <c:ptCount val="1"/>
                <c:pt idx="0">
                  <c:v>Sum of Sales</c:v>
                </c:pt>
              </c:strCache>
            </c:strRef>
          </c:tx>
          <c:spPr>
            <a:solidFill>
              <a:schemeClr val="bg1"/>
            </a:solidFill>
            <a:ln w="0">
              <a:solidFill>
                <a:schemeClr val="accent1">
                  <a:shade val="15000"/>
                </a:schemeClr>
              </a:solid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 0.00,\ "k"</c:formatCode>
                <c:ptCount val="12"/>
                <c:pt idx="0">
                  <c:v>2583.1930000000002</c:v>
                </c:pt>
                <c:pt idx="1">
                  <c:v>592.45799999999997</c:v>
                </c:pt>
                <c:pt idx="2">
                  <c:v>4420.3</c:v>
                </c:pt>
                <c:pt idx="3">
                  <c:v>2546.2339999999999</c:v>
                </c:pt>
                <c:pt idx="4">
                  <c:v>4057.864</c:v>
                </c:pt>
                <c:pt idx="5">
                  <c:v>8522.014000000001</c:v>
                </c:pt>
                <c:pt idx="6">
                  <c:v>13584.429999999998</c:v>
                </c:pt>
                <c:pt idx="7">
                  <c:v>10931.219000000001</c:v>
                </c:pt>
                <c:pt idx="8">
                  <c:v>10456.669000000002</c:v>
                </c:pt>
                <c:pt idx="9">
                  <c:v>3963.7420000000006</c:v>
                </c:pt>
                <c:pt idx="10">
                  <c:v>15439.807999999995</c:v>
                </c:pt>
                <c:pt idx="11">
                  <c:v>12868.038500000002</c:v>
                </c:pt>
              </c:numCache>
            </c:numRef>
          </c:val>
          <c:extLst>
            <c:ext xmlns:c16="http://schemas.microsoft.com/office/drawing/2014/chart" uri="{C3380CC4-5D6E-409C-BE32-E72D297353CC}">
              <c16:uniqueId val="{00000001-7C87-40A8-B0E3-5F9B8134AD5A}"/>
            </c:ext>
          </c:extLst>
        </c:ser>
        <c:dLbls>
          <c:showLegendKey val="0"/>
          <c:showVal val="0"/>
          <c:showCatName val="0"/>
          <c:showSerName val="0"/>
          <c:showPercent val="0"/>
          <c:showBubbleSize val="0"/>
        </c:dLbls>
        <c:gapWidth val="114"/>
        <c:overlap val="15"/>
        <c:axId val="881685056"/>
        <c:axId val="881685416"/>
      </c:barChart>
      <c:catAx>
        <c:axId val="88168505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1685416"/>
        <c:crosses val="autoZero"/>
        <c:auto val="1"/>
        <c:lblAlgn val="ctr"/>
        <c:lblOffset val="100"/>
        <c:noMultiLvlLbl val="0"/>
      </c:catAx>
      <c:valAx>
        <c:axId val="8816854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1685056"/>
        <c:crosses val="autoZero"/>
        <c:crossBetween val="between"/>
      </c:valAx>
      <c:valAx>
        <c:axId val="8816796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1680376"/>
        <c:crosses val="max"/>
        <c:crossBetween val="between"/>
      </c:valAx>
      <c:catAx>
        <c:axId val="881680376"/>
        <c:scaling>
          <c:orientation val="minMax"/>
        </c:scaling>
        <c:delete val="1"/>
        <c:axPos val="t"/>
        <c:numFmt formatCode="General" sourceLinked="1"/>
        <c:majorTickMark val="out"/>
        <c:minorTickMark val="none"/>
        <c:tickLblPos val="nextTo"/>
        <c:crossAx val="881679656"/>
        <c:crosses val="max"/>
        <c:auto val="1"/>
        <c:lblAlgn val="ctr"/>
        <c:lblOffset val="100"/>
        <c:noMultiLvlLbl val="0"/>
      </c:catAx>
      <c:spPr>
        <a:noFill/>
        <a:ln>
          <a:noFill/>
        </a:ln>
        <a:effectLst/>
      </c:spPr>
    </c:plotArea>
    <c:legend>
      <c:legendPos val="t"/>
      <c:layout>
        <c:manualLayout>
          <c:xMode val="edge"/>
          <c:yMode val="edge"/>
          <c:x val="0.34650193349634306"/>
          <c:y val="4.9019607843137254E-2"/>
          <c:w val="0.31155591700148288"/>
          <c:h val="0.256573902526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noFill/>
          </a:ln>
          <a:effectLst/>
        </c:spPr>
      </c:pivotFmt>
      <c:pivotFmt>
        <c:idx val="10"/>
        <c:spPr>
          <a:solidFill>
            <a:schemeClr val="accent1"/>
          </a:solidFill>
          <a:ln w="19050">
            <a:noFill/>
          </a:ln>
          <a:effectLst/>
        </c:spPr>
      </c:pivotFmt>
      <c:pivotFmt>
        <c:idx val="11"/>
        <c:spPr>
          <a:solidFill>
            <a:schemeClr val="accent4">
              <a:lumMod val="60000"/>
              <a:lumOff val="40000"/>
            </a:schemeClr>
          </a:solidFill>
          <a:ln w="19050">
            <a:noFill/>
          </a:ln>
          <a:effectLst/>
        </c:spPr>
      </c:pivotFmt>
    </c:pivotFmts>
    <c:plotArea>
      <c:layout>
        <c:manualLayout>
          <c:layoutTarget val="inner"/>
          <c:xMode val="edge"/>
          <c:yMode val="edge"/>
          <c:x val="0.30223276393729476"/>
          <c:y val="0.23649514740889946"/>
          <c:w val="0.39553447212541054"/>
          <c:h val="0.67332845022279186"/>
        </c:manualLayout>
      </c:layout>
      <c:doughnutChart>
        <c:varyColors val="1"/>
        <c:ser>
          <c:idx val="0"/>
          <c:order val="0"/>
          <c:tx>
            <c:strRef>
              <c:f>'Pie chart'!$B$3</c:f>
              <c:strCache>
                <c:ptCount val="1"/>
                <c:pt idx="0">
                  <c:v>Total</c:v>
                </c:pt>
              </c:strCache>
            </c:strRef>
          </c:tx>
          <c:spPr>
            <a:ln>
              <a:noFill/>
            </a:ln>
          </c:spPr>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7485-4A85-AF02-4CBB11C92CE4}"/>
              </c:ext>
            </c:extLst>
          </c:dPt>
          <c:dPt>
            <c:idx val="1"/>
            <c:bubble3D val="0"/>
            <c:spPr>
              <a:solidFill>
                <a:schemeClr val="accent2"/>
              </a:solidFill>
              <a:ln w="19050">
                <a:noFill/>
              </a:ln>
              <a:effectLst/>
            </c:spPr>
            <c:extLst>
              <c:ext xmlns:c16="http://schemas.microsoft.com/office/drawing/2014/chart" uri="{C3380CC4-5D6E-409C-BE32-E72D297353CC}">
                <c16:uniqueId val="{00000003-7485-4A85-AF02-4CBB11C92CE4}"/>
              </c:ext>
            </c:extLst>
          </c:dPt>
          <c:dPt>
            <c:idx val="2"/>
            <c:bubble3D val="0"/>
            <c:spPr>
              <a:solidFill>
                <a:schemeClr val="accent4">
                  <a:lumMod val="60000"/>
                  <a:lumOff val="40000"/>
                </a:schemeClr>
              </a:solidFill>
              <a:ln w="19050">
                <a:noFill/>
              </a:ln>
              <a:effectLst/>
            </c:spPr>
            <c:extLst>
              <c:ext xmlns:c16="http://schemas.microsoft.com/office/drawing/2014/chart" uri="{C3380CC4-5D6E-409C-BE32-E72D297353CC}">
                <c16:uniqueId val="{00000005-7485-4A85-AF02-4CBB11C92CE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0.30219279190894499</c:v>
                </c:pt>
                <c:pt idx="1">
                  <c:v>0.36751650856160667</c:v>
                </c:pt>
                <c:pt idx="2">
                  <c:v>0.33029069952944817</c:v>
                </c:pt>
              </c:numCache>
            </c:numRef>
          </c:val>
          <c:extLst>
            <c:ext xmlns:c16="http://schemas.microsoft.com/office/drawing/2014/chart" uri="{C3380CC4-5D6E-409C-BE32-E72D297353CC}">
              <c16:uniqueId val="{00000006-7485-4A85-AF02-4CBB11C92CE4}"/>
            </c:ext>
          </c:extLst>
        </c:ser>
        <c:dLbls>
          <c:showLegendKey val="0"/>
          <c:showVal val="0"/>
          <c:showCatName val="0"/>
          <c:showSerName val="0"/>
          <c:showPercent val="0"/>
          <c:showBubbleSize val="0"/>
          <c:showLeaderLines val="1"/>
        </c:dLbls>
        <c:firstSliceAng val="0"/>
        <c:holeSize val="3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Tables</c:v>
                </c:pt>
                <c:pt idx="3">
                  <c:v>Binders</c:v>
                </c:pt>
                <c:pt idx="4">
                  <c:v>Storage</c:v>
                </c:pt>
              </c:strCache>
            </c:strRef>
          </c:cat>
          <c:val>
            <c:numRef>
              <c:f>'TOP 5'!$B$4:$B$9</c:f>
              <c:numCache>
                <c:formatCode>General</c:formatCode>
                <c:ptCount val="5"/>
                <c:pt idx="0">
                  <c:v>19498.272000000004</c:v>
                </c:pt>
                <c:pt idx="1">
                  <c:v>12922.44</c:v>
                </c:pt>
                <c:pt idx="2">
                  <c:v>10868.866</c:v>
                </c:pt>
                <c:pt idx="3">
                  <c:v>8801.639000000001</c:v>
                </c:pt>
                <c:pt idx="4">
                  <c:v>8744.1739999999991</c:v>
                </c:pt>
              </c:numCache>
            </c:numRef>
          </c:val>
          <c:extLst>
            <c:ext xmlns:c16="http://schemas.microsoft.com/office/drawing/2014/chart" uri="{C3380CC4-5D6E-409C-BE32-E72D297353CC}">
              <c16:uniqueId val="{00000000-B4EB-4D9A-B9A0-114C96515944}"/>
            </c:ext>
          </c:extLst>
        </c:ser>
        <c:dLbls>
          <c:showLegendKey val="0"/>
          <c:showVal val="0"/>
          <c:showCatName val="0"/>
          <c:showSerName val="0"/>
          <c:showPercent val="0"/>
          <c:showBubbleSize val="0"/>
        </c:dLbls>
        <c:gapWidth val="327"/>
        <c:overlap val="-27"/>
        <c:axId val="772972096"/>
        <c:axId val="772968856"/>
      </c:barChart>
      <c:catAx>
        <c:axId val="77297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2968856"/>
        <c:crosses val="autoZero"/>
        <c:auto val="1"/>
        <c:lblAlgn val="ctr"/>
        <c:lblOffset val="100"/>
        <c:noMultiLvlLbl val="0"/>
      </c:catAx>
      <c:valAx>
        <c:axId val="772968856"/>
        <c:scaling>
          <c:orientation val="minMax"/>
        </c:scaling>
        <c:delete val="1"/>
        <c:axPos val="l"/>
        <c:numFmt formatCode="General" sourceLinked="1"/>
        <c:majorTickMark val="none"/>
        <c:minorTickMark val="none"/>
        <c:tickLblPos val="nextTo"/>
        <c:crossAx val="772972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B05B7229-DE5A-48E5-BC4E-C4F884E7E07D}">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FEF7576D-9BF9-4098-B663-2A15D76209B5}">
          <cx:dataId val="0"/>
          <cx:layoutPr>
            <cx:geography cultureLanguage="en-US" cultureRegion="IN" attribution="Powered by Bing">
              <cx:geoCache provider="{E9337A44-BEBE-4D9F-B70C-5C5E7DAFC167}">
                <cx:binary>1Htrc524tu1fSeXzJS0kENKu3adqC1hPL9txnMTxF8qxHSQQCJBAwK+/0yudfuRkP26dvqeq/UHh
JZA05xxzzKGVvz/Of3vUzw/Dq7nRrf3b4/zza+lc97effrKP8rl5sG8a9TgYa764N4+m+cl8+aIe
n396Gh68asufMAqjnx7lw+Ce59f/9Xd4W/lsLszjg1OmfTs+D8vNsx21s//i3g9vvXp4alSbKesG
9ejCn1+nD1p9MUOrHl6/em6dcsvt0j3//PoPz71+9dP3b/tvX36lYXBufIK+JHmD44hSHnJ0/gtf
v9KmLX+5HYQhf0PDBCdhFPLz37dvXz400P8/G9N5RA9PT8OztTCt879/7PuHOcCtf7x+9WjG1r2s
XgkL+fPr961yz0+v3rkH92xfv1LWpF8fSM3LRN6/O8/8pz+u/3/9/bsLsBbfXfmdib5fuH93679Z
6B+DWk37Z5oneoM5wZiF0dfVT743T/iG0ijmNKbfzPfVNb6a5z8Y0I9t82vH7wzzj/u/pGFSo83w
8GS+Oe+fEDjsDecsjlGEfxw4KH4TRwkjlHz76C8R8x8M5cc2+W0S3xklvfpLGmX/9CD/RItE0RvC
OErwN6Ri38dK9IbGnCRgsj+a5N8O5Mf2+KXbd8bYZ39JY1wNz6Vpv63L/zw+IvKGE0YZJfQrcvHv
rIHRmzhmYUgg4/wesv79QH5sjW/9vjPH1c1f0hwn07qHPzOTRMkbREgc8iT6ilcAS39I9AgSfRSH
mJLojwb5D4byY4v82vE7k5xu/5ImuXz2r07Ps3r8EzGLRG8iHBJgV1/TN/pvVqFvQsQIR+y7MPnP
RvNjw/y+73e2uTz9RW0zPTz9mbyLvyExjSIekh9n95BCLokJj+PwR7zr8vnfjeefWeZrv++t8uEv
aZX37kF+w5L/eUYhYBNMEoZQ/M+5cMIwxpR+++pXyvXvxvFjW3zt9Z0l3v81sevjg5VQrLo/NcMn
byJI33HCkh/b45zhacRQ9MMY+c/G9GPb/L7vdxb6+I+/ZKxsh4f26dWtcQ/6m/P+s5D5/1jAov/F
b//r+v73Ascfnvx/FTj4mxiBk6IYQOH3hIfzNyhkBHzzNzj5PQ/9Tm/45+P5sYd+1/0PU/hfEjP+
uZ/8qghlD+4hP0tJv9M6/vXd83RB4vqu679SpL6u3f7p59chj4HH/KpQvbzjD+T/H0P90NoH+80N
f+vz/GDdz68DdmapUZJgHnEcsiR+/co/n29xKO9CyinFUQKVRcyBx7ZmcBJULgpOABoKCzlwYCgB
oZc14/kWATcI4WkGlzljmP0q4l0bvUBN9Oty/HL+qh2ba6NaZ39+jUMM8+m+Pvgy2DgM4XWIoDgJ
wziOgETA/ceHG0BfeD78P73qcdThMdrHmrGUNBHPysYepYo/6ChR+xGrMvc0eiTrJrEpJSHdUz58
SuYe5eNk1a6kyztGm0+Wa5nRlQ3CmJ6IMCjfA185mcarPVnHOcdE0YNUOmPlaUTLnFe4mbKq4JGY
xuRjuVTzlgdVLiObdWXNDq4kYomT9ZRJVs2boAmY0OESbzAmda4KknZ1+JnNaVEhe4FaNaWyQbNw
SRWLJiST6E3ypZ4IfWeVTz2OMjxW8krHxU5bV2TtqLu040skqhnF2wZjAWaZU4ooypNFXkctx3uN
8qFu7vdDJ9933UqPrGdLNvbeimmNLhtm1utKVWFW2xVl9q2k3l0ErFoFSpoSVqPmO6MPi6qrvTKV
ul7jIFWed6nB1XwVmyseMrNx1VjlHDVhiiPKRdQUc1qO5rmNk+ciIXrbD+aOL7gRjW/bo1+Py7rG
qTQtSpGeCnEZTtbvzXjoeIGPcrAnO/WC4opsk2r54Bv8rgkoydpGfuRrX+Wzq6PN0gQtmNUNm9V/
KfR85YbiWld1kfWoRttokoFQU0fToWl29aiiI/WriHvErxIe2XS1nfAj7sQUhR8LU6vctWhIi7rY
FKXaDJT2myKeNk0fmE3EJ7Q1Pj7FIduwvtxWnB0mQ/pNJ3UjZl0VggxzuQ1r1gjU9jRji1zSMua3
XdzGoh+GYau8yUraVbvVt/cG1TfGDvvEdvcDG5XoG75eFkGSCOvQmq18UPuF20tc9gde1VFKqdTZ
itr7Ptjxvivf22qbtGuGy/ax6l06yvnGOdGypdqNbVOLKp7vJTMo1TRMfRMp0aDwyo/lfqFduHOU
3aEhHjd6mOrc8fAp6NV7bvOCd7eDZuaQ6AbmFSYP0Vx9itiiUjqCdfvYPCSTrkTp6zYrWFAIFQTJ
rinxqTFLndK1KI6oyuquqHNc0zlN3FiLuY8+oU49r3hoMmzUJEgXbXzQCReljdZdVq1uEtUSVDDc
8mHCZbyvi+ugKuecN8tdRfAON3S7YJf5PlbC2ZLfJM20I8FzvEp0Y+f4cVI62tZtuata+1RI6bNa
LxIWFL+1nr3TciL5B1OxbtPCqMXIqBRI+3Qe6fVQk9SbNLRcZUHSt2lfV8cp8i4llTFZIR/r0I4i
ihjgR+fSHpP7qIqrfCp8lBpON2E3pElYm2yICzCqM8K3N4b6aUvXiW6nUX2QY5W1NKrEDAEtsf7Q
oeiT0UkqB3csVSl451qBcm/8CeZkfH0KFbupIOIcYxexwpfFkFQCx1ObtjxUYp7GjGg/bHFNsoAF
+0knb6OA51Hp06Ufq90c9aOYbSjwOighUfOIJ1+JpWmu+8SxfNHqtgzklJXYn0peGdG0Ic6ans8i
nOox9a3/EpB1FoHuP8Ujkuka5iQYqgMLonurpbyMhmFffOrp7KWYJT1E1ZgSp8admpdahC7+Uow1
E1jPxbG8YV2hRV30wbsIH2Br5Em3Fds0VRXlqtEQOq5JTRnJHJV9nXI07ZtCH3A7uHzm5V3NSHuA
HABuHjEmzDTEqVqTT75dbuaZoJeg9PuubEXlC3KqWNDCbAabEXBQMs2nErs4XTquUryaYpdIE4pm
bZWgU1gBlqlZNGq+90tQZygetAiSz5E6DfHwVMe+TMu6FmvStZmxutkMEodbsNrMV71pxuqK1L3e
LHXVClraIWuKKtixuhShRXxftcNBQqgIX5dKDHOgLty6pBTQZ1frvhX6ycxJnZbeCFOya6yoEatG
KOM1ZmmvkyntxikPKGfH0Zc32Jkgs3UwbaoCpyjOpi44LWhZM6KUTtWs0rIL6SFpOicWavV2jsEz
zHzRFPYkWYnzFckuY3pQm5lUwdYtSx7yKAKHlkEaSqNS7WW5cX3zoYhbBMlsTp20KieFJ+k8USqC
tcKZUfAFOegNbnDwMIca7+bWQIpFDOXctVfT3H1SKmEX3LvLuTd9Ptv5Lhg12s/jXeBam2qGTGba
IJWoXdNOSpbGYU2Fqq+GsoyOAAYAyi0hqcJ+GxfDkFoKiMeFGeZ6Wy0Dz6dhdpkm8Qdmyg89DZK8
n4Ygq+KmzMK4JaIqTLdRC6OiHi81xWTrdV1mngZa4LJ+6JR/X5lh/bCynY04y0aiyhTX+UT8ri2r
cYcZrI9r4xJ8ZseWcRbR3F+106rzmB9KYvssapMTNQFkRKoOBSO7oYWm7tTOK6+yOeQfJirfK842
ZUyEonyLIkIE66aLoVIw1LEEy66xEZjEg5AAu0kBWXWKC/gqjmF19JT7/kPPIL3QghdZt8KD3Rok
6VQ3oSjwoa2Xd3WLr6iDMQYAJKJmKtipKcqmwA0n2juh62J5uzT0vuyLFXzS71cV8mNc+mw2vBYD
WtJigEA2SG/DbpSnoqIXamnchY2n1CGz69pCZV71D0uTNRU+tkUSlqKLvnDSgecvGyOlfS/74dCV
BjB3LsXsuclGxVE2BvIKr5M+hUfblhB88UxOxUp2oRrpngFrYgYWVI18h9bimbuPTRVH6RCbLkW+
3klH0mLWzT6sfZEHyXIdX40LOF4d9vcU1b0IPCRoHywiATDLqqFbhWtmsH6tthgczhfjANgSfR4g
EDONxrspMDZddLelo6bZepcgd7+YqLlABbs2wN6Oulnsxs9ReYxrfh9WfbfpcQIMyNe3VRDwNHnJ
2mNZ9HuQXPihggVMimjKk9IWGWns3RoQtJVRd0rCuYInb/t6khvUPOO+tpAM462Z7L7w+iGqG5PZ
DjJpW5cI8AjAyipb7RK07lnE32LM5zTWwARVtHxcFOmzxLpZtGuvBeptIFo0z0B07CJKh/fVEIB7
jGGRFpLVGZZhmfJ+3q8+VnnlJBORKfYsWVVq1hU4EwfsAhY4iontZwJWr5cAXJQwKaaGZHxS40Vn
V5W5OGyyQdY4Kwu+G0HZSBvSTSIk8kHX0qe1GTZ6ZZeQl+Y8MWTJyoQ68EhwUN0WH3Ek6DreTvPE
08J6dNJJXsgq2UxtZbKoxHdx0nd5S2PBmJ2/cq46UNniGSx1ZcFri4MNqi7rjAhjPe4aRi86klR7
TyEFLqgP01UCsxhkK8IwGoEvEZWhsY6yosuDQl5xP5WQwRYYUo9uVt3tXDHcSEXKNF5DJiq7Zj0Y
YbBuP4bkox3dsg+rrttUbaFzRChQCZ9kwdQnmR/5tNMu3sY8xhkFY6bNTHm+kFLvaYTyer3TwF22
U1W5DM/DdErW5D5s+s9jUfbZ0Jaf1TrmeCqsCCvWbue6heym5+MyljxdoORIGzx9CW2ZiLK1Jk8I
gPLiE5pHvXyhbRHQTaCaRTR/mownl/6LJ93DIummN+TUYFoJpVkl5EjuetbuxtpFWVS5Q6eVBXBj
G6CI7NAbnjos7FB1G+u7ZI9DP0AxNKLMy/Um6ec5081QbUhiDrGdb+upG7O562sRu6jNh5kRqDp6
ng5o0oIm9Y01AO9xUL1bkynOKucWwR1Q8AZXDwqhqxbIyks2LOuEp0rzRMy0R2m7T55YUuYxGkMx
BS3EyZDVzKM91dPRNE+r5IGIpy4RlLEjVK7odvH7WHViMO2wUcY+Ale6B6bXzqyHoicac05ZFtco
yYdltLmbp4ziMhQGl4Vw1PSpDGIqMO3ziU5mA25dNFMnEJQtWaKWi3JB+yoc6WksDE29Lx5X6s1m
gZwzJi3J26qhqbUb7ViQhYU2gmxqOSUbFpImXaQE8qXdVRT1Il4nBhDnlKhNcKwhAPcDwVdyjOO0
rNxHJmUj6qm6b6wXSRV0J7IWg2h6Ook4bqfMjv5YQWJ8Oy7VKZB83M+JA/dg/hMavUrJsO6GjnzR
RL+beoBSGp6Y1FAi8ommleG5rtFVaTdIJW4bFfaipR2UMQNhucd0Py3DRaGKfVAjtWU9+VAmXSf6
0Zst1RoJyKErVGEimY4UX00lcIkS4QNpZ5qWA1L54tasjINHYrbIAZVt7RTltm663IAjb6KiyIbA
bmsVfK58WAnQAkpRGMhwMQFOAsVOmI+JlBuMykOUOyjm3SIPTJtI2L6fBJBayOehDIUEIpbWZZ0x
2zeib2sC1SqrUkinXxhLLqVNNlUo+dbU3Zx2C/+kIvwxRIV7x5PgBrUGyv5upyMepVX5PmnBcrUq
/KaEkr1doDbpb6IOqnm+TisAf0GzslsERt1DWGOZUlXzDbXAsqq1zapojFJt6lueTBdc8WFnxug2
4LIX3bBsFimiEd1WFRF2nltY0sFsZCiPaFS1aJp1TDnrPywL0WJZXJeXKv4c2Ph9V1VgdnzH46bK
ZDVA3gMaRcIslmGbe1+pLOzMsulrmk2aHuq6HLLRLkTIONqQOvTpZD45GxSpUWjaYH/vlTRHA1Cg
Wsa2lcTv2DynGkXdbdRsJ4RVriglQBGukWVJNq0Ocl6dzbGrc15amZrqsS3lx4r18QXoPKc1WJiA
fDmHX3gw3JdjcWAObaJh7bcMlBeBrc9xQ3BahOMFj+mSBjHEsPQR5JA6FCNmpVhLyCgMUlRpr9v6
3rtFX2Bvu3T11WWC/NPYfsGe88z41Qs0jmkR11Maex/nc9CnM43abC38lK0u2bR0DvOmrCZhzWVC
ffG2CLyQyTwcakwG0YeBCEZ2QmrOoXoL8ibAEKGM3ehiKHajVWnjoKpkPYLydBn9bhlpZrS7cFG8
AqaCRmVlu4G9l1vs+2TPyPqxSTYmqIu0qQBcTBGe6sbhnQPGQ6uwyiYfQB4tWSEG1l0WL7ykLKBu
Iro9hXEQbR1bQsBT9KGb+PuBQKRR94H2bN0Qih+9KeFCBb4c9ReeAXMYrZMnCqpWjMtT0zW3EwKI
UhxUi2mE2Gyqd7PsvWglyDJppct3em0PUIstJ9eDNOS6xYM7IXzTruquxsjehLJpRNX6hzXeelt1
+4SQO0rm9OS4e6dWebsSRsCiAGAq6lI3leZgR7D118PzedU81SMz+0C5atcHa94NDtLOSxNStqUQ
c9vzmS6xOfRh67YsKq4xcunSJGhfyJYfsF6DTTGiq0mhBIJk3NsmCvdF2MAUFqZW8CY49JptHWhv
WxkqQLJ63J2LSTZEfKPLmaSS2umt9L1Yev+lJbbey5AOeYnltU3wh9EOZdaxqd0RKO/CaVqEA0R+
9ME1lfH42etu32tOxWTj9mjhKEUjHUDi8LMgqmAwshmAqdewnuXwSJN5T4MVBIt4BEQL4xxWus3D
hkHVjOurl3AVktdLHrxDiYwEQv6aFMkp8BQ45FKPmSq7PXIjiEChgpIO7Yh1y00RmBnIST4h7W6C
uH8EKGpFSegpYs2h9vqeen9pysBnJkDpUJeXODkOKnrvCau3qxqRMLIQTQeu3bEmlxyvKUL3KgRo
b8YJgYcwKxaGbzRnOHNJ9wnSwzFE7tBXlRVNta5b+H3XRdG1wOiCOtoOXcizRLPL2tFPvMN3HW9u
+q6zoAZNj+PMe+HNUZkGpRENx23Vl4uwk8bg9AAra1c0gmY1OC26HvlwCpepFIlJQtBnC4HbsBNd
by+TBZFdrNt3a5ADJXs7xUG9Nc4FILNOdw2RaUKKUvimqQ/ej3utqlL0ZDO0Mq2TWGrB+rXYlro+
gpxwGRF8sSxBv4mnqDt4TpyYRzlmKJm6A/61IW3bHcjLI+drsSxsGpC5TdlamIOfmynHLHjsGo0P
dC2vLLjS9nxW9M1727DPagLVpLfaZqtuR3EODqo6c4gQwwAyNmV6pAejanJwBzQP3aHlHlQZzzIy
93dEIxjfyhtIei83J70umY0oINXLsIJ59Vu1Qu23JuEKQghcc9OiNRRFkm1VSbblVN+baH07VED5
Wcy6w7lp6tLAovx6HoKhUEXl/jzEc7O0M6zb13jGuwjk9L2BysiRim/6MhvwbA4Vrystppkmm6EY
TqXF1ZqqFzEHqs1+79jHczCSBBQtPA276GXu51eGZfnt7S/fJrUCgbRkzXjs4SM6aJvtecZxMrYv
CAnrcD5vJR82CV5uYjJ+5hM+jhLkE2/BuvE4bAvZqwZy7ewP8xoBnYJ6DAkPI4JirPSHiLu9V7Xb
BmaCQb6M9Iwi51MzkDVlL3XT8IJq56EPRN/1kK0gxYz2wPGYjnSKdlEcuV1bmJwlAL9y9EAb8fjW
2SLazHEVgD7aNKUW8wKAG3DebvqW38BORXuYlmgnOzNtgYMBJjScdztZrSBLxc1haeZgS6gdfKoq
dESqiI7hMEJFNkuf86H2B1S6RrghoVmzLkUNib42h/N31nKAWkavIQBH7Q5JkNhDHJDUBBbvaAC/
p0lBXFy63QvDOONvLbE78NZeuuVswg4k/54DG61lfygqaM5H5+bscUgFX1Y0N/nSSnAzXILAzJDe
fQ2Vc7y8NJguAJhdkqSLdeYwdkxpUb2APYfOgpU2yTpVjeD5pEhb21JRjQSInsqj2uy7pZdQYcTP
TTniQ6PjSwZKwQYt43Q4NyQZTB47CPkk0dOBdD0DnydzklZ8AN2osCXo3YA2bj0oC1QdiiuTjrrY
1nOljjMktix0UPWcg/HcdC/+fD6SKhh2rnRZMLS1FjFX3aHsqfnarC+u8TjSEbJsOBpyKLuZHEb6
HrWV25/tgDVrf7EIqDkMB4/BFEMpSNXn3vPlAkq99cJGzoq4rIZtidb3M46TLFbN1RIwckIvTa/k
ZgzwsrFWfkAxlHQzW365Fw7BNq4o2yeziS90gSexBihnHRRMDSgSF5SB0qUV3Z4faP1sj5g6cb4X
Nv7C0uKLjxxgRh9so8EvW1RPTmBfTpEom2HaEgg0MXRtczlFZDdpbncW1NBwGgwAVBHLUx+DBhHP
I899/TIr02WgXr0DbQEU3AFIEn4ZNBpgj6sL1iltgGic5AxlaTDBaRCtn/kyQnok44VLouNk2129
NqeRa5Av2rA9FcsXM4bygmILGhIIbmKVS71XQ7VjJUWbykH17P0SLQJcPDwBZOLTNIxJhhlsKES1
vpB1v+7GPqhTPOmNgxJLJCz41JcJVFMVqJymObKiZUaMQ9Fn3Ry/RdxWIpyb+24BtSdG+m7sV5/H
HThD6NmjGprrpjagOtip2o49cGx0oVi35pKqizDG3XHkEhZz6eKMhraC8kSWsK+5DCpFmDTH35pk
xlQQtoZZW1zgKaEbyfhbEG6REdPS62MTLqkZVwccpJzSUUGqY85k8YLxgdkAAxWCo6jCeQC/U9wh
pJsjWZn+2iQMRE4eAzkbk+d5SVQm4yZX3FhhlhIfwoiEh/NR/3J6PvrthrQdPsxFi9MadkzT8w0k
I2B/Xdxkvz13fsv54ShUHyzo65seBfQwRZgesKlsC/tycMiTMNgtkcx0EPvDgNLz1d+awZvka6d2
oCBNxk2dhhMBijYnh9Y5JNj6kklAJz+UBWKHGeF64xu0G4ol08AIFwvO6XtUimlwn0FcieAFYZ02
fst9IY/dAhHDO5JDKgC7ADyWJDggSJz7DlDVLwCbTRBpEOU9TZOy9sdw0SKq/JzZBshkWPh9hAHX
XFCbTQwoIOAHpI+xRBDe9qNy+hnUldRQd0dMD+HF3GY09lbVUOPWjH/0NStSTToB67gDuXW8bAv5
pLuoEHOiZUp8B1tvQ45tQ88a5oHU+j70p2rxoGOAkjbRgWUB1o8z6vucwJLpwT7yBPa8mcv5TG4r
fhctIIyrOKpSFy3vIWVjkXCH08WD0mWGdwmDjS9GK1BOHNTZTdIIE217qW4l0msKYkacQnmUz6b5
qG21KQgG5ZGMkGQB8WIZC2s7WIUY5La2umZWHgotX3bY5O3U3KtmYoBrV2QJTMpQc2VwgLKuKd4X
7iXYTY4inQMOdvuwnUEd6oEsrDINq0SLIWm7SwaydjhQiPpiOjCs3fFFln1h/YR0X5Kgg82vZEf7
6posUZzhBFLpqt1nyAx+w/CVDuYD7ONfz2be+kre9QvssXF962DjFBwLIoaKwbe3Q1JIUai6TFcD
HgBIueV8pgJKhz4lRXW1wssmUBfbeYA1cmprOwOKsZZiyJGNjgmAYhmLGMetWLvlsqkxbOzfWqeG
bCL4egUAhAgu8gEK3BT3DsTbFZ36ovjkQpApVZ+bvtnPbIb1UQ8d7AQkjdyYtr/UBnZzgusAd4cC
9kko12/7InOjDoUr2ksachGqZC9n/jQl7WVfVLClMKkH+OFGPo/52JEJMtrbgrE6rS3JOfwnprQL
yTHgQxospWikSf2YgRqRjWzahiD5mSr4v5R9WXekuNLtL+IuBAjBy33IeU47Xa5y+UWrhm4JMc+C
X383ymrjcvfXfb+1ztJRhAKy0glSDHtHL7ywWFPPOSERmCNUtc8977ZtD/fTtdeoQpyQPvccfUn+
tJxuF9X4VWn1QxfjOciSVdyLY+2Iz5VPnoh/4oz+rNxLnJZIhDkISHsk11BA3pc6VMfB8vWKAl+9
GDuXHPG2k6OZmaF1hXMcAuylqVSvxUiyxcDgssXeKDcAIXxxKM8Xyk8yZPqlRGVdLtJpC0DNocQ7
3trboFaPbbkLA3hvegirg53htfersJ+cM8h1zcZVlMPr7p0mXMS61UuFDGPbeyViOOy8vYjdrxK+
xyJpBgehEOpwU5yJXAV+zAbZ0kM1DY7skZYqBoW3s67WkWCX1lKryHXKQyvy6gCgeYyiUBYgoQC3
0AyMscc6HatN0SB1vIgmZ24I3GJc1vq7P9pqmaQIYtgUcXRdsQs4G7ay4BOcIF8kHof/bRb1VdVp
ckDGtTiQadDGQ0vtrlmmSDUv01IBehJlS6XwrmTSGRalR3AcZniHY1Lpg+Xb+OFRoFsA5bDssjFd
YAsOl52kvYM8WBQtem1nqOj6/UFMQ4qQ52C/upO/3YzWU5Dhm2TWdOQZoypFwUD62VI6Cn9qycoD
grU6WZipVgXf62pN4oSv60B8cfoGXyeNKniLdPrG+u49ohjktUBlWAlz26MWcPacNkUqfvJQ3Xoo
cWrkiGdmOSN0b/ei2YZNj2rv/PFq+oegsIdKN/YWGw9AGnvB0i+5vwgtuzoYnZmZwXJAXMSrD/8o
1Ae4KmynmVzzZPzqenWDyDX7TDsSHXEWEKTgkGTKM4YiXe7yRda2L3YdISXcTcVCuL9+a7cHpALb
g2DuuBgiiiKQT3AaTYMY8cIKS28z5IYPZqCSrQNuqV1jvmENLt0qgcuDTIBylo2wkMYiKtpEhfuc
WNgW1zrR/YKwvFoVlY19uu0sPADwtRF7IdyIfLGua+yomEKZ1H5z6JvwyUDQfsHjfkN5/cgLOC5C
/mJrvon/91Oe4n+GOzgrJ7LnLJ3/Yon+q9X2j3wCJdcfjaZ/zdu9ZpbihJB7oyx+gNzdeaX/Ax7v
Xxd/A+v9eM+zfA+8czxg1/5nrN4HhOMM8jPX/cLr+f7/CZnthkAu/Q7XA6f0/yA1xkKfUSd0Qh/8
oF9oPUYAvvdQAnLBe3RmqB4B5c51QGEJCfioIZAX/xuonksmJN6M1PNQViGOHfrEdZgPrhKQf78h
9RKiqoz0Mf2jdPMzgAPusy4TZ1XIMdySzneesWsCaDJW4das2oFF7qtOlbn31SSJf63+07XmVsb4
n64l4bdIoAwsuqI8miFIkrJYzHKoh/LIpuGDTokRxYy70qpPftbonfDG6jQPSRG+FyMvtY55DHxW
6H4RRZKe4HqKpTWJ5ZAB09NLtkXpyPvisOZnnDX9VehxQaRc5wwVs3jsh1dalMusIeGXTugNDVXT
cGDyRm+V8JEfh6HkRzPzgZhDkV341WKWY05c7PtqEQ+2WHuMIztZuUqsgn4kR50QVm4mDOfRyNJv
r1bO7e9FHKndoLzspEaZn5JpkBzhMfIo3vLDghHN4EdVfoqL2KoRGGNa7EKUvk9mLdHaWgup1VqI
oQOsBPVeVVfdRhQ8QLUFs1FrZChDbGkF2ea1W38O7dJ6aFAX2cYWCmG66PJLNw0c7vOFs3JY0CLr
F03Ti7ZAAcdPV0Upwq3bNBcimvEiCst7InlUT6VSsal0RZ+kKABrKurnMk35ypY27W5xrHDA46D0
aX1rpxQpvke3y6IouuvMwvSuLEIkB/dG9EdH3P7tInOjhAKSVuX5vtfw6Rc0aodjH8TvB6MrABV4
t2B0yMg9//rNA/cyqG7nkT65Vm4knzi36BbJPLKsPF8+6XpA1bOv9UrhHNyWceMeCXGApGQ9ACmk
jC5UK3+dBWN+c1B0XSIJKr/ECctwLIfdschK+G+OTpaqr9VnM0veZnVvRXfdPGOgUe9UIv01AVRo
SVhGt6HkLRzxSe6zjm5FGopdR4YWhSBUs6y6l08MnvturLpyJ7Qd3Iq6Q8HYStVPqft1U8r0teED
WUnPis60cfhJuFMdvhn4BmUxwGILjhIsMnN0gYceRdfEyS9ykPnFRmLnMkxDyXoKAFZVbMxCBQgm
wXuDFUs2wAmUxQ+k3uBHJ6+OSnsJCG1pHSYxy7oORSo2Wge3zV/xeuILvYlV5lWP9bgn7pgeR9q4
JfIEHjmqbMILNXHerN1+rO7K+7qqyXe/SOWOpYBS5NLylzhUVbBFpdMC6OQcA8RzSXW4DBC/jJ+7
BM6lXUYiyJDqgo9IKCqHgsbDQzhSfR8yb4UrovcaoRGbldW45R5McY4vtecM24SJ6DHnuYOMQpX+
iHqx06rVX2hdXVhWbuNpHzEDdj1+pNM+YsTUbCazjB/wyidQHKuIOjUdSc+y8tgKx834goD65NeO
/1NG45M30uhLGoT92qZcnfKxSs9RGP4yhWd4Ul6af3l3FP5yGd4DwUGE+XC6AHHieKj/eUCk48Cy
P+DAGUmjVvoy+CP2o2QfmeSyM6XfrALptyZ24B2a6Uf5o+k7+W/Tj9fWwxgvrUZ7a88d7ee2FLeS
DvqaRpF6zvslT+t0yfOBr5PpZzYD8YG55lYan7KkuetTJ5fuwqwG0xXaqvja2M2XvV0x66kzAmBu
rvjvzyiz6lxmffY0BFWMMkreP0ZOhZq9LxWiqKb4JuLugKKX+JyGVrT3Ap5uBIqN37pjEwEFV6d5
vUETjmDnJ3H92bLSfQpAQT82T1qM2YPlN/SWyvYsBta+DJTK3YheCmsCyO9L1qHQnla1vKa0FrtK
MLIkFUkXYTXIVwBZhiVSfPrUAbT8lMblA5v0daCB+kxHvi8jmn0ZW3tp9G0I/M/QKGfL01i+kuba
D5q98CGzdl1beWujRjpy36giehZh0Bwbb4xXvBfRq+uo1X88fQEY7b/5NiFjLnY8D/VLeDh4FH/3
bUblBjVA99FPRWLUI5Y4upQdj6+ePaKqOjjwGQru3toxwFGeD6/2VAu0RFOfRhTcb1JYXwa8sBtE
zWo1JDw+Va4dn9Ki+jUzOitIH5D/FbsPemML1LJGBW66dl5WfvlQuRX+4v9wO6OzAR4vZPvIqJcj
8m/7k92k9BRXgVqn+SheGl9d2fRyU04fSuCTvhhTR3q/TLvReWeas4T9zC33QRUp+eLzIV+Tgkhg
wBpgeBeWZ41F9hC0/R6v5KZXHqpt08xOPIBiRQvEm5n9vvrRztJAp8Y5rvjdLg9qcnAqACqCLLRP
1jC+H8KC7JXrV/sP+tk25oV9MqJP81OjU76L4mFAvusfbmd0NM+uTp/onbnU3NjoP16WhvbNip0J
Qxlv+JgMn3B4qiUJSPXiD8D1RE3QfxdFcx5jIcVCxc0iiiyAtFJglBoaVjcSpci90OyZKK2ujrSd
5zdpDIX7HEXls9Ol6komaVozkoOTarb8/7punD7h7S7z5wl8gpHe1ubPm9Zm6e1fRrOE7YFzRb6K
RPIcFMJbaurkKDZ44mx0ZjYPsVkQCZgORP+y+ydjqTnf/fubPLHU3r/IiJ3cKUxyHGo7YeCyDy9y
AaAow9Mb/LREAlzFgpLSWZuQIifbpHWsT0aI411PC+tTATz2UzR861J25LUSZ9+v4E+8iQW34U8A
eH5fDSNWPYZiWNnYqehYOifXS8SuLmznRKeZO+nMzOjm1bzgFtKHf9mZGYDDNwL0xalnIbxXpNU2
DYDt13gUvwazkLehRjjxl86YjNiekVnEQkETTRfVdB0IVr9uY6yNIcAG4eLf/8YMTXQ+/o1dL0AM
6KPNzhRY/r5ZahTJHFm51k+UKZ+asQoeA6bUuY45gCbTrgm360ebucEj3MvoXL7pA+hRkful70Zw
ovLSGYy9ZlH4zt7oXcF+JPxbVIW3sEnGdoENlJz426t8n006e6zLtYp8bxHK2obhtHGYZTOYN9rM
jCE8EGAYXA93NMr7zQPCkcQG+WRl5Qg8yiQuFlkXZsdyCjzSfEL32gCWGtHOguSxAbDHSMgS0Seg
EIpFpFNgHugrgFPLgA/0mJRNfe2dHnCZKE5/lPiJFPf1a4pQBNmdvyx8+pPTQ90F/oS6iZFa9PHg
zXLh/ofH5f/9V2QIDr0AzEAKFjib3qR3xDtBu8iytXR/0qwRyzqKyKl9G/w6wl/RyE3jwTssxBoM
kPowq8oMr1cSgYMzothwsaLYu8RI7ykk+c7e0HoXZxqMPlJI+YcD8ZYfFsyqDpFKrYA9a9rQavb5
GLHkYucd8qdO+lLqiOxpTutrrdv66k6zSZ97/rC728bKi69eG4Pg0znPo5OHD4xFx6ov3Gc3HoKH
aa0E7GJeqyfJ8/pPyB0Oa5Qoyj0AsOpoZqoffs2St9m8Os9Ez9QxRsJ3++9vmDu9QfgcsCcNKdJD
Xx7igrXpIqng2dT7kGpBdlhH1Ujj3cArW9GlS8DLGOW2YHm8z0jAbsDBARoxxQR9Gz90iVd9ni04
6qvwBVC26QUvDqgS4izSOsmXUo7fkzYXp8HN5RO10/LQT6tGNINo+u+Dr8VJerZ8mq/PeqSnlzEh
3+3++O9f1/k9s4Svhy/pBszxg6l+xj5yQFPupEA++wJwuekBcAu4XIjj1qh2hGew4hZmKzN7nNnZ
jL4bUH4ym1/sj8NBtN1wyG3WLFA4cLdDZ7Vy7QrrN3led3lSX4Nq+e/fJPjb8UMdMPhBp0WDMZxB
5od991I1fmSDGJDxH/GQrQhhYPu0Y4lg00bE6ZMgPRqxpJwsKHA5q3xEeLMwyx8MVSBRa7ybGyM9
3cNYzubmlkY0twwKek1QZd5EqhkukecWDspFSXspjkYz9u5wiY2aFYpvRA+2aoK901nM60hAthO2
ArgxEg2X+/KvuxAkRBZVldJ1LgAjCdoGwX9bnYhCIQsUFEzNUFsJP6ZibQS796rTO+PZbJhWpB2E
RytZR0WB2xnVfcrbCCci0F0bXif5uc6yYQM0QbFgSCOdjc4MFEEyEvqTTdCzU2EP1d6Xjfylmw1l
2Py6g9GFBcg9//4AEPdvTwAe5MD3fBrYIRK5HloEvN9WJZM8UYMNblmTjbW3ZkUITtlgnZOgfCgs
3e2NdFcxMjF0shakCfTqWiZ3ebI26yqOhkPPqv2QBdbZTSXttij9vLuNWTC2EXjeqybvmwUvKgXA
92h9pQ4Yi0UF6g5Sm0PD8P/CfdBOVr72vBAo9Wb2ky1Hvc5yi5/LwlZ7VIlAu/Cle47h7q5Jr6on
N80U6utSvE53lDFDkb06eVzEt8CV1dazCnfR9GX6A82UtqXuh5eoS/kazKX+QBKfPxiLpPL7S6KU
WjTmoJkOFo2CyImZ06YvhwJYcJFs2reV2TB32mTlioko2bv1Y6hRASu1fAJmST45IACvQL0CFH/S
vVk0uoxXRPNbOWV+QCzNNg4HtameRKOLEpZuyhBRGzO5IvEmZ8ixPBpDo7NCpVYjUfWjWZjvlZqU
U4bqPKmt5gCCxrpsguzSCo1M1jRjTppfJvbwkZRi/UFvLMzidKUxnS+i05XVdOXbbY2F0RszJ9L3
2xrVh8t/v20d5v/hbQPM8dtB5aFNRAgWm0nc4AF1gw9PuwhHRUFytb7HNZjHSDq5C6sKyhXJW70y
h/vsBARdqC/Bq1FEWQFT4wwMKdhN8Tj+sjc6c+UYjfrS/cCDNN11ci/u9/r9/vcPjRT7k2HLi3Va
P6bT0LGbtL3y4e6yT347ciezBnDD+KFQJ691lhq70GPcJPQptDoBjCXgEGA70ads9NXRLwEON6ua
aPo0XYDKa32/AKlyXAA+elLX2daEFlYIGC9OiHxnRJGW7cpJSL6zpyqI5H+tmpLJvGpKJmbVnow/
XEtiO3tGJ4N0Pxb6T47694O0ZXYfLNH9HNGJYG9UZrENkm6vnOrPlNTZQ2I740qHDqrRizTP2o1y
xaqb3FHV1fFycAZ6LQe7PbKaogpcc/FaM2tZcem+jCNfCVHmWw6YLPhUlQS9xJVPJAaVWzTW1ah0
pHN4x4Vc9VRhi2t7BxTRNttICzQKSvLwWoJ5eWXTrKACJEJ/TPbzgo5D7wy4+NKYzXpzk7bJuncL
SPKOC9e24CUCIzkeu6pEWipGMKWK/AHoox/NwPTL0OXA6BM6bP2iGF54m1/9NuhvsZT/8R4wFN/e
+Wseele4tufZ6AfHUG9zPzowbc+Dyi5H/V1XKNHYi0xboAt7mp7hYD8Cc8ILMOe9P91OhsdR2d0T
8u31LmZpvzSiGbrikw+G380IToTnBi4i3xgRlA96Foo+GqnlWffURfxPcIzbo9NZAM2UhXdPUALd
vM773jqa5OM9yZgEodyAPxMvZzvXpB9DwFMA+1xZCQrp8J7TEIFqXCQ22i/ARc5/F8MhTCdw+Ab1
Snp2k/zJVGXMUMTpg+iq4mIkjp9gnbigrN3LOKryZ/ucDO6yQ2QBLI52V2aW+jr4VIKF1E8JNqP3
htg7hA0PPoGO8VHv9jZOQxVVy57Ygv+HC07o5GPPPvj0m/rM810biDLPBRnpQ0I6KB0g72s//16D
iQiIHq/2TdpeFCjwwwIACxDPwVE+m1keZ/Xer+oLgsSaHozxJKY9V0A4ubfETtg5zKN0V4ShPDRW
n56ZGv01y1L9BD8qXFRRlH5jqT7GbVHjfE0CcK1i5ycbBgW6J704SOaeJ6ogUpPBgIIgDqRytMGZ
95Mhe8gAMAnZuG3hTgMK5MTRHw56BK+yQabLcXK05sGXUX0KpmHWdRnAOQRMXvSSIesQp3tzyzt/
n/Fqlzra/eIqma+GwqNo1WK5X9B14sSdsLi1ydDfAMc8YguMPxfsytgYn/BPiU9mZoZgrAaQYLvm
mNcJ2RldFXYo7TnC3t5jcVQMPyVFzbdz9G4C/lk00boJ5t9sjcpY+FaxRqOPZl8XYjjOA2hrwzFN
0l06MXJcVxTlYl69yyBjALDExz1VvXcFy2+Fxhvl2Z0ko2pw6hztRp+NhD3ml77L7WgzKBs40Ded
MUHx7ZW0Q73tkZyvvisX4Jm+0f7ezXzEzcUgvqZu5i6RdB6O+ZBmX0il7vqc83w/SKUAiBbyq5vX
SCIC8XX10sx/JF7z7E96iqzLBsgUvs3AIEb1b5AgR/FSk+HY6d5/ysCre27yjckYejUxgkn8eTKQ
04oRkslMgB82JSSNGdqmlCqU63/3jV0bWIQPrxT2RoR56Do3NZjyP4S12u2zIsxG93sq8b4wzw5O
ZrCCUW3KIWkWs86TzdABZF79sslAQjzhzaNvVxnbD6KxpzZCwyTFV2Jl8yQtRIeqC5HRnoaBgo7i
wROZVX5U22AIOdmudHLvbiZdP974IMEtjc7tY/DuyrDc2CH6/RS6Bj1dl+En9COw1z5A6BsjFqNX
7WJAjeF1YlWBKnokedEAUwyxDSi5drZ3NlIsx/yToPcLjSZF9wGuFHsQYfRD2Wl2TMEt2bWeBm1s
clmHyf/8oLMnHULg93azzgJSfnEvkn64rnWD4QhwF7CTlvjaxmn8ue46cGwciSNlEPwMCFq3SkCg
/WqPYm+DCPvzd9OY4fTxJlNadt0KKYZ+G1SSoWTWyUswDSXQ6ycbTUaAIpYXn5apDdInFozcB/oC
X9/bW5UDIpLRhR2Vl8qK0alFDtn63XWl5bBtEgDAUUqZXN2xeR1ZaH9WPtw0L0XGzYhV0XtbFsts
bcTaSdDaIuj59m6ccLl0kq46GlFY5QtIQu3VFxX5LGMQZVz6R4sGAiCouvRpoGV0LnzyYk4xo0JR
9YjwJrqyPGQnEXs3D90JCFrEwNcn6WgvCoJU7uyoz165WXXQimXzwV23uJ3vNZrDHMKRY/dpwPI9
lJEHgKcNTp4TACsx1Ed3GkRa1Kj0YjbmIEzUxdQx6y+VmRkzY2FEM9gNq4+cEzBwYxWBkNEGWwdt
ndZ5HkUvfg5mWjQO4xkQTv45HK6g1kQvNqf8OPIMIL5JdMLUWzHfTvdGzJvs2GWE31SlvvLa/xaT
gaExEgf8VubpcyOTY5V0w6vRR5Pe8ex/1DPsPYcIbWkAzEQdW/sh+mtNoilmmzK2WZjr3bMOCPld
Mdp7q7bRZ8KW+QaHH7oqTOI8hG8itynAjaUXbc2qQOg7cQhgXZWOOo/RnhclGs2ECjhSDZa7C9rj
WSMKA3G9L78ibgTRSfr82KEw8Fy0HC97VH71YtA4lZM0G7ThKr6ir9k5wsn+FHgyvF+OrN7fLk9b
a2X0cJW8NY3UKSoD6x1uxc0LtVApcw8GtwJPgFxrkAaMNGSsQQsDeIlBK+Ira58jzVmwQA4KwQGq
xCsNRsu6U6g8Gh31CUpP7Dls89/MMvoS94h8AGK1wkdvuI3IyqLpQZhZK5Bmow04V/LJDks+LZYT
aIV3PhqtvwHiHu7O1W8oAPp74hN1GySsgG3zkf6kPvonfEhKM/QCK7usK14LtNZYoiWHf7S7KKvA
tiQY73OfU3rsWGEvHel7S2qW7gZm6T5UtNiqHmhSVK3LbZdmyb0OVExigGdzbUIuMPuLLVhSydoE
ZOgD8GtVdWn+CDz4xgBPDBDFzNq6fa5YG+1n/Yxh6f9aNPYGzDKbhTb60Iz1LXcAF8/i6DlWaJnR
peOLQ9DuREaphQxHNbyE/agXYEvJSxz2dzML4N4zCGLgUU/lD3gX9oZT0Ozn0sbsCX0ok8zGH9yp
D+J8Z5xTaC4xfdB8U0d3JxAAg2uom4spKKdR/0isuP/iVbRcewoE6dCKw5MlBrm2LJW+1G51iWrU
11qT2EXHVXHjOEsXpGjKq0fh+/aOfcCpPby4NU139VChXDeJxswBBu1UkC4DrWsoUY/Q6cP8LIsh
fe4KbR/uD7PrF3rnpohxjYkZmunBl37+jD4G9mHWz7bmnveXxqL5/X4qR4e0epQVGqAl8Q0lBLLS
NQ3XRUjVzQxOGr2OqTccjcRBrXjg8YsRzDWScWfvNmENlBOu+af76Cy2/8PFArPgg4vl+K4TIisD
dBjayf8taol1XKdc5sVrIx0wg0HVO6PNgTjrekiXMYKPFQWXuV4Z5T8tm4WmoF/r2gOZaQo0m/Da
+qK7GSGu0HrL4YHcGtHSLTnbXN/uQW4c23+g56E4dVVAdwOhEVr5aIomPWErVm6JjhN9Nfi7UrVf
IoQ+6zySQF6NY3ilXk8AvR/dL0HmKUDKofOndAHayKHAx8utkcYBDV4AkgQore+K+jbkee0tMjRx
fAzkuDb/qNRB5sGOfbk20TLPW/kIBMLSz0X/ZCwqD3ybHH0f9kYsmR8c+inRY0TiJt6ijKN+m3hj
dio8vWrgLV38YhguY9kgq06k3a9FazVLGbSZvzJLtWW/hkXg7YZQjEsBmusuH9C7Q2hNbpLVaE+A
5M5NxEO30tNMTbqcB87ZMm47iwnI714EDEQiH6h0UO+ahrpEedfoEfQ9GGmM7DUACOEx8GP2MFrd
V7N11LkYN+gZlm5JBTJG2yh/LzP+2CS6PhusYeNkoMGHFbpOTVu6GayUP8Yxq89Gmi0MVtFc9XYP
YxEJEHdcvPGLeV80m51Danlu+M8PaiOyzpFnpKqMMG+ZZn80a7z9OW+WZlZ6564OKv8yHVZFoOIT
mpKC6wHlzle0P9skB8opSDTyfRJduGyqPrfS6xZpU+bfyrR5CMGT+NNvvnfZgPaAFkE7EkA/f9YN
ec38MPsqYl8sM+S7D4WDgNqxXHYeHMXOCu1VzhGtcxTc4scgztxxJSedWciCJ1/CB+zA10QAroVa
ZmhzuJ1TczpLNnnYnfEUPAZCej/eJolQd436azItNYRd0eIkPvp2EqDDS92Oi75CarGlVoVQBMqQ
AHq7KhuOjoc9ix4jRemhsDX6ALaNnSxrj4qVBbbCxjgH2H2qRzWADxVsS6APT/P+x/DX2MDfS9FR
bvIXuvrWyMBaMwJ8LEjSySfYvxDutd/byE8XHUGun3phfWA2KHRlhRICS9G+aLIATxONoqoqPqdt
yy4+R2+IuGTO3gpyHLpBSI8FItdjNQ1GnIeqtLe9m8j9rGr9uN9OhMnxM6lq0M7QFgjJN3lxUEZ+
0CiaPgQWKFxEj2zbMQ9dK/NAdRtZguRslr3JMNJSIfIQqECXahug1RCoGG64VUk1HtA9IjslcUM2
Ldgvj53necuacvalZPSHHmn2R4GmMiwE/hLNSYadVVb6O7pStSCfoN3XgKT4IuhApsstuQgdx39M
6qB8ylUbrdF4Kt6YRTdq2JVbaEYxLRqVIBkaFyAhuTeihX6VRypAWE37uJn6nSTPiXLRV6VEQ8KC
Aki9KWsbvM0UxT+ZoJRo4z9PBTdtmhqlGeJp+T6zQb1dFBlKjbONEbHd+ui1oa1DzKWDvkteFaEd
rnoBTy68om1BeO2mWelE1tKOiwEMQIh9nOsdr4S1QPTCljGPsK0EenhxHBRONPtSdA7aQOqiXmZI
8ZSpp8A/zkC9b6mjbmYQ1nPLSzQARdL51tBMg1pZvc7rbuWhC1GhnZXRoRnJtyDXCo4C6we9TQYQ
bntRfGsomJGhD15O1NvsQgh6mJgi+D9YFMImm77wXlyEZzeB/Kc7JTiMpKh4J01r8DSAFZgsc2Kt
Z2laG3w//iNFEveY5K16aAF2vL9vZYKkv0Ym9O6uG8Q42h4duQekJS/Sy9AQ6zMN6mVVjd0nbtXd
zSbZPkly67OXUX0qXRD6+slKFT0DaV0Wa7OaKFmvwKsFLBz9ixbm1k6eJA+kad8FB13f5duKAyJg
3ngl3HTbiFgtanQwOOnRubUpWIr4ZaIETa5Q6QOLGZ1epgHlsosucroGk/pKDRqmqlEPllGD5P3k
/N2VyUDzbeegksbRU2c1ovnHOnLi7AEcwwwYZqu/Krk3mlk9m0pC0wezkKQETDUJx9kKt10BUssu
ym1njRx5vQAsOPmjBiqQ5PwPlgYRKgRN80yTEFwL0o4nXRByZBa6dSzhJFqrO0IoiQ4h+rE+24JV
h06gD9eb3tOuOudj/j0VqXvD4YMuxW74yWRacjBxw6gvbkZSnL2QjvN7XsZBEnTZtWV+MIudaMKJ
xI5eiVMOJ3L9Zqsi5qzM3fyhGtD0FO1nacDrTUdyhZRmiFIhr+jJ9lBZqRjxFz1v5He8e4+gJItn
z8UBVqAtErpx5eV5mCpciKa3dWVFP1nigkIXJ+0TH4W1beUw7ABt6m5os9cujImKkW0BfOc16S38
Ip0E6hC9rP8jB+79gzPJbMamtu94fFzyIRpzAcgVJCyS1widqvyubB+Ia9W3uHHiQ1GjESPAT83N
6ApWE2z6Sbs1olkYXTR6+v0qbZHdkIeN9UTR2AwtQQMdot2n184TlNbTR9dGI1Nko1ARZm5TH83A
U1pucmp/Gy2rPmaC6QJEYKc+2tNgTIzoZQ2uM9P54nfXmPvoofr6H9Grqe3nb7AdRK8M5xC6rAPA
jg7Zf/t71ZVdyz51+69Ol6WbVKDLmTv5E2QazAw9PnGsR3ZzqyI0MDQ69AJh576kWEAdoN4yy0X3
vkmJfpYBmvm57BR3DCFQLhCM+uT6YdY5iXPX6bfZ/96ud6pNQ8W4NXVKdCQOwFNHYs2ExUYUnoqP
pjBpxBjNpN+JZnU2nq9t8i5YfDCeRbRywwclaFJma8JOQZ7n12CId+lUyDcD8vXuMkWn+i0SsBJt
rMLs6jPQQh27/F6hcSWYs1nzCIKNsytiBJEy8GLEBWi+qtDN9mfM0XhtqH76cWuhH59Wh4JgS/YL
NA4PdJK9iAFbviU12f4/ys5ruXFkS9dPhIiEB27pSZGURPm6QZSqq+C9x9OfD0l1s3adjj0zNwik
BUSRyMRav5HFbLCfldzOHjONZByQv7Pu6ul7CCV7FygtHBFZRBBpgbbYeOqjbnzVs58RosPvfYI0
um448zebqaGIhKvcEfVBto6GsnSDrALpKwZeJ7gDOZlIQ38j7+BaNNznHFmqx9bNykvdmefUD8y1
aUbhvgXXuqoG2ySlUXgPYTSDm+My/OTH8RE6uf6ki0jfW6EabGozqr459qfS2MHnHwNRC337H77/
uqH/5xPDBHQLjMuFSiV00IX4mfF6+hv+SYgyy+0wqIHakrprh1RDfyFEZqE3/fcwdSENkMh27Aq8
nsG+VdajwGtvCO2oGyXMgndXQOcFV2CdgY6ML2mVIAvL8CxHhMsPUEaVRR4E7aqOZoVIJ0TrYGiK
wyT6zxzR5l9pcXZNo/IXGYAXu/WcjzRFTk4jGX8xPEJ0KQIKxybp7INal/22qYzpIS9Vf6WNqvY2
z9M1Xvhrmr7m0RR2lEiG+EUBOS2wWJfzqDt7OsR3H962ZqjUlY7RAvfwW3TxXqq+bc+yl6yWxRE5
kZ3Rie+yXlbJRnkYOyj+qGtby+sVZGU9T1mrQ7dos8zfyrrfLuYg5kisGImX2w2kPH2OjShXZl/a
XzclL2VmsOK1BDEDOc21TvZRzCpfIVTTrWTlH3dd9R0RYwBP26z2y70v6gc9GexsEyH6seydhOxT
zL7zGBVad1fGqjcrRyrdnSzn6DbDVlbDtaOP64RAcQ7MNh6XveuEO9tq0ie7DezTZHj3FrpNT7IK
wR51gYC+uQ8RQHwSAyoIipH+uvXoTfGrzCJ7Da+M5WkeqVmpvW+gOC3kHO48d0LMCMke8yR7GEkZ
70o2lWyYaJR1ENTWdaYED9crpe64SUcUt69zhOXeiyY4FOj+1/FwkbVa7aDr5qr2+jpD7pWPOliu
26SIcvHLRyZvK2c1kDs7h4mPBBcZkWVjN9HSLbxxR6JdDmp8pHuGJn2T3WXVMPE5Nk43R365V6R9
jYOisujJojyUPuxUJK+PcpTv+AoioPxP5F3JOl3LDpktHIQQmSM0wgqZbfgc8rMZB+/bnF48OjBH
7qtyTgIa5DPmAxLxRKZV3V03FlIfkJrYjYd2+ii71JONqwM4U4S7tXytRQZ8+24zmnXyHQpcskGC
CxIS+hWvyeTtVGgl343Kq1dWk2t3et8NF6XrPtXSi7/7GSrsCTzZs+O78b3mTbzczQ0IOf5CcVd5
DPF1gGmDapy8QGci3NO572PejWc7Udq9zdqxlhdJvOe8cPWPoRmSbVL07rYGfPYOCm4JKs/baLOk
CXEw46I0d31UTuWyHSJ2yLkZoThtiydl5CMr+ow8zhCKEhLYLF7pZ4+yVbVCZGRDZbaIoHOguMax
zpNv16kqvsOIuqdnx23FkybGcOOhSr+WRShc4j4Kzd21bzNrrJXqlANv1H/I2ezCVrau0ZtLFmH1
SVMG45KSQZyvdK0hy4+aQxBfb9VBZP1AZF4gokYXPZl4TLi83+rsxgbUr77uuTBafE4AEMv7aHNh
QFzIvu65t5x7hEWy6z3PXwdolya0n3nKxCyn+8m2d7IkryLv29B69HHmHv/tnmWHoUaB6Y979uNK
QIrJg/smG3COiM1tW7n7IoYFsFbawjooCvAdZDo5HRM4Ycu2gWse2uYOkBYtjpLnfGkSdXktK4gk
LCLTAWA3+QyfB/aiyTZeiBKdHqCXKOtEhnDmUZ5ea3l9FQuyoF6GPwAxJG3U46eoLgkNVOWwAn+d
PAGMTJ7K9M3h+/QoO7S2pq+Fk1drWSxErKEnvZId5ZA0GdH6CPpsI+vq2ZwCUUioPOM+75Ll1zDm
rYMmXlltmW5DdKqeBIYJ96NqbW890nJEJFZpEWafb4SEl0ssj4DTErlFcrXcsBxa+YO9ANRf72Vd
Noj+OBrRx1RO7d7Ry2SlCifaGs1gHkScpSd/qOqlP6w8xHgclLxfcCVJFwlCJj+DaZNkdv1rTKYf
vUg11PcRwI4qxGfg8Tl7sK32VtUa/3HwMEgh+JV+Y2t8l82DCINseSJo3yNTB4vaTOlFXnkYc/MQ
RaAg4NFvC8eqtrE22XdNFPzUe61cB6Yidp3lmCe2MogGF766VjLPXI0xItOItTsvSr0uDaOGetCr
3x1fnHOsENCfFw+BM/AhR0O5CUIt/0tp/R+l6Kx3axDx0uhH76n20eBvJoSQHX36urafobHzx3XD
1ncePXNC9T0I+tc2JLChqd4f1+vL0A4WeV1s3LFQNxYvbpuqIdjtJSi7Zp2KrNvYqd8VJK29Tqs/
3DqzN0E1DjsR5/mra1iHMp1nrVwVYcm8RcWsU+8zFKMW15Ezbi0oxyfPVYuDbcTdWg5Isy2kPeeb
oQXIsjV9vZ8haM+Taz3IdnCL2bJSy/4cEB482wqBvutA13+cVMN+5mfX7AcRxKjcV943D9mu+U7I
dCJs2U68+4p2euqD6v16I+lkLhQSFvfx2HcnzUYVKZ8HhL2CkF+b4a0QjDvNIayIsFX7QfhoITso
+ixZlavpzEsuCTrM6pzzyNqsm0XNruEBccb2aHUiWckGxaw3GAhNby3vpVunqBC9iQflLTf4z88j
C6wmVlPgJEffn6JHC1X268fFlp9AEdu+i6U47Z2nVvp1yipK+cHVwUczWf52mIpqZ/XO+Drl2l7+
fXGqm+xU0xTQg+LeZ3GkISmVEX9Is5dy7LNF6JTpLvfj5kpDkVwUs8EoxAusdHfjp6i+/aQMjraf
V9MKi4ZLMR+chL1diR/HWi6fISiHS+H8COB8XhdUBKCmLalefSkHyV5dEjyNbCdPsmQNrXsYnDko
lufalm2uekABcWEn+EIlhqI8xn5xp3qd/zbYOR9OnGK0gX3WW1Wpw7YVpFtkq4U65Uoxxo6gDa1d
b/xKCkecZWmeUesd/yWbZ+wmtDTmTmbJdae0MsmRgOSI14bTYfwhTOfYmh27064ctF1vt/fa3FB5
jlKufmtWhmLHQ98CvxqB61HjFPSYqf19OgbEbptp+MtXv/WGH+28tkuXZu7qMdCDoIFLVevbEhQm
fG0/2WqI6pxrM08vUyUCoPECGyvZOVMAVwxturqWtUwfFlpZNnvQGkxWZ0+oB0aPSegml940sXsI
3J+tldCmtSjjak3N10xeiHT4j7ZoVMKBgHxCBPiWXW5Fb4mvWGhGu0TF5mLZeybfgrg4yuKga7sQ
4tUFy4UZQkzCYcziNz8gPq4XAlskR8RvyK8620rgTyBbEf/HnCbzxr1s7QRWTXlQ3ctGxV9Puhhe
K9ROHgCOvMjrpJlRHuRNpfP8cLD+/aZka1qp15tSlBjp4jguyVTMFLmZPCdjfbKY9eG48HiTucb/
ZJ0TzIQ6R/LvZE9f8WBWzJ3sK4Xun4muneSc4dzJRN2cdIW/hs+0bFM3evLNdHoBBrYm2N1eZEmg
MF8bofkoS46qY9Ym4msJmNxR9/P+QbZ5JCKTMXfuZQnc4BNw0fxa8nT9rR1s9SzbMj/9VAMzPNvT
NL0ID7xxnRgIh8yXdwSqUPw2vKNsVZHcW2Tu2ByvF2mRWg7VxEHdjbEZ6zyBb6O6u7ZaaLSFWmIf
wFuIF4sMAcT3U2NVMc4mY/48WXaE4IlAxHgu+oloTk7lvdvg/PgWY5zgj564yEbRcKlcr91DViv5
8xDjQZBFQz3TAvNnzI7SI+RyJBvk2GZlx07yLLuSvYgXBKnZuM9dAzRo1zpE3Y1sdWtil+Bik6qv
z4k+iy5iH7OCA16fzTJHaqSdT6PA6RYAaL3NtbIMYOgtylp9iFKo9/CuRoRq5jlEiV4cIRCosXuS
LtM2i73sSXX79IxS6VkoKlJ/FeKzi1rV7b1sNcO6ufPQ6sZTocyfZB0B7G8mydmjrAqRZdzJFyES
vEwwqsiMannN05fZB7WwNl4wtStZlCM0BEHiTlxkjYrZ0Xo0E9jY8wUQB+0f4IBdu8se/YB/S1tA
o5NFtOS6U5R3l8kevmVe1xxldUNIZ8EXtMNch+v6dWkcPFaYhSzKQ19pz3qTJCd5JYyh6h2JwWZ5
64FR09CnK74oyUNvDGKtC1ydeNKUm6zJ7ZUc2JFauPQ/r38tphnTagTitJGzoECg3cdJtNUAvT3J
7mY2ZUtNTNrX7Tu+wTuQ+Qa/wCdTNFkb6P1LmeuSWS8MNQQADOdwq5Jn8YDYgoZUiSxdq/pOwZxs
GLZB2X7l1Oo41EEujd1y8EkQF4O9Tgy/vUKJbplDr3YuIsy8L9BFWkN0wNbgq5/utv2mtW28N4IC
C6HYV5G3T5qTGQfpKh6S4Ie3l0yhW7swuv/aLsezNKe8/CX5Ju0AmZVhbpDcNhCanZM6t6Lk0d+K
EuCaz50bS8yqtDDpb61ybN06+aoCbbN3hsK9r3X1Vxno47uFXuxGqSpraxZsw9i1ncYqcS8Nu1DZ
y4vsFzQ1QYWlvbsBysgYTX3BGK55RN6rfMSK4zVI4vG9iHxnYxcwwVqWzveAD4vIIY4EIgcwRial
nDMpiVKlx4DXljgOSQPduoRzBiVGzX81BN2wHvscHKztZg+eokV7k7ze6VpXZk5/soYGgIZbBe2+
GCqx1kDIIFAqHD60CALKZKCMmHXOqvE6/UW2xgijLgtHwzqq9zcDsj/LQulzD9H6XJyC2F2rVTM+
6PNhTMPxAUTh56hVMZrVlGS902pfQ2WdPAhLGUCMhzbppbiDggqZegTy8GzGsx9LGeC4NBcNRbWx
SfDDpWzNjYgsZGVAfaNRVhXAS11dqI+y5BVBt3BHmNZR7f8+Gxm/0K+sR5l+UOJTq2VAlOacRY8u
2d710JG95SyQ28uWkNAJCP2Tx3DjU1O1Gqny9HwbaI2DWMiiPNwG6plJ3p1B/Xyl0Ju+riQHRGnm
7XLNcZJzxj4h60lgKYZv7xQlmz21euv/O2OHD7XCe51EQ/SISBpRCkNcLOjlfdmZR1lqB8W8C1T9
uyzJg22gFRyJTN/qaa9eus7xLx3x1HmwnMYLG2X+dYcrGD9TupxnbALTPEIUCS5WsDGVJDuSQX7V
5J8UjRpCn4HlYH7ExycPUVXdJbqunGQJVkR6HHr1VZYqhKqOVe5M2wQCzBHNQPV6AKn+dWaGbrtt
4vJD9kjU8qteFhGuX5pGEZ2gqzcLKZ42AahHtlWxzz0mDPdibkhnVbXc8IwFJlwYveQ9SetB/RoR
Re6vqdB2nWcm+64Jm4uuTsajEW+9SasvadY2F5tHO4INhFFkB1nXD/jFKkbxNaiG/v9ou5vZ8c3E
jDXWwqPZZMZZHnp3gNU+Rf6mq0Zuem7AdAsBoHFuMTpkGHVCarKfbFX6+rnLPP7bZjycMvwkfNNy
7nrcO4B0IA21kA2yPLcqnv/DMX2cKwIoV5gCaE+3M1/BArOY6xSfViN2f2+99ZvFwUm0fQYzZJXg
LFxw/v1nTCY1TBpcXDGor1A6IGxWFztAJOVHwGtSOhTWa9ey4SFPxyv3XH8bnhWdD6/ejh8ajbzN
BDfvjRcJhy0SZ9VcJ89knWyV/fquCv5sRWHqa2yOf8DS7QNtq0y6fwKbCWgtQJR0BIMgq2718iy3
Gv/UOka9dc14ejYS76QU5fDXfBIDn5YnQflVY1c6FjWR3ylPHv+JNmqDg1KpDwmi4udQ/ufkaY0n
LSCjsSdAwv/Umg+yQZ80MEd/j3D4S89WmkJURyex2jmIeWKCOjTb3inVZ/6VCv6DfraSxaQ2m6NJ
2GYhi/UQ85rGTsGvQvwEdEXbYOQTPcpGV8kxp+GXd6c0uvosJ66ichYypRhYTOxmxNo9IrzP2oSu
gQldrwiQ45UsR0l+FECAOgO51ALRNUN/E1E03c02TGB5E+NNsTKitaBscUAr9beqqD9GU08efOKf
z/8ySFFHscpyzTpl7UoB1BmzV4IQ2HGi4CMkT3pUdFm4dpZumRvMdLLtmHop8XEwFbKo1wZvVvPi
K4tN45bLKQ3Kx3FMDLBurrKUoE8h2pzUu5kiRTF2b6p6ygxjfJe9goLkWVW4w7vrjETQ5156p8he
cvC/9dKVEnl11QqIhsTdmwGxep6haNqvy8riH5elV53g81UqvboaNQ0cxz+HSN/mxFSAiP1dnaqs
4ws4b4A8zOIoG6BJZOe6zdujKDrUs1J+y6wzL2iEW7t0LM1NjOzDeweUMqmr8DOyZwObonGOkW1r
90Nn2HjS0TCP9KoofkFG5GukSvpajpQdoIx/jSy1VL+OzFUn+CwTUqI5RnxeVH6fYSqmF/wCykf0
peisF7PGHzjvenxQEci/q5RB2wDHzp+ItJDbsjsUXJBHkaPifPxogyl8awjGrzKzh71hoCuhmsTv
PJTSL1ENqcJPk/IzhCtH7D78FXsgA5QCW8TQLTHrRDosb+1u71R4UtlNinCKQSwKfOnSb0bnGxvO
XTi24S/VVI9xVGkfWarOTBIzBPPiaTuUrK1drqskiUJigabWDx+GlZ9cl7VVVbyPlgWhVU337JVq
/tzZoYddUpzsVDfPnwWpqh2rBSakRlA892Mv7hvAdvxk82fZwxywAp7G5EFWWZVbLyPHCfayP/rd
5rZMVbzD5wEE8dGoHOxHeSlZ5QSIWTda+yhLTaCjJx3iZCbnDsNK2Vh5ZK5k0fJRUO384pvsO+Rp
dU5DE4l7KA9gq8L0mdDVuUuy/JuOxPbKgMR7qBynfFWnDE8INf82eojS8S3mS1Fk4r0Qn7K7ojrh
Fj3xYSuLjrqx86b/yHV0sFECBaAyTzp2yaoxovQtq1Jtn2tBuZaTdop5yPkxQkNt3HWko4xf5fEl
zg0bI8qMDYTddfEy7zyWwpK1mmjypWjy5D4YuzVR+R7LaL9qd07XKyRI5/L/cvB1qvlq/zqB6uNQ
ETX5noAHIdGmX0YaPlmRmtWnVi3MhazPgATi3N7r125Vhpz3P90aJ/m9m8VmaY+GVHXCXpP9xoIk
4l+4w7iL2lbbY9tMxhsIfCIDdfgqhBvcYyQeLKb5Icr+oNu6WEOuZdEqTXMREyg4yqKnv3S+1bwG
oNrOQ+qj1jdP1uFwaUP+jguMySwET37U2AkLLSM4wfb/LkLI95uBreUsMCkuhWWjtBo3yp3nwrKq
iMlt9LBQAHSqFfizOPpmdu1Zk+Mn3JgxAaz+KjLAf4Pd9C+DXoXrwnORHyjGFjuuEBSRVzf36ai0
qyIOvFcSRD/TqAt++WJnajr3Uarai5M4w7s9//aUItcfoqhUt7phtYcmmIJT3WXmOkSF9lnMDwrS
mMOnYtXYSRITM3ycMWNdeLtRgRff1Jo+qyI7u6IkCCGLuNxZO5QlomtR0Tx9p7l1fC32Pr/SNFOS
lcgj4yURA9ly/GVYXyk2ZjRQtPJrZ5t09a60ovLaalV+s0NVls907hzkNvu8JMCBcy4WFtkTVFbb
61jdG9KdZwCekq0p/na71hHgvOd7xpYn3PmqMl5bk5kD7XequLZOmMRvSbGDAJtnrmwSIWGp69dW
+OHmFnk081oMQqFvRWNZ1yJrm7qd2tq5js2GftoiZO9eW9VOGxBdLY1FMtb72imaHRCsF7UZENct
u7Q+yQP/3q+zSEfabxqOf/aQ3YIAVToSeclWFuuixmYzMJNVPnjufWpoAIqnZpl0hXcP4wKwFuZo
MD/9ABOIuVL2kwc/jz7t0FT3siQbLcUj9Jv2m+g/u0YJsSjQi7y+zJe5HRpNPGtZ0h9uc2Mwq9w5
AbpX8PgBOM0DvChzV2XlIYU7T6ymPHwA+OTn1PTru9vFPPwY7kolf4gb8fut9jGLKqj9aC373i5m
a/EeKGZxvNXjyJweLE95lVe+zR1meHMTGFOvc9hPnq0WxLTj9npQQqM9Bm6APHKBSsLf1UkSmM1C
lrVC3E5NUmk5Cy8CGpgACmAhx+up7NoUibIImtq9tvyX6ZoEe2PPJ7UwX3Kc57H8lrciWTZGxVn6
mYtmS+SwN8OF1u1Vd1/6fMtl0TJjm/emID9BIMGkAbKjrFcRFN6XlWAbi/LUu1o3qKPVTnsKitZ4
SYkGyPo4dXEUDuDrXydHdJwcSYh5AvGJlQ/D/igPRRO5x2o+yGLTgNoTHrI9sq4vS5LU5Phhm6MC
S2Tqb6x9jFVa6+rTHYuwQWxsbrA8Gxcln6i/JQH4EnsvW1So7bL3DZN/m8r11K9hcsB1bOWbB6Q9
hoS9Ub0dR005AmlIHCNFm4fDaITZqZ8P8kzWhSSMMDQWiAz8Z0PAkvzbsEhBi0BgcPZHvZxEDiVN
7m0qtsvXK/7bxeRYtXLBiYo5MkfoNwFgthEzeV/qIt2Uk65ySonluHvLF+tKSjHd+vS6L5bCVfqt
VmN+YkLEeVK0yt/beNRtsX9PXkMvftShUP2Yai/ia9H83sMNmv+hh6eUzWqccJDxXC09um1D8Krx
s6OG366hR8b+VmUnkQXC958utxGVhpkGytonZ55E1l874/qH/WiKM7DZts3DWLBCA74k1kjsxCXd
V9m7HBmoRTmazcO1sshg22tQOGVdPjfUFeRf3rHFSk5zbVBtcKlwl9c3Ha1BGcUySbx2eau7CnDJ
8p8qXX8qe/3WLvvXNVK3f0z350Sy/N81vaT4l5T44lfHwi6HOFk5LLsN0lCAeMi4DAvkDhCGGFUs
0PkoxV2JXYbQA4qypfVqrV35TQV5nv/yRlZalaUTFhn1aBVjol3ofX0pwaUu0OHD0NSNCZf0Vfyo
Oe+yTdaUrodHOZHH5a3OMkNjEWbJDJ4xq0sAVuCSX2R3eQByzbZdOPb1GrLOCPA2ie2g3mm50+/U
VICBSVNYD2GfnGpiH7ugHd9KL1d7vrsOR9ki+8Ayb5a12ukrde4tG2woKJu80/HLmg0Zc8xh62cv
jdK1WQoYA47/hHz38KGmMa9pZtqQhy6rzZBALxwxUT+MmOhu2Tj6DyidYt6jGOprzKsztpLG+Jce
Id/imr2/SNC9tQfdBbNkqIs4CdtnxSOJ1+lVcu5tkexFEkd7Zd53ibzM1/owDs9FjSZMaAHCVJ14
f50J8U+CK17zV9fy88Po5exNGGvpTXGnmxp5XBu7erJDf5flmTzgFJ/vjFo/G6Xvn6x/DoTW/BMc
CuWYho62FU79IRtv9X/0nYYymLFt/zrHbWgQO92hSbW1nPtWL89udRNGf1ihPd1qbl1vdfJm4umk
KQ7EuvlmZS8of+G2tDKb5INZY1yNwY1i+/pmcNJ6jVBevprSR9duzCclb5znItMeCnuM7wWJ1Oe6
VafFZDfJXden7vPktfWKuIvNZ0CrUffWRmf7DxWJojuO7h6+XLKUM0VdpZ4wEPouG01YZBfcHFfs
uY9VbBb7dPSh28Ty6IUprJq4A8sgy/I05Ut0ANHa3JnD4L6knv2NH2WPYD8lrVWf0kz099dSYBDY
coaHa8myd+mUi0dZcmMiJFZiXDLdfhNaPq3Tvpnu5QF6MNr/ni6AKFCXlcZXQwWiEq1qx1k3wmxx
rpItahUsfLQHd7cZyjgCeuYH2wzFzuOtHmcnd53poC/dvsxW4A9xBEMT56EBdPNg5DZWEuDe0Rsv
gJbMB52oyClNSVR5vI2wK6UOr6Yt/uMo8s8l2TcKDW1RWWG8s9qoe2jblRUpw1GEWJmlRLY+oxXv
ztZn1TZ4r8YpSrpKYZ/HjrSabChNnkx6LT663tRJIDc/3RQem/SUTL0OB47fTqPZOom0bj0tpdMk
6qnFmhcU7MyRjGjgUjxYZlU8o4CUkzHLkPLJjOI5ZYOzrXDBWcnW1B7MU9WnrwSjExx44d45bVjj
cUB2FuvsaWHaPWpFvptu8w6pZEx+MnGoEfG7HuKs/734qUxWusxUxb8jKuTfyTNvyoPfirLhj7pk
HlE4WZQv5BB1atY8W8xdRR5qCAIyHmOKVlwgqrvOD6NH1ay6RVDW5WfdWc/uIPTnuB0M9KUMb5MU
nfeGXD1hgaL6LKe0Baw1Nmf0RfTTQLZzCbctux/CQNRbOKsjtvaV94ChsLdXaxS6jVrDn3k+8NZU
nnvdWJUR4X5smzA/7+r+LBtlN5bon4Svo4OcQx6QAAYE7m9IU4FLC4zpFW/wjW/o4ze9KPp1SyId
L/s22oYdiHBvlv+I9Cg85zgnLhEjs4hEULw1BHMxNRqgT/oI9OKfEQr6IicF4KZdZgh5ZLX9rvte
z1tPZd/BuSve+vbTmquR6rX27RwcJEtQLkAw+ztVpMrRaXrlWCDRc8QoyVj3PnolskHWyVZT5TUX
hh19gMOWSxflEgVq3L3bgBB3bCP8FGNyqcsSfWmgXXhnogyflJnyjmTuUnZAbSZetWVsHOVILwOq
47csEIrILqkqyO9esTZuY8LrRJT+PrJM7Z6IJC71qZL+VidbK+ywMJjEIHd0xy5ex7wZdePg8MVk
rDyYVaKd3fxZFvScB8QCY2pkR3L7L7sa23jNvjtZG42Trm6jynm8j6Pzoh49eysb5K14YB8WZKDD
hZSDQkQFgCV2pWPRxPddgegkCX0CztU0bu2ytteym+ORIsAEgnV3bv0/j0K1uHxp23qh6Fr3gIVP
9wAboXtAgmfvkkk63urbMCNRPE0Or4N0kw1xIpCbhJoqB8l6/t4RV9x+DnHZ+j3CGUTYe8d6E6Z4
T5Pc+BW5WyTJ7J+KXwdAQ5zi1a4Va9W54Ot0P2j2deZ0O5BZ+r1Z1F+j+UTfQQ//0v32J9P5J5Ts
on7hzKd2mQanwKycZejhdyrrbg1NN9xjSCJm1UDAwLVzkrI/UtMHjgveirCCZEnWz1WylzsF3vaa
+NWyHMDfLNJRjJr3qKQXQMLBkzxAn1FWEarKG1kELkpEwCvHLeZ23TNs9mOtNuO9OaXdc0vWHQ/H
dtrLxhBvpc0UoKwjW4WdDHdpps9JC4ZWaRtcRnBcslFWwbQAamuM97JkesQYvPro8XqT4RTVpwep
NtABKF1hqEAsYpYquKkSoNbHRybLw9ynLuHbT56RLYTtDPsKpasnx0E5UlM0Z8OWd3pSkDTmZWJ4
GeeSrBKa9pqVeXKS/Wu+sltEelh15h4OMKLHDit22ehCpqi0FUgxbRkMWni2kMrp04GnT5E8jgLv
98oIT+SlxIob6h8nE2sWxE95bj4OVVcArtQQVExH5BKV7h249buP9v9DfLB42DzaKAol40i2NUnt
LfqA6LZg+bUx8gSQQKEA0reUZUB6ckc6dq/YVfjoejzc8ZXov+HZ+WY0YkSiydBXOa+yZ3mmmMCN
ykJTN5rFvzVCXG5Z6fCHE9L6xJ9YpQnFEjljSe6Fh+8jVtUrJ9eI4sYzknxnD4+jO++IXETgfK6/
wJkzP+ga7rEvWujdOVGUHPj9ww6t4h+zQNmlELq/R0bzw+3870Hku1sP429sFBRiW7wOs0qGfIum
FzMck601Ax6cethHVcHf6lorJzwDbzcXY1oED1C83E3QPmjQiyFyq8+trn7DJsZZCBBhK6P1iHZC
sqxw9VmKEeAPplHLrufXQ5QgC1ZTg3GvUrTiwXUFDjzkCRfahA8D6JpmDejZVg4Fsl0rMh14d7Ws
yyKJ7gZgi4sgb04t4XjMKMK/YjPDXrTUm7WfqyXWjAresAYAUzSjlloRAnQKP1Srnb43Zbv1zHBf
T+a9XlTiDu9gf8Hi1K3dsMrw5xx/ee33KkvDJe++P6NB5bOoPzJ8eyI3e+tSwCRa0W50WMcaaLVF
XxX5QlPe/CxemjDjF7xjn6o8ML5DJbOKeKPzyWRuRV7Grn8Ktgkr03iFDYBhd4IhNsZNAsPajpCB
ovRLbcoSAFbmNy3UJgDf7CndMEd/vhs/0LZaFxkL7Jh29b4s4nNogayefPJ2ZlxvqiGHyul135U+
y55b71fpxgQSq/oFR/OCfcJ0LtAawV3QR8NuSFg8JnslVO0MHpO/ZCqjHVq+IxDJ/mcS+dVZHfUe
k8TntuvUFx2zXxCUS8ULnlV4IascaS0kSq054mns8yo7G9NwyFE0vUxxeu7Rn16rUGTWU8w/g0Qv
HurgSQ+hv3fLZm1rhbH3MHGH+dI/okeAf7XVlNvQCopF17UPQD9WRjX2oJCNg5o7ykKgtwjSrn2y
8VUkHJRPK8Q/qkMQ9fsK1/IfAo8IxIqXkdKKXd/DMcuNDOAruC4vd8n2h/aLn0N7j5rWOaSd2fI4
t86OPZUX28AYvrS2TQs/OQsFQjLDMsgcazdN8BgMdFnQTsjUA6/lDj6sKAKWHqrVMNaMshlBcYhD
hJXBgV1EqK3LsUR6P7aGCp1WTkt4bxhp3tomTVCR5Va3Ba25zwsCXaAj6SpnUWXzdQI/q3Ag0Bbp
MPVbyB6YkVZGhQ0bKicDktWHwA21jdmKe6EV5QEg+cQvLHSq+4T341WNpN221cafLGIWNJnJfaxx
hlsq7AwWrH7+wdI2sYLbrPf/6Dqv5UaZdQ1fEVXkcApC2XKQ7fHMCTXpJ0PTZK5+P+C1tlet2vuE
UjdIliXR4f3eIIivTAr3z0s19d8zlw3c7DSpX+m/sAi8kzXm69T0TrGBaYKTDb9Fy9eTeMuTMO30
rArSGajA49ISQJv1HmVBME/n7mG/Jq9VujRh0UNElv3f0smBMDDQwDNMiHBRUvdxkNGpXNy15u8n
0ZxeNKN/qyxMDzMhvndVgdlF1PLllRqch2h4UO1koIRPoVpr63ubDj9iaXb7wiJJPbcpqIix30eD
rALeb34pS9KCUz6QUpSer5fW8NDUfFhakbyWI3V9vWHrEiWHPCv3C4Dy0U7aa1nWck/+3duIe1WS
ReV5cSmuFbEnqGjm+66OrlLI+0wOX6hqw5OItI9Ud4BqWnlR2W8E/TIMIcpF66zomE8kWm6eikQd
d7Jr/km0uvZNrPNU+Y9OwhImD9kUNG2x86L4uasM7ZiVZxn31k42fu20d7VI3htTTXEpndj6uuUt
dWzC9owRQ+sYbqr0yhOSeMJ93fyjkx6GJLk7B057FcSbufZs+4lXkTFdCndfU+659VAWZdx2twpN
82UpxT6aWEOhu1HJWcUhC0w/w6LU+jDqGEUWkNNjonrHsSBU2m3PtTL/JSVTJz3vuzWWL7lljCd8
FSDhJ5SLmZynYLag89VEwATA0IT3VPz8nVWRXpTNJRs7xmB3Mvd2ZOt+r0zjDqOF96IQ5KvmWJfP
rrfLxFD4Y444NRmzy3Yg7ZZc4qG4FKVEd4ScEBrvcHdzBBYgS7hwKn7fyX8yw3q3xvm31DtqYKl5
hYx9EagQMWvFXtLGAduI5LcWq2EcXotXN+2tGz5IETkXhTyKuCVGfoaHh6PIc4Lw2+zLIixZ1O10
hFk7LKPIW9NGuLQlgXNaW4aNvlrU1G5+lKUbX7OEKls7Gull8UrrFLFSw8sj187ZaKDQTKvlUmf5
eKymbCaQxjYOJFPOD0NaxixmkbVCj2n2wzgSlz23WigyXITKLk7DWD40PbIeM7Epps699eIJlsRV
Y1THFFcI3BcKL+hylbq5CSXeShLr1Ta8MRgJCXxr2+Og2GlQVZn71lG0D6Rj9e8ySxUfV8XkmzEP
lp/BqP+2NOyctGaoP5SGmqiXd9NJWCR6I3lt/Y7h8mOyUPqk6Fo+kBV3kJPhPsBTxU+zx5uaCaz3
O6RaH5Pd93gmJOpHnVo9XgwQOGOrhN9cL+MHeDobtrwZPjQvwhsIltSHZ7Vgi4srP+KaIWKKiuYD
Cdnka4Mpn2LFOKczKyTyJT0ACSfabc0sWfRbpaAimtKPpctXoxuyZOI57vaNOTHJmuY5tdkTk9o9
3LouHW8t/+tlcuUewhl7ZSagnfBKpJaFYz2w1gZR8p6URSqvXc5HNprBYPMuRZTlQZ8T6CsULQ/7
2FhR0B6SZiKh/cYtv5DJ1AIbyvheVZV2TxzZT3coKDG3GOs2KubM6jLvhyzuMCQXdtAAkWLlYxSP
jTU6/pzkRpgDAZNjPxz0Ovee8cwZ94u4DXkzH/s2i24L/wtuO1c4i29FGiVPAKkYcLGJYLmhqI9a
3Etu++XJNmcm7FpijqJiKj4k66I6YierDlkfIGbo9gbJ8nFPloCpGvmjPfb1yVs096yli7EbxfKj
7ut9J+vl0LQjKwrhvUMO3vVyzBC+cP9HC4zfuXET/hUbbog7IhqBrY3LdJSnsR8VAK3Ekc4M+Yix
sgzJUBIhWSF48wnfkpu+Dt1xAXBll2vyeVXuFCEtJu4E4QOAQFD1kRX0Xun4allTiGR66AjseRmF
B6hulfu2N4Q/1oAatRe7u7yObb+lshy2qbB3pPMNZ7wN7Ycswf5B5Au8hRa4TDMZUCuW0NiGZtfK
aCDpGtdZ6axwsIibQdvREBDlWLyzR2WYmqM257dEaaNLx63qO7H4bTpkeVtUGY+DalzTNANCnh0t
JFa2PtRxUgRm9tbaWvMUz5Pug6j9YPSmwjwm8xn7ymEeSChqY+UR64H+NtmT4leU6x+wrcAUlbjU
3lO9c9qh56uBefJOPoF2Q27oIf7U0jOPlSWig6Np+DBgjOGvue+qlt+QN+75SUy3rqXamMNKPMeR
WwVl6T4UKqvAWCn8wVXx/Guj0LDn2dc65dx59VuS2M616pS/cuKLmizNeDBFU4XtnP9pDfg7ktSF
Xd4/1b3MrsUwTmR9z9gXeeNjx7xPJA7TimqX51I1o3AmQHOXDCil+yg6V6Moce1S/pqTOV7w7TcO
k0iDtJ+soE34nfQCmzxst5CAGgCj81Sf3HkYEenUzRVHupsq2VIZUEUMLKJ0JcPLD3VhmJT2RU7E
ghMeKX1NDu0BkW2YTniAuk2yHEuraKFWiteurZ8VjDMDt6fs6LTtdy0p9MCQmskdVnDzeThO9xMq
OVx23bi52Ssm2mOVFI4rfwnp/IzZzBAIL03OaJRUqlfLj7Y14MqxLNhxUxDPMTMqL9OU7Oze+15E
lel3zgDW0e3HqZCXqbXxdO2m2wTJsGKA3Rdu/O5gkxxOni6CDEPMZYptNsMDHxDxO3ubXNAwcYr3
upymXQNkFhYSRnmRwiaslfi2lLq4VlO6hG3EFFXauGI5kVfslWxwgq7McMeL0gMYXHHOl+pkq7p9
YY1PqrDVHU2s7AxNUw6CG8mP5qcCAsdYZslzy342tig0EzjBnI+upGtadqwq5pCOzs5OGPF0KIWt
7TIINn7iBo6VPZJQbLG8aTEOhSG5s5z8OfWSi225Muy8Dms0s1T3pLdax8VRPRS/DZEpZAX7+pCX
e6ynwqW3631K5dmPFT65aFbD1nGlj1y52BMJwUgSJXHYZd13bfUXbPp2vGslsBD+okgp9cRXPS8K
OsMGe4qyaVfo8s5X5a42fz+BPwsiEcQuno2dU8CRiQHlYOs7MhwLme0mndROA+uy9xR8Bp1roMAN
hNTeyWBgSbFvLBxNG5wgYIfX3UtTIOEyKAR61PzlBIO+mMzZV1lJm71WrOPPL2wWxkuSFc9K1CzB
oGrRQ9Ia322TOvwyiHPW58kJl3jTNxXoXDXVDOFcHHaZSE8vg6HutAU4vGk0lXEvQjoXwVPK23OH
jymOYYUPdb/xI9tSDyq+deehseTnwVpgQZh1OezwEHiOvHzZo9GcAhKUSxayCjv1qcwgAnjNScvG
/jyNyXDeHn0dYtvsz0SVgtj03JmTA9wOv/0wV4V74MsVZ6NQxdkG79p3CxHCU76ck4aJISPmHnh2
Iat0fXG3oxjQF9OhocBIKNUF9ML1gfpviebJc95U79ItAVAqc5THJSXliIn6h+4W8xmzkfk8Gn0V
DqTV+LWtlZgIW0RT6ZV5GpRiAF44TPNSnZlFKjZBUxRaff1up7ACOkJDeX2gltbCv9msAyWtiaGZ
3ei8HVi+sg5N85sF7L6PFFWel55gnWK0DpLh8Cxx9cNrgWWp30gIiHn3u+2q/vOz2h5tH1O6WBor
lWhxicHqk0OE0R07WvYZ2yN3bU7sOPi+d1JUE2+agz1F49mO3xA1CQa6UOtrg90FVVnPybC2iSst
aNUmP3XdQsF92RED/6wpXhZWE/8YxTdLE6sTBCv4to2igEFqfQMNhnLtLVcYLpKM8/kc4WylRlhx
F81xbJvVzTZyfWxtxg5dosJiDRrsZJy3d4CZB3VhZ3mjbCfOTAyrq876ECt7wfY3MgjdhESJVQjy
79e68thajSZ4TetqZ4gO+jlBYx4IBx1b88tdil/gLi6fbDTxy9Utl90x7UoffEINE0xz+K6EPtVn
uR625nYwMfPgZ/7/nY4EEcVfV5Pa2O5nsrJdmNCaGINmsL+zOekxaCx0O7QVE4ORKj8SqutR1OGC
WHTnBRdDn/hhX3oSfmbiNFDuOAww/vbznyTCLwqDQ03prkR6padCKVPffuwFrvR9OjxXkbjmjAPn
qjSKoBDlz7kkzkHBa8zHmFE5L/pjW3qkiiyKGzq5xNHPTignxNnygv1fxdi9lETYxs8OVbEItxBn
eJOqaxyGFSZQLas8T7HnT1Lql1lbdkj4vdG595J72Btc+JJl/eptMkgHCDFGSDmMJ6W2c24d/FOT
OcWUxlFaVk3gjB7mDc1QnPHsVo9EybCsQox14aM54QWjWP5C1dlXJkharqH7uReb98nyKyHys1cv
f/iynWCGtHoyR9yqXD3rdiklMn3svNuYLMYBUFmgGgsythA7S7b1o1oiahzYRgVJga92X8T1o5VR
ca5rgh776oDQfsFDExLaUKeRb0yJFqgtpeMl/4D1Ly9RhZNshLfGrlWW5ppjnGFo+PkJhtm9M0n3
VHTx8Owp7JQXa+l+T3lycJbuMECWuTtOUh+4BapjBI7+XlcRjgmZ8rNfTTNNVxtgjCbFTVHZ97Te
EIoiTX7GhCCDJAW1M5nfB7xC7Sh1/pYJeBrzgl4p9mMRsXyp4qzxpTofG7O1f4HMu2ABjFGO2vVH
wJIXSoNoXPoGoRVoya6O2/ykK9Q0ndJcjn3kLYeF0sEOlqaxW5SuDVk+7moxZge1WfEODEDbCqS1
S3r7BtEfY8xkeCHV4dnI6vR7RMA2SnCKCfo9F2q9ilcwxDTs5aUd1e9dq31UY9dcogHBJNV+6jB1
ieQ58/ABGqtdnKP8TbK8RNyazwxSYTeXxaUpBS6ZK3o3Q/UdDdkcvUEqb+qchYlnAKmi2NtFfRHi
wxq/wRT8lXTu8mBK8l4NlZzKecCu1+1LmI1Wne4LObnfJfi19Fy49W00XwA+Y1yRsVMaYr0+GjMI
dcWGqvVGI3ByR3tkB2CcpEjbQ4v2DCudDtU7lfC/Uj2alpf9kTM/GCAW49mrC4FjSmkePSJ/ng2i
6YNOSarfhfiLrUBKjTQV/iJt7w7bmBy+1EEw3CwVC+p8eQRi+DPr3WmZk+4+tp373GNskVbwmeeB
aaFIJcPRVv8ueLPnreadU0sr/K/25+ntyq1za2+H7fKvZ3/1/Z8vsZ22l2gb50lqVE6kUzioP1Jm
lc+H9aixiF7b26NtvhlSlYu29n88/Dr/dfnWtx3+q297na1v1rpqZ6hi8tnbFQRfVpVgUl0fqg5L
GODUf/cag8mCYD1fKFB2Q309v7U/n/p5TGbKgIql7OM8ac7bQazT7GiSB+pvbbOd/91WEo9V5JBd
61mPXyxN5XZwSyOARBS/bH2itBndM3M8bH3bQUWbrqZjdP3sKu38KWYY+3pSN3reydSh+Xw9qWoX
SX2HDf9/9GUKTrvaoJ6++thxEqtlG4+1WWhh6or4YIkYT2ulsW6qMNVbRMIsU9/U/ZSu9l5CRL7r
qjKdlygpQ7tK7Od6Xtg+xbNPiEv9PYVxccgMkR8pjKBaRp04YjWn6d6wG2QBlhJVD3Y9tFd8nw8u
c+xF2hNLpCUvTijHDjlb/kslnfaAuctbJQtnzfZQQ4VtF8NKbD+M3ZSxwlcf8qk7Y4ZSXryRtWfD
5uYIi2rBWQ+rzFkp8Y+rl5+JY8QBH7R3B9B/qDqpfsdvrdolo12F6qLhxJr0bDF7Edh1PpFh21QH
U9ZUelQMmTQdoRxL710+DOpb44wQRrt8VVOAJBWlBR/ejI2PTPwx2r5lpwyhsY+t92U0xa5EO/dS
pJgUiKn+BZZPhNDaJWO9v3m49W+t7YBQON63SL932/VbX9frb541yOvWGtJ6ocI0PXTd7MFT65Jd
XebjS5VEFTLYdAwVkiVetr60ZrELOeq2tby+aS5pU/7FhuZfFyyT5WCHMcBBWV9jO5T6P+loJc/b
y3hiSU8qycL+1wVDL9blvSxOW1/DfXvtlOjmEdhbz6REoN590paSjHMcFfeOG6/wBMP21oc/8XNZ
UUHduqx6WPAWrn9v4/rWlY7LHKhC0w9bM5vb+gXX2n+9QpXvFR2i0sZ53Uiu0EGfMpE5x6xlfMWy
5d+k289LWsJsTC369tX/39cB8ZOhoBr6fnu9rwsHLb1PVOPY2ZCthoNT/YBloHkyptU/pyEndOvb
DkOt1g/deogzhaBWfV5WzyekOf974utiLV8cLFvVp6+u7dFcRPXDV5+blX9VT7L6kannu7LFglan
ZJxM6b8effXZSgeJQHrn7QqFCtPnZVXcFEdFhwzT6RHW+cKMVveW7i0GCAoj1gz7raklmJ+zJ0F3
7Vgt0YLRSvJZscL14nRMymOWYCO8NcekF6cphWeCVRN7r8R+M7wCfhs5yp9Nk6L6UW9h7ndjb79N
lRyPxPc1u+1i/OPzYyfFvItNtPJDZzvnSLIosXPQOVXREkzSCvvVGSq2YF7yvrWsUsvva51ga6Vu
ZL+StYZLUlc+b111H7OaKMVy3Zowpswgn6zvDT4PO33CcNdKCSVS+lQJLc9zXzWWRke1YlG3NWus
XvBfY5GzXWwwXDyhYLhsJyMYHa/fdH7WQzDOBveVEE/q+qJ5x3K387zqul3YYOgaRHPvcWPZhb/1
jcw8YYKf/t5jf++lYkBEwxQ3bRPbNje5uhMBd67bq25ALhIYtr4cnaLdk49TwP2M00OFW8hrPD4L
Icu9pzT5vhhX38vRvgMSWBR/tT6sYWW9KfkAOlWo30hyYXafq/LN0qaZdT6jnOfYBWtxw7ksKXJn
QpSLt0EhiaP3ondsd4s3KMLklfTmYWs1YpSvjnFidExDe2kODqwgjIp1D/lWrh2nKkre2gkkq2go
SSGj0Y8alrpBQk1gRfmcYIDpEqaF2e+BsVZszGU5X97n3qjwXi3jo6fvSF52n2x1kM/bQS+Ohqk8
GpX81utKijN/Mz/yprHhqCfw6oK9i2Igi8woHgexLZAa6ngI4ppV/+yq4SmKGvU1i3GahHHjS9OL
7iW4Vt6wVleVhs9n1mAXrYftUbKuMezafIiruPjs0qYoPSvG8JK1xW9hu8axNQyk4hb+cDNL3EvZ
lB+svdvfrpnchqnU/kr8G3KvtdgsPbbz4rMgr6hhdx10CYtUPR33qXjlX2Pd6seuZr2ZWXtKIfL+
1kqM4ZSnwrOsF92uL1JTq32tgdNWSlaFEFgERe/0G4s+Qmgwpg2Szkv8CGXXk4mBPECAnf6WyU81
XuyD12orO79ycZgHI6xI3COw1gW0VWHGkltA/ONYvY59tqoLi+S8NcmAfKD0ol1R3ttPUT9Th+rH
Bq2GMT2l0lz1ZVm7hxWcHdsGjxBLqY7GkFdBVtjyCOgnQ3OVlbMzN15Y+vPnF2qQFCh2kKDCTKHQ
T1GLbHe9SwFvbN/Un0ele4kXRiCDoXYfR3qNE24F64uMhTfd6dpH/P6fLXZrb8Pias9dq++3c5iL
epeeOF1/sv/0DM5vZuJ4dyKsfNvWrbfBMub7gqv/dm7CCA6sWQ22lorf4kszgNyvzyNNc3mp9Crc
WoShi5fWy/dJJCzS7RrlGXz/sJ3rPUt9dkgy/GwJs3nuxuVkqrmKfYV+zJtiuZXroVNHEjo7HbiG
lujbYT+4io2XkW7fJl1z2PPOpQ+ig2fA1knkjH3LLOaYeS4vpU5chTpqnI3mbgnNlADUz/Z2ajtQ
wDTberhtjc+XKpsWE/e2BkYtx+Q4DthiMxjX5AxYMkEwhHPY1qzXP0ARwObZK+2ZqgV0IppTp3P1
4qrLCc/w18/mdkaTYjinVn4ri+HDrLP6VIJ43Yah+dcBB0wnFLndBP91YlS96UHnrXxd2xmOZuCo
rDU+BHKsRdZXSTvAoEnPMAwgOPLRyN1pnwyIKbVCjR+5kxAJ2MMyX1PoVVvfdp07i/hxa7qN+YTi
DpRhff5X/9K02BdJW8GXMZYs5SJtl8xRguKUQ5V1FQRjJJZjISgir32pyeiJEVAMncPuXkurehNR
k9y2lufN0UqtrNjscnLsMuWgjHbGRrrqX1W70h9s4XyDMdJBeuEKoiMgeZqkxtBIJDWmUubLdWtq
HVQOxHgFUTicFXOVnaLRgzm8NrHxLB+XMf38w1uXbc1BKouYJB0usMoRiHXEE2VrpiNpULa5AtHb
37ItcUaLYRNJw8WF7lhPEgnu1treXxfrx8Iu5dP23suV5zVZmUKiDdc3K7Fo1ok72ZoiURd+mtUa
cLO+N7vEBinDCGptba+WRsNTIYB4KSxTWrO0Sg2UppVnm2IBQPLcMFabWGCrNpWh2NaKN2dijM7i
2PkJgfgieZSgMHkiyGn5B9zifQYJ/S7wsA4oyif3Cl83n0jV2h/Yr9xgcBRHUdvRuTOWhGg6JT1S
h6yONSaej3qZvRfYs/0hypd8vWR6d1zxpypr26/NfDprIrUf3Qz2DdhP+udEIb4FwWdjoMVudium
KoOJE8cXSqSHbFpe7aUyfOw4oW+Iwn7olr5e/LLR+Hlzpw5F+bgdFGIIHkFDDQhVPx0cHoMhR4Hu
jg31tLgZIFxBPUdDp+Kx2aNi8brpAll+Ocm2+SXaQiHUuJxfrb7hZzc9aZHU3+0l+V0tLhmI+cMw
i2if2Mnfpi/zx5QkgVArHGWPTF99F1amsWjt9pqr22+JfaAkVnwzlmXcG0qaha5SXGLF+81yXT0T
3/HXTOtf/ZSYlHca56jBGKXK5oaZwGhsklmBAxPiBy8x8h8jRSKiHFyoSA3FSocbO28mb6cnlJca
iAAvdX0Akc8o+ZF50VXZvehwJ6ZKoH1rltg7Wh6VT4jvRdgk2GOaDmSlES582w7R1frhovq+jZX2
YmB3jhC9IaapwrG+BhGzsLsEeJnAe1XW5tIxHqfph96xSHquO9s9zmWP/eEEQVkG4IzKUVOoq6Fp
avZo53XsQSLj/Buqh3orQMB2+CvZu8qufAO3yhPTIxabdvy9KV15X3Qmbbr0R4fCPeRuJwEx5aCY
U3KdvOz3XCnpwzTinbss4p8FGYzodO9H3MdtYJGm8EzxVsNu3krOsVWByqfC3cWVarzD/PxFxLX4
x8QFk1rQ37TviQd3EsD6WmAOMXa9r2JSR25uPL6otZY+NbBUttZ2aCxSZxDOA46tV2yHSOgwXSZv
TQ4ZX7BR0aD9ZUe4EWFmjyx4NFO9z5RWQ0+n1r01LYwUb2XmPWytAXbhfTQQY0/2cN26DNQHBye1
m13r5trdG4wOlicEorW1dRHCh+FbV+Tn7Qnr7HMymJlZu6THWotWt0/R3+cISquZiuetVZdaHBZu
VO235sTOhnp1R9YYl3q61t9TpYAh4AzzZ58+e9pp8CobJi+XbAcWJXtujfJpe0LsKnOYN8ShbSdZ
VZOyolN9WF9NWQ/TCPCnIBo4bVcAdY/nqMYF6uslSYE6Y76af75nsunqIPXm+5wBd8yWpt/byMFb
TibnokyY6eou+8fubHylWTu9OIn9Uox/hLcYr2CawWxY0wvzhPEqJvE7yTGa2M4B0aoB5pTeEcao
+WprHXyuwRvD7drK0ONzQ6JmsJ0dVSo9aptah8h8Yr4XkGHkXJ69hBUEUrT0ZTtgjlKHTR7VYf6/
ffqcln7ceJh323r6MscTLK/Iw/vbPBRJatzdujfu+aIw6MNpOW3NTPH6k7ZAD9ku0UbbuDOBzU6Z
fl5ftZSRJ1xaj/b69CaWe+juEYboaNsapXdetkOetYx27TidnDhzXjq80W9TpiAzJ1gNFmSMOrpc
wHnWZ4AIJs94ybGniboqgPXbhnxAUwix+V+vJ/t/6lKJQpT9EKP0WXlBS6fvFa3tP5tbX2fKndSY
z7aWGrf1YWkg2H029YhnLeUhgrjxuHWRhUU5r8/UgFz7+L71zUt01ipujK0lO2U4dpasuYI/uh0G
e34UkEMePrtQQZ5G1v++4VTpk+Nym3d4Z9mzbvrUdqkUG2P8sh08NTmotbHcttYUEZ+TSvdQ60Wa
B0u7osCycfztbJ0yyxeWDnTW5tn+q8/w8r+eqjLpDaJ91lK0ZX+dfm9NrfqyHfgd4eAxUK3+6ovM
8U2SGHHF0Ud9GeIou0rN/vi6IGefgvNG2x6++twdsP/0+aLtMGJYgY1QYE32fCVI66kjeOXGHFiS
aF6eB0QQ561lEy9FdNN6wiuSF60zu9N/9G1Ps9r6l+yieKeJpoTkUznP28GVoIQOggAU6vQJVYGk
Sy1GjrscjepdZpG4R7kAXvOy9LD1lWkFVplBMU+qWgRzE5HFnJbRabvYNNwfcY1LsWFC/xGq3YUF
wyzJe6m8y0W8dACFD/i9ksSVY3JrJmuQCHJQsh7Gi9ObAx8AJxPoUzsKqTClNFve1Vlmj23mnraT
WxchOBrgfeudtHkUt9mcLrZMiF1ZRuOtNUdx9ibZwwqa4/JBxiKsRKioo9i1rSN3GsEpEI9IADLX
rJdhDW7Jhii/lqYaWnbzrTWiGj38cI3E8GANMY7tCTUpdAm/oj7bWwmGB7nFTqdmBeAJrTlOKXHL
bgWDTZ7UIUY5oSRwutVB33WsQYKW1Ufl/WgzvfQXmMABSa8ISSNm863aBz8Gdb0JB11VxjOMiTdN
OukhZkIA4FahpENSHgb9oi54zRFBZVBcQJ3kKodi0t/ZdzHYwF7YCUO9lX1xmhVHuTa9QB47jO6p
HBDAGcZb1o4Z2z+XfTJsz3JI3PtSWhqu7coZvKMDTDRqv6zmDs2Ur05GjycNaD1yonbniSH3u4U5
ks3wgzo8a0nrPa0mfDMiBntuTHSPsXE1W/JOlRG74Dp9x5f1lYrQLu00sa/tzr0MJSlgAAE8/DrM
Iw7wttFcMC37BsNiOkVqN+yFk0Q+TI3oNlR/eJnkjN2K4eP7PAYOwUz7uVa0a8latbQm9dkoeOWx
KRdi2tQ7MSx6WCpLWOc6mjxyalptlGfZRzJUTXfctQ7hl4Url53a6d/iifwAGFN9GJPY26iLeLag
fzw3uvmmZGlzLHFrvGKTCK+EOSUsWqe7iroGJdFH9FtLFMTNPFwhEhx7iSFjJ/OgkuLglZN3qoy5
IZ8bQpQ9mAkRuWgj5NAfrWZlBMa9FpojKeYQhH9h1fSTUa48mlTJAz6tIYAO1we4s4Hg8buxWwW6
Xt51F40jPgnQtfCSYMfeG8z2ho3aRv3V5PqMrs6UlxGiwUlZAQ+jfd5W1Nq6rGaJws+opw5CNmWD
FyuWEenYqW96+XOwlVtRoPPFHCUosmfYy/8srtGcqb+pzIS5xHNNPc91o72YKDxMfvaUe2055vBv
nCYwqiS99lUTn+OJFUapcf/OSR0g7xTY7Y3rr1cQlcfSA08KJ32byQcIjRwM1W6kPCT2/Mtd4+Mn
l3RxoMAuAQr9JDu0CNzkYDuneEhIhIgR02j4cmq1XJGSbwgBqmDM0j9tKc7AyOaRuXzIIZVgbyX3
fKD/yIKImAkYnuoDoRxdYz0BjOh+BrtsF2Xtnbw1NGZua3ATG/UpkYyDmWKS+Te0gejBBGT1hKep
eh3SVLt268ExZ4tSPdKOyk/0OArNHqZeounsUBSnZ+y12jDOczeAlLVP6/iPQuUBJ4YURyGgjN+D
NYr3DltzJu1jX0XknrhomvSYGog6IU/1WB4/xC1EnuWZHUkXUPdshHmTU1H6KhhkkakJf96xVgr1
bkZc/Dh5AOxS72eqwvELxipMn10DQynCKVrgLHWdYF4SJQ03CzAWwriKhsfsAK+XIt7b3uo+2wx/
YjcqMSgzoDe6egGJwawgHkaHZHHw20cw7/caUqbu74hoMIX2G7YedD5pO6DOjk/OlxpgNF2Hat3D
UO4VAlg0VcE+Er+YOI4oLAj3Pjfzy5TY7RWosQyWfsYUreweUS+/gDS3voWf/MmbSfFL9cg6rVGw
SjR4ZyWP3LO18nRIq/3Zut5VpAyzZqswjBVNc1xwWOq05McIEfXQ9P0Psg8MNMF2HCoinx9Gsoqu
DuBxvQqI40K/F457gf8ws8qeIj7B8cfErh10I4a+lJEcZ/SEVdWIKMqsAajoYpOqm7COjdvUvpUT
PQd1vYYU51mQbpgM9oiZz05FUUqv8dzCOvYurN4F5am1XZ5lBzF35mGQjfdReK9omXq1i34vttyh
eWcu9VaKjPI7NYagssr4rE/x9D+MnddypEi0rp+ICLy5LV/yaqnV5obo6ZnGe8/T749Fz6CtM3Ni
32SkA6ogSdL8Zq9XanNgpu5deoBnZwscKLgTtqQUn8lbB+HewRKw81XzwAjw3sPg9ykd0ChySCEm
kxxbM3jNM8W+3YJqKJw1aTPyv9o1FLF6th4sn7GjN1jgGN0MoGfleSc/8L196KG+ptH17Zky73Q1
4FX0TeN2rmO2TRl9/Jnm+jHHTfdGnZFvQijqGfvSv6zFIQqqzh0W6NIYmZ3xIV6CRTzHzEfshM26
fR76dnpo46XnJuWVQftcRwx1qzo9l4GjhvvU4TGCCbsqLfOPrk8ZeVjRW5Lq6ByaxZNljPZpzCPm
30vgu/ez18FDa7X42HTPqdMkNyHTg5vUd6KDUUAAgI0d3Vq2+awHBuwNb6RFYeE+gLhifS8+Dkr9
POs+i2uswdD+ETjTsotgwOxlRxqqMLBE01q8rkBg/hMoHftFmJdfCg+7DCNEUssvQWqMmdeyzIJf
g4Ps+bIRoMxYbPs3SoXhFhyJ7ph4cKyDHjTWFAwTM06fY1kauUNQ+kpDLW4bc3pSw3mE2uHbhxFV
mv20JJEpmPa9ycMyUxegmROm8Eo6pCdnDXSRZxa3IDIuwwQjBbjSQ2d2z0qL/xMOz8lB7yocAAUz
Fy4Efgv82dEZphxOwew+jKmmMRTsskePrbmbuKneZuBGn/HaAG1Y/Agxd/+s5njBeO2fbuHTuGWV
wFmWCupZZ6aT0qAcz9XuJZj4hAGw8pSDL7XRAA8YVEqoAPb0QQpMdW7eyGmKWXuN6iC/ZnFJlz12
zqG2YuAhbCkAgivmfYFiWuQUuBMr9h4zPPN+0KD01gAFlA5gVdJwPSRH/PuYBdZLModvIVJwiI+e
psAvD46D0eSCnDsA0D4kGk8X/d9UQX2r/sW8pr1th+xcjzWfSVCBiZP4ZxVvWZYdoQrWVyf8VuSl
8QUJeRQ5x096EliXdFA+zSwCLPRW9VyZi/FA/F3tjEvsjSG79Qcvnj3M5q2HmK20faojX9qqOcJ/
Bohx+9Y19elOS+PXUWWWGlYBMoohlOHFpKny0bVJGq4HFOhtVYAIsro72Wx4g+Uq7VU4Ip1+dYOj
vQDbdZHGViYmAib9tLbg6vO0bw5FantPsACcR3V6nUHwPRmAEew8wO82Tr6UDAyQr4yAVpZspkpy
TvWMMV+ZAdBUlHPSuSHjJyMF/mId8qAz9tiL9xfYEcVrZ9bNZYQtspekjrc1eOPa2oWN0mCuW/F/
2s4+6GXw52Qr07mI0/kW4Y+nfgbsbWKq/Rgg5fIYNFrNzjBSmE7vpEertqtzCQ3cCGBnKAkScxk/
b2FquANSwU7IJmMR7Jx5zI7Moh8N1jnoxQ9Z9tiFgMXwtHrFtKy9ZgtmplxwdSEIi6vpPEYLbrQ2
JvUKMCJckKQSTHr0piiGf4z/yZJ8qZ4tr119UwbcV6+FTrfLipRQgJ6NDnJaq6vg4J8m1WBgGL7G
DUgB/2VsgvQUQOe1WwNu0TC+IFSOuiGed6uuhmCEBDeUmUwY3NhBybtpf2ONOj+FJDn+MblNcAMu
y5qPDFb5JRKVN9qq4JJdJJrMrCDBwuLvDXUB2tdtdRSESuU8LZBCxrIAh3rg1kGD14O/SxRtWUcg
NwCLdWRX5Zuj5IcEj9fn6U+zH0AxLzeuWc4osQ2faGuJOh8FqiiZ45xN2UVqYqnJnUEWEW92KWuX
k0gMN/dpZztZepBfmaA1zQYswmeLqd45aNSzKIw43h6S+3AFw/mzW57faEbOJUeNWvaAJUjk/ks0
ZorMlhbGd5LMsuocloqO/8zym3JwnwEOGxe5pPwML3gMo2pAnKSvjl5Z/inHpWMAx3x5jOsTlkzB
S+F6HzO7hDS65Y2l3p2RWsGTCdDHiv2V1gDtlh3qcUrHo6rXPwQPLMEAjLqr4dexnorkSFYNNmZE
lZPSx7vNUTa9V5xXqAbfe5iLR68JeaI2EqKnNmle5Nnbifs4sO5zmmuDbt3CRfzKctyyU1bcpA7T
vxZnYUCTfz80sMM6EOomOMjjkqchMew52daVqLQCK9R99pW7nVf0+Q2+jh7oM4kuAUQE2oZyrjRm
UegLJjNABGDOKTOa+fguKkc7OFKARHaN/GaNzmkPGsqOLnK9sWlYo24OcZt8mUf9Ru7cepeglu4K
K50Ocq/lriRtwfy/1RBfWTAA8kzkCIlJ3tocJC2BkeIY0nQhEE1EH4fukzz4tWnKrdlag5TUrHzu
KjDsB7kV8iP1vub+tEGh71lBZ5RrVX+0i20Icpfr/TVzp58BXhmnjNEAre5Fq/IWpm14ymeIzq0+
fdKXrkM+21lsO+c5mEEC47q3U6FzooTboCdkJXnx/1z43W+QKLZXkN31UF9rrk8PNZkcpImhH6QL
kO97h9z4xQaQNX5K4fKuN3eFU7x7a96BKj7eQYNtvCKCNTk32Hfn2nyM3fC70mXqcbvDdII3uuNC
6d46F7V/yjCxPMlv6f3qMbVn9YRGYz/vmyy8awddAeax9EPLay1HSuw/87yunBEOCJODtIQ+Tk8M
YZi6LA1BH5F2MuFYb81nqWBXMxVMfT8gwXaRFjx21nCZcotpSXXMnQHjI3cBV/7nde0ivfohWGEv
N4ArLICUre3N8b2rLwBGo7DrRd6G7m3plqUlSXLLK1j9WXokS5+do+9UA5iV9MkJFPpIqS/B9ra+
a6JrVMrnyhsuXmPupSWsh2ArcFbe2oYNAukLmbA3ZxS6r9sbvrVlyZNksLRCte9PDSC9c+hEJykz
pbFLje34j01Q0vLUJLYeI+k1+qFckh/y1mZbVni9r10PtnJs8KfmNYArt0uBxxQpILfeBuG8fDh0
D6JpoDNRnfQTPhTs0zMukCc+2DrGoM5jPrfPDmMD5od3OisWs1rsWqgTOaCUoe5urQWrOo/lcz64
3ck0Z4YSja4e1KBg7aZHYGbHBu9JmAVTvthFmvNQH4KofHSy6t2Dl6tKO1hfpy0tmVsz2dqKVCmG
tL302A9KY5SgXrpriekJ9CUzhvMkd19OUoBnnMCs0Ox6H1r9Xt4SWO3kSvRd7uAaX3MLESWZt0y4
Bh8h1X2zhUsRcsO6WEmvrINDDYkXfMOY6J+jHrg7MiZHuccSyGOPl+EJQrnMkaf0j3zSb7zYyE7q
PN4mZolAmdddpJPR6LVbOLsl6rmHsAjWL4DR/gkpP7vKCeXJS4yevl3YMHY0/DkP3hP2cu6KWfYT
+8XH8+yUS4vYOgNVU50rx22/T29H7dBPEO+3u1hmDj1psnxmMjezDr4FXUhIJfACvoJLNhiJe8iP
ShX21qCcGOiijJp1XHXMZLAFXrc6T65znQDmsJ97hh6JRnFk7zMcw9bR1TqLirSgYM9N19ZOGC71
Q20kxknOL7/Lt6Px2uqPs5G3J9U0nuWpbo9WYnnX/YyNKdqNRYHSPxTy3xO0reNQ5Nsv6XVgx/S0
xJGG6QMY/6OW2Tns/DYf7hFkNy9A06obYe0MUVfd0BZ+lWGWrc9XnsTWx2wPhg/0Xyn0THPy6oMF
QRpZDCy/Y7XgJXDpwQ8oBB5Lbpk8GWnWgcraowU82C/wDfmnM5cKW4++Pcm1QS/9/XYTtlKJSZX/
/6kYq42wl+7lfZKRgvwYSa5j8S0tsTVzjrD9YECLMIMMdJXOvqh4LEoVuew65JIoDpu8amuUfe3f
sPr1Qym/890oYz22zN09sIA7NgSxx+BDL+NXNkdYupbXZC6Qg9kHk/kdrRXWk8M+uRRNGKpHqb5G
/eULGgEGwTt8HcdJS5UR3RZsedOcseWgoRSpARNbBmHyd7ZgRUlK+t1Ydv315TzCxLkfC3TdeuIN
8PSTzS7VvEevt2AT6g9XfohZ3+iurl7lZsugTmLbvd/y2AhC8zqAALJVlqtvye1YiW2PcSvYzvfh
2Cj/3CHUQR9GnykdJxJuYIskLW8edzxhGr+Urz9+LrViFymD+m4YKY9wbXnzjwCi/VWaa6SrDqDp
5RmEXYfkhrSUf4/K0WtXBSinubhlevhIBQlgimxTuA+cECF4SOlWsM0BpUCCrZ4kB//noNX5df31
S0teyR7bO7OOZ9bGLLmennfsn/zz3klsrSXRj2k5aD3ru1ofL/DxKEVjY6O1X7UZqVnpV7bRgxz7
b3lbFSldx9kS3QJ5HltSYnLcf5713XRGakvFD5f6t7wPZ/1wpWDp8DGaq7sQRt/yiuPhzF5FNa9z
VXnhJWApBXImNCIm78sy2xZseXOGJyj0O+pUrUF0rSTdrZx8q/quRKK+GYAQYgt+bdHysmxv/IeX
anuBthdN8rbD5Ij/zPtw2L+dfn1d53wh9xcxaL/x4OLQxrB2GQvLh2sL1pnsln63VvFv1T/krfOJ
5bTrFeQ8H+qsVxgS705Thl9q54V76RpkDiqx7RstfciWlNg2INsqf8j7kJR6fo9gQP9Tq5FESAob
Ih8vJ3vvDG+lCa9RyZX0zFI20+qsyk66V7xs3TtgKmjjW1qZFxq5pKXnZywUsKJkZZa7Lh35gdXO
e+keWP1HkrVBGfg3XW3tNGyVNQTpXYpyhoSJ+NtBnqQEW3crSWkKjkz6tzpbM9jyPjSh7TRj0KQs
WbgwvQZ1Ng+do6fzXua/CQADlouS8TVoh+i0vvFyU7Zg7Va3tNyu/0xKwfbqSjJgIeV39y3pD2eQ
vDlLwE5oCa/R1tmvA+u1XJ7PdmSDVwmTt+xqsTBiLCsk72aOWzU5VgIZGGxJiX2oJ53olvfuj0vJ
h0MGr1KOs3EPKvCphkqBa4DUYKXc0EByLB+uEke89kW6Lj9Lsuwid6ZM+jy7zKqzazLHusgT3p7o
+u6/W8x8N1TYqkpMHn5U9KzorZXWRa7cQfTEiCNkUnS0sofZK9mOQc1Fmx7kFV3XKaUFjLMeN1/l
Rf69qlWrwRHrbLZOGjYH8zy7JkgEwxKHtCZB3bBbudvSvhUo6J+F1q5cdIed2cKAjA55W/mwdC04
m7p/K5xtiw2ASEW7Ru6qPJc6g8qkV8VrGcMzET65vjzguUV0p13XMz/cfrmp7x7ROnVd77rMWSS6
vuYRm5OzZ05Hucty2S2QH7Al5cZ+yFtndVLykcy51ZTi7S/pYajvbaz1dtgYYhUX5P5bV8Tj2UAI
8KjDmCUJ9QwB0uKKzySlls7emeEg07OUeh4wTz1J8G6qg5dIy87acg41qbP7MqjbndSau2y8KHNp
HtQ+A6Q3DMWuiXjVJfAy19zbHgBPDUzRXZq4JzUKrfyIZBCGy8zsj6xKghqenGujB80jnCz2mhGN
hXieObgXxepd6o+vC6L9UwAp5RP8m/qAatyIKgdJycsQPMoStifqERWI2K7ST7HnoCxodvdTjBaC
A2zhpLO3f/Ysf35Kq+YnfMdLb2rl25ibuGql/ve8ZEhe4wN/4wcqSPGsee292frhsVrPzq4fsOGg
tajjDMMuaOr6Sz2D6WVKXn7W1dTeo6gDvCpCtkstFlsAk6XkObcq9JtUFSmjmE2mpgTHjRFj9TAu
JSwlYSYw4CgQJtq5KezyYZ6S6kFiEmRF4aB7lucIC7MIbxVxcCgr5If8afhmsnl2btVFyi9TKwM7
EpQ4DssC8M71mbnFRYzqtQrh0/AxElVRMDy0WQEmyGsH5sNN4d6A1GB7zWOxvUX1a+qn6GlYAogu
0ZOvJt+R1VSuklVmmHSju4gqV4HwmWGxW+METw1q2E8qO6FPqaJp+2kcA2YQFMS2B7QqtbmXOZai
eMjupmHoHrSk8x7nJagzYHs2bQt2NTW2glDP0r1WOriiDezOmBNmc+Ooowvj/zUl0fywpkBzoPzr
0Oa246vI8h5RmYn2Vdju0D01jo5mmYdpanI03gDTF4Zm3tgOUGdgrdpBt/Wk3WEFjwwGDuClF5Z3
FVS7u2YJtiTt85wUrKEOSBvZcNNK/SafzdTYa6ah3UhQTMHfmUVfKfvJg+XuhSmLzYgavPY+gFHX
HvtvyZB/NdhKBxcO3Z93y4TPDDIRtEJRoRLTz3+x3fklzBP929QkoBUQxHkNxgzYNTpYj7PGXrI1
JdZt5eb9jd7H7SVN4+KBR6BB+W/VT82o0Liy1LxXjf61RjXo3o2Sx8GuGqivSv0p7tk4chB7PEpS
CtgK/Yz8en6sx12PccduWqrHWoopXwyWazmOHWyyHAXaLX3G4d3BVv7dSWfzVk5VN6b24HjhBXIY
Tp0ZsmgnPjjVYfsFbZD8CsM5Wc9bG3P72HTtMVeRtdn7WCz3QfaCUeHMon3RMFe2zVuIFs0nuOf9
A0vHV0lhtNt+wrQOMlQ2Ita01JA8xyg/HpS4r6qLHheugQC1of2wYrFEFRh0d+in9Xf1wLJymaJ2
IgUOShZXZDAT0GzcCt1U2jNim9peknJ7slRdPlUOmLDl/tjjCNClWgZ68dkef61/J01y/2wXNZyz
5f4hOA0iL5s8HOhpM+NgopwiUQmqYIbhvqWltY0tEpLvMqVYSjrIHYfhEeAMCLwAnWvW6n+gH0qn
pNdf6zoIL709BGi8h9X3sjxJeTyE9SnVUW2qZsVhwVpxcQtnPfDaBFFw1y3BkKB74hr++V1B36fY
ybwFvh0foTDEt+WY4WG4BBKTPJNZdgEpAEW1WIsa/Ab/o6Icstbeju5GzAH/L4ek7gC+QtXOH0/T
dgUit8/jQ6myGrj/8OuktlxkKkq9uUvbhUfBtqNptTBgUaS8j5YgR2DiXpKT76NYGPkD5HU1ZnF9
KS5VlMt3WyWJ4aB3y4evYx+Zg2OXVZWwrDw8MSZFuXHeLKD4KEtJ6YdDJSkXblEdvTgIga+HytXe
HZHp5rErAWh8LFh+1VTGkB2f58L+mmJPCnJpdtPbdqrSW3eMAJxoKG92GfuMKrsVx6QItRe1DIc7
V6//yENNfRnsQn3Rw/qho4N9YG8apguig3z9egP9L6du9VsbaMmbm3EqNnPK+xQ1g7eoUr7ARw4e
pdAsg3u/iO0nKQMpfEwh1H3Kl5pj/ZYMmvmq+VHxWUuuUoVvTvaiNg30y4ewTqe7PtDS+3EJEPfT
h52Z1ETtZt7RZ4PGW5JSB6IpGzm++5eaDLiXuqxdwlxK3zKvRkdbM9q9JI2+GS4GrqmH0rRQxN/Z
Vtd/wvQK6SJr1I8RhMq3pscWQYWvd174lW9AwcqDnfnmZcQy86m0x1cgNN03q/wxu437xVLc9iYr
I6STbL371swAKVTHyp8Q0UFLN+x/BY7dfgOypR/mGBdxu/FfNcBnaNi2A3hPYnHYHmesYeEL/50F
LfJ34Yc83XJAxWbzXTl49RG/thKFOad4zRTLvmnSbkJzuy9edRjTn7B+30mhAoztFQTGF5i86r1k
2X7D/oI7lGdJjqhJXDVvSvaSrGPXfJrZpZOUnLEb1HsVrTcdRvRtMM3gEgorNG5rtGKgRdc+Kmx2
fs+ie9wdwOIh64m07LHyB+dGSvrW946mNli0O9xOZp+eB8GY6K1Xq34Pxye6kaQTqTYwhai/laSN
ERE+kLp/J8lZmX64fPMfJDX12RP9df5kxOB7/DG4hNGgPKdZq95HPjTi0MeuasirJ4A+R2Qn+ufS
az8ncaveAlYYnnW95VWJUZWvEvdOKkg+uoinUqmzB8mSwETlKLIhMNSdjuFqgXtsZgfPUj2GjvaU
m89NU5zczq0wLKyPyJiXt/bkFLdRB1luEQsubxWVoOkqF5lZdTrEHi5auh01j6HmYAU+Wa8ohKXf
VKvyjuhmlhdJwtEBUq8Xb6U5Iklp9GAJlmpaP/k7NP1A1eQj7spqC1C8Sr+Bos7O0PGdk87exzfb
Mm5zV7FezDBz7svEAmCxVGsn9a8JtOSVT5t2z7BOw42ImLsEs5b6e1bwGvC7f+dtVSRmKe1fVa9r
5387Xm8BwHR2/FiPc/MwKhVw6cJF+g5Ul8mX6K9c9T+b42C/Nc6IPlCuF3dZaNgoG1cpiLhh/tJX
7rNUHY30ro4M72vd5OrBrWPrPi09DFjqGrUUdGE/Q0f6qSB+dYyLvQts6E4teancMf7RaQDELMNt
Hj2zC24U20nOURqqL6iq1Ds5vTN/VUuv+dmxbwSMyIzRYZyMC2u2Jaq7pfXs2WiO87o7CFtq+S7J
6gJlXDSq7kr61Du7DA+9r8c3NeLkvwvWOlJcbrnwSAA/I+N/UOdAjQ9SHoJ7vJOzxY5Lpl1BJ6wc
87ompVj3tGQ88WpHa81A058tM7HOqj3A3d5OYTnmrQ28/MYJLeWYaoWOLdXgXCzwvle8bpo7zTCd
k51k09OEj8uhb9XmM2+jCvTHdb4zdn5Gm0f51Xiv7pAwJB0L6/T8YreF+RNOImKRJv08rY+XNksc
SCrBfKyrqn6I9ba+mEY13ERua+Hu65fYEnQO+liAVen4YGbqJbJYfu9/i4PxcxKZyl8KSMv1Qlmu
IRVXWH9O6fAjVBTnq2Y3GWrH2vwS2miDM0QJHqFQu+dsERVXFT+97dPYOrMckD66UIHAODcW62d0
ZLY/h9/ogL9DPlT+1AN8kEEnMcJmEJ4ErvlXhjKy3vWvAdYcTfup78Aso1PcvHotc8Kur7RHcBsd
8BwcluBdOQcW13z/ousGHlSjs0gaqGl2O2tddisxx6nZAkQC4b5LkHXBv+aT5gzea556X7UpVu7N
3vO4B8j31mFa30iyM1Cey524u+pxjzCVxrjs2pVA3YrG9T4HENJ31RCq931V+p+jev6mW4H+IKl5
QYA7uvUoVT3NuY00y3+SVNgH5zYt009mofuf/Zm9xMJqXkrDcT7759HPnG8xn8pzO6rt2WmH4Huh
n+uhtr+XILKwzKnqyxAMxVds7va9FbmfmEfeYfJQPNS+gnh+AHmj60Ntt+YtBVHBjjPOuguTZTwj
djTxEiG8ZkTGX2J3aCGmFjpB93mr0Bi1cajszjoNWAo+dEtAw5gODd7IB0lKARu2xUMz47aFZfUt
YCeuHHQV6AYMR3es3RUPxhLYSPHeuopxnzvV/IlVgK9dGU3fp2gBerTwOdCBQnIv1b/G8zB9H+vI
2o9LfrTk/+/6LpJLW33f9TkP8LR9E7gIvv19/i3/v87/v+vLdfVqgLntmUczt+L9wIT9uRym+ll3
TP1sL3nIZdTPUpAz+V3zpApCkc1zueR9OJYvJ3JWineOdb6JElgL29KrGvVEy8h+56nYR3u5edqq
SeEYe96uruEbBOWjkrUWhEk4X6NWD8HR4V0/9OjYHLJRKx4lGE2eV9G/6TutqY56mKh3QQURj05K
Eii0q3ftEkjSNhRI92s6qw490zW0Hv8ulfwtKUdIHtp2t3kEoG3LWs+0pVM6vXl0H0tu148e+w8U
ybxvCXwmGlWZXz0fLqk+Op8mu/d+GAjQsVroDY+W62I4mqC3UqRqxO4rbGKIx9emVE6G7s1fUGQY
zh1nFcHTN2hZV7lGmAHn66vWusfi2nvwO42NruXcmFc86ty1z+BGLFwHDOOkN+14o9chmt3/OOys
5jpWWEDOZfIlBRL0aHUfXUBWMNF752qmZom4Tus/Z06iPCMQ3R30i4eNWDLPaLoYaMcgQu6YO4Yg
8GLisT4rVdafmfwhi2/8qsz2OxIjw5coxgk+6dr+MWp67aLGbXb1x9R8CAMdTwylnN/SMP0F6DD7
xcEhdvA3immijoX17zN+Mmdj7IKHqmia52IJDJXhYVggl7hUMPSFitQA2bDa8kFL4cUjmaweB6/o
HqS+VMPg6Yhp5IQBGuI0yeLJDmQeL9k+eQ4Q6zjiS5k+ITqEQYSFMZrRqeMJH7T6wQq65FxBrblP
MkgVxmjOd44Lshh2vH3rZEN0LZAyvvXMyLqy7FHceNM83GTVOF4VNSpvM6PA2Mfvo7uk8ZF4Ghz3
LiknvF5rFkmiLvFPcduqODCo9cn1ihGiK6LLCED1T+xPlMc0drpnH7UndIPBDtLjgAaq+v5l7rD6
wdx5fI0s5JE7c9d3IYtSQaF+btiD3oejaryNrouWN7qnX/Ce6XdVNI33Pj5USFDn6aGawgglLPTj
+DZB+PDT+Y+kcY8+fmRf2b1u0LWJFq79HL2AJf0V2er8h5IYf7DwC73cClgoD1z9lLV8nP3BPPfL
GdwY/w5wYCUWDyMTKntCpBOIyR8FuES9M394YA2YAmbDLdqo41OdOPqixj8julbfe9bUIYXMG8DM
qLxkjYaQDOJ940OMWguD8vGSm0r06iue8+BosGnFCD40eyh3lj9c+nSYvpo2cydNC17dgjdFm/IC
2QB1/BoBADwG5dBf5Cg9Tq61MWg3uaMNB9YSixsYQTFT1QUZbHkYcvjtbs0yJwQRpYrE3mXaS4lk
fizZqo+Z6BNyge08kldVLjw0NvD2GY6BD1bZYuXYKt1bh4HlzeirGfIV3JIMvW3WLQeYHksSRTvv
OLUFPpdLUjcnSEumVVwl6ae1toOdGO8weYAkZztMCpZAz0P8nkpzKm9HL6lwsCAmwVZHYpKH0zi1
Gx2I0pCDxvo/HDcjGFVCUP9f55bku0s7+AhcGQnt3uVth8j1x6icb7L0azOF4St9rr8rYse66j7c
ij43XlTP8c/GECr7OecxO14RP9lVcZGUHGQa3kvbZd69ZSkXpIvmB69roBS2efulH51qZwxO8KMN
lFcIRd6fpqadcpfuAB3wfaDlekQFRHm7LP7FYsYj6iDxH1VUx3x2mvbrYne/T6yuvGed+1ZFxP0e
okB1n2tVeELOdN4lplrdbwVSygDrdz0TS56idfZq9wZEBufm5QxyiFTckr09OjtnqNmz/OciH06t
jAl8Id1/S8GoIpi5XGQ7gSTTQb2w+RXfHNxBce66McCACOtQHF+UPoRCojtPJkqOT6m99L5aAcLA
DN01D6Yvlkqpe3FYKrh3VIxLYhWp/zW55OHUPdxHSyB5QDC1I75o7IIspVuB1JO8qlazkzngCiDJ
1jbyY4QszKGLJ5b3q/qPCOKCV6j1Ny2YoL/15fTmlEza66nxX/I57w9AxfpnvYtRw3TG7NE1EFWJ
EXG7n6x+uBSgalFwjMDsY1t1tVIPTZClFx8cNXrIU7U6Zcx1n1S0dlkxYPU6tWqFhfUi+8yvC/es
ebtfEhsFFGs2ze94in71m9T+WVr+jcpCZoASDrympE4YSn8uytZGvo9FBjY0ul/j5N35eV78NJr4
h2KySk1vCYAe1JBl9bhhmUgtWEh6ZnM2fPbroUHTnAmElI5OWN6GGVRAKc2x8Lzz+7nZSWmchhme
l2jKSenU2ulDrZjfk+VM7Hjkj2ldvUhZbLqsOSG0xJg8eixbVXmIcRIiHlhz9CgxCdQs+DbranXd
siSGG2p4iPHxWY/aSlUnc84xG1E7yXOaELlJt4F3ijjofqu3XUcdsvvGLOwbf9apO8e4UsFEehkT
r2SLyGfzREu1W8/ttFsVHhWc9Ug7pzNSMVIgweiiGrRXljq1okzVaTtG85Wf5VyibPfPad5VsZwY
DpmcfDtbj03Hvnem8rCeV4r9NOYS72rOtqLsscMyD4btQQRbTq8MNRRBGKzvDpSC9ZLyA8NM9U+e
ab6teYb8gu3ik5fQBH2nU69N2B7+9T9ttX+fV/szC9BtWH/Dchck9u7HLj9u/U1Ssl60K7PHGGFX
qOJnq3XV22KpJhV8s2aZR6JSIsEkt1+iptsh3TD84bEjdK90w4nRBnZqY3PfJFG1rzGwCCKoZkGT
/7CKZkJDD0xjr17t0J/Pjtf9BSx3OqQIK6rRz15PsI40bfwoPPTBvKG7hmn7Z5353okx062LhGlU
6dFBs6dFytb7aStYZMfdTqnpyBGaNZHDdz3WGBvcrdw6eWOeeYGE99lsem/X89qh6zG91n4FuLj7
rAUjJ4PmhyJ28tCrzZ0Tw7+sQD2xoHNMWd0qTP1HWAx3CrueU4El4oQEQ7ls+BUKmw4JfN8LPGKm
qV5yGynac90mypMaM+Ut8TN6qvxbk7EI9nJL1jD20KTS5H7N0zBx2c3FkF23owJW8g5ZjeQSvqnK
kxTAQfvRzjCuqraHyjm/NNVLk5rD08BAqHVqtNBzpuTDDGQE8bKYHxJ8VkpMVnDIwfag6hyUHdpx
N0I1NT3whlb60GsjDmBLMKX+cz3A48+KWycYLFD/BAWrxXs4ZuNJL9Aak7wcBYbzjMsaC6Z/53Uz
AwkkTfVzhYte4Vr+Y7YEyFF4pVM9tTZyTWmLLs7IGOZpXoIoNcqLOznTTpL0IMZTjBoFhKFmzdry
G9v8ElmtcSNZrlLp6JKNM3ahTXGUPAkM3dfZJkKzUaq8K0Axz5ia9cKSbekF+7tTkV/lwpLnh8PO
9lrj0E41O9bLj5TCKFHzW8tGgHDJslhWf3Ac5TAEYfxclMcCQvBTq2nRM3vmv8ao8q+DZtwjRJ7e
jZhVPUngzmj9I2tlnba8dOpzTNxQ5k9UJVagNPoGntfdTWIl1hOL/dZ6bBfZx7nwcT8K22af5y6T
Nj/FY2i2Sve8pnFIqk51kZp7cL6Uh6Wl3y6D57hxH2eP0UE/V+wVVZ355HmJ8mhFt8GSMKL4dzBa
9beOVcubyUyXaSF8H9z/AGZs9cYElaN0puuVEzlqYeNdET1heNc9lMV0WFvUXEYBWON2hypy81jU
WfBsskj2rMfFS+kH461Uk4Ahmb7DFqi8SFLqaqisH6wK5LgcJXkwKlIoCck9c7hx76mB95TmhveE
Lvd8Yxjd98CvUQlZ8nUn63GSind+7ML8l2ooYF7ZuQ/vpQYjvyc10ozbaKb9FVPUXpTAs58gizpP
OIhVRy108TIYZ+dJCrQWcU+1ZHNGklKAYIr5UKUMGHHeUFCODVu2kg1j30f0v0lv3W11Q9ZOMTNr
nHOqV/HJnUBMIGcZPpewIQ7YsyRHw0EZbe+0lX8yPAPlcPRbnpF6jp7NtoEbaiSsH4ysh7pGiqnQ
4mUiAWOXGbcs3Dz1eWS0UQbY4SmYhfiLUp+P8PDv2JJEX+9L3uLlh7eGB/5usVbxMYe+kRh2zRn7
1zftwhLqFgijxCQYBCi5BExqAU5KJtK13dnT2fEeYwRfiuk1XIFXC85bZdhdf1X1mWWWllnsQnzY
AsbIUB0knQnroTezL+ZCPOoWJk29/AS8iWAe2cI/siqE3VCDZFEA3d0bCfSqHf+HrfNYjpXpouwT
EYFJEpgC5VQl7zUhdGXw3iU8fS/0RfTfg54oStfpFgWZJ8/Ze+2VgKNu42/835dm4X2luQkDo6/A
Pv799jStOET/XmZgZ0D+5xljDsD5DO2g7P13xdyFCJIczkjmSkaIf1fxv98G9nLeujIH2CfEHeAw
w74gdtpiaVjsxp9lFN8RtIiibg+K+K/QNh5jch2v6nF6c7is55Q4sP1giI9kEd5ObaranH+m9s6s
OOXu7/3+72r/vfr7BJhhJTsRc600UtLO+miGXR6L40BQ25W06uYkOSTkbdb5mj4eZiGfC961bSsc
+pg6dD5hbgGjoyZ3AdKvmh1mHSbmzZRWbYprZ/uw/l6VQBt2LVgQ9t3JuOohW8StZNBlNZD48kJd
/p8Lg0WZ6ya9HoSiYwSaVkb0+2m4tYn9JcpE21n2pZ47ddUncv7viyVSdRWZ25Url4/SMNsrLL/t
lVe1QMf/XlauNxm7v5d/0at/r/6+5E7UonbyoGFs2vl6i2NprBaDDkXH//fGajynOqUlIIDNI7q9
zb8vf2/4f9+OpQVZxiA3M9o8TOumUfy7HPWf5/Tv5bDS8KpKZwn/98n83af/+/bvlWfMxFth4GXx
ruEE8sXaZH//+2KPIjmMwj7nm/b+7z74+5Ju386MOPZr2l/+fqmJbMIdYpdq5C/WYPpLNJDaxOc7
1fVDYfQd6aNWhQdsc43999IZzfmUA/nCJM813fgQrSDG4O/L37dZCoXYSLXfjpJyPhMMOfhr70yk
omiZOjtuHVrEdA21Wvy4JFo3IZ861N2WU4ypRwd6P99eoZ6MZgPrUo+QG1sTOIeVfmF0vjPLCd9o
fl3WbeLDKGNQujbJRaKFuY6jMWDe3vvzUt6UBltE5bV26EFZPevtELBkNIzQ6Sw27XgCN7AdbVf9
Hve9eVxnEoSkSyat8zp0Q7UXDGFQsY8TWSx9vE8HgihJAtemkvkIMsGQDZdFI7sVpiGDxVi0XaQN
xMJM5h72P3i69dkSxalqGvp3RBKlvXhv55bMwqXYg19KdzZGv3oYL0nc6T6bI87kpK7DHkNGMl4A
v6InyRjpajqj1zijqYKXKgDKlu7ndsuIHixUuLQoGE4Ha2PO5Bu7fdiAqOhdeo2T+u0dLow7eUSl
8PfXybvES54FKQFbUZXpcE2JKE0N2tWTDvjWIv98ITSznX6zCEe2jpIqUKvtHiJYN1ozHAcz4SLA
oUuF5EqLBK94Pwt0MfOL526tS4Igqcf6b4ete1tbDAN2jCNPVX6wtAUjsIbef5y1AxXFGjB//KB4
Tnbugn+/0WQOmwiZjrtSewq8OS54NOSbvPG48pZj7t4rEEhHJp76BTEt6RkuCQx6xQfd4NLFMz/G
AIPd2NXJ2hoFzClcT4n2O0Rky3TqeruDzEwO10Wy/tj8ZlD1bJQth2zNiW5qc/xqS+hIJo9oYMwT
YU3LzLwxcUjM0TMR0hC91HlPAq7EJ4aDOyxoJ1gCU/ia60Ughw0pAmvZV+bwGrFfhFBefXKZyQct
GeG4/CzZeilMiHUKUOUsEL3s67HV9mXcR/cLxPW1df81Bal6sR5/LpO2H1wOgrMxhVsBOEkrOaOV
29te8q3BYfVrRTaxodY3r6VhQQPS0H4cIhLhGlnpyTLo5HmZfg9xwQ2spQijZHpaDHdPEC7ykQQp
liZ0pq2ckLT8K2+Ncb+2agyXpGj2mvuSaFXl21kZ7bqioj8zVXtbavVlTfgH54HOYGoYt7HKBtCU
y2nUPzn5J4G3ONNu7B77nKjWjrwu+vk76TXvxjCBZwGQ5FqEHg/TC4pcC9hRlgSkeJY+1aARrPBX
fY/AVH9YVOlnTnK0hab7E8gumYkXQGKtQCQJ5qugPmr1sMpIX3EhhurGeDSs2Ob3ltfYmz6juO2A
OtXf2fq2mjnwtSL5Qpxbhr35TITi84RekqkLtNT57IFM3WYbgxrdkF6bWkaHlhkiYBmZv7RvQJjI
92y2b2rF0L7wLsLkj5XGfG3pVP+s6dluInV4aPpLtI4EyFbLgXheSbpslRyXfyRn069+yqvxwxgJ
lNeH5U5kVP7juuF6axqBRKMz6BOs0BWQyRHNMGDDmHsi6OoRIFj2OXGR/K4hFFiztFOjKLISYbTB
cODa62Hh0PAnUuBsNfuutKN7sg2HHaOdLFCt8yxVGVrVyEKggaEtijcy7ovQ8Bh4992Q+n1fvqIX
xeQ4cIZWeUpeEupN2REkvOXEooxWu14rXoD534NOc/3+dZIQ6No0x3c/n9zU/K61/LtMza++tQgL
7CDz65yh6HAfqnlc9m7JsCA10LK7BTqiZInfDLqgqgT2Ny/1o561N+3WqKqWbRD7Y/UO0Qsz/+EE
qWw/CR/uXbdTmtzszs3tlGR+Wku6JZtQt43VqTbYFEo0QhJ4H6wXVk0ZB5lx6sr01kGI4TdFfVPm
9W9pOae2lZ99ysFLibvELcpQ6MURoQr9oGggr2WO8NW789VAmlkMqjpsUaDvRiuDyDNPeSg10uhN
bVh8za5UGFnalwvZKIkmhOiptROESpmDIw+L6p6IeWMMXYoDXYCDvdLJTKrnSul7Qar33k0k+mE0
K6nNbabVb55eZ1dTECfuxhB7mKwE2njxsqxDEcKfARe+ftVKvpr1cj/JwCxlu5exul5Bc+YS8lxP
/qQh5XUNxtqteziDtclETfSnPIqQacvDnGqhm5J1/76kzYcXF0+yGS9KomnU55dkKI49GpxccU9k
Q78HyQaaZrokgAMRtAFG6wo7zBtO4FoXWh3PJ1R5uzi2fT3TxF1gxsGHBhpAdkVsfyyD+iCbuvSd
QnvuXUA2Q2q+92X+NYPTs1r1jr/sB9kuuljrsE7paRTl04KNPCj0+qEZgZencJimHEU11+NRECJ2
qBkDoPmz6B3164EBJDC1/hSP4z2ZRmQIuvTH58H56UUPmoIdloxtot4rAfIXgLKviZnIS70C21Rc
zKG6z0Hz+MY62zvheQclvdN72QPogzZ0qpU9wNvPEcsvyCMScjRJYz8TilHf4BtGwueATTd5IpuI
zg5d4cH+0svhkuvz28h/iqPfa4oIA9Jn8eJ12pmV7xFxWeOPo8Olj28Mkulr2zwM2XxUdbTvj/1c
7XsuC4sEJ39mh8pntpdS/8+ggJ3mJqVLdRzIU9N7gsWUd8lrWJ+jlTNPqfZzytM7u9FPURChnKNP
q1T3KsfhYnrD3egWAXkO980Qf9gl50YsZEQ3zMW7g6cePmk9BYxmSHkQRH+u3BtMBMDGV5QNnTFT
0aida+kIjMeD4Jxx8jgt1+UN0aMddUCq06vicRlf5UBTeS1c5cPhuS0y1futAxFQFwiOrDJ+qmXx
0wyq88uhmMPWG0mMxHTYJfpp0r0Hx6KIXBLI2VU8na2eKrsZo49x4LlbR3MvgXk7/XRt0b2DnJKH
IO6kVjANbSNQominQO6+wiBE6BTTQrPoHXaTxUV2uIxEnqws6EYZjqbjYfh3XX/K5jIsH/sSRtSU
a/retGA29F36QAD8EMG2Z4Ojkrz3vnU1jhcDEBmnMfvoRsOTJhawm974IQZI44uWonsZP7re28cT
SNE+JaPYy72woEXQMeAoEMaHla7x8FCEtSIL2piOwKjrJR3r/Fiuk3siZPLVSYH3sIOPU/NtDNTG
y8zjWcPXydKL0GoS5mYYihm3S5s+GCw/Ie4kVE3k96xpe4nT+peQ0cQXxshYyXqOepegkuqfAbnO
XTtcEgaJYFHqks9ZXY9xe5YUi/FQ3UweQ0PyRUBdXWMgeqHWfnEZWgR2vGVFmOprsTkB5O6kblyP
rUYuYe6OW8Igu7kkQCrr4ai2r7nZ8nTMgexW/daeSkUxXuS+cKnBZIFuI05/J/rZw9muN0KWreC9
qfnZruedYdqKworQjNSB7SDHO21WzSnV8jsrpiAnk7Yy7epg0Zlq23WmoE2mAyZtq5dlSEPoWSbx
P/hWsFNzNHuJ0fIEcNNovzT9PtM6P0XSUiQDD0wrb8oGjBmIe+EXqG2Pqx13YQ8R05uzIFvt6270
0KaOP7Z2RdTyJSWYtaIJDfAR7V3e7LAy3mWTEHu9at+BLFyN1Qrxud4QzR+tILhaeQZm/Tp5boRD
JYQGyqVJ4Ld6TN1Zp2AmkaBX7gHRkk00pDMHmcTcIxdcIfZnNoKAnOaFzHZp7oW1PJm6vLQZT2DC
Fc4FoRJMJX9sJ5rCYoA4XO4SQx5SqT5WdYVy5rlAkeqTC9LuSoPrRJT4DU4MZCMr53WJV2lYtha8
/apB5tu0bQH0kDezP2vGXhJ45Hu29ihqsZ8A3G6LVO3DQcUKtSCgPmx0OdI/chY2zTqDDnyfEuuf
KbVlH5kTsGQspBANOZ4WBXg7KkLb4+6vNbwDFCbEJib4V6jxhzSBkZRbv5YcKl8q2v021CTWTVqI
NnhBU79PXd2EKueEOSmnvuZxlzi2+UnD5YcM5eY85UytTQb3C1FFuWk8AOwrQ6QyGCgtI9Tz2t7+
wi6lRxyaJoN9Nz8IGy6todTRMSaXOiBrAlBzPfSU4S0zWnDUw1lLudvqTvh90TxnRYUdSV4BxgzX
mvp5HjxSfWlS+LJIDjOJ41A71xuJhL0R34vhfTXlmoUI2Rpu0/HeqeZ3p5+/IIke12UJpGl81Cq1
oSXPIHoxX0Sqs+GTzFXAHERvxOOUO/dj72LLyMrryR0ZoLQ6g2zvPbMHEu1L6ykaHkahg+qGIUqC
GIk7uhOFKqmuC1tchCF5dOOBPCfmGJ3u3DacOqa6msMk1e8IHHk2J1IxvbHax8nykET2hBbQuWeg
QoBLFsFsXt9c78GVGiIRc2PxlYMKhiGjwKbABF8Xh5lZhwsUW2LO/akbmTckB62prqviGWyex7Az
OnJPBl2TWDuVGZzEJoM/aqbVTjOlFbhXfQywk6Yf2gWywb0RzUnl7OZWf9OKglHLaB4iBXNPRYTh
FWDQWmcM4mn4Slqk97Z1or7oq4ICY3Z8m6qS09d8q+cnKmkb6nBBSlXqBUY9SX4MeQiFpwUR2tyq
tYzAdbPvxUneEuaUyzKWgTbBBsw8czk5y2st0mIXmYdCMJCu8KHiQY13khyYWoxveRVvHWpO/lHG
p+bJLmBDYFbSGXRayavTDhkm0kXmz0qxe9ukeu+bmZJjkgNjwp7xcEJItOd4MJS/m4iMjDxpboY4
2VsEiey9RZ2b3PxXaBh2kwzy+8YbaocvFEnPDMTrvYZGxW954nee5nA29HiU5rm/qZa9BwV4WWi3
o+dqwyiPobPV2AJbnAgFU62sx/tXRPRC0vS7joqL7mhAzbOGZKHIZvSU9scEwIaPaMnxu9r8ni2w
U8WzIZ2KxC3jwzG0o7Mq+iceah6r+a5rUKfwur/hzXxSUc/71kxuVpDDkH3zPCANFgrBetslRLje
KXZTHkUMh9Unkhik39Mv+ZY3kUfEcsoaZRB0Xk7Oi2eo89IBI4EzR5a81d1Onfis+LBAotynuWce
tC1yOWmWS2HrUN/TatynKec0ndq/aeYXnlFkIIjqt+VQ7rp4OfD3mIKPMeDb5ESs0HNumFpIAtbh
BSNp5M9thHro21OvrWu90tt+csqRahNhqr2iOCO6GuvEucg9jqksUZFFwcuziciWXm/bIa9516X5
0RpoqUo0EzRsH2ounl/N1r1W5LQMhfU2Mbc04nkKSf/ZeCpefEls8RSv8mgUFOgiJpSP1YkKANIe
Z1jXhN3ajhZCY0jCNKzuvCS+b35YeCMmPzPOSpVM94XgpCY7/DTZTCyK0N+SjqCGxazJg5qfAJAW
ezRcd5kzXRgrYPTTihtRxEPIIfAyb+TWxXo0PuPK/XTG/qXXuTFz+4Xsi0dTVqGIySkkAhgKOEGy
y1Xf8bRg60Ihfuwt/W0c7H+aM9FXRunWW2TXZTrNmIz931lTC8fEdGrHm7yFA84CgAxugzcb79F2
eHW1+LJCKgSpfclNudK467+aVu1bR3spiCT2ncSag7mm8NZt1AwRdwtVzFjVHlZxofu2KK7qaPhX
CSwUybgCpUT+1I2PTiHOVin7wNRGaqoK+b0OoFplmhaKLZ939IwdVnCi6LP6KymTI+CKqy5N9npu
fyduR5+qYwpIkipRiunBXJqbXBIo2rXFqZmITB31Zocq/DM3euSiJgnddrrLcgbP2YD+LaoAB9s7
/gvnMbl10gqR8HypNAO+kzQSH9NjNFsP0YCFIop+10p7MokSUrJOnrT8A2ZiZa9moMU6aqzZvFlg
j4XWYHw543AyvfSxnpms4wD8HqLtYifFx2JMr3mFr5q0BehXNe85nW+WfL6uM+R5UfxJCfFJsGri
O/W0t5vlY2w2X57ORq6VHorAtYY9bqK2ozbfOpXqwBQvCa2F1qyemgTAm3QTkg/PJpEi76tLWRCn
VNsPpTsLJuja+xrPF70FIe1V1yZLuHDcw1DXblDOQO6qYZfO6VtadCL4be3my7aKf1HToLU06/sS
WuPglCwusiNtyR7A453Xat5F5MejcsKrbTRnfEaPpjYhTsf5i8viuMxgCROyQbNMp6k3VhN3I5rz
VVihzkwVBleMF6SaAz0YVpWRlJjm+zV2zjgoP6VoP4p1vZ3gfDFWk9c8Ia8yh9amjaFX1Wgw3fhg
dlngzCOCY420qGy9wbx0BbV2PbS2tbPBG7D/GORRFoFr8nRNqz4dyXSAoo8MXLkjkHXeVGN5D8qh
eePQT/EtKjru4uraKl5GkYcEqN51yfCWTIzAt1twXYiYQlii72PJjYJ/4mYtogMd8bfIGW7o3N5G
gPI5JeBDK1pjRwrRuRDl45CY76WSgoNeQlmLn8r1oDyJgY2xSh//pAKxTlOG5nFz5DT2SKj2WzNk
X5x+n3CBDiew+WQqr1GI7+XNbi5dE71THqDHSChRIhr1F41BTmcQtjIudr5zS/OIyoi2XrZYlAxt
TD6kdqmdRrvhrPmqSnq76+jsycuuwtqWM2d65e3LFRTNKor8WHXXVa0xIOAf2Lm59sW511/wQog0
co9q1fBNliArCcmKlRtfTenMoRFyArN9LWgym9jixT4sfWlcaQUTrBYnApMIh4Oam+jYM4zDsnjt
CXtc6ncLGUzKsMoHbemBxjt5f/j79r9fA0Of8Vz2RRQ6WDgA8Tcme9VA2LhT1mQZbOlP6s0VKTBu
Aiyko5ag9ZZT7WBJx+T0IekjGwL9qWON2pH3s18NCtVRRHT6gNhztHlZi64/TFTo3cweNnU0INPh
kXzhz3EoNmcXu8+qzSdhTN7BiX4dMjuDpTA+0ZGx1/TI3TJdxOQcF+/aCFC1tijt5Wz8RJXLQ0OF
XUbRPysTY0CLyA3BBgjPAuKsV7wnybLktlfpvJVsiXZOHDR8kfOVeObX1CPfXliEozE6QWIGkE7H
avDMVy8H+m3vm0W7brcfl24TGEsin5oh33vuC/w8sIcVyRJrFUxLdll1+VA2t00mJj8r5scqZvpc
uO6pawQtTec2N3GTO+53p2wg/nF7t9jFfbaNDjytpG2ourPQ4znoO4snwiMFHlfZFfkYVdjGrWKG
P4QU1zOPtXWqJkGgjs3p7WjFiQA2gbJDlxAJDKeBiZpbDoTGuNtldnPbZdObKregRZVNh8gqf+d0
7a8HSBsx7W3d5qRsxR4b7GIxH7CsnZfob+niXHvxr9lbzGQ78tBcDpxN6lYsj9ljOb9EVgpdyOWM
lsRW7GOx9tUAy0HVKnC9jLOzY88+M9VDlurGa+6xWsOO5XRLi0WV5EMZ6VmMdF/kJG44Yz9JvXzt
S7fYaZ1IEVrEbzBGsLC75gE3kx4g9GAZ3ESHDrFDdA5pUo3B1vbcTSZmdZPP2NymratGMKSd5weC
TPlb5tliFrbXXfm54uQvZ1qV0cRwBYQKFncm7vOgOMNp5C65VeEGuZQGjqbpySgAAuoWyJepbpBV
0bCym+88a2G/VPOxWOgzG4XtnUxxGsph9JeYwVS/0nxynPxzpMnHblNrfoXooS/q5BRn01ZAm+82
FhefbmUM7kR1d3pZMlgx7X/1NnqKPlo6LIGRa9Suw6WnZ4lMtruKsQaOFCP3keSurGqanaOO72S6
mfDXBWhUmp1X2VDSF8YeckusGVs6fuk6zszLuGEgI+SHLoFSQXnnqy4f71sy08OeeKMNyH+mL38d
221QjPRtFEQNY6atSS3VnLKphfjBjpC0IgraMdWvh1nfl9SU/uLgnE5XEsuFfus1wjoIfWz3ECJP
a5s5vsyrXWIS2LLGbA5xLPrzTL89dxG4Z7l6kRUiU314ZmrG51+tSH/oyEZpn10VNW11zq1wajNJ
9Mq0h8UARaKt0svgMD9tO5r2jaU0TLHwIAuv3K2DxWY8928genaVvdWfNda4dTrZOStpkdYvlVyt
o2PWqJlFvVyJfpsJdchpiN9Aw+fkHXVtQZ443o2dSLgttFlgwO5pBPKgccyS9ktZdGXgGFUUgFyp
0HLiem2ygMi2CgDU9kjeFoofkS88wlbR2YEQYstTaC+2yF4HybWNjEEeszRHwMRjj83npZO849bm
R+InohMTS5Y1RjLSnV5tz0ZYnJcXUJ/qHNf3Oi0U7qjKj/hUdkneg/vuO457/GyjWfYEjUxMnamy
HGY9O+k2dZDF01FwcCdeuCRidRTVgWGxBSNm703XdUJ4C17ZT12K4aE0o92ULa/WjOtycqbnPsLr
iQyoO1QE0bBED7cqXflD2q8gJYi2TvyvseQYOu54FTNDpXHomYBR4oW2uWy+4TdziZbsbtJHjfBp
FwfM5BK7UWFMaBv0tCYdOpOwkZGEzYo72Y7ArfEg4fpvrsUysNyoyjwBKqlXygqbe040xreK7U/d
/J3U+g16hnALQOF2e7f2UoeME9GHjj6Bb/G3hSn3eoGDgpEh9Joekwl9D22ebmZmzJIUnyyZdn2i
vXudcHej0RG4lub1NZM/Z1esLul4gpkOY69AN6h0OOdg7qVi5Vx7AOwjApgYeci2fcqsaLmSkc5s
g6OPqJDkOHGt9hoseHTIj4NW6PvOvYNxQWGoLy+TMo5rr9MVVt3zMDERkfMQmHHVB2r2DArFYuV/
H18n/fBeSEZk1q85pXcup30OweyK06SQGnEcGBUD6MTTqNmPHb7x25g8Eq0mzJpwp3Dute+unt6t
mFyvIrrOR7SVYvyeXRr6TUYLHnXl00BTgLw3D+5vJWl+WM9TxPEwg96ww6DzqW3utcRZzsohuqDM
sntNNNDz7YVbbm1qv0aKEhoTZz5nY+L3TfWjW/O/YdKpWOR8NFh7Dht0e66Lf2g3SK+Efsq8l5Ox
6XQPvKOMuyrJaL/YxSEBgYvYMMy17FjqBDp3kXXX9l52Vffc21Ybxlxkf2k85IEMwY3Ws3fJMM83
jbuzUM+GrhKkbYyfy1LfssNmVMGWLxrsc11doQNp9ku2GXYHzh2EtiGQX5vvDJMVR4Xs0dS9KEha
Wq9Jbae8onFSxPV4W0mcudoXvfb5Q4uPTF910E7iZuoZs62q+nKcjc0iOBp1PcK6iU/F0NdD7K39
bbp9sem+lShpr/5+SRYtUUZ0Hppc8m77LYImUscS+SOaXJO1lGB1V/Og+HfTEjYt63DUGE/ZmGbc
B/prD14iNEzTCWLr6Epph2L1XuM0Ebjc6GnXfTnvuoiDTDnjg8j8TtXtqVX90+Q068HMrHQ3dcWN
QjLG7JjpnNUV7YGHh2Bjd8zhCCtmtUziKOFYY3Hpg6mgO7yzun68mRr3oai4oNVa+GVjdDeDNzRk
eO9dNn23gckyMN6AOnbbRQtNftqMQ6L+zaMBRdxhLJ+NxoslURY2/UfTQnLB0UUpVO68zrktmYiF
zSr6gKJ1F2EdnBixwszZgjbmn6xbwkhOA/GFV3k3qj3gb5SL0Y23xtex5KzCsWyfm00SzFpOP8aY
rwzyByhy1A9LLvAox70zrO6+HXPaMDJ+KRbmn4J9KYYg3WnLryI/OIss4ya1rSkcqjLeawXJCK3h
/jo2Gs1yeFHDFPkCDHLgLHrg9Avrs7V+C+UeO4uY7OzXkdyga1l8tQpvre4M1H4aIUbVEp9nq3nu
csQUAzeX2T/h4zh7HQqfOEp2UdpB8RhN3/HE1+Y4oRCHTtJ7phVEpnMxUV4XzF92UyxPHpKfK4yK
z8YWMx43GtP2mgvgiO++wGyJj6im+bpXkQvUJivIS2ZObTpkFMECuZL1cjtZTA9sEb0ndyhQWFWC
aF53o4l0f+qulzEvDsgyTssU3RIXgvWFXkRuKKQ6Dv9mvCyvZWX/dKu6FmK8pUoFW5yc84g/wd2p
IQjq97kYubu36ow5yq3MEkE525d0Tqxjaw8nQ5GDXqpHbVmN6xEtkIkOeF+nx7KjxB0868fMrdGv
ZP+q1cNKnytnM+C6mTgzW0RPnZucB2Zp9Nw+TTEMF4Ow2Cxxl702DF7Yr3XgiYS7Jb0vIDMEMWt9
3R3AKp3QTLKV57qJv7/5KCRxYpGySJzWfmJ7/MxF/m/okpW73zzMLZ+LSAkvJG99L9f+I7ZoQmbZ
ZqfPmKBZZDyZtRsHAkQZHQYmtjaXeeqmPcInVtirbMie+fwfnH9d03lhTL+ANi1N/97TfW3mWGXH
P6pXD73p/DTF8Oou/SNTiCgwMw1OvkNwlgdRqo04DghjU+8wR9VIDZYCSTaRB64/lmvLkV9n6uxE
1hlQ2j8jmt2grdCJbdOsasCez0mtCIndOU1KAn+4Wqzl4PAEVXF9KFm4I6m9WWP6C9ysovPcqkOt
I2vD/p50P5XTv5IzRTe6qm9bsTcidk7WdOjK3rEUE/Tj6p+Zu2jT1W50UyR1umjIZcB32mzxM9qC
wC4yvh3zh4Gmu0tW71ohSQsrAzQC0uu01dH0esmVslfDz9Lkuqk1Uiut8iJxq+VVWx6GxdZ3yOZs
qos5GCt5MGYVQxtrWiJY2geTfxjCGo9/Lq46DqUxjk7SHROM1147sMIflib7Sep2g04NJ6vSeN+k
cgpJF4fylkPYloG2zC/GmnhnOhuB6sked+3U2Cmnekqa7s4aCYIAU81/Iw3nEq2rS7ccv7d9LXOO
Qi3j8iBddIKrrPwCU+8e+TfQP9UwsVIMMRThTiinDu2gNbu5uR1W3ThX5bSfKy0O25yirOmPdWVQ
t9ITTquUT09VOzdZr9OSBShK2mqnN8NV7BLcHuvELqA4Mjyt33mFhl15eitUt+umnhJgiO80g6J/
rurvmIFemxFG6cVaGmqL+SmH9lbow7H0imU3GNS7xZBL+kEWZqECIks03w2x9a8R59hi1SQn0GEc
9uuhcaiFjc198n7ISPmk+SVa94UJykERA4en5WxxKE1iyggVm7cYVm6TWb9N5xG1h3Fq4qLcG7QH
ZCnvlOltUh7K0aYlSHFB69p05muv0icUlpSjcKjsYcKoUcmbarUeIyt7EKwpe9cZD3m3HrzGuIrY
yTGLBmPNgIxoyl2W0Y0ksTNLO99slRUio+Q7N6bYadDF9CVdc7zcaZ0clsnYO8NAVUKz0SOzwG+0
4iJU9x1l03feM6vIVt9oH4p2HHlosPxF9ZuZyO9U2T/jVMPrN0NLL5oD8HvmZQtghZZTu0z+0ZJl
YN9UHc0z7daq16fEdl4yRx110zq1CaWqNpgX8DvYPQQanZEN0e7d0b/8GkLbtXrDhgEaYvLE3m7Z
YfX5X1eBDcz/CUuQw5afaOreS4dOXDHUr2vkhd2yikMyGM8eOaxt670n46aIT5OLNiOkQGhHCkSp
LnZJ7mlt0uAu3WcditsY1bcAjyaUV9NjO9GLGWLMsLUjrzGOEWgXNQ8lRgbfW5dLNXphutqkKPFH
mJhcLDgpjFndve12D5ZdfnY9WWWa7sDaR5CmT0+eoL1sedgKbPdxHgwKNjtkyWUCDSMBGa54zgno
xG4CXsy2us9KH0MNlWpLaqhKzVtpOGSGwg3M6LmPTXTctjzmAq9rldu+SCq86Vh9ota+b63+xu6U
GzBr5NhNaJ2vtdZdMcp+V6HpmV2Uj2o4myPT4Jhxyv8h7DyW3Fa2Nf0qJ864EQ1vbvTtQdF7U14T
hFSS4L3H0/eHpLYoaZ+7e4JAWrJYZCJzrd+U0gdKDlg9Elt96EoUJMGlqhb/2o58eRwrnEutDSF4
1sZAyXmujatGaV4SmRAYqkgTI30lQeyuHJNNCRvFDrbKlAZETypAdkL2BoID7H7d6lNhK8um1PeN
ZaGHkuMMGbFmI2hhZQQ0m/rQ5Xp9ULKgORCAGEnrddIa+Ej3UEl5v0kqPb+GuhRdOVZP96Iiq+A/
olPEY9N00YJ0fU+ZlYZcrX4001Hq2wW2hsVJVAEHIA9h6O/3ScLOC1nH7X5hjFV+JQ5TXIGLPeYy
4h2iSsPe9Vg48vrWYeoVY2C65N368/tEBNJh6XeqtBH9AFv3l77Avn6aVVzglqx9CJWkrXlnoq4y
q3oGws5AxuWvujiwZwqiPifRA+2uAbRLSEDbiLqT3rc/LpztLraedts/6nX2BkjpdCS0/uqvFCYq
FvqePKl6vFfHWKsdPRBGYlJRH2cD1lO+ceYssszVwj2HeHo+FS7AqSzv6q0omk4WTR5w4yLow+bJ
Kb14pxbEElOva3hy1PYFD4RZDP2mnqVWf+hkFl8xdCidauYB1tuIYhg74Qpigz6/Tey53R6vQoJm
08uWMapzkXLrKl7KdvJXsi76QbxSF2DZOLq2R0CC7l1TJGuO09JMFAOYp4fOUZ+TQuJ9yPJJK5Tq
UcyjMJJQRlnsxURGCqivSB13KVrr0JgNYHph1cTZRVyMuCiXUclPC6ks3581ZobWRZdUM9EMojm7
8ILBusSDmVV86pMEow/qiqTWfZ6oGnrOA+mKIIW6rGstOBFi95dZ18dnUvATciDPL0jUWfPMC9pr
hKTmvEJV4XEoC3Pmwr55Yu9VzrzOjF9qom/87ozu1R/Rs7Niw3pLeyN9iKUm+6SX+TdMZaFLlumr
3YbJR5+n0AZD7Ws6AmSP7ex73bOjSMipkOHIZq2cs3CM8tnt2dE8lHuiVUByE1RodDMEfoA1Mdud
lt5jtvLJhXwjEbHT6rH4GpfWxQLh/yXownc79cvPMmcCdm+V866Su32IwnhYBrmHNYqjFBfM5NHV
jC2WoMlwWdR5UQ6lcpTY/LRFcRENiqdYLBJuvhBF0VAGBIdCL5bY7jDVrV/u9QsTiNlcFOtpgsxS
7UXb2yjq/XwNvJ4z4NPk0YyuyPzZWFryUtIUVIinPmJ+h5zgqi+M9vZWRUNauc0qrchpiS5i/l6S
wfm3Pvn+rADPBiN9PbYRdpGkQE+4BSXrpjBCLEFz/8DPTFrUUh8+ImIQzErFqD8lsXRUjbzzyBFf
Rtv1vxeJ8RmAt/PamaqNBXINbbazYqIqTrGT0kzbWWpnLzm8tvz+E5W8uNa+dW77ZmRIufjGAvYA
/6AxGi+plZvvvalmM8/rxqujBNnSMRPkdpKq3YLut1e4NrsnbE2ruVZE8guIwhDBJP9cyNE1HVX1
qOUJQgua2ZGaIBfYRH5x5ItDosjLomPE0WmlobVwiCI9XjUFKilxSoIribrhEBlavdJSUAWpTvK/
0ZXkoDSDukLZxjsojmqu+KFY+yiCCJCx4PIr26aATlY51P61ZoT+hd0IWzrFMj+8eIuuhPm15hz+
UNXecBVdA2OUiMr81bVvqz+6atCcrzIe36u2Nlh9m+gR9FS4x/ts1blom6K2TDhD1BHwXLVF3vmL
DrvQeV7KZP3c7pKoFc7KoTsu1GDsLuKCvaw105CTWIqiMvVTWpi4npYbq5ylDePukFg2qj7eRg2K
/jbODwkq26pbbkmCfx1x80Ooikg/WP9znTvI3sBT4jRorzNcVMBYdpCB4SVcNFSF54B2+oWo6zLb
vbC7B6OP4iY5IfqJOqvT5t2APJModb6bHJEoW4uSmAh+mrMOcc8Dzswc4mLohotxM7+hex14zpJU
rqlump/9yH/MVaTtTqIqd+wUSbdynZVYqPdxXM9ltQNdQQClXkqhzv8OO0h/ARsRPqY0RsSy1Opk
8VgACDBVEpuMZrdyVZQI8BHHvfUURYTzCTVNl/sUoiEzvPpkklJHc9pGBqarToo7yGsRuE+lmDfB
F/N/qPQMU15LCiF+MVB0FBfRAA+VdPA0eBxz4OORY2686QBa+KV2bIn/nLykANaCauAnooYVSR4j
O6s5QhXGCB8na0g4alb6LVUz5xJ4EG+cgni6qE8s5xG5D/nRmba7RQEtRvIb+qfZLstRhTIG3Kbd
IS0Wor7xORF1Tf5KFsdCnKjHXjUkdZkYWM4qfiftKotv04O4rQecS9O+RcrckHaiqgwjWkX5ditq
7+2tA3EtTqTvf9SL4h91hmorm6SIFp1NDBXfq2Hnq8OPiyxXl6Dhbx118OKJbxlvSgj5QM6j/BNJ
u6+GnpufJSt9qRWl3uimpq9sJfQXTqKh+oEG/IueKaTPYHikqs166inoMpVx8IrjJabGLJigMqRF
pQ07G5Utdwi1Oahw1r+0Pw5FkXwbckQ9m0p984xKBkGa2ZzYO2nbva5VpUVWVCZ1/yB3mrd2k5Sj
dQ21y1aTz7mjvONPLl0RzM52qYrMYGCNABL6ZlkkefzayiTRBilWlhIUrk+mO2OCZNG8tqWXb5Wi
jJcyBLFN1njJiz0MG4KR6Wel0zJYT667S/w2vLq691283Kja/AeLPjtZWdIeXY8sQz8NmN4HCEpy
WiHYwNT09BVykl9CJEkP4qKlfXMo9AZ4rWEjcSBxSi8ASB40NdD7B9EHLud0C0wbDpy++1H8OYXo
nuT5a5LE2fo+dawBC9altl40BdSAvh836LY4R1FKIwhoVovsvSiGJSgW4Kmbzq6OFgnBelMRAQEd
JgezrJDK16ElrxqmevFujeStgz6uPmdx8grMo/vAovnQsB/9VrUmlKzUw8E+Gx8yG5rAg8RBfgpH
Ox78lqQHIWN7+kS3T+CJ1/CUJ3G5zCpQmFOV/CHAWnoliveGKJYSfJDBWbaEu0/Bi9RiI64hSL23
Tb9wllUOxLfrzWrja81WlMRFdDGmfqJYTOwivfOIl9XWJehlaZPa8LoSWOqc0ltEFFTIV/NgahZ9
SsmVZ3FMTLQ0DPrwWP3gSC9tb0NUJZ6Vqmecbp35Px0VnCWM0rAuEIaY5Odr3MZ3blLyzeI1KiAF
uz6vu+WsBod99aIkvbrTkSOQS7A6P+vsqqnnESEwoDtIwsFcUc+lbNv7Qg3LPVyWV87ExpMMrQq9
MfOcVxaSsiF4cosv4l40Gqjaz8GB5Gs5BydYt1q+Si3wrnGtec+Bm1mLvEUcQQ17eFTQOzHPaaG6
9Yn5NMagbJzMk74tya+539KWLalW1sZTwlwLALLRvjc0f56HMQQikAKPRDMXPXOdNUMzHsfSJXBq
qZwwIdlxNkfUXdPr8EG0WhqZzqG23D3peQRGgyA+5pVZHi0Qa6TQy+BLYSXbMg2Nl1LLLTgVHnIg
YxK85hIBhKmD9ftIcqkVQXXb/wJe5DbSZMWa5UOlnsktEXG3ivipi2EoIeAZXELXRTdKqTNSJLG1
6gZT3YU8I4DDJA0Z7TDbs77VqyGRraPO57Owoki7ZDH2d4EsWU/9JFmEHu9DUej2qmrccXhIJg+G
xhqUA6nOmMAlqltTVQqC/5BPl1u/utQzvC2kHyNESz0MOCR3uosFIeR2ctwLEInN1dQa/zE30awI
EHpbiKK40EG3zObKzn5iASE8dO8g6uig6IQDiYB0G9dpdJxpW29npnF56PwuWURJXL+oQfgh/tWK
9j0wOv9ryHeVYPqA0cU0xkaqaKdPY2KLmEIZ6tXLqE3pg879pqe3MakTKw+qnfwYU5jgUqI43UGp
cnZKPTg7Up7ktzqVhEQRpt4y4tlQ4oZNUyqa/rxlE6zNpSZYxn2RNJgU6PD4cNV9qPjrUXnGR33w
EGF4MGSbazpV3C91HGAADOr1aYRIu2h6HNeroNf2WapGi8AIpVdI8qeOb+FXI2jPetVpr/AWUtLi
1d+6uklzEltX3e/PuRP86PrHrPoo47GeFRFhxM9qmWrPslvmT177SyFoPyutqd5aFOeXlj/H5E7e
rarSBYQyFi3O4pXc84yF8U9CVNYX4jZSEAQIpkvuhChM2icZ3a5dGU3nNXGbokEr4an6e60oowxf
bkeNkLUzSNvU8HZQRvRVTKp4S1Ze2op6iO8ET0WlkvQ2ushTb5J+TvogejWm0hhr0aESteJWXArb
IFdmNeFDjnLGj/6iZVC8T41T+ruBdf7s8dNYxz2BOSUp0rObKulZ3LELfalJpm7v9b3rKWtbI3Ev
hv7eF7Tpj7412r0PaBw0yA7b3kFcDIQ++R4l+sIqErRL6gbut7i996kG0h1/9hHNpmwg1tJiLBMA
M/SeJMTfd2lay8Snp1tVAvEl7sSl8nh2AU/yH+51rWoPxeFejswxWoYJOmZiMBRHlJr+mIdwJUma
qjJZrmxyZL/MwcbJmqVDL4OvyeFqIdfXOsEZIYP07Ml+ei7iwYIj7mpzZ1CTXxvWdYuA37021zRr
TqZVm4uB4oK0cnqu1uXUU1RUHfgwky3HCp5GgtPM60i68YAZQvEgilCZslWlobQkiqoOZVSCq7kX
xcAM5jwg1afcUdVzlOhPoroL0G6tdTzkwiEdXiuFVC9HCGsjWiVDPuGkOV4wytYfq3S8Te3EerPr
wiZHT4lBZDyGBbpCnEent6XEqAlmhqQdO3yVXlUXZ5K/v1t9erdsw/wlmaT+9f5uxZQR7zapEGgu
YOmvhBJ6wuNiWWceuOhJLP2mjj7pqd+LReXDRHOA0IhW0TD2MSu7KMdy+h4rcboWpSEpdiyVUHxi
ZeGE7HWhBQbBGW23fl4Rz170lTUAZfKTmYtQwTFjK4R1kmuQfiiRzxK9bwMtzQc7XdiTr0dwNqQq
OIM38zhadJcI/4s9AvK7RurtV1nl5Qenh3XkOOeijZ6rqTp14NmUEen0uons177WwhmB+GAvWmsz
xBNjiF48BfR0rWOx03eS/VpCGlumZdgvxShV7QhHNmF4dKTYeRnDvXhJW2rlPUqvZACnl3LDkERu
mUorURyi4X3EdxYNqyp/qjx3IV7SqcmNKSPO100bqy86rLEosA91rJHxkGXIxRhZHXDKtg5dYZB7
CRXTBReqPw5DrCM39LO5l8Aw3IeM4ziwiCKxb/Bo1QxYJ3776PlN+4jREqHDGHCo61FE8gYDmW74
fO+hNO5zF2rxQfTH9aRaaS1ES1EspwmnLO40lxjTlYkxQ1PEWTmasaqboTz1KXx7NgBA7UuJX6uM
SGajmd5X/9L4bfYVD6cEnKA3eQ3osG3H2obo34XPhll9cTQp/Rq5KvAXs3jTVKNY1CgT7olGmod8
VAo8kBzrUygVc9G1sMnzqZ1sX8cYb7hBDniSGGV3HXOnfRCvZ0JSjFuz+OzmQBWlomczJkXGroJU
ucgC034FOHAQXetQfW9tGQ6iaiq8KSI64m/I3K6YWZyj/vobIs5Qt78hS9hTib+hhDX0HKTFF+C7
7dItIn0Zy9G4BhyQzFWEPZ5FsS2jdK76svqs19WP1tHxtF+KcqQWa5JGyRK2M3kSTQpfZHzS5/Ig
l0fA8N2mUKJqjWwyOqJSEM8tdPPehqF9BQKtf7erXRVL47e6YJlAhDyEUM7o0XHLY0U8M2sQXOi0
9HOXFP4KvawE+bu4y/dE5rCMmu7+KDaIPGMzrNczzgH0LopugB2BDbRbJ+YxVrSF20vBnrSRPYuJ
uy5EfWGrYIEgOqd7zcgWWd1hGeE1jNCcAOMXp7dvE3QbzdJx1VImez3Lkve6DhZ0KhWhB4onK4db
Y1v6yqIsWxQJpgbRRbQ6rZrtSCCgoh+SoEIJbBmXnnHQiW8ezOkiin7cmbsRc0lREvWih5KQPyLp
Y6FMnYZQ36exXYbHkW8kSx/Xm5kQYIfp+pwj9P8YeAAmKwWchRBCt8bq2XTs6JF0un+rz2Nr1ihq
9Qm1Ddjm7VfUxnmGAX+5eLnurj2kg1a2H6ePUUeSo5bk9qvWyTMEoJvPMqpNc2QclSPSqTigNXGw
7Aupeill5dkrow5JHYyyhtR5NUI8VELFivZNXnR4gGgDqv2Dd+aMARk79S7Qyru9ptbmxZguugpu
0cguQxiYk6JYcwCCuYP/B9ay1KNyo45sK+79m6oKlnLNkU3UiWGtDwp/CJpkJYqiQQ7Kb8jWG9t7
NwsklVVlyQnypnmJC7c62a00u3dAWYatWTh83KepNKtY1SOkPjFINDRN0M+j2HehXDCRqFPqtMfs
Okg2othmrrlMgxw0hIw3juMZrzZHul3nAAIQxWoY/AVKNfJaFK0oe65Jd50hU7mPMNSXVd0Yr/ng
QWBzrkof6gdSF0jwe/J3YFjyKixzjjSiTlyCIK32cK6gLdNXHjNt6Y5lvqnb9B0sMNRzx1XnimyH
125IjbOufmmILUCcwa5ig4wZlNepMSuz6CrrgTyXyQ4tRN2twc3ftUFVdqKElKJxdtIvoruoCQxF
3rBp/XWeMM5kUBG1tCittoVIWlfvHhyq2xwcLoBrF+M75Bd7VjpkpkNS/8q0AAXovT7eS657K4m1
qkfl4t7W/lb6OU4scj97inHknLpHtSNXPS2AP3veXm9qmwR3/sM4p/dAP3rdxuuG6ACzMToYkXtt
kqFdI8cSHe714u5WV/QkzDqQDXS/V6clK/2DKFdj+xF7APPxZzi4iZEdxJ24VMWApooaNxiI/dXg
KnLQ/1LWrWCdyV6yDTt8KG/T3GdoK2lYKOGk3TfNLy5iLjYF7cO///W//+//+ej/y/uWnbN48LL0
X7AVzxl6WtV//9tU/v2v/Fa9+frf/7ZANzqmo9uqJsuQSA3FpP3j8zVIPXor/yuVa98N+9z5kEPV
MD/1bg9fYTp6tfOyqOVnA1z38wABjXtxWCMu5vQn1YxgigO9eHenLbM/baOTaUMNzezJIfS3jcRe
O1XblgcM8FrRRVzspLBnaQnet3iQgs5ho4JJQLz0wkg/lqOh3S7JqBx1ltYtuWE+a9SS9COo/Hwl
KV7zcO8nGsi5YaCZBUgm5wFBUSNdF6ndHYw06Q/iTvt5N/VAOSVlGwfu1OdocnBVZVMHTXbJA6C0
rj78UnJSeWP4zrD850/ecP785C1dM03ddgzNtlTNtn//5ANjAMfnBdbXEhvXg6km2bFr5PiIu8V0
D3u7Ir8x1RQLY8CZDNhGj3TIdPlRHZYOsoFF5R4kkpvzRJcNBG/66uIEVomEAnW9axrASeXWh9X3
Vzlvyo8iLhvcZ/yXArj+KSAb/iKrL3FUN88apKlrBJZb1NpNHR4UF4qhKMYKSZVekxDPn8YYcA8W
XlyVkPcb4wWsRTwbrTTeidY0i36Zv89/mV/S5E3XlBAtXQXXU9etEeuo2gPR53/+oB3tbx+0qch8
zy3dVqB86frvH3RjpzYbVi/9RkSkQy+Gz098wl7i8KEaSFlA7EMtT3zG9+YuQxa1StPtrZ9fNTCF
0RHd+vpY7gnrwIeN+MIl5tBgmjlVtvaEHxa3rqtPt5b6o1dumN/agn1X4eXOBs0qbdHa9fi5rh+G
inj4iEHMUk7UZtMkuv1kuMpZtCeccoiYqzlMTtc8lsgbz6rWHj+7VfTUE2N+Yg34Y8IY+MFVdjSA
hrM+Rrd0NPpza1n+vunygyghEjicf9S3Z3yeUeBr89R9aDWUH4G5aHNXv3dhaK2nt6GqpJfzkf3J
OgtBefhIhyBhH/RX2S2ehl5RMHhriSXZ9fS3eNKbZS2GxpDfZdT/14CFzFvRHIJjCof1UbMxCQoy
I8EwldH/adZpeKmhhfDPXw3VlH/7buiWZpkmPzNTNVRZ1W3tj+WPnDLaauSKX/A8TcYXXbH1ZeWH
wEK8eN60jbuTTM3d+W1x8SHIrERJ1NdJY6F+ObWKcki6Gth0rq27TmczgQrZQwoOBioK8DgizmO1
0VqjvxaFmZ+hz8yQvRmuoooEb7tsJfRnRVE06KrzaJaNuhdVltW1+wpvL1ESl95Vcjj2obwk3+ss
QtX1luwfrVVGkBVKQK69ZvYkmiYTWTBYPV97qNGSnQzPQYsXaxFaHF1baOUrHccTMLGWTS6Ic2Lu
x5wTxTEyqLOVrpc7r0Esw0i8ZBVOSWTi5T8uIDOB1MZQAO4NULdJY04jrGmE6Jzm5hdFc032UDlB
qdZrip082THUP+9K0SLKuA/ZNvoJFlAOnHNFR6mXj2irnYU1TDSk/kHc3S+iDq2ckcPwXlRnLrDy
e9ca46sdhHBIAgA30JWwpRcUST/phOZPotTUJ9xS7Gf4NclFtvwTZgMSxlh+v5PZWQG7aqQXZWiC
FXSURdUpZnst2MNfR/DDl4p/CL4/xiM2x8Zj4eP6Cd2l2Im6JHdWWZ0MKxdj7Z3kSg2cj6HdObFq
5w/3sri797Gn3qLoRebRd6KFimQxfuISkSwf3PPWd/Pn+/NX3Ol+A0gzw5Pk9hT2nOqXfkZG3BzC
4LhCxkc/KTwLUdep1YU2FcVFrsncpHp+yUhabIfSCKyHusXjogQ3/0e3sEDTTEZwpr3Ko6vvoqr0
T+KCdlR0tIezKIxQ5Ny5rfsvWaOOm3TsEv1BtFiB7c8VksyYQjPU4cu0s3nmwJYIr4R2yJgBGRCl
HKu2vRcFz6IkLknsFEuoZcXErgiv4qLnwPmaHPp31PqHtBy+Vm6rPSP0ZouSeMqH0vhLyf+rVCG3
/YzH9S9trYthJRuhZO7l5riF9CJvxV3d9ePtTtRFY4f2QBdzWm7iYmsZNpKDmeLKC9Nq4Izd7mG2
RasE3Rfo8626sQtyqGg4ICiGFtSqkAb32HTJiNuF413h3wdzPfXr59RgQ+h2Zfjet8G30JbCDyNV
+Dr3MK8g6KDGGgxI80H5tCIvAWkToxRaSPYX06++o0Blv6VOhixlriTPGev/3IVys/jnBRW40O8L
qq1pyOao06LKYkrztOD+sp+MTNdPu6KynlFflh/EjrHLG9K8sBe2YjPZSwhcEGaKt2KfKVqToPrR
KisoWYnW+1jRipTTBrp+fvlP4+8DfLX2iC6U6rBLCzQi0xryZ2Lp3iFUwKCLO7PBdgk51hZr9aJX
SLKHDoA8NahmUtB0zzlpuRnK3N2zHiJf1gxzSVJPuh7kr6MdjFs8RmU4gxRdpLEXtgfyXhRNz2Lb
X9TFYayV7NUwshkYV/BCBmk/r/bNtWZXmFW3qvkMl/mqDWXyMdQY8dl1UD2iGmmsKw+ymleH1jPs
imsgmfXaM3x9DeV5K1dZ+m5ICDiyf1cOuoZ+LaRpY+FkZvtCGPbFqlTz68+uyeQQKbpCM1RuXW1E
R7Iul+ZGrVoHnYzzOEdUEP581uzA608rP/K/B1UNk4NWd/YXNRmvJj/KL5Buv1l+b74DlmoenMQd
X132J7PcNNtnBAbg1zlq8xiHMCaLpuwvsgRNEwVN/ZSmBLM6q/SP5HrkVd/o9d7sdGutSr2zdWyy
kZqU4T3SdTJmiTjmDCb6tE6QBaumz60jPHuJeMMwnlEp8xZZhutUGmYxiEq7fqoITc8AM3QvLFwa
BIpeeQssBLOqvJOAroxv/CXlBxuAA0l665vR4fLSZP7WY5u2Ljr+nJbk3WnIhuKS5sUXGHUKDi+6
DHVdKbZk2KdweUewivqkry00apNu2QMDePc9Yw0V1X/qmhMucBFH8iFcE94ZL1ipQEar2uhDL6Cn
Ilz+bSgAITZmk5Ncjr2lSvh9B62e3ItnJAvsXzx8g82Xzhmbb1IULpsGhrCZhep6wPcNhZqouSaZ
qy21Rm53VjhELIheDu7Yz9Gfg9YbQ8b7YhTjUskJXCALhmYZAGpi6JJ1u4gi1DMwqqXhYzhIg2Ip
BKXFrZyE3IpOt1tnGg76Md1FwS/TiM52UKOYKmfxRpVwdu479rjupNrRoK4MYcROnnBRgYAt6ek3
zX/vRn/8SHkws6tN5YtajOkaAJW91iVPPUuIoEwqTMWXyisJjTImte3vjSpnz3miR8uGr97O0PLu
ICmpNYfm2c8zt5R5LIYJ+Ib+UaDcBFdPm3Ypor5sxsd71b2+GpVHUboB5OKgus3xP9aJScQr9G38
lmgkt83ANuaWrHlPTVtUxzqBNSqF/pOoMo16W0XKcMJqwX+ynTKZGwgdrkRjaNjJVg9RPBBFmKLF
Y2audEsOq1kFpBsuw1GLR/BftVQjr4F5AtI+byB8EM5UkABp7X5443wSku9yqlOBJcGj2ni/dGuG
Fuyd86pF1rDOCcjjmsJxRS1szjDG8OMiikk08P/jYDwfTFM7u0qGHF2wlQ0Xbpqogpn7SZOd+kcd
Ps3Q+VAkgnbNAHYZ+e6fnyeq+vspWbd1wyY4QejB4MepEI76/XlScGwfszBFiLf2tYIQqDbk2260
V2ZjqJdiOq6PSG86dv2jNLXdS1Ob6FlPj/X+t55/Hyd6kp3Vnn++ws9xQSSVq65MxwdU7XK0uRqc
+0xnL1etcehtc8D4kBpxGeJ8WEmE0B7+aKjMmFPAUAbji20n8hyINGBPwz1Ahw2v/MARUCrdtSiJ
i16hycBCUc4Uwyfk19Z2A2vEHkAlo4JsWjbGRo1zsobA3QZaeAnS0DmJKnEnYXA4b7wR8amfDYoB
0gZaJAhMp1qAYVPxs2DDSp4Ne+9IwmjFSo1HH2zSjv1DhIKi+qUcu/gpUOxvIyTX51JBf2uA/7VV
3Mg4Qp/352rsVZs86xzEpr2NpdXGFTWX/DHK01WUmNmrmXbh3miwwhFF4MoqqxZ6O2Wf5q/DqAYz
rFTNLG+OUpyS7CBlN0dOweRn3hkZMqGYd1X6Ma4k2AdErqCOKV22Gsbxs6HCQx8iIF2eEdjPTa5e
hcdq0pqTaW9YPmLNbq5JivFw/XuPGBVdBF8V4DNdrixHHHB2xAiSQ4hOzAJdx+SFZ9lXAeZQ1fem
bqozwFdLX7sW6s6qnhuQSmLj3MWZsg3LwELgoDLeZAiwfm8kH4oElkf04N3L22YAV2SZFlqJOdQg
P4nYguf58NYRfyFrYBk7NQ+Ct0GbBZLd7VyxTXH9xttjlbjvZa9AihkMey1Vkx4zCp7R0KnfPUU/
drIVfSkRX0Ou33FfbTi6Mzal0dPQBsrc5Y85x4FTL1NHag+GnwzrvpbV7YAN9c7tjWyd2aAJAcLG
y7D0ggv/sWbeagPAYC8xqyV78PGgFcM4z9RM23iyNLwh+jyz8t55bly3PPRk81Anp153EdLV/J5u
08LVFxBuf3aTowLi37SCkYBgthq9PdEtipB1jpzvPNqjV52PUNHG8t2Lu3gRmzahiBCD5ViJ3JkX
N+oXdLxiTzY/Ahl9+RGLkZPpOeq2qsuAN6sWr3g6HhMzMj+SOP6WSl35ZBVF/v/b+hq/x5mmpcpR
NF1VkH9H5kXR/1iq6j5SLMR9h2fZSBzwRi+21rDwpjDgjHYyHI2j4j0JwvzBlOrm1KKmdulV5VXU
R2ME5wr9xLxEai/vo404iIhiUBm/FkWrmdW7IsgvzmjHe1cJuqVf9lB2iGnOeqId71oyglLNYXs5
9iY3rOJ7ZeafoSnar5KtkOrvlGQDK/17XVfyTpKrdJ43iHP5VnqtdEd9LKd6n5gu1H1t+NQiFAqR
rJNJvogTPWgDTE8RS5mJ8744/iMz3x8C2L8bExvaGjyADAfT0MKVFbfsLA2w5AeMrMpVm0NQWlsd
HtG122J/lRLUxZiz24uy62Xd3uuNZlm7aGf90SC6mLnJENGxhlG7SOyeRIx5RlesupSpXl4aRBmI
W5lnKWyriw9vdZ8hMTrPZVU+2FYNyVaeDkOyPFlDBv3XGsvpANDid8surqFrS28JKIJZFJbKebQm
/BvCU9v7cOCBP4bzyd2Gm4anfy9htIza4J1QXerWVoB5K7IVYC0QBn8rywBWIojFlYSD+5tvme+N
i6VWUGBn6uCEJaoHJ7XXcYQjqRiUDpz+dLV098i3169BttY1N3lzAFLvBtMvUTeh2EvDozTmJ5FL
TEv3aIVG8eShrbPrFMjwot5LvZOrVMWThnh76kDOheO41OuaLTg7+X01dL9e7nWQ4LuFnpXag+hy
bxDFxsbGJccbYp52FalDNYkvDmSjBdsNmQflpB2OVSqmyMjPYM+abBOsVnYaP9C1FjbNwS9hYMhe
CyMsRHh2SML+im6MO8vttHpGpch9IDzYvMk+aioJukifVbe61n6eQc6plgNK5fDyyIUaHgqq2uAS
wfJQtEW4e4e6VP3ReMGj1o5p+B2JR7arU7Kqr6ItTJnoIk+lzA4QIDCji2hLKIk2bUo6/WzTpqT7
38c5UYnxfZeq+LiC5URzEBpTRpRUn5CeUwZmm+U+nqoCBoqqNHDbOK/dB76RzSMGURu28d53ixvf
zYJ3YiFwwvHQPMZOrG1lDSBAEqrWo13+P9rOa8ltZNnaT4QIeHNL78n2at0gpJEE7z2e/nwo9oi9
uWf2nhP/+S+EQFVmFcAWCVRlrlyLfOxUwPUTrmx+/SQQFLjRRjWVHm0FrA78O8Gu91z75BWsNws1
Ht6zwtsHTlwfKznS1haRvBmBT+8XmPtkkkZGwOM9i2rlzWqifFHYzXjWrHzYjJqabzUXgGMkxdAC
hCSQY79S9lqpBEfq3eKljL7EG5qkFNVwT+PQUDyj+9+GyFLYGQ4+4gU9T5oCFK5XttqD5UdwzEJ6
/N3qvrJkhskEsSzkOOFmgTWjz7u9hahRl/o9NTYYCPV9nOnK0M9qAwC1PBjmpe3q9zJ3+i8tOPSV
lerEGr1y+FIr+gIWG+d5iDs4fewsmMu1HnxpMmQUNL4eG9F0xhJsttc9QspbUx0SPSHPHvCb0uJN
UoPqEF4E74h8Sv4fqdE1J50c1SrKIaXKpxWbOcbR4wgtF4i8QCUhTJ84wB+3gKu2O4sWZR+UzEHn
a2cUNsVRb+xSz3LWel7xZJCp7wLO1TwDvjJnVOx2X2svfwj5dngULS8pG8r8GeSp+0Frve/1qKA7
6AX6izyergsDdDl4UL+6cH6+5bUybpokhYliajoOdFwSvIH7q5WP1aWeefrP63Tz3959pqYRIEax
2VIcWbXu4ugKVCXmYBbSM9g3iF5dBMmGYmzPcpdEu6orJyUuP3t20ZPjMZZYP3K0+byaH/HNdzDI
fgwUWxUG7sDdqBX341meaebNPZGRJBZTxxLsMlffaWoDZkbUF2t1Dsu/FVNVDqFqHMf7mojvTzLX
u77Joq911epzMO3pBYiCusnYd2zgmwW6Z09hUEgbvyZDuPdYlItBEP9GREFNGQ0r/5pizo0keKa8
cCZS0z7Krs8RqqciGS1sv1vQYt/bpnG1U1n/JZOh/ftGiTISzeDNZWr80+W7LBfhG1c389561lQJ
TutmiPK32IC2xx+jdVdAwQ0iaczhcOW0bKRqX0+HqyVFs3YuOru4giJoHOy5lxg9WifjUSWFuc+T
1NyLs/L32V81u86AkHCs0Zmp+TVt9WaSycla+4maaxaddtvsFamwDrASQOZkKvpLkMDGOu2CfiY5
xI2Z8UMMSqSAQRbMxHBGfAxC/ZyfpW9rL1acs9SPzypcMT+arlvaasWvpED6FnxD+jOAzNCigu4L
fNKA5TXZeASXZyyzKDCPNUXWmzGP5G0kR/7RGIxspY+Uzzi+/uojqbaMYZc6EKJDKG0KwkjJ2D2n
CdILMjLeP6E+CmudL0hGVJfMDJQgMPUuUR/6GEQgPLgOYtta/B40KJn70yohtS2BXl4HQadTHqZt
0/VKrip1z7JrkiKxg3jd6hCnUdjuB69j7X1TDFs5dFoU7sY8dFjsEmWsXNayVd97GxGDLMAwzIxi
cK4xyATNlGm/+ZKjv9HJkQzTiQKVePuritvhK3CcflUST9nYRmhN3YUWZhdPj75AIeeeSA6X26pS
39K6d0+iSxxE00niFYH38HDXr1eqOm+Srlymw2PUUMUkUqJkQMqDOLsdRF/ktfkmSg88oeyWfZv8
lMLTjQCEaxyUCSBumS3aLnZqIkYFNEFYh0Y2DqXz5JV9tVWTSHuLRmdFks58khEqfij97ilWe5Jg
VOZuFJCt4I9VbSk1fbDK8jLddMTfF+JXq9hDunEGNGVFU1gTk8IrZVgbef3LmLZmaJ6ToZVCky6a
UqgcCwo2H93shzZY0qFC0egoFri+sgosuThe17yqjZwF0Xm1XRCcZjkD+/ayg7ycTIn/IpZk7DI9
aMl8/5CHfvJkjOHnfnikD31qJE+Tv4F0+LuuHuJBs49JLacvUYNUn7ijIMm3LP3tRae18sYcDf4D
Ep8StboGEBr52YtUwzA++Q5pk28T4sPzLlKbp6H383Vua+FKJArdKNGAKuuog/Ane0vDSy4rw5S8
f76u28ci1xajhs4Fa2Nrl7iNhJZYzfYyrIsvRh1dvCnW2Yb5zoRe6L2LqDKl0CQ4F8jdbSE2qdaB
5+iPcRpDK5VL448aRYKo+pW6svGeZo8Eg6Ho+31Cwdpdz2cTKJOUcqpPPmlRW++Qjb6KlANo6ilH
BGZRJBXSipSRGsCxLKxtua2LbPhuw549sFd3+e+cg4urTzH0rIcGEPIyhqf8vUlKMMiwIScZlRaO
Atw6ZpG05X8YmCBIlpekbp+FBxJCbFiD+KXOIecCghBAA94Uj80UfBMeFkRrudEOx5xn2gI5qepc
TodONjvU3hJlYSs+xZ2RGdJpmRrsj1b4kvTBSVPj4iJePhD9s98nnyy+t5Pt1qJ+6VPr9zhYe9v/
8vJxZOvf3/+WaWhkfhQSdYpjqf8aptMMCSiu3A/Po4OKpoKAcpD03txx9HYBMN7cJ0MFS9F05jUu
GyBdjYNFWLnSrAMcv2pS19gholIsFGIT+wImLrLn8nNkRTBA8qhaU9gSrkwXde5bvWw4etUZAReo
PHPgKfJY7U2erK+AQV5TO4JZZGrJHjSPafgcUTB5UczU3fHchvkwtYz3ASSxlRjJQ+5U0ika236q
N4X42pGgpor6B79uq++J3/wwYAR7L4msIRvSDm8h1EpIUMSXaPC6UwanK3VFdnYqHcvdhEpXbUt2
p7A7S6AdivapV+XxEAdoeo0oWQxFqs5D9D5WpkNWIedd98OBxVLjb7eJlBBpF7f+PkCi95joCdWz
ugcWSHHKbwq/9lTNrTd90OFk1s10bRZ58+Cb+TEGi/UeJ9DiTHklue78+dBl/sUKi4dO8sNt3wfm
3k0N43rg9enl36DwYJ3p8QrNsqD91am8b8nQBIXzxQexvKw1udxTAVufSYnxKm2CYUkBJbq/kauf
S55OQHgKe4USCckH2/EhlGgi69F2oaJQmvGb4lF4lE3ag64F6TaLi1Um228QW7bfbTvIZkVXVstw
bMI19WnKnCdA9+aYlHuUut/+4RnDuvSKzp812nOb6s4vo5Ue2ElvarLzi8FykKGJ1HldK1CyJL69
puTQ2WeQcG1MW0LXPUN4kgKqMUa/QaYkAl4ZqOfaQDNXmduwA0/rs5rbxNHSIfjeRN3FJtn6k5QT
MRvLmUPrhsANTGQ7UOg7pzX8Ew4JfNRZ6yOHMLag3ZBdnqSZxaEoIICSIu2xnboiSSohIaTyTFSw
daLwrcu/9HZ+QV82f26z8lkpnfgMgEl+ySTlNfMU66SGeXUcjPLShXp6yCFxZAv3M5Sb9CAH3iN0
vsPWsxIEy8sg0w8SsWdnOaIN9t6ZRI0RRStXoikN5tnO2R6aatudGhM9bg/RvnddCif1jsbfq05z
VOrG3gIPUQ5u6sgH3+Gs8LUfUe57a6CPH/3CGBHEJFwzuYi241dfJQuextYdXsiMpOciDl9YnVSn
gYLLOcsnZQf1a/sq2zypTTlO1gRJfvDe7R4Su9WOfW9tjFj34RIwSwJ6uv8gjGi+dA9tb1m7fIy+
k2PEo1OMYesEEVSWoh2oaLVRwRjD/AZdaU5k+ZVlTLPULIfX2tQ0NRNKD0dptqk35qvAyYd5V1dS
RipOS/fXU7DjbJNYcaFbOPWiePsY26o096m+73xnl1bDpRhC42wn9ZrdJ6pf2g9k3ljhhfX3Tjfa
y1gj6EmJSrkqg/ex5HcYstMZmrD61elPlJN3L1XkO4fCHaHehG9y0Ueo0jQhj/RAatyN3AXJLOfn
fEEqKL+k05mlK5eEh/5edAljC0/kuqO+ey6agJuSk6SU34Ht7bOpzrWM5HbbUS4KoyRNK/BGIm/R
t1BKzeegGbrHBLK7eGrlGbKKgdfCbCD3ErTZHDIr/TiLIw1FQt/8duu6ud18HS0vSG1w9d8jLWQI
hiD+BamJveuLKtzajevsiV8mm0BXvGMXBNXaL7XoRCoRVtxcK86jXVpUysvULXXexeHNvMmSLNmn
9ljvfH7+mybI7IOWDah6DAh+9EUNVxe4j0doBaHj0Tv5OY8foG8DdWCPCVQnYbhp9bLchp5Tn4Gb
w1LnxOW76qZHGY3snxBibxslrb6GJQItpqUlkMKxMQRIJW/avInm6IXHS4Uo6lZB5n7TGdL0yqCc
w4bd8Rtg2KUql+ZPO0+eFNYQ84qg4qVDp7mDHP+XrpUnn2fhu9dyh50fZRekDJpNOdQnm5/SOlLt
bo1O4nCRLZvYgumrb7JRfVfNJPyVmkcZ5hK4TnzzYpJ7frd8mNiKVqkeR5g3VgUUYQcbsnJ0PKig
8KTqAs9Sg3opmYAC6m+4EuOfMqwXEKGxJjEhVFq1cATux1EzjpQzKgvf6ZQvOmQmxEBsEpWOwiN7
VckUvAS+MUKEIBc7wpTWY1p1PxUwON8hf0jYEVfmQ1I14V4LoJiyk3Y4Jc60fTGM76GSe88OJasb
NHebtemxRFKC4aEZUu8PB5gcBKbJ8DgklKLEMSQkZdo2b4QnSJDgEUwLZ7vIkgdYL6hB66uNbHnx
1hohqlBGao/5v4zWg1ybZ0enNCXoCo8iVgCqgxrAZZZ3FJkGjvts6Hp1saj/jPKQkhVYvYqJl6Ov
42MwFuqaDHK9FOAuWESzhdkFxVZAv5pwAmeAxDwJa9VQm2UZ+rMstymAR4SWcyisjbKN55redtum
QWF0tJX03Ymtn2Rd+kvhhPol0/wfwfTMNVCGyVsJ0V+VOCxVlOa2Ddph3bdR+uipnUO8sqn+MB1Y
biGZ+IlO0c9CDqyXQtZHOG+id3tAISSbVOiT6TAoVGeqIV9UCB9VCR4TKFzG0sqX/qRNLxwdx4SC
ItSd2a0vl6CNLA0eLNMswi02evNiX+e+ThabytoD1dB24xtsHWjxZnkK2JgAIKEv1s+tFh+c0Plq
RZpzDDT21371NGooeqqjehgrZ68npbuzHJvK7jzS5iOyfEBP6n7jxJUKaX48nPPpEGzSIUlXbI6D
Tc5OYQH2W30zYSLUyr7/RX5upBibhQq77VKKUUuqnWzZEfvmcRl7I9oLPKh1yXjoeY5s5EEKF3Fh
Ki9m6FkbN0JBg688v1cl/gJmJl6MdsWCS0bXZ3RBjySaYa1C1NwWHQLa1HMPaPkWTdPOSMk9GdTL
b0Tf7aBU9p8ula0SV4OQBtbXCjLsqnqzK6SBU0sPXtsS6eY2MbRL5PhsUcFCAOdfh9o4HnqtTcH3
xN6mU4sOGR844kqNLSARqqeEPNOsgDphK/oQfDBn7QgRDuC/CzzA1k9yUQvo7GvXsx89jVVyoMrf
ZEkaACln406XWAhCAMbTfZhCE4XUsRCMvlD2GL93sq8CIAAkCD+HTQDc38mW2u6bUTPnUW+XSxMx
AcMPSEh6CUIMeY+uORq17NdkCSLeEXpE33EfB6t79Ezv6BimB89UKBFgiZo1vGPZA/G07IG1NIyB
Si0tRpNVk1d75QvUteERuT0WeXFdvkR5Zp+cSH/m+wOxwjCHQzq92I0Xna2GYM+QXtrQTq6Hgl3c
omhJAA+TlzCEoOBPdf6HaJi+Ly8zq4smEoPxEnkuOgFK3a8bXxsv1z7ZMNdqbIO9mFyEgd2Cfjak
g+jJOwiZZAMdmFpqgEk4VnFomvjjLNbyaJm15F2pYKgm6jN8rqc8ifhexXK7inkTHksD0Qm4XOGK
Uhz3KA58DZxtU1tnyAXHo1GavACS8AFyU5QNMh6LgjRDGXu4o/nLbI2JNUP01Xa2UyMK/rLQVpF+
rNCwiU2y8D2KjTK8zllB6Zvuahd5GIy5Blngg89drwdriDcSW8tC9caLDVUoIYQzCNZFa8g6r2mQ
m06uwska6qjutdHRb38MWkaitaGgxbEJ3OZBZO0qt2ItNp1RO1ghzTid3g61dSLLO6zaJqiXhE1J
UeSWPeuk+N2N/OirIRHkh9SvfuV5r8zr0PWewKIESxgq3bMp86UIom9srkjAN3COqo3Bq2VqigNE
d6BqDYfowEyY1N4yd+jOSV2sXrTqMdArL5zLZiwTTrLOoRNCUS6j8IdSI3I16ajASZaPxAP0yIih
upS0B3EofIVlgW82K3j5P/rKuqHSpFeLbR+X+tWvU2CW7glFwV7jrHLY2WDwUPQdRJzjzHGH7Fnx
zeqxqxD/6JPsWUfm2olk6WFaqLtNpbxpIFYPBAjca9PIE0i1hy5cJWoeQtHQ9tIyz3yI6OU4Jheb
/QHXerYPUwr8+a0F7Jj1/sGglgxxtHhcG45r76NSevVDCsA6ZCn0pqyeYTQtnzPQSDlUgqfck8pn
R0PRtUWKjicsTZs88FppCc24tXuCZ7c7tjnw0zQ0fyjjGL55SVhuAxm63cLxIvSJSPfoXRVshDXS
e7iPfT0HvYLVlYwFERcJ0iddfuT9AYyF7t5q00PsUylgstHcW9IIYLA1tI2hVdTRurL5YpDn3CQA
mNAez8yXhFDCBiS+vCCujxXm3XWe8XqXIssgxOKX6Fgo8VKMVZ3WW+dK3iyvYxtAZ7ztifNNzqzw
KuQIQMYLK7r3wUqnivXaBKbFCwtigJVwTruY/GaPUI5wlj3kMUq4htfXsX2PJg8J7bVw1tpaheTU
dq/W2KzQVkBXFi097lkOkIMtWlJC4iNEI0TeZFijNaTgG8Ny2nPrDdYK6sT8YEd70CfBM8rVrSJ3
z5Jitc9J2b/61CgfMz3tN0Wrg9zX+u6MPs8WIg5nb2lSYF77auUbXIL56drVUjh00kk2uxDaoA3G
jhmgub+DnKE7iznSklJf9s/B2k77eYKAJEu8wIKvJYz3ntcrj4nS/5ESnPqW5746A+VhnBPXCDdB
b+/qekwujRG9NHLkvZlOSqmXjiZhSK3dWxnBuEusfVgJK+ABmCOL2NkJa6aXT0mVtRcvsLXX5ltV
JN5G9Sk0zDtIzGF4QC9VKuD1DklyQoY0Djsnh1UHyRzrz1O4H4edDtGFOv/k8OlUTxQY1AfCB57x
6A6d92ry8UjIAuPtHe9V49v24MbZTrQko9PPISR7ohWOaXZCs+sP0Sr50AfNCtAa6iHtGsui2ds9
OToxa1iPFGqCTFmEqFieB1f+OOjS1pI673zrZsGf72LXexFOt37YGZSlP5ApvjNkXihDEU61wM1Z
uBCPYK9j2ojo/Xk5t2XDaJSK8hJF1iro6uHdHk13MdaAmgcllY+ySrgL7PTCDtkj+0PpQ2ftZydx
KGJU+8QZtFg2P++Ud7hVfvQhk/inNUugLmopKBHON4Nwjidr10jeJ2tMsRQp7K4iKkHs9TprVcFI
XUGUFTbQ5xNgGcYUstvg40BFfrqLp4M4uxlufjfDnd8/cLlNPwKIj6Co5cK3caJ587ld6R+43E11
G/u3d/m3V7vdwc3lbvoKgtSP2//bK92mubncTXNz+d/9Pf52mv98JTFM/D2UdihWjR88iq7bbdya
f3uJv3W5Ge7+5P/7qW4f426qv7rTO5e/utpd3//hnf7tVP/5Tm0PzJDmatk8Hyb9l2D6GYrDf2h/
MpGKYhS6XB+jrm3kBLPrLNf2dcCnYX95BdEppvo86u/v6HbVm49M3nlEQPZf7+f/5vpsZth6d3rI
6vx2xevc93+Hz73/r5/7esV/+5vU1EAYRYfi1u9Pe7uru75b8/5G/3aIMHy69dsUwhJPF73rE4Z/
0PcPXP73U4Gpb2BzgTRPD4fq1PS+tSxBxCPhQRMNq+rU62kFcocmGC24MQvbXUh2laG9DJcjJVMO
K8rJLBz7wQMTB3gFGpK63KlZ3esLYfbQHENE9wjmlwo60dWOTrwvHFaBuZqrCLbCD6WTVEKpqZiT
ZgB6SXB6bxBw3Xc9rGczGOrJhyNz83Fq9GOEytzUKw6q9THw1nUdPXm46CRI87KKv6HCJm3hEDfm
aZJEa3JSxKPkJHsElbnRi7Q+abaZPkpEXw6GU1+ETXgV/HKhRy77hTJ5CDcV7pCZT7BlJ1ygemSJ
lLI0ZVbhEOcZGC49BCw4XUQY/uHVYTi9WIbqEkT9iys7g3doVfe7l2pE4KaS/REkFjiwqVxftBGx
8yljdj7MN4P+28XUJVyyHhcYxq/DxFhxEH7O71kMhBlXmU7xLpLNABDLkCyAOBUHooRWSOkMptvh
6hTZNlrt9bD+NAbk6Z/un3qp1kcortdkFP4qP2WvqZsnxMnhSJzO4iqetS1cpnf9LIiCBetTvkN3
A/raP7SRt7rNITzEIWd7O2uQVVrf+sSZH1vthjLIn3f9YpK8svdlPpo7YRRdVtytEnmYaIE6A8wk
eUJjOmgl/Glm6Vz7hVH0i7PbAXiduRfNsQ1SaommWWySKW4ZfowVwyqEVReBVqJUlCT9CggA5Jbh
qDozE4n1C+MIkkCMKPGtBUJN2M7sV6GT1ZfOk+tLqeTWzmrtZ9F166/H8RlSIZu9Bq7ikABHXpm6
h3jpNFL0Xa8hZrp1iuvYljdcryMMcj5+gROogpuTMl1x5g/+w0e97l3prgnWPp9dbddzUbMrqnf9
egDtUC+cAlVrcrg7uda0GC64Iql2UoGKfDFzJbn8l/MakSt5Ltzdumz7fa1AJQBBAvyoofZROx1J
DWqy8lRGfTtoedWvDKL5ouuTy33ltbB7oU059idXTXI7MVwUYhcO1NFuE3wlepcDMqZQuoptc+9P
oAjI8eWvSSahPVJQ4vDbwzcVBS2eDqW47R3oJ0oAn69EpzX62YH6V4MAyAIlzw9sUGVAF2h6ZI6m
2B6/lMeALOr+Fv2zlCzZmHHdzkRfPsL4ypYifqzJhl39gFp0SMPW1cKo8uoBCfJkFdRluPCNECIM
kIIpcBBUezrXKR/ybijhkKdPmfoairr9eUWM9toW5rt5ejk8w1HqbVuz6g4ttc8Hp5uIeEQ7dH1t
b6vIvqCIuLgaCD6BB+it5ruv1QGJe7Wdy5KXL24zNGn4MdddH4Jc2t5VT3fdphxIa0lFm+b3y+PT
e+X6tqGaaJwTQ1A+vWHEi+U/vJGuL5nODeS5B+gJPe/amrsSGdMEimroOjL0jMqI9AqH+PfZANy+
mt3awtx20XXEXb9osoNu1yD/v1RdY0OKrLPfRTkPyXU9kI63Q+pWH03dq2cNMJGDMIr+69iWapy5
N5bj8jaMqLq7aPNCmeuC2gPtH0hpQacvVF0LAkDACtTjVvWuDfBU7OrUQio9TNmYBlWxDce42EZa
bMuPnUHsQIbUcy58yskxEqUKw0T92pB126v9SXTZPjIELEY7yZ1XipzMHahyZmNvjRtec8qZYlb1
LM6QyluoI1Iwt37V4FeQqMZadDkyoNqZ0ufGGiX3jhI/xt8OhPX4JKC+F4HkTJmByRzoaAIpv68m
+qrpkn2G5Pt0tdsN+CW8U+gtX6/2qT+NkWtEt4YKVnU7xkGxJk4Nj3uTIBYtIU2gwmbkN0n33YZV
b15S1H9BdO7DN9Cs8c63s76UXCYu/JPpKaQAmkr2wbVXhJNSb6NBYt9dzYUZEJEE6fDRl1FYlfVF
vBIjroPFPND9E9QrfLggp7nKDBzlQsxo9v5GuNwPmeamtDbYixHCCgH5IlYtqzfhqZ745yvUP/iv
M3+YqDTmSlR8880QXg+jis9FGVW7XvWRbKLO5Vn4hn177yu3o0GaBuiDpELsaSm8kkTNQKW2EsUw
Ec2poEBGrexqFdUGwmrZAB2EVYzNGvKQH0QuLvPMdfLkKLHZKsXDOhH4AvzUrSmsBRQkV2uS5fug
1AE0Vco6BOIB3Q9c/xCVUMEznd0Mtz5/soLgUNbI/CE8OvmJQ1dbHwZqN36MZPjGriOJehsgLnE3
k7jEMIkFC4Nwvl07nm4K9FV1LIA1aZaO+MkAHC8w+/CdOiinHuR3jz8AycJAXwLAV94LQwFklQ9P
Q9ZRnydFMZlwD9KZVLZIfsru0YtH+VEJ+MJOw8WsaZ2W25547z+b1UXXSeklybKQhk22RmcjjO22
VGaDz0ImS2oPgRp4b7DXbb2CaH9th+NzVmTzvlakV+rnspMKvSfqrHhRtMja2USdRVgdaBn5KEwp
rGJKqvK6g7AGuvxpyhSpVHElu85+kFJAmNxFTllXreZRlqJ629i+uUoI2L9KY3AS7+GbRwzwc5sH
lrHyKwPORb2VYDCDOatYi3XyiIDQXken/m6tTFElK/BRlrW9EX5YP/qEJajKT5ah5/Uzuy7VSfhs
0CFBzQiuBZTaYNHRqx3qZlJ3+t0kKeodxWFMrS3F0fnRlBywar2dbSrFDh7FwQHgkUdg8UQLbgsV
OYB6r7V6heL1kPTrpOlaHrIMGPn9P1rwdM/rIFDWWUiN0Hyo5V1eN9ZRuAyq251Me1zfBqjwCm94
glJVLwZQyoxapVEEV5/rdcfonGeZf51EU8rq7A8kPsVdWMDwN07hGjPhKw6gpuMF2KZupU/Tj5IN
f5MeeU9SvJBDuX3Kmqp7QgdenQed4W9EXw/i9gAq6gcU492T6CoyHaqgRD5aU1cHOh1hJpNV5NTM
2fQhxvZF2IS7DuH43Eko2allV98NifsOd0i3d5DE2Q9uDwpdnIoDj3dJqvc3h3svlCA+hgof0XSz
2itmoi3zzV2qBgL0YuDNJ8nCARXy36OF2SiHj8muU4h2nljPcld66zsXs5J5o3rOi2+U+s5pHH1n
t1IAdnCUORWHW1vYhacwWzFkoldP0TZvnleTcCUhMSC+Dc+IcBJziLPbJc3Rk7T5X15NeLJH9Wc+
FG5rNO36s2VK0QJRhmgpmq3j09dq/RmiLlTn4KBY3RncLobBNoy39/1Zv/PzREFiu0RFWkzS20/q
kHcnT/VqwEmJtXLYWT6YclLO3HLstqIpDlFjwwDZhgfRKtBPeWiMfpFGvn/Oppaje94DhZm3IQUs
HMcGanJ3gCV27jQ1LANO8k2h/DuYw/Ey8hNRoV8Vw6cL97rfraogAadUlJCL1d1Dacn+E4UA4Crd
J3HQQrMGQWS4u3jqsyuAquMIa5ywkq1vzqmn7grd+RigtkAYkIThR04XpWjJ0hrbfCX8wd6mhzaz
ft38KQ0E3mVWD8KhaIth7rX+sBHNsc4bwGhmMBdNyY61xzR/TaL442rwgBeEL01rq6GPCeom0wja
2BPfohqAHMnhhV1IVZwdRV+ACk/PVv7Ptr7VKJQ7ig53GiS8RFMctMAMwdFk3uLOcGvCwqyvfAPp
ofJVU+z82KOS+UBVMckmeN3mBsDHRd1V44osvP/kosH6IAf2DA7z5N+sYqzeODPhG2u29yTGU9x/
P154+Dr/X3dX+H19YbzNASh4RV6+OjtGQH2AD4dXBPmwOzMp3jnaUr2kMsODSMDo/ijr0NuFE8Z6
JrwbM0Bd1Nf6izjUWqkfc7daqmU9XFKTIo8kdCF/nT5hNLTvbmWUh2vLJo1WSQi1ROLP8dsq7i75
C2tMSOzT2GYaiyqN/5RCd78hV42ka4NcaBnl5Q64INxSAGAfe38eB1PCf+rJ5NDZmX36S5iuTpPi
U1zYwfI2xkMUfTa03sc8wiDH/z/nuV27/+/307SjPEdVrFgWsYGWQ6WuW9g9t7Wrsd6K21Y7DAXT
sPSKtUNsauGupwQ4nQyiqxPWq49wLyjKWSq1Qy3JNER4irlFU+pHGYiAB+FTHRXDUnQK8/WKwr2n
CGlJ8RUyXnaAMq94juYDOJ9ZrmvDphnrpayjkTgnqKHvAgTigG7zzK89XnkH0XbE813YieUM9jIv
6nrzsa5x+2BLlE868QPxznYT2+gK1JC0/u6TJ4MZlFTmlOq1P4V5R7+eJtn4pVWNfCvGi1FigMLX
Z8E3BVqUabwwdG1iH0x1kJAl6KnngOoarERxGH8zX981hUH0DaOBAPJIae1/9xUTx4H3zTJhRCvN
pxwS77k40wGtXM/SqS+PJeNJnP0DP9uy0RWHdNS34+UdN5ZoqsB4pTQAMPubM0v0l37rfeLRioEW
xKgmRFCcHxXLy9+oNZ7pegLGudc1AMzhkzZ1IwwSIfNCSFQ0jYLSeziSJADMY/amKgThiQJZR2Fl
RX+dA0lG/RJa/pNHsdIbh4ifLbKxjkNQD6kqeZ3l1mPlmuX2UxNttW2LqiM4jcq5Wj3Iyh5CUzcO
gvESLY8HY9CavSDBdCeayyqQgqVcBOriyoLZh2Z0QCvmOkCMEgdbi69DRUuM740oXFpAaRa5XaDO
WjbDOlMC7SGn0GrZ5MTJdMNAEmfqcyW4z/PMrK4uwjAwASpCTrrL1eFn4yE4TmhYe5DLdCeHvnxU
mtpGa+ptoFbsoZ5MQ1NLR8XsN7VmOcGcR+iwiyT119VTp1gLdLqezcU1bzcTew2AEGAxORj2veiP
a2dSZh2r9XWq280Is7jB0IqvN3KbLntTnMjapiEyw8G0YxQqcnYgtRug/tRt3XTpRKcyjOBuxX5R
uIP5xnNQUTqaNpi3KW6GW99t7nGaZuR3iuBN/0oI7Y2CSum5zgaUZRs939RJGaM4AmcZwMc//tWh
D+yLW3qEZQQV0CBTJ6NB5CXIAGXf1BZmkXxu6lNTOAurcL41hfVubGYCT6/BWM8FsXcSgQfqXfsL
+FbF3XlKnVO7QEFnXOYwgAu6b2K72lF4Vz1iVqXW7bP6V5wZ+s6H4mlPJSn/VYWUQ7AjdRk8ylOv
rZFUIiQkrMPkIs7Eoawokrpa7ttmUGs7s/0jR3abuujJT0wn2gSRGkqh4VsePDObeVGbUAbNQRsV
X9r0BQH7kffIvDUgVP4Vx3qCjl+aE/oMkmRfgYiaoySDrMM0qLJjZxk0TcDaKrUk/VjkMlXr3UAF
4ERGPDVhjRrOju82/txCTkZYDbktH8Zajo8U4L2x68y+NMkk1J0F7lvTAEdS2mx4c4vAmEHJnr65
VmzPssxzXhu/QkfFoGa30ahoIm3g7BRrErieGBv0MHSvTUVQPeTwzgmraN6swvmfjo1jL5hbHVvy
eqr+1BrgMVqJmFQQONbRnNhOSJ+BYh/IGe47r1iKvh7I5Yh6y2SehiRthhzBNINOQdfSUdRyaZdS
voE+xV5G/8PalzVHqjNR/iIiQOyvVdS+ubx2+4Xo7SL2RWzi189R4na5fft+ExMxLwRKpUS5TIGU
efIclO1+ZWnyLFBicNX7ml2guJAtyA6ZeSvIIfe38xWoF+XPWJoZX8Kpbvf4AkQAuFb6FdVtYiEi
PzwDCzjdV1p7JXvE8hoyypaNwBguEot23VmAE7Xg2XyJX02ejD+HKQoXJR5r175qp20Mwt+tbuXR
PbaDwNA7BRTTX1kL/hPyBL2ZvDoJaGHeVtbgm0TlUyF5AAqLDDVQGaJGjZLAJCNKDbKVlG52AhrP
vRQ1NBK0yMbb7P0sKhAqJVv8fnbrnc+SsTx1Bcix4si5cqxed7gXzTMdUMRune0k1DdOZpZK7uhj
BzWheXqtqtzbke/Ng5uInTk2MKfQ17sHuV/xYDRZsgp1wP5LgcKxRKuqpd272Y92TJaTJcfXCKKB
q6mBOMjNQ6gUyf/0IJ6oDGKqeczlqxVpKPgoQLW5AbtNjl+RpvNLqHYggvtuYINNGUq+LUckljYn
rtqGUH8IwXugA+2DD87QDsJG6KBeP/Pwo4FEmdSqBkUhak/zYZiaGzng8SCaUxun+Q/WI+Br1n51
LwFMhAKixtbjVGnPiGDNHiaKfha5BPGQk6AkqkB+2DA1cQ8C829IPRsHMOu29+BRlOfIHbdmgY+9
1EtZrsF+PgTkSwdTz76Bwg7yAmp43cUTairB0Y9N6R02l8t+gjgbAHFW0Ep3/NIKxOFKE9GRSbTy
CQp6AZVAgx4V2+GOWwFVOXvMNRae44DgHZTzkNnutYc4lHIVeVrpoFIGtLh04I6u7zVbHYA1z/EU
wSmwtRZDSUH3PcezEZkC1UPuqqb9v06LSILkBeWwqHut5XiN1fMaZF82cjjQTcYjV7TFrylsC2gz
RhIErjhMwN0eJghWZJ50t2QyzQjf7SeXIjHHQya5tZjAwhHcxt786CxKxSZ5n+qTW+pdNN/Ioc8F
yhWWBG1uBxAbLu7sKsNG00oh6cigcSNYjJ2mnqFwvtOnnW0134cq99es16clMcynYy6uZGv9flre
qOf/06arsajwQ2nqzYfmyhoxLDswgAeUeLwRRM9pyw95TN4VzjochifKWs7dM3f0v8/n9KZlmigS
pim7snPWfdk9eXEA8suFzcbsNMi+56tUQ6knqOs/N1NVZQy9jfwIdvcNtd5dW/Uco4fZu51mpBbZ
yePdn+zQVRWXd3+6JLn6r04NAqZKsVbToaxCZyX6ZoIw3G8bnSn+zBMrfdDYko/tgZcQ9fpv41pv
QFEQeQ5pHZ3GIXVXUNz76HObsQXx2gbZqJ9OXzv7urbP8/dBTbBeoSwaX8DtL0KWbXYjk0cSx+9D
5yb1fLIh4vstjKCBZkBoaSVaPNmIXaAS5k8A6vtLBGgxMKyg5Fdk5SKqc+j3gCeUvGiQG/VgX1C9
/x7UivT0lioxYgPq81aBcrcqlafGikq5SCtnhJYG2tGEPH8vkUokm6ZsHx1Rdb3C00rJb6CHuhET
NpBZRPwN2GsTxEPJLwuZt51WSPOODlPbu4E7QIzsZmtQXocUoh4t8gJShDn0yoMBzPkXOiBaDYxE
g5h3MYZgcDRK/8Kd1Dw34ys5fDB3vbEGnW2+JNttDsTkgHsSrjvPQR1OYfgnFmGpqS7VvV8PKKBs
PU0WFBf+7MCa4wdSrz30lPE5qLP28TOorA43n8+2YFACJYyiVQOpYXM1WYk6a9e6iAIka7U6KAcy
kQMdEvejiVzVQICV7Xngn3Pdpv9zLlm2X/w4MfYe4wvXscU9HRKjtDaREXYQX8NicdmWIEVik2/t
Oj1r7/s+9+/6nKsY1ZQth2iwNqEO77mNwBVy8YXx5u2iHOeuxFbms/ftejRCV/OTTVqjfzdifmp1
lfES5/yFdG3HAcu9OjX5jppUuuNPLlRTwfZINTx54kNMyThQg5w4mOlRy2g9xhD0mwt94B1u0h6o
qcZGMdiy8wCWNgR+OTSCxqIC+e1St6nUpVwEcU/kBiU+fg0b1PmpOXRUXh0HXCb3VWYLMs5QlOIA
WQCnf8fzHrormTyQiQ4VWJ027pQykDnCbVZPTOCn2508pJpb7+vRStx6bZS9s6WtREqvODqlAzgc
w6CFwNaCtilko20Jnd1stxGfbDSBhazfQvfKbsVRAArIEGjBPpCGoVjU3TV6BiUGRSeGctc3wrBS
NivbZqDI7DnL1xrqJ9eNSpBOaZWvUWaQrmuVTb31yoj9GA0gaJDSi5eoU3JXn2Dy1KTeCinHufeG
hic4PbK0fB77qWOeSvWmE+5k38fLzkcVUVXaz5Bg75ahAUZ/rzfs57BjryFYly7U2bVsAZI89ljn
0PaQjG/IzHOPncwBdbgji53nsdTFroAOeUC9diS0VeQnyKOpC4Ru/XaBecrR/XQBJBM/XCD2hLcG
lSlQryhzaY82T5doIuxCzdwGoE8abJml/V6ThXfsQhkHwo4hS4xCjomB/7SzNWs9sNIBqUWZPo1a
cyUHAChdkF1E5uU2ckKh0ffawCbYD60v2ZTb69aOcFvZYK2H6in4YWLcdr0Cu9wOZCtGRHkTv9jc
7H7cDOsaQEnEuWIU3/w5lJoagSnVWNTplh/Gyvskxs1kd1FTLTqlT0EHp+wQqKLTJgEEq1WHWzfZ
5BRBTnpAIIg6Pk8xzwNRyuWIKHRgssaBotrvw9D1Yt9XgC69myKgkY7mCKK94PcpSg77SXzwKdt4
3KSt/520a8CVzE6NNuvczNI1jtITInudb8iJLHRGmkKQGmInrG1u5sgwM3DaIcn6x6Qf5rvZ/5g0
gshbX4jYc5cMlVNqT0EbEDv0nM04pq/zFkXZ6ezT/gOFwl96ZwKeVnkAX8bWcTIiWqyaN19XzVbz
+HXeAVHvvJ/p6yEAwMk7JGZeI6RTNA8iQwGfrk0oRslrFzzCtfsoHVSmg7Dmn7StvCcDz0/E8Izw
OCVNc2AmgJBp75oP+M6HBdda/afWXqDGHv5SY+yavY0JDS08Qkq0OUxpCdGuQS5lXmJXjIj2a4vn
86IHiculET3oPPQIuy+eT6/CBfcD+CLlMhPgcnQHWQbIqCQXQI/HneNJbcMgd3f1DL/Gzgd1WKYP
umV1eRkPd2Mv2JdPg4y20cC2apXXtgHvgSeZu7MGX+ZQncACEvVBjbtO7cJ8TpvxnEkv+5GaKSop
sXq7B79mgxpTeHBNN5+boT9T/OxvHu9z/KcHitgg74Uq4MDr0ifwUkC4WMEgupWO7NazLUWDAjD+
SICKkuvOfgTH1gxzyCsTUE+oYazNEexVHfh2N5VZ9FAztNiekBBJEc+T0vg2oEkl0JI0KWEoUNjp
zpN2BmTBEoiWAFqMZYruDpDorYsjtA2wA4Fi1dxEDb24Em+sARNiJ2BYUSayK1OT6MWRpnifh0yJ
Dd7jRDPwNYO+3wHoEYVXIPmIjpPD0ouwPbHsOC9+dGqf3vr+q4T6dZBhozV72K3eLzhAOj6QdmtH
JCigeo+ngg5AXMoqM9DhagtJ8dOb0QYP9qI3NGxdaDSSNvWCgfNBvZAjJyjHCeE1mecXaCMbqLMG
31tXJyMAVf/uaBwNewnVESGiNo9Iex93seqIkso6MhM8xKcRoaq8FLp4eIvvDKabr0ckqI9jZYAB
rJf6tzZ9SaIEHEQ915exLyGxCXzTEQXsN4eij1dNpgHPpyXeRrbd2tZb9+DI0HYDhEvSdQEiRaCM
jHjujjXmHmL8PaAfStN1htK7XcZQxE5/GWDWKxPo/5duBNPHzQ5unJWVpfzlL/6OsrPYL4FsFOAi
K0HvkaUNfqUqJklt3YuaBdLG9la9E5Z+ZYwLy8lbiF3W5otA5qVpEYREcODMm65aEMum9FJQWmng
O6Sm5Vj/e1BtWADnFfKEIFUJ+lt10MBTCXgh9DPa6bdNdSTccqAIMwD2pENJC+zGleHVxwSylFeu
DsVor0RVgt1dtegAwL8VCyw6lcWHTPylQ66YWuBwBB8HkH0nPYwON1MyNvlh6PWvZKKD0/nlztNZ
O48UccN3RWP/gkRPdwD3J2SMujHtD3ZUdksQodvIMQ0V4u3KSD3kSWezO7WtKP9VZLoOvEw6HrFl
Mlb11A8LwloaA6pvsC5HD7XJh87oAJY08Bakx5sZ9L0AcFZd9zagERXqZyf9kjIXUkZa67t4JmsM
31zXhCtZR16QpKZ8FD1HHNX2r0wHlouPFdhDHUM7UOc06DoKKst6Q72eZ9fbPOThkno9vGpOjnS/
obJYPtrggn6AHEDZNE23LBvtUg/gFiPP0kZ1di2hKEjzsAY/HWEPckW9THSQZUe9K9gw8YmA40ju
ElbtaVryABIShH1afU+tuAARJbac9ZFmQ8yqA4l9LUGj5ZTH2IKQtG302IZNnD2FKGZFwiMGTVQ8
6NsBN/LOBI3uCVXZeDQ3UfVYgxxjoQ91/L3ElxYi4BNBLkgEepSM2y4qALhQoVNsp6GOGvMarHho
5qzk5gJohvSElxL4WioLxTaa5QZJmxjLLMz/cOQuRADCOl/rRR0vuNKh01QKLlQidRliQH4/tmcy
UacjQGCj+9YAUVR4UIfTgciJxpPtNolhd8Do5t2Z7LrQBkjSQDML9frGsenqYlvx8BpOmgXqL6K0
inIGIisDHKlTmPzI8S4HuYrq4cLHKbRg0rXTFAA+KSO4m+FOp7MrqCshddchLeU3YeD7L7xs5eUW
ApCahbKAMNa2FDigjlhY4wokyk2AB6x5Rx0ZE8h5l8YLCDKyvVuWBR58PttYeeefqxa6BrkdQ1Ah
nKal3rjJSzt45cKd8vBb7dXnYUBAfjFOrxU2fPhWyxYVJH39K7XyZ3tIi9dOw78W9cvyCfuBHKKX
mbh2fYmAgGVDmJ2P01ZGbrevdX84xEiQfb5yOVofr2yrK2u8OleyRJylzF6RtP945b5Ln5Mq15dJ
YfWXKS7WIDEDG/dkaRurlNo3c8B97ncpewAdiLcCxb9/RM1/v0ce3diYQ6LfpSA0W7qirr7YontR
oG2M/wfURsh0Tuk3zdD0l6h304DhR38XZaG2Qf12so/TRJzGFurptj+Vjy4PQRjNLeM7hDTePoaB
j6GFUfS9MxEE/PQx5OT/62PEllf+8TEaLGxOJtbJy27E77keIF+BJET+CCrY8mq2eKyoluXrOADL
V0Ci/kwmrLZE4Auz21CThvMJWCVqtuY4D0ddtyuWaigKA1BjDlJkd7LioDe5/RCWRn7FVgvAhNZ+
gJ6A/dBHKggDEaQD2ZooUqhfxXUFkuMHIIzyqxO+DYckGPKJsY1ogtXpx6613g5CnaWAvztaD3Sp
ajlxPyG2kpkInKoekPNAtQeKwTpYKgMSbLAMRBeQApmOYIOFpp7+g8wC0oN78iKdGvIqJimPVa1f
sW4Jl3FVgQ9TDlZz7BWDCh1Y20M6E0pSuxj0j7tbB6QR4K2/e8uxWZVtuG1L7JxNxM92lLzLUnBf
gWHCAxkqcNbUC85rf0eZvpxN3RISBAvUyIerGTgwDZwvICPsbcrYaMwAdT7l2VBGaCp4G91FEbxU
BzqjXgYWt0WreusW2JluaMtdAZKwy8TNR0YstaolHf2RKGypT7VufcpTf/f8c9z4e5bKbEwUkgEW
Fg62XKUtOJRoCTivBsk4xhV0QtRikVLldJi9rdZElS8y7LeDL6EuLCusfgfubBNLMwFSiOUrgF1B
lfnpi4ybCqV+sBM3bRr7YLKos9nuScUw5oXyVdlv/gazfmH5NuAZhtjLqBjb6dCmDNUiQxcj3Abb
rTdSfrnbTgA70G6xyHJ+jgy8uNp2QKWFSvP4fhgFo5mzPWV33PJumqR4+eQ1uInKLe4z7P6vGv5p
nekgceHFrhV4BUeCs1Z7fFOM11riX0ppjZ5hz0bpNWjZutfM0s0HsOysNLxvoJlid0ctw36NlGpY
ZmA5xziKiJSODWRfCkDTuThQbwupcgnaivso4hbNQeYe0qJHnmMOmtJEHAx4pDRf5LxMoWDV8YdK
1jXodwBUqs2YP5Qg7gdZi7ecRrDPLmuzh6ZhGLrr2nLeelNsq2komf42XnlQp4sCu5UNTRqIwDZu
W6k/RcwE5m5p1Uf8KWLmLNdt3hypd1KZcepFdhzOKm9+66VfEzW5yz6O/Zsz/dbwVEuPw6GI3XFZ
OL72qEXyX2dyZG+24f3sk5+WRNpiFM24EUVqHvjogXRH3bTAQdzLapQPdt+ah6qTUCVXN2cDum8T
u5cPdrqZw9/+QwIu0KkvB0dfVY6LABFITA6T4OwgWetASjkxF2S7dfytiVgCVKxp3K3bLCYnaDlE
qz91GGr+DG/coPVMSHxpBr/QIS+zR9SvukA8/jbRGXjd/CU45bNVSXqZZKwSAdoUxwMF2p/eMQfY
PXO+38ymjOLbFXK3fLuCawO7pVjj/CWLeLaiETdnR8sfoiHfaRpYNlG9lCzqfEzWUFHGFsj12K6d
9Pqsq1StxnP/oHeAGKhML9604l5AVhkyCzV0W5UHdeTC2hmoIZsHoby4CwTEzaQxhWfIkbYLLfOr
r22FdKTNcn7Iw756gR7ZbG8kVIogSGSt6rSpv1ZYqxpGWd6bRQi2olwCaazsvRqOCqjoNryG5OpD
5HTPELkoA2jvpQ+DjnALnZFtUDapbHT2/8dPKxFeKHRQl48jN5a+OYFuXz3R7M3Uy/aLxbg8SB2Y
ZbKmWW4sxwFPlIqb0K9YdRNIsH2I8GggyFs3IjE2JHQxuebZNkr9Ps3H9C4W7CeZycuLPX1TWJb8
orx0392YOfAwpWY9YK2JamYbDwHk4+0HspWcByOKHK+mDX2SxAYVrAvU9YY8aIAlEe5UArAPZFMD
egfsrXMcwGNRDBBfugJrN38BXLrZhX3DVlyFvlzY7db+aC+xLXpV/n+zD1MG9dk6XPCRd+e0GLx1
yvpyVRY8fwKNobmFLqW/5GGbPw28QdGyG7kLzUczmUIEJZTOETkbJvh8+nw4U2daJdN9ChKyCEun
ATpbQR6V7JF1Q3wd3HbY9qnj6QjDOe2+wssyWwxGFO4sc2PYQvQ/qUMrQXd1yNnY7md3yPZBbwYi
VEBP1WBhmarxbMVl99IGzmgNL7omWghOjRnUTNCMqk4xTGqQgVVNqJJWEFdAKQs18xEKZpE9PCAz
7V+9zjmRGd8uGIoigNyrtMGUHlTQcgjBbKnXNeQrVOrbdZphf3d73SI6kslFjAgJtAA+vIbpbXt7
+YbjShX1fnCgPk4KLOicIPMyv6tpIEMMOgYZ0tECuzv2kAZU1FWWLe/G9j6ewnXb8ehCpk73oHfM
m5/UR6bboJvtz0HtONUHoxt+kv//66CYEoB0lU54iJO648VPIkA9KjGY9XfZRActwWrzoQjb8rFI
w38Mteqq3SZeeFhMnkAnaM5N588m9d6cEbESp1tzSFFxZmRRHfjaLrRUZfFoetMdWhHVGfd/bZlu
USyGzKnvAQlhSzvn7OoxQ64hK90cQQTX7wcBsRzf9cQF8WUz0ACYeJpqCGnIsm6+ezXfCQN420UJ
ODdICiAUmpvfobzDvzjMZcsU6bZ5yl5TtI9u8TblMAGw1A3225QoKT9GuHfjVgxftJL1oGbEmUQN
3gI6B8OXQuCadDYo21/9SnMCTawPwtLl2OZ8TdpgIcIqJ8cFxUUN4uQVNZuugVA4FDlJKYw0w6qc
uad3O0mLOQhg4GWcJlgLnrwCssELnFgh3j8LSHXMJx+7/oePDsDPvp9icx11ZhfwyQ13se/LLy7k
rLuhrJ6FUSanDAzRixG6Hl/ILYbS4w4cwdDZtNxFxXp/m6Qs3HAUKwYoTLZW8VDhf11lUxeYZQbd
D2rL1upAK2JZqxGiQtAFdaaVqbsbYJl+hraMdsRbD9BVe6Gzd/vNRPbJNmZ/U8FEyGSrsxF2vFWj
HdnJRJ3/V/un+XGPf/g8f85Pn9MnRMf73AOz1z6q2taG5kAt/P3Qg8hWsu7SFSl43+vBQ+qiSL43
phumK2DbEf9pOpCMqAGzjzklEHpJXKjCJHhK/3uqm+V9unl4AkpfZ8yhEK7UEKzSVneRqJa+4WVr
spF2Qgfm0/OQ6QuzZ+DFxqvUtCJjh9SoPuPGBi+zFrbwupMLlvmnuDbfXsBJ9eY2w8iUm9+W3Qms
Ic5T+tttasd/zfanGw0vwwj/Nwd3vzlhYwwFpktb2dCkN2v3GovYugLtOaB+GDd6qR+zFswW5Cks
s906jumBK5FhU6L8mykG1SFvwHVLPlKznUUjgKZjyLHMPuoKYF+2P1xBD2b3bAinI2gj7sibph19
PLfMOTmki3E/ukCtWKGWbzPoYD7rFVISoRtGJ2qC6m/T5G38oEGR7iGXZiBVjWuamezkVaJcUHOa
DHMLMmZ97s1GDiDMWBRb6qUpOQQ3TtRUU8oMnHw0ZQF6nayL2pMdhaBF0XwEK/iSUdxEHUSTAyYO
ObgjxVK6qJqgiRdHa2oaKR8OTIdmUV/z4jFC3ujByuZQCjk0NSifb8OFqPWl73YrozWhUhgl/nWs
UarGIpn/qIYetBNuC6Bx14P94d8eg9cemhGv+k8eQE4hLK5SHn+Zw8X+PRhjE/rwWLPkbAUkDkIq
jmnhOCna/T7R1kSkP9vmfpDqg2S/bsACaxeasbFrC1kJBlZTpNPqo0tNpEzmJiFsCFPDB3s23TA1
74MIrUNe7yZqkev7QIZyhCOPUEqdsPLSZekB8oPuA6DB7oPL2DPKuJoTSGJdSJbX3grx7XFFna2r
+SeJkFWrOslUFNm5dDMGVlqMTmM7WaGkvlnTcE8XBnaizfd5tBoEKY0N4P3xHZl0r8eiCsTPG/oE
Y+91Bw494AX10hwMObhCZ/2VTEOloYJocNMtfQSoa9d7mzk6ACC/PxGYfaD6pd2TpdVzqD5N38Mk
7ncUgBMgyN1MdVfNAbwhNtszXrRX6qSbDNlYiL4n/Eo3GE9blH38OVzkVRVwh4G+uUi9XYz3ALC7
3q716/zRZknxmGOdZI7peIlqE/e4zaylzbjYUicQ0tPWBFHCkga8D8fzKgeJq3RXnlMmZ9N8INAE
w0soAKR3AvsO+O7TGknlZhjj76DB/eZ00PcB0Yi/yznUGN0sM14xkPppoKw0L7ATgGaKQNMTtrMV
BN/QarlFWtxQ0AtxRV7YXoRVk609sBYMkEH60qWxCbbTDBkMlVlslZSLsgNZyz7Y//RHzvDE/IZ3
O5Quj4CwpkAqqMjfpxhg5cbV0oyR0Lh1fAgWNhQJdAewahYxnuF9X4JLYwivUPEKr46BLAuWx/6m
h4ztFRwBiPk7KP0aPP9IHixMjLux+zZJ206Wmc8dRR/+K3QHJ1naih24UVOSL81BU9p1A80+dYW6
ZwjedlDvDnsUvamdHZ5LDmT8onZHzYbpAQcr7FOMnQeWLf92o1dFb0NB28/bv7rVajYCMr+7qX3M
PBvZ6aJaZ4nbRWm2rgejcp8OAE5AmGzTTml6gC5YdsgNzdpIoBAufCgBYy8N76ELEbqumV1+ZTH/
GvOh+lUn0LtL3ZEvzBEQ6IaXvzq//io1XnzN6yKBNE7qPkiGH3Ol8ewCgYq3q9TG+PEqjhUnK+TB
GtAfv9am/sYaA6Xp4QDMFnHEfDBDG3KmlfmbjQYpCg4vMiCx4XurDLG3B4jElHsb2RkI89jWA9ki
8aUdrP5+MPA68G3IDjcTuLBu/pC+AqRR6FilNkZznQ8vfTtBtLS07mw5OntTLVYdYDfWRioTpLEn
cUGyfbQXn4yzeDwZTeWZrKz9KDzvZ5nqRx0sJ7cT1zFmi//75A+fMvHlc9zWr7RGptUyLZRlD7F5
Eeo7sg++d+GmB+xDNn3tIsgO3MK7FAZWdotB7NxyojVVHsjhuYqgVAGpCCOIkWeE5Fwync1Q6Ety
sP3ntK2tJS9QrN6IKFuKSY/WU2xbZw2I2/lg+IwffWGt+jxEeIs6yGWA3NKywI9sTbYe9X+BbscR
hOk6cekH0IW0djquy0Lg+6tLDQFIIfdYNMovYM91IVFpa/tONRlb1/7ovlQgrznYHtT7uNKONvLJ
XXYCFP6TqxVgwqp+VdLUXtWJl1ZvJwb4cVMBQRDbQHaxMDLjufbaNuCdsC6DAW2BtInzPRIGYHQI
J39VMagiJEZYLLMK5DuRNTW4A3HWeUB7A8iDtm4g6ZeMurH6bx9ypEOSgO2EK+/bZHTG829F0frY
bplH2nL2JZ/umDYdSYYsTZi8U320w6S+huFuUZvT977/NQ58KGC5H63XBrIMCxAf8Qduht5aesDY
DKAxPLHEj1ddLYznUuu+5eUY/mIxePCwqvsBumdzMapBGvs9CODb8YSCngTMmpr+PI3jPAiyqvOg
pkRAC3ATLezTQ1zb2jKbhmSJmFN6iMIRJO3U04aJfDulrinVEUCx82lvjkigFaqsstRQCB4bEF6H
Flh89EMwaGi5aO41K6mWZSX4q8yHi2uj1mvRD9964bW/UDL1D/ds79nNTPAwe6N1SV09he6T4Ht8
s9UplSZbCctzH1giXuIw2kwqf0SHoZQ+sDUcdePUzkyki1N73BuUgfrg897NPS731Gp1KM630p82
BAkqR+iU9w0iejNCSMGHQMnyd5twwEBBotTkTH7j+1hCHdF85Pef84HbKzp5aXsE/wbKU3RXC24R
lt7SH8GSDsyNCtIUFkCBpe2Aqkyho9WBBoXQdlrdbFPinw3ttca2ex97foVdsq6N+A6jYG6OQ+5c
5JAnqNyNfYQLQJwUqwN1gMkuXJh2wTcfvLFaDhqZ9aebs+0qYu+0evjgBiH3eDXaeQMu8BcQxPgn
UVa2uWgRD9j5ZvhSMRaepcC+JQD8fu2YIB+bXVBzNS2SONTwdJF5ADwRRA1uz6eRZRUIrlf0YGrJ
bsnOOhdZmweDcqaeMEMGbqELAAQTMTt/evjR7DkzDZAtoixdsR06ih4xYgXqMulUJ+LDWxcZByOx
gOoDNkMNIQ28D368N0oekKMdGygPMivX3DFrmG3zDKastg1k2iy+yKscchOGYd3F6VRv7bjNdoVp
y8sEIUhoxCX11xFyj64Wab+8od46JXNfWzcflzQod5J6O2QGmEf8Tl5MTDkPynXnRE8Eq2i3iBE5
86AQuLY7P5ErBoW+Ra4qBBxVqUCHaqyXCFr5J9MaDOBq1NYeXBsc9FcoPQAh45sfdk1gLhFVDbw5
Qj6L98F6GQ8b6KNB3hjpnAsww+MlT4f6xBwo1AuWOxDfAY+KHjdyX/r6lVqOMtEZeEuybeeo8gQ1
lCahjkKL0rVeAX7nhk3xNoufZW3AOkRSY8ML41VhYaM5pgyEhLdLIbeETwMEzZZmG2WyDZNEnAVI
FVaeN8Qr+kWV6melx8WDPlTsSK0m9NtTUXfg/UMfHfxaH1YOEBerpPTfbKhcvYal5s2/RVTVFqdq
Mi/kTz9FkMeLVcSHenWbaAjFnQnZ4hPNg+Aw6DekmyDIBEqVSvFfGWn8jxgS987uId4tQrDWk104
trs0GoMdmqgYn1jCN630jK/ZYEDJumjkhtxSpNAzAxv7ZurZ/r+mnZhWLZwBNFw0bR4Oxd4kWGCj
deYWVYPhKrendk0sZNRMEFv/0OSqSZRlelOHq1tvOCAooRf/RHgtPPXQFNqLFH8lNS2OaHnpeChE
UL2JrTgieQVcomrqCbCHQtH0UxMpg/iUVm06NyM56Keo0n7NMyHjcU6i4hu1ImHb577Vn91pmp7a
QrQXDTpi1McNk981mX+mvhHIxbtGmuAMwBXBqFFfscDahiBYeYq1SQOmSK6pL++Zce+AMJDGdXbX
PMg2XlJfNUXxo5P/U+HO2wwJsO5dWPQPQ16koOXK+oOjyJ0AGza3CbMqaOmAL2p2QTVNbdr2lVpJ
kTFgAGNjTc3eGMtzkfpnatGgAgv0BQIE/YGaNKXrdVc3TR6loj3J+ia911TUtqi4tcECo4fcDa92
I2r3z+SCpAw/Q4NidxvQ5kLfoBAACAo1CR26PBbzJFFe9zsT0OUFGCZ8pLIrZ5HUPtDMlWVpC6bZ
HCJbwg+sbgrvqqwM71AtmW1jyBstdPKpGcrsiqo7Uy8dyFnuCz9y7mantMHDpcE9MM+b+mBK0u00
2t4G3a5VqMsYCShs/bSwAxRcAUPiRzo72Phy3tcC+RADrU3tD2//MZbZqnMRBK9afZN0Wb91UC30
EHH7J0+m/Eeh+8gcuOVTDrq0vzmkjfvky7KaHfDi7beVxKZLzZBhs3TvgkdmETvQtC+MqDq5mWa+
MLGewjx+qeqxPo9xBJy2MnfFwDcpgONrJKPMl9ugtyZW6wkiWdNUHuY348h8/EZiXqK8D/JIHw5d
CMAb7yVUftHRqHcrnUHm3T1jwxObox+QxWcM65y0LDdhVkANz7Z8yLpmYmULljyJHEvBuI3anyVi
VRqzrH8E0liVK5OvdougRgZ8NnbaHbaHWH7vjapBsZ0aHkLsZh4+eXrzhJRHv0oyrPYbhYVwFD5C
NBZel253pparg01halOxNKQBfIfq7bzhrTeKUC5f2yUQU2ro+3jfG4u17oPBNAaFNWIBKITvVY1K
ZoJWBT+QB+TtPXBFYS/Qu0x/7YZH6g/B7RYw058ONDBTA1sqbpnGxzqL5d5VZRV16xVnW51RM3JC
/E7D/mhM0NoGCwf4GetyOJIbeUxaVG7aDmSxO4CPuqVn5zUynlKbawPCLCkXsaEPd0bvVWdgXzSg
WZE6dYaqxP1ZKXHS3yPMKPWvIAQEh3lm/XCFJw70cuqa2D9DBm3Tcrzplw2L+jWY9JrgttRTA5wh
a/8Pa1/WIzePbPlXGv08wmgjKQ3mzkPue1XW6vKL4HLZ2qmV2n79HIXqK5X9ubtxgQsYhBgMMrPS
mRIZceKcI5la0PRtdMcCSBrh0Sri3Vcvyfcg3tF+GMw4Qbh0eKnALLAUqPe/AW+WtmNKb3YoLwVq
c5wkGOoWI73YD12Q3QyeLRdxL4NzMlalxiHg0S0kgabeh51VTFartE0P0gKX4kwyA1godH00JcCu
qssDDST4eq2zxEaO3/Sg5Kr0/lyAIe1Z/cxbQz37ZueDIxesaG7hWs8V+L82kdF2G3ICa+v7HJMX
9rPx3faTXVvI8KoKK7g3UwvA+EQHfVUZhfdJlZUn3HFeaHAIgvwMiuqz7Hhysvo4WUEZFwKLY9dV
eAIu6JIaT4twCxtH+i7GiIBw5yjUw9dkbNgrIHHJ1e5FcUmAH13Ujat/CcpOW2WFKffUjZGxgDpm
+xgb4xEMONtFAGaYL15UdMBW6M5eBE50RNUpX2I7tFBxVT0NqR+cda13QaALGACEZOuVljn+IRu7
o1s1uul+EZwRr4Qmml8iGQYU1gpUNsGBuh9uxrgawGLgRiNQwVC+orIDDFt59s3liKmPEfNIL1sg
rZRz6VyZnVARx1cfHkhJoAQgatslHz28GpTy5AFNouybX7yvQR4aFOfARQSOZNyQ9LsaybT1UKAG
pMsK4w6l9MZdUrmbElHKG/JIw8gC4sDtFohOgWdXRHxY4G7T78nZtlCYXfUlMFeYSjPKcU2EI8u1
nbVDusy5tuka9mJCU2sfg45pUY/MMGzw8iN1IVJjPTJVvXf9rg83IUqVV11R8V0uIRhGZ3WOv3pX
ZW24ooM8jVKXTuuzs1233hFBnWhBWa3arkEVHMlmE5aOBpByqg6VbTlHHaitKTsWe6Dk6pBhpQlk
p9RZ2XfhtgcGaFppnvD7mogUQZVwFQfY9pgJgG5B2sS3bownWjeIa+FJmIAhOHam83U2NRGHJIKd
tku/TlS0FEFarSKtjjdTP/eHkbM8tPZT3/Dw8C0yeaElspTHt32ncD4cJwNvN62foMQWJHXdIQmP
qd/GJ+x23pvBiQD2+b0fZDmY18sj2WlG7bkWaFR1opqxLmIEmw+NB8FggVpKy9PMBdnYOID//mwp
AYpazzQgdIUwOtKoQNoFYXo/sJ49dBVgMn14o0A590AWSxv2oI9Qt9Voaiy9WES5EkfykMhIrMoK
SmilVnLsqFAqWRXgkKKpAaRkDyjGchfURUmscfkPrySsQt2GgLiUyMK7KmGolB6K9FiPTdhZ6Ks+
SIEZGtIjXdFwZqsO5MRWB97Gjzk+udM4eeZDDj6f3y9pXCubYg0prXBrJ368It3wfTpWh+X4nqzM
Um/PCgD8M0uSeJXopnXsePaj8mJ1Mlr13viRrU5k4w749ZidHGlwGD0U2BoQR/twoZEOFXSgdAav
Wqpd5zTV0IjgqPfFS/VRWW4jzUAmSlNRo9WgqBy9qEeuNHEI6mnilNH6a615+V/XIvvHK85rmX+9
Iq1sSmkdUYuN2yduRkWMyltC8DofXRx3zMeoxm1lHsV24nOXRpEQDxKzPNtMa8+dWXl7PNoOtRkB
sUO26dIBQGUfGcaBbNRInqOeeWxQZgCS0uegxgkCvF2V6B81wO+dSHvO6yJ7lZbz7OCL8Aoq6OkC
eNLp4pch3evEE6QyDuOwHGf+hyX+x30gAYYqL/B3r5li7FR03F4Q0UMaJMGmhE7txA5hCSi75LnO
LjX+5CfTeQgH03r+0yTPMcuJHeLvk7oot559yw5PrUTxpUq17paaOhQJtDKXs2VAIO6Wh+OGPA5G
0Vd9ZLOUubE1QpxReWv0n6Ymaql5ReZNSzYGuDr0bgxKjK8wxvRuCy8wtrEHIliy2chQLspaSFCD
ynzdgIl074kqeeq1YSsLE6DW0a5bsTvbWz97twswtu0L4OueWIYz5Id99v/VnhWoX6Ps1ZT4GrNX
oLyEJnM/JcsK0NaelFs+zPmzpDGLbcOcbjnnz1qkMBGFDZ3NnBRTtv+S+HZ3JNNkD5aZh4oyyrkN
mhefAit/mF9a4YazLYqgX87LlF7zeWka6I1kWpoW0kHlfKu4uRwMVAhWfEBgMAEk5ZLknC+1skpR
B9B5l2kEd6h+j7qWx3S0kV9pelBQBIJkSytMc2mBj1VasPugoGlc9KPB9nRaaTbNaxZhvMXzRhxp
EDiwu4gl6tSgjH/VpQI77nEjM+088ODLexup2dHkgGd6lyU9qLrGLm1XmPSRa2u9+Eg27oDgAKDw
Gxqc3MZ1OVLhm9kmzZ/zslrvfF6WJrkagllRW8U4R2EbRMs2YLSmQWrqj2W9CkeFPseuqqs1ts9r
7OxoP+P4wEFQl/Yz1OVO06IQCamJuUujqGXD7yU+OT5OPQ0qiLdeN3xzaxyJfKE3JxCKY49HfTEa
6Yqa0JOQiI3LLU31wLKOx8Y4hfrzCl4Ggn+rKe9+s08rf3qRPnHDhXBku0GIo9l3wr837Ub/KiDE
6nos/J6qqFmWXeRcIAFcn0DjgXLCPnO/GcWZHBhUiZeZAKd80eX5WUJHZEUDfGtBY+oVys7Fihdt
eHYDP70EA7AHSG2F37n50OTG8M1CUfoKOrZy3DZ7W6SIEXuoINyJZ27/NdXtahHGln8rJbcvNIAj
AGorxgENJXbTQK6Bf9kzUUfRFQdhBD1oi0YIVFe1d2RrawaUXd/0dwUigxvL19obLwnMG6PUr9W4
qY2QSqJeW2vBRgNjPhSBUdDiC2EeEFXZU1HLXOhCXag7swPIz6dB8ic7NT1SSwcW8t3v9nFZsENr
h8yod5/8P+pn4kELjijImQZ/m47qXeSP9XZ6e3O9DbkBEimPQ55s52VNYOrPkdMuC63qzpwjodMB
k3/TeHhco9AsvKtiF7DfDIoNXenKpWEb+bOoSpTxtWXy1XGAAmhb+d2NQZ4kufqpbLmK41RAP/QO
yaAIp5SkWuau5f1E6gww7iR+7cI31OgVj7ZS/TrArfFU6DI7GsiubgbHxqYS5AMLP3Xq75bpL7Uh
SX+Cg/tJsd5+drUOwX1E3i9c0/U9VFG1rcCZ7BpJp1m2tW587e1m33Ij+amL4aB6t/gK0CYEusB+
KFS1CNpmuNdNGW09u4gPhajiG9sJ/JXhNu1XIOm3fR4nP/Q++KKSqH9q2q7H6dOQJ9dQ9gm/7Gwt
GpE9C4Vw4Ohq1cM+FE5wLMqQLXM/UqDAZtUxdIzhvq6Me/B0sK/QaIaak2fXJ+iH5XegaXslO/4Y
RGWaoj1L0NZdyyoAkDp0VpqL4joQYPoXLZXhuTACHPYtq3kt2ZpHofwOcA1kskYHs+L9FjWUwToy
Y3mL4hd5m3ko8ELAIUe8nqW3BrTXnEWe4h0PyQ2ZUMOlITPdulaw6LRs52t1tGlH0Af+q7Wr6STh
AmHj9mCNz71pwEO1wOBlt9QLuJedUzM4z5OSDE/9PghB4vmxkETCeIUfU7TRCCKCDfX7wuQjAqNa
pE75ncjehpGPM49Vf6zThWQj5dtE/Da15EPNp37e+cOxAtZVGc4BEjYLxsHikSXWZcIsDJDGQHAg
2hDGwZdmdUaBxhMNkokHxtm0mnf/Cgh3pMl8dtRKhy2JjsLOyi9ZaBt3JoJmpz/Ym0J+tkdm/YUl
1bt/AQDQktgr8L354nqRedf5qKaaIlnSa6p3flckQU6CgxuUMAlUqpaCf6Eua3BPePYtPpjssYEk
065GCfem7i3jy4Abr69E8IpHGOhTqlg79YoNN1CpdkCUgYLkcSZyutljN86sMgSGfJ5PM8mBeSgC
o5kWEBU3KoLouPhrJr2mLgBRpJkscPQvFcBH5ICdHmov/HXql/YdEOLRBv8Z7qmNQ/ANQ7x6Z1VW
jrxAYEEtXOnQo7ZAr2qZ8XdIF236XAw+ahKDNTi6jO+RjcpCIGajJzbo7co1W/Mma31t2wxNfeBF
3Z+QZ4f4uMiKuwK3eZTnNfIF24gHLwa4dxHcDaoEY1gu8lFVxH6pNF0u//TeBmX97b35uf7pvYWa
BpHdsfaLSreCrkqXlRXUh6k4a+wC0F8fqOyrMrU71JFU+7yN43aByCoo5Chc55SiWFshGAMmI0fa
du10gbZAGlvi1FqLTQcxs2XQefjUyVhlIZ7RPjsNo4pXNzZS6WJT+RA7F3m3tTohDxogIeeWq+5M
V9SoKANDmcf5ah4oCu81rHRvkZai21iRb+0dkQd3Tj+WtPWg+gXy5IQSz/yZPHrbMpHftB5R/dMu
ocfuHzrcSqw5rf8pxj9dktMAJ0oBiChkm7YLcOwHG12P4C4TDmpQvGRdjLDiyqrqhVEDGdgAFvTA
GSDSdjx8ITdPB80py3NE4BqcNcKwri/16Nb4qOUbp//JrcMvfysBRYSMlVCPZZpuUcqNvB5+eRuT
BcM2Hbttki8j6IY8x7LQD7HJITuuDfqLzroffeQ6t0g0dzdg00bF+uhvGS5fVkogczUumyq5Jf8+
Eu/LZogb74YUle2g1gbD7sYBZmyJ7GK4p6MtdXM9ivbTwXccRcVG+KmLWGa4jwodmegC1aUOAVf9
kDULw2jY2pWufmKEdsVDouEblGfcvr8i1GmOfo04TTKY9QlFJqCXSEFUfYJAp2du/BxF5Zno2g2N
U6OJ8FvEc3PbSVOhhgVNKP3mnFVFhlL+hIFBxuHdgoxhVr37WFypZV5VyP6O3jSghN+B/xJKC3GO
5C201tVZtR7AhNCXAqkcJBrbGGh+pO5xiZ1XvQHjW71wEJrsFmQsxxG6coCU2WeFuJntuWGC+mMa
VdbKyAE07LAzYHiMHyv6oeEnFJzr2MZvji4D5z63kggKZ4ibU4McVdIipPtXvwa/kASvP1k+zaT+
EIcGNMuXtNY8B0JCCMWPjZkKa213CU8uoAerNzq4wC+54VlnXT0aI9yLGjLT1RC01pJHvVyH2KkI
nEE85zT46ZJcYrL1riyh3xPY63mFMtQfcToJQNPnKLnQoEp2cMeGrvyY1RJMChxGnOfcNVnrobQB
3x29mLChdF71O/Ihk82yv2bTknOffKibZSmzl/MIN0S2MjgEJcsWCaNWhu9NhGhkiXp59JPOKUA4
5P+YbAmNkDsrRbZpUu0nRSA/BSnjMITKTwDy9Bpo9hPOjp+jmb8FN2myw/xHLdSegIK2zqYGfsDW
CnooxffRuegTCe4lpV1RhGYuizowEeNJ/AUYI+Vb58drgBQlsB8hhGuYF/xQUfGa+bz+UvbI22s8
0O+w4XHAPVnp+H/M4j0eWg1YcEpU84t4zfFwxe+BSXwWUdufpkvNUtrBKLGnknGBSqJxhBreApnV
gxavw2mwDk0U7YEO4wXAyyvEOst7Z8jdE4oFyyXZNQXyxawMipvYs4Zbl3XYv4wTAnAFIGOUsaON
+uIHJ4OcbqvLRz8bykUHRr4TNX2rpSd9bGYbdVWrqiVLzE02ABDeyupccT97dIGCvascb6mbZQBc
y6rkMnlkXZ09IvIKeGOu7sjRz5ILUFLODfXKqHzrZNFPi0CvDrSqSYDf4bhmNh5ocSNq99RNBjas
gAWyt9StnRzpQQS4N9TtQ6/Caax0Vtb4ouAKDffIblhLGkUmXjsUGegtaNThTXiua+xQaVTvzPIG
IYMrDWLrGi5y1uu7VNOsAWzLcYmCjPJQY3OAUFIae2d8t7wzXWlt/gV82e3ONDI2LMzCaxCA78EE
b6Q4GKZQZh6vqPGhCnDwQjRz909+8zSaQS40be7+95eaX/K3pX57B/Nr/OZHA6Jq1b4x7r0AIssa
VEKyBV3ODYg/2Cqz8m4BoYTkOA+IEJT0RZb+NYX687Azrjh36er3F0hqZCQNAZbDf79MUHy8MXoV
eieTcX5VMvKysLMFt43roEKc3cY3MU+h7uRClzQlz6NnKG8We80Ks9sa0pAMqaCTHBk7qcl7BhSI
5uXL3rTebS1dRfFGg6jRuR9/AcBGq2pTqhi1Eh9zaUYWAS3XCfM82wcdtdtDgjsRveo80INep+Vt
fJFOgJ25Chq+jvPQXU6v+LEwolQo3AaHd0uvnSiJU3JhRKtpKZocqJdEtMHNtFSijHwdhFoxubia
e7FAQrQFw4Q6cKWrw3Qlkub96g82cukcWyT4YWMeNfLjarbxcZl5VRqYbQVYQpeRjV886N3cu7wR
4KYKwKROXY/F7p0yIaHdxuZNMHoUkFfbBTVrljRY2I57lyHekhatfp4mtQpKgSjiQeQLEFGpKnnj
WNYFNCnFWz6wi8b1/M1W4hIIXEhYHC+qTiJMwM3k6t5elN0jAdIJhu6PWHREAib7bCIPsqfFcIMq
84Xe40CQsOgWBHr2NQojccENaU09arQBbM6JVb81vR8j01cDkZe7RbV0uAcWA5H6xzKxx/N8wV/q
j6s4Mt5tdNUkNn8Jgj5Z6FkqXqZRf6sb7n2sVHxljMVX8F7zU1UPRzJBHCK+1gDi33i4l0E1r/OX
5NY01wBkTLfkRU1dVrvYytoz9bowiq+lzJ4zIcGkMa5Mpq4CZwXXTH8/25rMKpdOpMdbcqGBRKUo
ushQxEM2WjMoICfq13a8ml/VF8raxh0YqOf1fCsx98LogNcyHLzhKBuco83rK02jPwm4iAIyp/mn
1Y0CNLzR9BbmPyHGibIF+9dlNkmvvO1cEZzmd6aEFy4M0CSiJhUfGPlWvPQWmsbFp7+qMD3ASE3Q
VZELNe4ADpDKqIzpr6JFReNCdC9N1XJ+Wb2Wzk4rgFuf/9KmbLSD7rRf5g8OAVLw/qtkP7+7TjL3
JvNfaK3p/9Dt8jHq2t9M3SG3D2DYaMdimnYvTIgkaFnafYuq+sFM0vghgmTjQeg6ELqjHXp2lpbV
lwH7cIA/nWpTg8po76S5/ahAdEdOOjeNZc318hxaTFtpLEsXCgJ8901nPLV1L8/t2OO5O2yAFQFz
cuEa9yXvylsHpFe1Exv3ZGoMUHv5qR8eydY1fr5Lw0xfThOY6d93xsZTygATJyB62Fc30Z4WBydu
fEBUxFhQlya4+LJo3OiuZGoGhBKTrim3tDiqTdJTZMkfNEhvVwuNI1K4/s306rXVAm0W8jUt5oi4
veh2fiF/atwo+pbFwjhRr8P2cOsJswGdCP6gQev8K5AqKxokUwaJzIVdet2BuvGQWzsRIlhHLvQW
WlTG6cM9GTQBjRe3GPQdvQHQeugHX3U4SuJM1YbPemg118EW6jYf2jevdd0vkHbv11AE7Hd+h26g
tBVIt4DRjFz3lJcpFPhQQf0FPIU2KHHT+pg3IaBr5nUyN1DgU0UBvhDEaJbvJ25QqO0mnN6MzY+R
+jg2Ml98AupZUQUxccO60/C2c997pvy1r8tXVansIUeSbacqSPwgSus+jA6U2sYe8NWuvmoIcr5G
DADIuLV/xlZyUye9+aKiuoceqCmv3AqbrVOY3cEreIw4RayDNdDuHuIeyrgSAp3fx+nQKLV/hpgu
UgSD8RX1Np6V4KuR6ChJGOvIQ0cDs4URo/gsCbonaFSAyxn22a0dq88TVyCNiIDa5MZRe09uqI54
X60f3ebVwui7R0QHkDzuQfON8g5tkfZvqQiALnXNZ8gOFwAlGumu6ur4qWjsk8iN4BX1PMkyBzz6
ooSpnzOjR2rN6sPXj5ltAjEKmplxH7Bty9JXWhQhQeTL5ImupM/j6ar9g+1Pfr5u6Lhv5smnPJvG
rf4IZrDdp6zelGNj/b3GBr6n9No0KpAlWzOtQJnJR46OnGmVpKh2ZO+iZCEHJHYveZPnWw76gWcz
zSc+K544xjq2nHIPFBLEeZNs4rPCXhr2qAaBtulqT6O/gzgZqtQAU2AkIG7mrbkesfPLgLvgwS6C
+F/022WkFl6ovKMbQ3YEUJk4u6QDQ8LFaFc0gDxhdgmhIWitoqFbAUPlHWc3r2fBpvcTsexsVHO2
AGocVdo0D0FryjVYyrrN1B1AxGbzEm/JFM2Dao0BBK7JiQapaQUIw1DUdaUerdbFxvtqttG+r+Zb
mr9plKwR8XLMeEGcWZAfOrWOUV6oV+lJtYvctFxSlxoEeUHM6VcXu3AB2Bw9KhCILe1RSoRsf1hj
8hgn/LrGn17FKqD9mjfgngx6O7/XYuNI3Awe1El3MWqt1t34o4BGXzjGotubAqLd93Y7HHWIv65x
cxTHoPKDZe0M9qmKM+tJB136RFunZHYAC2W+8oGa+0JuXlLYJ0P3t46ZNSiq56/0i6kqCFcUiFlc
a12vj7XfOCvdj8NXlZ6zwnK/NjFoV4d6CA96msj7cSKNl3EGDR0TcCErjPk+TrAOr0z+5iPgEwR1
+4psabtsbDe4jR3DgJjrAJZRKxsgohy/+zIosijIMcqVgeRpA4ZecH/Y+qqjKwtH1VYqB+ECXE2j
45UVfGN1BxV3B2VCYwNSTOVvKwB6t6y2kZRVuBPV2EaA318MWxf3mWshkFof+dKm/4yg7lcVR9CV
/i+ToImuUJYbNbhumauzrwm4diGm2H41h05fqjhqoaXnt7uaN9pOR6bzpkVJ+BJ5ueGl6LoTcWi7
EuydYdZ+1YsEcpCov9DaKH2QKL1H6Tau/DKHbChuyQ9apN5t8yhdSV2v1q0swQxk40aJEo30QG/Z
40ly4kX5bXrH45/Cc5B9kUcaqB0UC6JHN81PWaa5DxEInw64o4y/wrb/OtoTHU8LMwjsAxegSvnV
PiCRsciMqtjh9tedseHvzgPjLfSh7Wwbm3m4KPQOIgQ0IoJwWNQFC7ZZ20PXTIMOguOOQa2xO9tE
nPQ7YNvKazM2FYj1kb2Ajbo0MNuySlSbwjObJaHcCO+GM/BV2NzbE75ttmsiGrY6sMOLhGhaZ2Ur
1yqvyK1Va6lw9/A1w7yRMdPW4Xjl8/79imx/GgWwFPQ5wEpuI3x7Dg5SB5tqEPljWco3C1HGt7Co
NgjEtV+N1ItXwE/1F+U4iOwZWbWRieBLUw7awnNS4+QQIwIFiqnPEJHDPsc/kIkaMUaR6QppCmi5
5gOEaAFe3URCoVp5LLgjEBfZQAAA/RuLnxHIyS7uePuVynwxoSy3i2yGW3KudfHe1jU8JYoYGuhN
5dsQ0zGiNw+/Csfk7FvuBtHKYCy9uLHuHIMhq9adkgq13qgXh5rnm12lP/usqR+cIKy3npelez9l
UEobFyOPwYLielixbwjtRytPDHIldKffgUKQMOrUuFIWa08wc03dFsV7d/zdwbbYlqcp4OJ9fT9I
D6X9cZjukdNAgSEUHq5QBnm3FeKsedFeBnz9J80Kz8KjdhwcxlS8kIG+AmSx1e4RXcOn0IZ+vqLa
/xipqx1yvSYeYaK8gkixvAYIxkw26tIA0O31zlpqAgQIjd2YjygDbw62mY/c1A7ChyWkIeYuB4Ei
PlfrHFk+ENIOd5fxyDAOqdYnXpX+vWB1cmr62FsSozf/y64yKzll1ijPhAj8Gly+CUQJ8wV+tsYr
+DYUMP9mcisU78H1gv+IhIXNve6UIBwab7V98O7bBGA0tkwV3AUGyKuVh0QWzobDV1uHMk+n+mfI
xbzbCYgBjszJTv6DjLy1rw2oMajreGe3YbBBkgN5PWfAfRG5crDboCgkTpKdEaf1F/II6tDeRhDn
W2CzlS4n6vla07vtH/tEPI98GapkmOPuTA5quIBXUD+jj1SVn7s0ioh/u6fPvwjbv43+Nnd2bsal
CkdT28EfDm2PpCuk0ItjhwjARpaGdS8BCYPMsRzeMu8m71rvhzUUPy3mOI8qMXCy9DvvBBR4Oc1R
aa6tZY9KJfq96b1dbiMtyBB7GvdAatzwtGOTuIO11PVvc830XFedg0xinxYQ97FRed3ytIJAca/e
K7FnP2gyYG/epI+2Xun4nrYluGlSa5MwgIvDuMjPKIKXa8CeiqdSGN+ptFHj33Hbit/mOXo4BCvN
Yy+K4z+TqtaAMC42c9etumIDeeRgkwjfP7EepVeseyb0e5Y1kKYLvP7i2E57MhUOMmHhGd+qeHKw
unu9MxbIFhRAiOAnkWGHibCwnZ9IhiYdu2zs0qjVoLaTRnFWNB9p9E9zYx4gc5FKEKhq8oJtAvaV
EKA1i845FkrHVnO0tyUHYUBfvxTKyayfKhbOHfRoV2C49dNr4I8FDCo8gamb2d8laohXoNWwb7Qc
qn+9JuJHP8nKNZSkhjNKvpIDz2O+HfLMurWinC0bxoOXxpR3aZLZP1HYD3yjq96C4q/pIlCAbzSx
CSJ/PCvAj+AiFOOmJ1Y3HtAD3RP9/Mlu2pJvRV5O6kNub6a3qO0+SglhpFmQKM2DestUADLcAYJE
84CR2xD80G7BYAMmqhyofQRXFgUL2yN16z5771LpIZ4On0f7X7s0GukoD/uXc7MBGJ1CpitQ255Y
JeTeHTdYQCNCkc0p0uBMfWpGFy8b5D6KRXgysPkkPoNItT88lgW3vO3sO32IL0SGYMnW2gI2Gm3I
q0+HH6jS82+xt528yGz2Fry6BF7jzvVjLfBXTF6yyvlGOZW1RoQSAOGu1J9DC9xw+F17VxlU4OPG
zf+MGhnkoLwmQNCltc4DoOIQR6ysuzqr6mVmyO5L5FrfGlfEP8yixvQxD8WSAkclPX7jLoRWO5/p
EGTz8Zv2K3CjtD3SJI0Rnj1D+5Zonj1tKJvYSE9ZFHyjbRodEBxUuS4cq4kPtFlzbXwHUQyfr4nN
i3i9VOclZ63Eo2Jk/iJ73SmUdox2u3WWsyvZIdOZ4MHgFgsQ9g5bFM2kzwLy4tJwgtfUQxm0ABfb
JUqC9uKggBpQgzp4jSANwHRwb5gi9La/zoyNcLiVqfUssbM5g4JJnrHrlWecQKId67QnxwrDoxWF
G99Mi/skiZpbHgsAWloog3aIuSxLT9d3NKo1rD75vvN1GtV7/lah+OOIzRFOLdzWIHmJCBn5UgPi
ug1rpXZDvbBw+eqf//jf/+//fu/+j/8juwWM1M/kP6RKb7NQ1tV//ZPr//xHPpn3b//1T9t1LIcx
GxwWzAX7COcOxr9/u0MSHN7G/wpq8I1Bjci8t6usuq/NFQQI0rdIej5q0/wCoVvX3lnuyKqASvq7
Ou5RhquUeEPqHOlz+b3RVtM51m+D+IiKlW1MO6yWsWYHqBlLLnwI0q1DvHKQS7UXQV+E20llMA7r
X/qoI74EAMLM24woZtEK2ZgUAiFgJqLGj73PNnIu0mSl4zt+gDwx0LNjw2Tana2x6aK63GS46YGR
6a/RpFRfQKaf7lijY8fOUl4Cj+Q0kwvNJWdaAGoK+uLff/S2+fePnnOb45vFGHLQ3P71owc9Xqa1
leD3dRv2OySBfaCmjGGd2lrxUsZImozbiXZAHXTh2OUteXDUPKFUWwdM7M9epfS0Qxo4n9Zp9ZFm
w+oUxIq1A2NV8JKEpbmKrLg9C0hiHoscPBk9clNPA0if8fHyt9EV/NPAeI+uugelET/pT/QzM8r+
RgWRdbBtE/dclDSI//C9dK3fPxxbR9QXn44NaAhnnP364bROXDiAzsv7aZPOc4a6/Mx+QoYiu0JR
trmiVP+RbodhJbUN3fKoO3oBriWvfQ6tYjNwvyEGrNacpRKsabgxBbKCWANj9RdTlWcx7hHxULyT
kZ49My2HZFDewrXP7GMlbgMtK28BtN8gYc/us5FNvwC3LegOYu9INlCGxds6B/8jjdKEMuw2bOTl
R9QMqrVlaKNuz0qXCE5F+0FIsPZ7EiWPnQfODKuNy2XloYowqO+hXc/uf/O1jduKm3sHyh2/be1J
Yc5UzD2MgyQ/NzQ+qpNaBD2w/dVPhh3+KFs3fajHBpHCvGQRCMDQSUPeLBqUHh5SN5cPpjLKjWYM
2ZpGaXbbJtPsDOS9N1O80c5NfW3adfyJXL6pxXhXNuoNDRSmHvyHb4Tt/vKNYLruGPjHoJgtUIYs
rPHn9OlOhTuL2YNKxr9neERBPk7vLq0BemWqMwyLJ8OtzG+0CbO1pjv5zOsuWuBii6aVkIKM4jNJ
wE4qsSQeO8nD0mXp5nm+qEe1txAgQGjvFBHEZeLiSJNogLr/0jYt5uuxt60qByib3nKSnWgH46jb
jnGkK7uLrWIhwx5oKySK9J3tRPt5+G8+k8Eu1fY/3Ht+ve2PHyYIoLitc8c1QUTn8l8/zDgodSNJ
de9OdFWPVGzqLgzUL9yaoeYC9J0a6yZx5UumszXtdcmjLANU6bV2C4ZbEM8ijZg7qD1u8l2FPMN4
ny3Hu+unBkVG50ZBvA0OZIbGB4JORoBwmj/IZRkboHc19fRquHG4oGALDeip9j6A7EyIKAFo3TVb
yWWU5+Cy8dzkyoFz+fefiiv+9hWzbKEzYZig3NVt67dPBTsq25d1wu90yOWerVEwA9QmMSBsArxV
xInq8yhadfk15EOy+kS9nEHQgOiSyQb+PBTGOqCSJ2plT/TAwXW8XlVlpIGLO62WBAXMGOg5IIXs
H9mIGIz8rVC5eJ69Kg50mtAh3diOoaHci0CKEWr+jrpqtP1/9s6suW0kXdN/paPuUYN9iTh9IgYg
SJGUJUqW1xuEywv2fcevnwdJtyGrXHW6Y27mYhwORG5IUCSQyPzyXUYbhlI0a38qE+2qNdR0bby2
E2VzazPV1qUPzSrv7Vrhor9mGMZXRA0TlLrM+ihq4hqPraDBhkvUPmvt6G2LQa7u3Ea9ut4C80du
p2qfqO1yUxgAVdZyuZxMxgiCiqimsOJHsN8GjG/Y7tA602t1JZBUEJHZumWltObWunHGQSnrCMth
ERaFBaLzoxIcMfeu7vouRmZ+6YKznVvvs6LvHkVRyatrl7GHsRdZUaFkUKhk5dPf3yOq8adHx8Fv
w1EwF3AMnVX4Wv9sHJodmdfdrNWPUaSsUefiXdI28R/FCOgwmEz5ws5PDDwPADD6etEfFYoY7O8H
Hyq2lfb4pqKSYZnx089nOs0gs4CZb51ciuG4osVijklDTAq5WpG148WPqn55PUQWqiJhsY9XY72q
lMpXyMQCNV2zrDC6G9taVW7WbN4gPlrbxnQjshCNvncpslgh+zFQM9/WuMsFIygO1NaPF7N7Rr2G
Lc7MqGmuxCECVcsx06G6XanXRo6QBE5gypV6jdtceR9oxjPqdRVOrd+PeX+9hLjODDEH3LeaWh9U
1eofTNUJ79MB/usEieeD1qs4hctyfgtCwXpSwvoYRJXyAVWRbs+YGhxEsyRB/7xir2vsbPBOAysI
UW7q3aetWy1ciACvp4tuq74MCcVXt22vL+BGsW6c6yF6QnNdB59DtK6x2uPcsiMArcDyUL+IvzB9
Ktx8qYM36bCou0CasvsCbOhNXw7qUfRkdOwAbj2Nch4+OtUEORmfrCGYPBXTOILTcJPt9SDKjaab
/dbQek8xl+9lokK0mzhLk2Xt2ocdHzCxau/tkAhKoff5RwTgT8IZsku6szEtzgdAjKaXWHMEfwL7
VKtrlJspJmCvqJrGJ7Dzj3bcntqgeAOZIb2XGQ4fZhZGeF5gcG2UwxP7XCF2dmH5VOZLi01ANRxE
1qyz/tgOAMdFFhNm7dK28j7ptfKBCLuyK+XMelTrMruXa+ugzJP1KIqmOOh2gRose20tU/W6xbnj
2jwYs+JOrYqjCNZiGoS6YWYeRcAoEjtka1k3WWCjBxlCOJMlG+m2D1KhPMSNQVCvbI9a0NTfBjX9
pCWLDee1DTyW6fqlVrT2oGetBB5oQa4BFue+ivvy8Vf9ZOlxyqv6QMBi8OsBS7wirh6rlY0CDBKX
5JWIUkglpo1tVvBIUSYOBsYBoq25MErZcc2e/DS/t8tyt8zl/CZJIWjYtamw18KKndmtDkGj5EW6
ihsaWbWDWDSdxqZr2IEbhzF91SZl7bWK7DygTxodNLuKcZwp59tUJToPJNF6bapsFJhlZP8Bp8rP
8lD/FvbOeejYkRGnAwdwHvQwig8Ampb934+E2su3JbMGXdZkXgymoiiMKT8PhISh6k6dpAHDeIUQ
6xiwvSQoA8hNXZyoV26QCiMiIsoGvKOibnhaOrPG8AaVfNOqlIdkKJgPjHX+ueSuBFymv9tagOEP
2agO4htrlVgROis9IqusfwbHF6IqfYj4kUhh4Ygxrhe2bX6dR2igj71en9O7PurUi6iQ2QG5/P3X
oLycl65fgyEzb1j/maZYYT97H1jTBM7blvu775h2y1mZpDzyMs7HiHgRBtDUBb3M7aHPQm2nT1r9
cjAQZ1QZIH/x9EcVenbslCXe339kXXkxz7EUW7FtfjmbwUP/08oTpqmC0WCc3F0n9EtgNSihh/FH
YsLZGpRHbSc91E4gH/5VLN7xjQKU6s/FIbqN12JZ6+OPWG1srduks3ZGXBdoNPkizJlbTvxGNdBy
KTN/jlqEg9ny2BWpEj1KYf09hRGCvht7aB5FqOi7eU1t7Qos8q7L8f/1UyikFaGRz2U1N3EYdS+y
/334Wt59yr+2/7We9aPVz+f8N6Me//+2yav4c8N741v3stVP/XL1759u96n79FPGL5jIzA/912Z+
/Nr2WfevkM7a8t+t/MdX0QuEuK///O3TlzwuAD+z1Pzc/fa9ag0BoVi4LqV+BI3WK3yvXr+Lf/52
93X8x6uvU/y5/MVpXz+13T9/kxRZ+12s1uFf8QywrvjtH+PX71XO79xpFmrYuB9YqkkViohd9M/f
NGs9iUeHs7B2tlWCT1CwRJXyu6Y6isnEw7FkVdHt3/71FXyPal1/u19HuUBBv7jjHYf73LCJJhBq
Yd72YtJWJzrSpGGR3LY1amw1vD9XYy51SLPpNgESmbFrITenSEWzzzOx53MjS0GWNmdqHbc1vB/j
s55Hkq8ZtzBHp1MbmeP1gKwAGCHV1n0ph9WrqPVJq6SavUsMyLkKycJ2gJeIJCJtzbVeZBmPak/C
89xtcfA7lepUospQX2qgW/vE1oqTOCjIkKSuSFYO8eY4/2KXQwGjAtS3OAgg95btcy30ZwVpRQGt
XtjGvCLBmZKyOSqA2B20QrfIrXnXSXUB0XTh0MbFacuKlKPgnRPMy01spOUJraAScWQb6b8fB6OH
6NHrxjkN1RLx4+77IV6zI9q+aJO1t6K8CowJGJGN5vQwZyj+FxFH/AZT0pg6ZUrb7FnrF5mrD3rF
nG5NWr06HtPp0aiaavW0nutTrVffDyILtrWAfiJ9ayS7R12acCgKz9awmw0pmc6WXe6yCCS0EQS7
pRq+dDnOo70GFXfBkKV18ldd1N9j6xzu5xbgVwHYzJLSwm36dUtxGp6CKDkoQQM6zs6f+kiJ3Cpq
CEGkBmzl2pcraE34ftTdai2XNmd9TfU4Dh0GRfkEt923NDApDcrUey1NMWdKF5QL0NmLNdVN0Jw6
boD4xKzfZEtXB6hOqfpb8fuFyxIjK6DbTXdBw8iE2AKuzx171oTonUM+l82vsI1an4Vrf+J+Bjy9
ppwfqa1Mq0ZgvVtetNmy23miTHZAq7l1NvgNI/HN1u5/6OZlteg2VCODn3z9ZNf69NzgvP7ssxri
w734DCL7n5dhkWV4abEgmbleURzyBkj5lt3KhgzAhGQ4+9Lai9Lta7l+BVv+RbXITgXgARnQIeqt
XCsalerQtMEpW5+UeH2+xKH4kcU8K+Bp/JEX1U2RpIsnzhE110bbmXq8YJhtRYC+OuT3ftHti7Lt
8tU8c70X1SK7tdk+DbIvWLPhfLUTTUTFr9pt/UnMP/cNUMetaDt1K9v+tq0sbdX7xjRn7vD1O1FN
6w1qX+E+gm19wlWAcRFVNtnvkbs8NarUL97LpGrH1Umaw3ugi8oeobdW9mUFuXhTCkHmrn1svb3I
ir4gSwEeFDWgWNmzF83nINGB52TX6/3qPFF2PVn0Iz7ItYctL1Ki5YsycM/qMW3k8jiOEQSH4KPu
j3lRnYBRVafYySb5mo8zc1o8UfUsacxByR22DqMvq6r+JtfiQ7cO6rG1DhYsux3cm7H/w7OyOA1r
DVh2XgnPGoWiqaiT1xfH1lRke4It+zk17pI+q0/ZekCEu7oeWiVmhFakpt8vc/sgKkQ7kTLaqczA
tf7rFHHylt26GeP+e68RrtyuU6iGBxxjOOVFPZxEShyM0hmAMRBKfFbRgdmMUzTHeyXtTozQzw+/
KutSiFKsI/v1O5nEe3BNqetzKcrSZX1uRE2oTDeVPigHMLVOhnan3p9m27b3ShHfvWx8PU+USuK2
7habIFkW3SQ58wdx6Afk5/MqHLwusuqTub7cxCFW10FxzYoKJZVqqC3lO7mZhqMsRe1JHFRLHkG8
JipiSk74Hkas4WntgkVVq0mnUK5hOtht7OqKNrvWyOBkrOwZeKXPD6IMvZI/ZJQifD1Wl9OE3/Rp
WA+Fwd+7ssPbsOpOKSK+J5FKusAd9LI6zr1tnMb1oEzdfDB78xTJ+Sh7waA2e8Acj01AcGVOSsC7
668vft95/ZGzYOGGEYW9uHeMlbqWnZcsjDlfUxtGb7Pygg7BDld8E+KLCXT7RlcK6xAssn4Cu6Kf
RCoymu+p2exLH72B2M3zYl48zWF4UBedmQYzwPIkTw155APdUZeTnT2DIFanFnwHZIXXfFEYS2iS
4QJHxHfVaLTFd5ok9FE3Qd0ykgmRSX3ptkvsnLK8BzJn4zg+2RZit8XCrrs0+s06qyNYyuwtXWdz
It9thSIvasShWADP4DqWqZ6GPj845jW/1T9rJDoR+SyTzL2qQmAW11mYGaJTk7TuImmvbWXM95OE
GrcnWwwnGhOb62GKay+oRu0GgLiphAZ6d9SLg7bOvESq1ZKcCdeaF2dubcAwUfOi+damQWYTMVo5
QP2xKk/iAO+NMVUkuctQCanW6e4v62czlN2ytJPdizai9b9RJppcryJOASP0JXTCxt8uJ1LbnzpM
bGXqc44p6vpFiG9r+3NfZMUfmkoHY3no1hfSdlDWl9CWRfSnPAXrq0fp0OZpJpMbdn21sH7kbbY1
FKnJynivbeds1ddu4wzVhxeFVrt+qy8uK9r8ZZnJHN7TMm1vyqgLqw13ujjgxU5XL5MiD3vte6OX
1a1h8FP+df2zTl82fZa/Jp/1jRswT53Um9eu/1Qvmi4x+kSt8uXZNX6d/PWVtg+dzsrT7FTJ/tkn
EMmtybMuRM3LvCh8dvq1/tnH0bKD3kLQRdRMfXbIfmRzPHl0JBRuRIutfDvB0uXAR//m41aEHo96
Uo0s1zA9IilqemgO11Q5s0LMkQtl5noSh2l2mtOyHlJkGTNXJEWhqAZqwWp4aylSqPIpO/AHqGBu
1SZ4QZmdUjp+1p1a5C08b0T7APiSFPXXK4l80ixPEMizfdv3juJvp4vUsz63jyR6F9X83I+SUnR7
JZ8kf2jUt+JZ2Z4IkdVDUylurs+FOSSV7G+t5BwlxiBmFsLrtDiNQ8PcJxIzIBAr+Wk72EUXeYDV
ETeeap1XkaN0p6Tsvh8ktgGYyqz5fEkNGTIgSedr0xvxaXLW9Wy2PjP6Oj2b1uncls2nfZKcQFIW
h1nqicbb0UfmPkQQZk3y7bb/ikXFl4AXeVbWhyktw52hvA5zGPRlP7yHzY8saDsr+07RP8KMcHyx
tk7ppnTOTqflfrP+dWL5vh3ECn+Jm8jXQ14rUl8kZ7lXd00aMsGNUu1kQrs9mshlpzV7T5LcH0bd
fJPxtxjGdG51BCNkJmHcO0qDLbVt9t4iGbukSe+3tasIRYgIQz4Zo1+beug646CcRBTqPwrY/d/E
4n4K8f1V5O//wYCd4uiAYf46Xve/m3gpC7Y1r+G/NcZ3PeVHrI6AHIgvti4ZLlRNB3f0r1idov9u
K7p53QJ34FH+HKuzwQsQxbMU01r3zp/H6ggnO5YGPoOd0f8kVKeY2grt2SBpwKFswyLsRzxQxsjk
T7vwOYJm7ZSa4y3Ut96P6245icMEmu6krDNT6CZI+65TZhG1C+q2OQUyd+U1tWbjJUPaFEeqUUzT
53XtgDQl22VrCvxO3ubRy0iXeFRGMf9fD1Y+OiyM1idJqtP+gP3VEXZHsgcO9BSVQ7hgQcrwKqPd
37yX1eVWjXjJb2G7l7G7XEznBj1/p6uL5Ytgm3hQI7HiMhG8Sl2jNjG4UiQ8HtYJqzgAvmTlh0AR
+S2pZs7nOGW/NmwLHlFRPQzL+L1lIma9WZrMuwS4t2uqiPRcvzF7zmr8/UL/WezzWs1WzLllESTv
xWJSLC7FOnTLXteahRQlJ5B66TrsFWIEFMkQaQ0G17VUHKR12LSvI+g6mC4l7rnluu7cDtdAFkox
jMXp+s0b65pAWYdqsVYWy3BLjOSsZJiiGGKEF8WiwdZq5J1gjIyiC4Hm/VzXj3hYEHEVr6I1pfxI
xT0gIu9FtRxPAaFapr17aVKeApvhOb2+89azRV4d1i/yWdXW+7M+C20NK89dXSPtk/P6/Pnq1bX6
R6Ho43olkdw+pzgxrw7V+ipP19nCsL7eRUpaX/maePuLpCgUh5pZgr1OF7YikcrXDkTKWKcaBXOO
F+XbCcY6XSmrA2Ac3mGFzTffiiniNS2Kt4O1vumu9aLwl/lnXYlkXGPnlBra03aKSF37ednFs+v+
KZk4X7R8LI8vr/CsJ7gEJuw1FV6l+GP+5kr/3pW3D/3s737W91YvUuLwrPpZUlTFJvYPOvNya52g
iyjSdnuL1F+WXZ+Ll9VivfCicAtgzWK18eIK1ygbqAt+bH1drqgMads5W+sX3YoKc3mI4so4wgwj
JrVG/0VKWRedW/ZFWakHRN3M9ZQ/JUVTUSVS4iA6El1uWUNsIIh8LroTSWPs6Pnvry4aioO4jKFH
T1I/4nS6fh41rc3hvUgOSTTIftIuykEerYOWydXJXMNeeIewEBZBLFEoDnam6ot3rRKtRCncGmPx
rKVuAZMliCJ02MCdRdUi42DwWiRlg5ne/bNu1HUxzC5ziicLokYoknLtTtJ0Nzk3DZKvaYzQ7Jwp
rxwJV/vKnP6IG/0DgRXU1JTGxRNJ9aam/yPFPsNrumkC3fdlJjyTl1Hk5xKIjrkqVG+04zMuOpWf
TQWUjQROx0mzws/aMgz7gleQOwLj94BaWP6zT3n9M2Y0SF3Yv2ghrm/MYR3HRQxRZP+yTAQXnzVZ
3wzi3OsZv8g6IpL2out/oxuQ8D22BvaN6NkRL1txpWtSlIpubPHeFxf4y0+Sy/Epwtfw8PzTEN3c
V+r8WIk3mQiWOvmUn0RKBFi3spdttuqtzVZW1ab5PUa7Vb/oVhVrGVG4tfnPLiM+7XbVrRtR5iTp
hzwlJirWYmJ9JpZ020pNZHmDX5REnvdb+RC1xCjFadekqLquJcU5L3oU2Vy8IUX1taU4SSwGRepa
v+WvfUa6tMMlPduh9Z26VimBG6mMsyJ/jCYph8YJDWXE41zJZ+Bd/TgdWnnUAGErzj5V2h0MMXm3
BACyELVBbTGq/kgHcyE86MQe7+fONyNrwl0sdQ7INN62jlPeDJ1ycHBO99LU/ojrfLqrYuKkH03J
PipplR9HlCTQRlcBZVuPc0EkFiBQ5Ept/TlZQDqgB5D5sYY6T7hcwhoMcTXZp7TJcGCO6yfZwrg3
Ktv3WSx9TvKW9bzSO36JUlA4yraXgJYLjXctBNmDEzuOb4wET9LooPel12dgboesGFxzxZrV0ec0
QLJ+Hk3ETSUwX8HoR3q6zytgegOE+n1h6TdVWl/w+PiWFiixsOKQ3cQ0b2VbZkt5dEzMZNJPc2bX
rmGnxTlmRr4DuX3KVPldrqXTXR5Xt/LcolZQdzuE/jA2K5OjUe+dqNFQ1aodP0cL2de7OfWGMX6E
fCntTABR7qehKHNMW1GDnSVZ2etlnNzG4/K+zOJPVrdovjJ+kNvX+B9fah2B2/qmzOXcr6x1nINu
vTRa71bzwGwyltOdYQcIxASJ4VoLDKAH3cxukLtBjk5tCLSyZerBkfsIWBk+UhdKDIs47syR9qBq
X8DDaKc8iIY3mWVBZozmx7xDgyuuP2BEN+16G9mO+QEVmVOiVuekmr5VubKuGFDpMaq657cAs6h0
APyzCK/KoIhiDJupTefmFXT209gxqCL0WeyJ4Hp577S+nauwNWrnc4I/pKu2qo2GOPLjZk0owCnj
Y2SpH4YI2Y8GK5s47r1aR5Cuqjr2qOWDHhqWj25jVjD3N+Jq38f8WSbqOtNofygiNbkf+mp56N/b
UBT74WDFMz7zrfRVim6Cuqj2WSS/LZ2lPDQBAsZhVOAIDPUvgxZW7EMDc9DJqZACJViO9nPvDVW0
gAFvCqQWMAWDV7+Piqw91nCt3DiJI1CoDR4Y9YDhZkwIJgj9ESsruEXdhzDFxKmY8Taqux5TsvtB
7nJ/nlvj3lBwfPcGEBJ3ldaZZzsMCDllsTdVXyQzDPYjoSSgxxjklXKPHqNyctrqW1Fj49wHyr6q
uB188Iqtr8MtOzjppU4GyPONmnlmm7DeirLc0/IKx7Mgjnct2np8caxsdMi3ro3BMmYsyiOaNy17
KCb9sLeLrP6HbpkezM5s/DZeeFWq/UmcMVdRtItwpyrK9gKPqvpg4wgRK8u5syy82+R3bYrRaaCn
bpskD+j45i68V/tsKhHqIHbupjKELkfVkRGclbOaJIHH3xMStVE+T0aT+QF7954RztVlKszjPDnz
DV6F8q6yNW+asv4BIUlMLeIcgfuujDxDifPLHPNL6Jqje+jgvFnGgXd4IwOw6wN0TbVQOdSGDglk
gqyadK8bLUIYdiG4FSfs3DQV4pOlwYKMKXSdhu0rGanqKDIOk5ZdCJ3Ds0j12S9L4w1alsW+WdAv
GNPyyG6KOwDb8wiFtn5ld/slGT7pAKjcCR14dBGVBd38pkTa1807tUHjBRaeEU578JUF51ZvCJJZ
rtFp+m1QD4kHQk1jMmJqbcF4CuFcYs8DiikdxAPq4iG+Wq1e7xX7nHI3Hg3Ayr2xYkEYEoymir2o
z96VGH9oIzs4FZ9sp+ntq3p0QAAP7KrLESrMS6EAW1Om91035J6RjJj3VTyNQ/QV16GvRRm9iofl
xkym10FRX9qgMg5255wzqbb2FRwAgDWa5E5l91SqEjdFgFOsjCnDodO014MGro29o2MR24XPUDhf
xgTwohajF50y6EbQmfbdComvSqCM4CX3XaD2e1C5hzDr/Lqe7hA5eJ87ieLp6brP5eRsmiwfdnOh
PtZW9ZanL3GZ+VXu6MioUZHrnGBfjsDl5zQuUBsOzwl+H1PTgtefi8Gb8vBNzGN66LVPSonSzNjh
86rUVomSwfIaC9h0Zw2R7c1ddBxA960mVLdpqDwp2ArS/XCLMoiTBcWhUqMbp9N7Dy0wvKqa/LUW
5IsbEm/0JERHvUjODpBIjdcgHofBVs/9vVnX0pndQZcnTTvUSTwjmWF59Vz1bps7Z3UeVBc5ZtsP
zYdhmaBcVzyTOKTiwlZL6nEyLng83tVT2uxqi3tvTHsbw/D0mHbvABikHq9GOWC4g8X/kQVC6c3I
lzudA+oj6Lk/YDrv9FRDtwsvOJ+Z9BHp912vzi0aLbE/J3rykIa4FxVNQvR81s9xGQU7HrxdD3bd
G2sMCXC+f6Uth3LpHK8f8GnqLf0wD8HbxcT6Q5+ct7MqL76e1ajt9Bnwy+BT0xtnKNXFbgToizCV
+TVvMmln4Tzm8aQUNwErATeErFlMMbzyIG5Amp5VM5JdvQ4ct5swQOiiOvUTBUNUyVQ/1HaveE6T
h6iyUdRUso1nAz6uU1F+IKKWH5eBGRGM971kmG+mYd6bSv6mWCbdxdzwJgv5hTGoQa7GWW7hIXas
1tunotcbt9cW1UN8/y61y9EfZgPTUSUOvNYubMwKQ18rkvvmUQYlfGd35d5Kpu6ERPLeSoNxz0DS
7brh09DHfhjo0y42g4tmoXvLAs/ghpZPddoVfkO8Ajn2+Sbu9fTQJvHbIE+y05JId1av/6EP0z5S
lhC1umi9MxwXPlED+MC8KxuJLRc0WEpzvkXah51VZbgrC4vFUsXIN3aeUnWjX9io4Gp2/KVSYqhf
OhMFBBtqt5N13KvLqnFtyZE8dagOfVI82QSIesbjkxk6+6hV8D2AIYHki9r7+lgAN5ahUWuV6s1y
+bpl5lDXZrPruu6CuEDjhoPmIa9Z3Rum+haN3nMJm8GEL2MCC3OtpGp3vezmdfq6T5VbGvGzaQ+T
gfIUHn+3sToge8Gl5MTeF3I6w2m22FgO6ltFjR4Rdx64R2FJJNGXdIJFkp5mdfqWjdLs1RYWaQBq
jy3OIZ6mp5ab6PAychQ4vOmbNjOAIMvDnqClv7GdyIJ9EN0Fgy15kY1+JV6KcD2KBDH4Qoq9GE/I
Y80UWm5w/6tQXDARtb8pBxS67BL8nHbso6zHn/DW4ore0jeJFytZu9NrTcbIaNovkAhuGOP8XHGC
V2aRPNr68BkZPG4ABaiSzRcXZTEcA6lh5tOf68g0V0k2OKs3RTbH2IPLu7A9pmDwz52zFMznay9L
JnaXU8nDHlM7sHzwVP3jiFbTPT43DJ1ZkR7MacIyfcDFdWQwiTy+cbCBof3Eiq1iWXcoW6w0Qt1k
4ZI/TlCAd1JRvQo1+RFFp36HX/Fro++/hO1qnlvJbmVF77PEqdj6j1SUFQAFxmp/E+UTZoYTQ3OU
RNj7GXcIo8wT4je2rrxv4sjBa6o2/SRFlUhCtiQz8aazq8TrS8dxYyYKlR5VyJy0Ou5JDiLQLZ6f
9ViiXPVx6GDGGQMibchkKBrEBgeeCO7mwa4wwps+W+YdSskVY95qQoWPpS8P6n1iNpcs5GUcadIR
cYjkVZUMd0b8pbHVu2ZUzXdagY54fKok5ttTSqx7Sb7Oi1Z63QBURnew87WNhXt0KF3J0omYZLrL
FA08N8xdLyqVflePCg9f7CLGlTIzeVDUsfSSQL2TqpW20TVEutkcdxPJ1GDUYhShZEQaRmg9vZxC
xYRSgDuPP4bzq6CJ5H0RZu+ifgkPRbOkbs/6RyVe8aYrzwicQkitucEcpTd22Ui4Y+qQcU6jT/0c
P7HTbe6KYPymdsqtBR73qMzDNzN8Qzg+3Y/t/G3MJ+2tgdSrl0rVOrGcNB9jc9zlVxV5c5coeD6H
enCW2vC26gbgIP0qFSa9yp3xD2du01dEjtCE0XRgMKhVpyAsmiU8hkSFb4jRf8KgdnbHbjHcQT6a
UbAcLKf/WtnVvMsCP5LjzzBYGrfWTYI2zmpUhARylHVfUMZ39ihonW3cf2Ic+8B+8lKoLOezKeW7
Er05VBJwCoXr0uB37mSd2wbhg92kb0s1uBkV+43eQrUbWCS7mjU/NUHNr4rmezjRGcwp15LTu0FG
dTaZAOcCCbCbxEc36i1CsZ8i/Jyk0nKRO0IFEJeLKkXgt5Sy1kUJPLoZVF09NA4/maQ8NF0qXeTE
CBCKrDMs0M665ICKEUUj4CW0K9JX1zLFCrFvL8f8uJ0VrmKmeTNFe3y8pYuoGBbtU7dY067uBrTN
ltdt/RoX2/EyKuOhQ4TMZaGKLsqSDu4IR5MPEr6RMDdHYopZbFLjAzkM3eRO8RkTYzcmRHCHdXa4
4jfChznDNAbKZpGXZyscjYs4EI5cvGRemImW1veywpzrw9JHPPI/ynq04V0V0NQBRR23tI3gPl8P
2F86lVVfeChUhnw0CKZcVTE/4EBotrqxZ2t2RbbtIu2CT3V8P2LxI4q28tbU38VMf0+iyJZq9ZJV
07LLx7b0t7aaGkBFCw3kE9Ymzyogn2hMX7YSQ0UzFWuL4iguLCoC5DiYjWlwkZpqJ4pEZZzKxdkw
Z2yN+NxGXsV3liXtYJgnD8QKSyudL52ixA9jPX0DVQRXU9Fe4Q+Q3U6Tgf/zesAzoffKzoQX+KMM
NdXiELRa5qWylOB0TNjlVpP6U2qkxgW0uXE9t0cTdSmDFLYIDtHFqhntBllouotR2YdrvimXGn/Y
TPcqUR9VhsrMaLokrX2/OIwhWF6OPDu9fnGcVLo34nO4ZjSWN9cDSyv0P6PlNCPUKTELWclvBaKs
W7sJzZqbDIXsa0eWXJrnMI8veZVjWl7Ou+sdtVRx6EHmd50MgeOS2deDLtnhg5qUr6sgnM6imTiY
dYnQll1UNyIr2ipAD3YG8tG+OEuUqbOaYeebvsr6Cb9POXQuWaE5lzDlA2ta/zEMGuciylUrH+4h
jyJ6Z8v8HWuzoJ+PlYXTkWjBKvAix4pG2Ib7D5us7kYKHfNSV6V1qYqo9hUEJJC3X6yLqFC6pD3K
FbBtkRUVCBXod3VWe1qSdhIT/6jbt/g7eQPu2HU6GLdb26iuLax8WuuQqaiL23MS7vAHjB6qwrB3
EyQtX7OCIkSAGgFV6CK919Z1jDkzB71ruyMxpcKNpum7Csf/RxH8D7QfGDUydJu/hhEcsywuIN39
hCO4nvQdSGBbv+vOaglvr0gBdvG/owgc5XdDRrKDYlTcFEEG+s740dW1amUCASGgM/0ZisD83TEt
Fm6mY6qix/8ERmDYys8KIgaaCirEIqQOHCSs4Bet9MVnvLzYjPUENkl00vs3LROp44zXkju3S+Ih
SNy03pDr6s6MZ4tpbaP7jcw60oaittfT+Is5Vd+WusPoPGpg6LCvwSKFtV3sXOCH5CcYps6h7zqm
Ns5prvT81lYROcjjHoRreK6UxHgrAwZVPofaaL2easyQpAm7MwP3irFdbLfMdcVVFTkgUDV7zqRG
h7zOur1ZYzrXNPPIQNNBFWnXGPD7sazqI0ZuqKGqt7w+Zb9osoMyJu+c2VF3qR0yh8hYuSLnVfuh
nH2SiHAhHR6HB6kyjNs2yd7aMz5jsna0UNbaTwgGdGqCoN4cvh+RNOzrGHx40VzUvPBmQ3NuLQuJ
EoC3wIazyEs0LXXDaTyNWa/ednKrXVAOJy6H2NYSDKVnrON5COMzdZLmHfBaJBUnxowCJeKDVukz
QRiN0GWMVqqVgHMK6jtx6EzETep69lOo8+7Mt5Gp437ulfImzXEwGqQECQEkvuDlQFHUY+mR+Wdy
Z3C9FinIg6GM5wpZJl5pAI6UJfAd08DlrgqJ2eHeSqC/H3xsjPgDFwXkw/y1GefVJGr04QbvLTsr
D2Y53evAl72MaLpupdMFIUIWSKPkTUOJ4e4g4fGR6IcllTQXcxTnxPQyiEO/UXXLr6r2KR8tcGVT
cdZZX7lxk2T7yCyYcY1lgNHWPdv2QvVgkVsWXYSzfd0wb5IyR3UIaDi/IBLORpK/i6Pw3kZwdVeG
uGdL1ns5UM7p2OoP0mgwEOqYyw1EqS8m4jZuYdkfAwNz0EJjmdpn1Tl2rNjHuoJ1ZJzAs3FY7plm
le0gD7ev0pI40P/h6jyXG+eSJn1FiIA3f+HpREoURUl/EKKaDe8IS1z9PujZ3dn9Imb0tiSKBA6O
qcrKylR0xJ6wJernFNvsof/ftvX/bOq5Ne2ZFOcxLfZ509lF96jdJm7QocKmM6JKMkcgYnK72IKJ
x8AUIZzemmlopoLiKQnWA5U8IFA1YldkIGfnajLiFylgVJ63B6Sg3wz94aDR1R9Nkl5aFNNDnis+
OmKSJw8KtknC9I7TbfyCt9hGyHPNLpTavOUcjWSJ+xLU5+3ZETknVgkn2wA7ljcjNhN33UwOVSTd
VOjsXhRJmY1k6HhsH9JJaLECqqv56S7igH2dCIQN9BG5iMnEk25tqzJ9lbo4Q+lTb23KOr9miZyO
0IkOIsPRoZ6LULCsB7Zbw9OFUV46CAsDos2dU6u1hEwHCoZNCaoENJh7Sz8oDmKafv7Utb1JKwL+
VoBnrVYj8Jwj3Fw6kzXCQ8Q9fJF/tUf+Xg+94APX8dcPIo1nY14zlPB5nFHuJKq5MQlSAHyWK+4d
FaA76OWzqU8iTAqrUlp3rjHlqOkwo0Mft6inYQRx2Wxn2WufkwsW7EeE+Lpa8tyJhBKdQKd5Tpex
rgR7ocPOETpuUUfJGfdEbAWUxjWk6SYr9QciYBLYRB9qLRYQkVoPNO8h85HMbfcSC48XpXyd24JG
G6IXDZ3TCSYX2DzaR/SpP5IvdGpn/64TSuIb8qcSSvoascA+4Qd4LOZmwha3/XwiqekV5phiDJbX
Pr6FjR3VyWyPXaX6yZB5WpUsJ7Eq/rbxdG5XSFrV3bKta7tdItdE8z5VhnmXkxBuBiW5FTOW2VS5
bo+i3cTNPNpyP/1Fzi51xbz+7YsGEXmU2th55+3Arukq9L3bY0tWuaRVMKCB51RlhhRUtPrNSCqZ
67mMi7/jahP3UJ/0nEgoMy7IRVULXWRTeyqs94SCkp1oy9VSwU+aInKfDzlsmW/PbnjRm+4C0vQN
nnfqiqh3YlqVQl2AdtYsnUVgOHyX0ZMsHEzK1GQAawp5Nrr5HFVy5KRG7KQzibqaLCLSbdt+eWIX
iLjQAx+RezLFJxqD5q38FF/0XmMhz8ouK82DbMwbWAGUI5/AI4kmu2YBxi0DiwUG4De+mcpVjorv
oohSx4iff5pUxBzw+fVEgsNvR+UzRjUOdeP0OosY3CeDFkifjTjlXvuIZbdTnyAqqdjbbWpgo6d3
17TOdtEQ4e8XUy9pRcSS6VNB1Xb8i0NYG3UZYjHRq4YyD11nIE7y33qh+INwlRk2ALVHq4sNTy9g
AU6JQZ71KRd6tq9R5rRZ65Y/Jwg9Wsl0FC0Ax950dDkdj5iUemPz+LOY6uxUWfbwej4L5RYP7YaR
cNX8SdP0MEplZkuYjrrsLRdspc/yxMkaZf1d1R47smHhRTEEf0aoJNaAoObFayp2btwCo10iLCGC
1LEry2bkFwhV4GDM71gfTV6Om/zJRaZ/Vy1gdTBnuorVSytjspMjK1xaI4lbOT4c6zMT1bcnbfCH
ITGILp719imkZ7YeE5Fc1Ljb3J04N/pi3lXWcnkaNRgsBq/dUz9ak/kDE+ZDF5G1V9S7yQnky0VO
pS12VMwQU/n51cKOcxtqj64gS5sCHSO7U6RvwogaT/qrkSJKig9s7FWtkbtP6owl8MALl9dgfPl0
0RHEOxPbM0MR500qmehmrXv4NDwvKgvDnVpKPeUfluqyEZKJs1gdfJ1H/CxlQhmEQazHVIVzV7tE
SzvNykqsPjDGUIqN1T6BC1PcsyIdl85IexPz1HnEjfrbzq/op+jugt0XxBRNpSq9AvtashsMWC6L
buxp6UYH/YHp4/G5qCKCXthGFgpbVybdUajdzQ0aHIPlKFLiNWnCxoPCeNKWN9nCAUIjbX1UN7nX
vuPuYx6jnZzS+GTInqauJT4Tm06I0tplLJ66N1iZU+lGUKGExkT3c+KPJS8PxoOu7enxsyCV2LXz
yUKVU2rjg2zWf+RW36DlvQWE2pIFOYPWXKWnqSBP99iJEPLsVgiZjX4jLkkwisoY0B9Mfb0yb9Xw
t0+6AVhSRopmeqw69vXvHG2f+a9CL3sCDO9KsfHZVdEBGOCPbsiyiyvnPcULYRqFQ482nF1nQJGF
hlSMqUSAmIwYYAaN1Vo4aUK8ojunZwEHXIiM77RqdhAZsZkc+kNMTu2ZuWU6jFLtGBYOSMridIR+
TFjw8dtCMXaBBGY84ls89hc9E7bmGleKrbKt/qiYXWN+iFRRV/ptkh5nlGG5J1rEDA7STKaW3Akb
DHrdmsYrAbPqtPwUmvy0LMO+rCJPMEGXnxi6eGhhpxQQl53WFWcj02pbisVLj+aMjYw7vyrF9+H5
2LQmuvv4m+BaeUWhY1iD0yg05xWfNuQQpFblkjV05HorkKwMyxhrqpw2t3iqZAIU38AmFxNTmAoI
G03Ca/EQrGA1jGgt9RdIIOhV+dvK+0MWCzcjMd80aaEELulONJX2I16AIxV1Mzbo3Xc1VdX8DDQ9
2YquvaOo2uDHgjrO2B3kLpOCvuDxj/ojrNRq88jZ6NS0evopUJuucA6WTTZ5eC0gl9bFAVMGebRq
PWRE2gUHQW+3Sbu2yv37p2YOSEnPK0Ft/bUZrz2E/37z7/u0bRMXBW7lPz/77y9kxh5F//Xd/vvl
35/891vgBD+Snmn4P37+/3z8vxf/u7D/8Zo8z3ZIcVdBPlQ95ZT1gzhhu//9T/Z9tBP++1GtJoWm
gs0uuj5brR7OgE4N6rfc0r8v0tqE8t9v//1Lr6GB//dnAwXtLbRdBACeALfmT/nvM/69Sv3/X/qf
n6lbkTiVNBnCU0d5dUv5qQaBG9DcSQEotUikieLfD/+95t8X5JxgyuqQMjr9vU4wBPoff//fb1HE
pUa/9nG3SPfQLfJ/P0iqdfRUGKF/DOl5bUtJqGdCZMRV+9/PjHGmjln0ipMjreR3dNrOSt4uDuxL
mpzLtbnu3z8HAXv5HtG1IWinZC8cOvWF02rRkOfd4YRgehk6+r0deZzUWzNz5q/pVTnX9nisHTTs
xh2RCzX6SxlUkdNclysRqZzZ9W9lkzqyW7iw89+lNrPxPTf3uhBk+haiDIvHTu/Z0UJjxl6uaJg1
xmvxbp7Wwv2vkjly7T8wnCQedgoXZ5ixcRuKgnfWL7kKdVi5dspvrH3SHQUCwQjTH/R+YfmIZaAH
pbTtawwSg/63or3/ifENpm1uPX7PEYbrdsLR4iq37hDVTud0gXJlK0H2wqca1TkItX007/kO6wgJ
iffS7VN7hdfO9DcNHGmHgjq+L72r6jah0VeaXdXTzfGljJ1TcTRPC7tFayP6OfiihIMUyWxyhCn9
Fvc+DUpUygvQclvbV+ifL2jKy/LnUtmziGfCE02xA18lyESC3d1HSqX64EOkisd5Q96jb9OgDAqR
Du0Q7wxSVvxkehTWMKS2xd4kwQwVWSG13srUCbEPoVb2Ho18md8y8SL8nLoapoC7hBoG07viXH6z
QRcnjMRCnHbP1bl9TRzB1vwIwzbTjUPDxgEotQ27/LH8T8M6PqHXxE70RKQC9QKfYpelb3sRrc3E
RtE7IQRVHVJMF4Wi7Ee1q/DhPT/VY+P9kpjGe+vQT+7zszId4ZtmgH1MZfb1igLakY5pHOjteYvB
DrmL4pIe2kXknABnH6HpniCD8WMbaRK+1pkrOOop+mNuRtt0+xBW67u5AeEO9FN60Df6n+rGfwF2
748rbkG39CK1QfRHGPz+qmYuUzU6xd5iQzuw1wFQQguK1XeCFNpWKm3dvYun6lo6+mkt0AGAbwRv
tmuSUTf9jr5+rYt5Mk/i6Gm5U3qzuolwpajdXMZV+wSIhGmTgUaBW9hw7ZBStGOvvrT3/LsXHB/u
meJ+1y/H+O1Ts+Eq4LWxMyRbOsKmoLXL1UJ9diBuQMdTZWwnXMlB3ddeAuntCZflEu21l7vy9paO
G8G590hj3+D04mmbHVNP4NMlZ7i8Q07A42yHoSkpLQvvdU6C4gtroZK1tHbGO93kWN5aqGuFOy6u
x6fX75sj3jRLmF8mCE6I5geUNXbpzEjVB6Qtd0Lqb+pLD5j0LS3u//kpgIYfb0vTG3uwlLehZgWg
55W5HcMbb5fFbS+8b3Zsg/aOFjxz2elRjnGqyZ2d5qPbk6HI1gdkCKqL9tNZfplsv4dsP/sPd8Tr
2qaN/vA49udeYQt5Hs3DjKJU+pGG8wbKiH+HjxHiolxYbtq7hvefmXLPncByCnJUG0Gbx/U3Dx6h
4JjvYD6c36jBdBmXUjombETVpVT3Erkq5BybyVOuy5mHySzbCehvb9fB7O4biV9PF5QR4VZUxwbV
73hjgHFs43InbrVfobRnJ98sr01pRyGtqosezu0mfUlO8C2grdQHmKLfgCSZs1yhOdiFn3+nXr5t
QYe25Dn1KwETI1cHSKmO5asPd864Uc7LPfGwbJJk59e6jwBz+fJdNyf5dfhbDQ6j8hB8eu/akLq1
XnoPClovteW0P91L+gbJcGD1utPjW/6D0ZAofRDpAmW1o5cG4JOLKzWSw0Ju9GBe9gIMEfVn/KN1
btUf2t6HjGHZ34srLo75NxWPmWLfkK7DskV14dNiznKB73LFFNNE2FgY0YSvUDW2QaJ6Ozmi0F87
rInyDn1QgH3mKLfpXmmbRUYG0mMLg1Zjt+jNu3XAqHjxVmM2XZLP4XUKRuPI6Cy71qmdXLUfN9Ol
BktuJFeOYvowEHl/Znry3KvjV33Age/SOdlnPlLwDjDRBfPasgpjp57tYtmzRlJPrN6UsAuod+L/
vVXNfS97whu8qUnyk8SecfWJnTJA+3jm0U/3zCW8Wk+Ms3LjsOQIbJ15V7gxm8MUb+pvGCO5xreM
QRvEr9R7Cn++PYlUMWZC2ZDjr56d9dkD1dQ/5Xax51CyNfGP4pIsLfoh8cdQXede0znC8FEGY7Q+
9pQQL5PfAC6L92/87euf+LU4U4Q+vnGJ4v1x5obXmz6w9czRJk1C1tsmM+1o0/kTdZWXPhzt//w/
njbLLbalXez53WUW3dSwFxec9cU1CgcrgBPexxfEURI1jCYYZ5A7bEr01GPo/Ch+xWGwzfuiQsP0
cITzuYIcqyiIBq3X1XiAcyRBfsiEQMam7FLeORnYRq5DCyvM4Tyf4Bcemeccb9EWWp1HL27ItMr+
mH/1ztdkUk3OKJ8p1LFW2oADyuck5QZnG1XgG2YCKqMi3eQ7Jsds5/S8Gehoy04EPgctKTv3lr9o
x3S7UTmIfH9tVqVnq7C3ehu4ZW9nTgRX0HhBuqGH1Re9Lpv0rg3IZHZr9fKlMZCeEj+Sd6tnswyW
l/ydxPvWX8ULC/WOQwi7+lbZtd+Z2zpsnuwZrZ3IjnYzdtNi57Htx7vhR982G5bBZ/wTfQs7ZdPu
Yl9wAQBMZ/Q5Yml4O2GKBCpfnOSfeJcS6ICAOJHh/duYXDYndzb8R+IUHyds5m0Aula2H9b4wsPp
LiYUTZuONW99iApHBg0g7vs6TdtgBDWym52pQLb12B07H8Xi/rkpfqAAL+x1MWPTBaugguSYp2YH
y9khaRAkwArCoaX+rojh1C1fxTJ8lid1LHaolrtC7uQFgkb7sXdkhc7r0BjOhhk00zkB+k0TOI3i
JubR6vC7ceJIfektdwznHpi6I4Q7Vww0m9jzDJnliQx/6fWoTfsLj1zx0aMdvh/HxM+sUxMaXhD5
oFlu5Pe27jDL3xQ3RbLWm17nYzQd4/aGK1752wrvj4Ia6x+FbFJWrIOwaypxC01ZSDuMCU7S0GyX
tvSEj2ypX3SHuVyG5k+MLMZczIEQ9sZPYTI5hg3im1IHS+AdVwoPVlJtc1wBU83GGYhTi/YVuhA0
yQVC9Su/P55Or6ME68vtiEuuDPZ9iEJr/FZdkISEmcK2I4WFXx0zd8E74cbexnlCII02r83WxvIf
eHLlKyy5h+UTrrSXnON3BhjbEKiy8I7sPIk9Jdvh3jrtZbHZQ5uGjcMlBCWgbkY2j7dOdbW3Vt+D
x1fa9qkQQXq/y26MKMfALYKij39VMHZ0JXiLfFFY2hxXns4ac/vqVY4JjR/npQkbX72rdwEdb0e/
T2iNEkZ8NUfWuXHNvX4jdva4ATGRYX1yPYsNumKXbxKue0jD9R4g8aPfApXkDxBoewaCjl39yV5B
p6efsoux4jGFdvTzAAuAYHva0aEhgwTVXlZtZFarPG9n9QikshSHB2TEtyh7iWeHYsW38Rmprqm+
zCMcGHv8I0i0w6/jwd5XcKTknso1B5wJTb1htIujQOKx67JNcyZ0AX4Upw1yJJT/mhHWG8/SY/kP
+Ue+pZuX9fwsILfanL3v6hRq+PyYRMT64bkVPawDmmVf56d5B3UpWZ9Y327LYpeId0HdwxAtK/cb
qRpB8kTCItmLgiS1UfXifP7MSmd4wbrhAkFykn2xfhsRE8yDAUu0wRUvXRoKvT1wBTpB2kbRD0p3
fgof0fyFRF5Ney0xA7To7160iQivPQgzIXiCfIgjvy3HObUt37B8LFkIMJ5BPBwJUJddGdTMee0I
0GhsB04B1FSCzIVW2h6idfSYSvWlOAv5O0Wd7bO1zWmj3TpOgulU+FBUa+jpJGEDrSmuFKLx/ihf
9WQ7N3iUvGM9U7EbQFKFIbGGL1AJbHiKPVJ69e1hKbhOo3jvF8ppkJDjsjkfeyRksJ69m/dpdjsg
WfxRn75lBK3q5wOQVP2O2jc7ko+9UBvBqKM3xB6OFGnjMcgM9jZnQrbxgaEQnTGhgcV77JaosQ9/
yRMm9tkzWIhKO0Zly6JNjU7RnEkD/HYrxPybADp1ZHlPYY9E3qx6neFWcXBcp19oHSuqYVZAOSYv
Xe0XtVGs1IxQgg27bbL982mvQRjniOZS6aHfo6VFYg8cjVVXM+1zuiWjTqTT940ePXcgIRFaBKxH
hxiR/2XFa08x88IDWG5Egynk3G2ecy63+Qmt1eeAPCG1ZMolu4R9UP0xjdND9FsR4S5bkp1GvU3f
KtjWrYHUSC5z51SCJnuH3aXU3nMIxZPm6RS/9mrMWU4QO9ObWHnPO5uNOLggwZPic0xTOoZ2rabh
k3hZuGhQzP3ECnW0IK8PySuTP5FgE7s7iEJn9Sad37lo9hwo3EqzjcFCOIoImNjrluJ1FtzxneOB
88nuj6wbc4usTOsf0Uckfm3Bw33ijv6MCy07Orr/L/FP/tPvv5tNbX83f5Rwvv4uZGJfUGz7P43K
Dm5LJKXpT8rG9DzwEK4GMQ1T9ANYALe7E7lsmB7KV2iCAhg7yCzp3Y9whlUyn5Fht34UdzzOUCp/
CbsgsXKMGfv3xm8Et8jZUM3N4zZe2Usrt31NmXsSk3h+BN1IakQ1iSoyUSpfq2N5yLfckN2ftXAF
D4LH5K8HL6j7LRN8thsyvXxbHaHwTG/zn+HhENJA0qXDK0x1G3dzgiIoNWX3DXtFaLyo9i0Z3MP0
oHBhZMPuyoCCSvAdrHR1k5r7nHruiZ6Z6bAeJGjl02cFBnAmq7qwjdWvQ8CCy7m+FqMe9qx9dWbx
siILn1o5eAF7+sweBC0NiCBMcEy05420T7J1lj3vqdf8gRSeYEroGZFbwthZE1mn/StepFeWO59S
kjScenfI/+S1Xd7T1/LV2NUBwgU4kx7+XU88HrNf0Vv2kOfXtJkgv2nC4hgNxyr7WoxtJ/vcVGxn
vF3pmtlLDYRAWLwWTIeLQkBlXbNPcnLDl0ZbC+U7AJNwy72o/DUad3iVPSIdNsjKN9kzgVXnE1Or
P5KpSlfCS93pv2AAq8AF/hHHs9/FCFCq36a5DSkPxUzMFUUiWgYnpSDlSL8ARyndAqIHWE1Fv4hI
XBL43z4KZWyz6bf+1dExRYGP/U+w8wNBk2a93w1Itp58mSefpH1UvLpyza86kFwzMGps4akQe0qO
iOExLf9KtnXlw/vJp+EGA2gTTjKtFj3kWzeJPfFd8PEZJ4RftH1/imHmvk0vReLLGC4kNtEs2up1
FIpfOtiHfjJZX3cm0CYKuAfZ6VKHLWtwkOIf3fznsYcA2bzT+ib8RjQtKk4JcWH0Yt86jRRxVCcC
eWndeK9X/rX91YJpP70nu+j6uEwcmCSdkz2hnm3ayauDDvz5YVxr0ZVq52feIgUDnGiXvrsy3Agh
3MopcpfDHjZ7/hP9Hc+1ta+ZXk0IzJWn54lOAN1lJdb6e2q5Rg9qv2/Gz+mH84yP+S4DjVio/7o2
f0s6KjXwJnI2VfjbdBRVnfy7OL8jURXvu1eikeFb57imI17e9QCvJU5AIYwLYMaeOHbVm74/O3t1
+bUnzUXsX7wru8B6IzbflR4ZJnVRdwDDxAP0K/N5kHBd45fntBlk/ynvciq6yx6qiOyTTHA8V2di
gfJbfgbvBtUwZmrrgIAAYID0sE/btNQl/gp23LNHQAOa2x2eecBPRXknMIfmjUBBgyaplSTsITuc
d0zu0rg0kTeppxqs5grm2xiwYeyZONTsduWH2R/nxxtP/SBSAB52+citHq0HkUBxqzkIWjC4DMJs
w6sN2is/QegqHa2yfVT52nLjfyAyq+j6+p8XJdqVimZPzcUyXueODjPiUD09jbYSNnX4TguOmfwp
SncUdnwG6hxDEP2tjsz6X7ARSw3msBs3puE9IpcNbU+Ov+Ij9EiFkZ9i7uFGLm/UvRk4ciA7SHal
2NEXOB0hfAXmQcRLtgRgiTBn5CDhS7nHbi+4AWiR01/7K/9ZEbdQu1pvbfVGq98u0hz9axBCEq8X
5n1PsBKMkkP2dh3ZfhasvBNWV3Yk0zCrH3EabY4qs+IG3LnAmc3lY4CvydpYzAm7OuFv6j/CzM+I
GTXXmj54sxvJZe6sDPHhGJOvA+jKOy1zSrJNe74KLxxDtcumSpuKTuGHIKrBDzEsQW0COX9Jc/cx
+nO4Dsg3V9RNbKQUwqBdrlk0JyLssBQMw6Rfj0spD2y3Z3L15lyS1ejZy3xjtMYrsRbbWrJuV8k6
+9j0iEujr+GS/JK6EBeD5bJBpj7bkhHK2Y7EYnfHNCD6StUzIWYG6EdNqKP+eGN3mz9LKRh5jT6A
o0wUnQ7Nk0QZUIOlBcnfLqAJH5741U+hxCl9lWiFvtFpKThKAzRD32QebEjtYUvDFQlEGpSvIk1N
ZGG7nBab7F2kTJl7QnrsTE94YZDhumdghXDWqeEcpovqwQJtbeJqn0Wm3LCv3ZR7AI8WtIYA1Pwi
ui/AhSUH9J9UiJBCArMiRtB5Bh8xuSKsDo9gREKjMDsOF4LY0u7+FpZPRJXrDpC7up0mT4vAYAhL
YEZkGFqBKt0n7YqCAY4ydOVuPoUzmChbRpAnWyAlLosHpAbjdI+Bc/6qHIrtM6AiUS8OYdWUBYwo
xJScFCnfkiRFX8/pgAfgMfc4274YNjG7RsRZ5N8mCE3uAncJ4m22za/0O483bA1cTXmZb7wT28pq
yI2GA1bdw7GAPfUOw792zNo3671yU1eqsjN8J+fpJcWKA8TxI8pIErzokOVHQwt4s6I7s2vJjAy5
xVkJx3P5QSVZe+6xMfxImIS8vqEzgUl9o8POOs87FjJgNUywF/PABAdpMjl86gZEEX+XkL0L0x7A
HhL1NR2BuzF5lmlnFiWlQMw/tMe1fAaU2iiGkr/m77wWYKcluMg9WfN57jyNUaO45M1AQqTVLVys
E+bC/IO/mwaXAD2sefVAW5vLH/BWVrWJAUe1K9UZc1NZX7Xwt4cd84xWGC7dgrXP+ndl+XocNuqG
yLlTdqV2Fdj6uWaB1pYHnTlh8Qhm8blOnnTNPNiySa0hv0CRYFZW1H49noPq4B+yYGHTeomAw6TL
0V6cCUzU2FEAK+qQq+daeWf+oUjMZ/B0nm4LQNquY8P99sqFD2QnYzwatpT5nd+W2LZpbiV7oIn8
m5Srvoizo0rvmVY46hhSWK9Z3smfZv7DoA7TF3/O56zpistA96Tnla3sGFbuiPtqCHdGnogrKCGX
JFGvpwTGrxfoNWs9xxhPnIWMOOOFXyRjlImuSccy+ZXNxRgmlAbAHvLihqcIRPnN7OQ99fmVcy8S
wlr85K4LwMY2/wD25xsuH2S9X8MRjV+hVHBgp+TkI6WWsIWmmknLHP526yzhmXGvZIMQ8okceaic
84yqzEUDaEg0sPqMH+/CDfDU+9Hhrphb9NpbkcvVc408InYFplKkscO9Ct2Z5smgxYHd4Y5+Ex9+
wliHovBXBbY/mHEogaGNPjgJUOVgeuukNT1d+mSu8C2Qq6yt7/2fT+YTrH7DJaik1TDdbO6MOUl6
0ij2g4mKMitgbEru75DI8q5zs2H4+XgO/ur8pGNEXG+Byvj6QDEcbz3uPUtdHiO3w6RXPK6KRcRv
eAmPYwpmfOYQiSAKYL7PCDA4tLoxdAwB15hqNve/NC5vx53zR1wvk2B9SPSnDW4Fs402TVslB7Xp
F6Z8g4LCPkJYgPodZw9REkCLYw7u8zB988HjmSqBQMbk87ncDv9bujNvqAPzaC88HnDhnKxZVfHX
PrIqNHXDki+VXa/Rm4ftJa2jFIFFF/4bD5E3WxcGDdIsBs0dWop178ZOJf8xfR4sC4TP4IU8du6Q
21Rt7mjUg/Y1lkOBvWGhI+W1hSa51g+ggRL9uuO6lB3JCsvGWSJ/pqprudK7XuwAT4QcMOHMnOfD
I1jPAlRO72mcst4pRJeOBO5nYioRD4bGsucx8FprWQGUCGIK8LO8TqmV+griTrjDXIXWeZnu2iOA
N8oocxW8jscgmVseAwZORNwP45DAmFQu/EEi7idrT72O+cGjnEcnKoNWCvgkau5JQcCNniZLnSKg
taPjSKK78d8E57KXPYUNlkXeOP2wY5L1p+GNAmn8cNa1iKXaOz5NoB6IhyQtYQssnYASmwmY7ccV
7Uw/YhVwdaxjuuqIHOfB7zJPtBykJBz8Ht4Wy2U7sYbXsf/KoIl1tV0Xm1I9QGkTZd9Ej0M+9Lz9
4j+roBY3lMYtxYMxlkterPmiduUZc5lj9M7aM7oz33K7K4OrceBwEJdHUmiM9kNwJfo3O8pc68DG
OwuKjuyRPMFwXFCHXIffLj0QnEqxmZNme1HnzX9GmL1U6EM4lYxPXrnkwpg1TZVnfswbuG7cGd5F
PBLWIuOjdQELrlqrTs7jpH6A4TEaHcaCeSghf0dduzwbsisLHgNWdXRS+jw6BoqqtZJ4cHUKCJ8M
LDsQ36+d/yRSlUfrLaPO3+cVAlSOpBJorJODBdnZSEX4YHJ/uD+eK9Myom6nrvjkVOysW/sacU8k
TkzGdMvAkuZxSdz/SgiiiwUiq+5FgPl2XK+5KfzIVN0+ysuy7Pj4dRKMQJkOIhPmjLcHjJNABeUk
K7OpXMiVN1s0NQKp2cNIO6DVOgG7p4MoVCnDBXpL9U8Wo7VLfmGplm/rfBUc3nk0N0/dz6pvsgcm
GQkuObBK1lZP77lFT/lenCOvFa4iHM9/y85UfX1cR1phBFA04YB85cwktFA6qHBuwxzDTEQLuhZG
Barf7JeuSkXKcrSPhNyBvRx6FxVG2FPuk0Xx3I3KK5T+9h2cDSaHZe4koYIaBUL0ahRRwDJY14+K
KDv8QreBfndCaLwe6B13edRtu3u0JBUoVEM+dqaX6IMRFeUDzK4M5B579QRdG/Bq2+pC2sWULnyY
t3VeK688S4BWkYIoZU+MXHqAekgvQkGjIGqKPoRLkFx2oAqYFDoXWs6M2/NpbtmHZdli9yfFb1+w
EgNVtCzkxd1yDDU1KHs3jz2251rdMg25izEOSKAFAnUW6MPLSEq+SXfbbGMlL30MAdyPRRaP12d4
0YWsNBiZuHnW04/wC2OFbUy9t1vBCmfzraw97M81whvr03i8NnR4W846k/BTEx2F+ilBCupdbsfw
LDslfqGyF2M+muyelauNn2P/vla9gBISL0mJEZzigVEMQPobmynzmrWYi476A4yAgLUSNG3IxORR
MGVh/ANJVYgGvbACNbA+gizDZolU8YXDyKxRhVyLeBMiJLTFk9gQcySb7lW48b2ZbHirOHnXuYVm
w1PjJK9ETvutkL8V1Mye613wyrpx1m91F7GGB8TIZJdAtl6lYsI1kmbdC3A/v0BE+Hijc1l5vDMV
J85t1GR5A5nZSNEfSxo2WM7sAiRtw04CQXlJ3arymTaD9sqyhJwedR90Q/Pcm3Er81aL16de1/8y
4amBRMorS7dP2excJlSSvc3cEGQHVoXQuUvr6mKANiW9JfYy8sDgwAw7RQsx9ROevgh0HruN8MrT
mQqvGXfqEgLkMNxC9UpfqM7G8m8zYrE2p+KLOcOS4srYiRYEZriCf9s5mxE7B48oFgOx2PDQ2HlK
SCu6w/nIy9guux8IIWxQnHeCtuHlCO+SNxMvF04JZ63EjP3INjakh4cJz5jYnN5vhMKZO2vsw9kH
WMa3jCHBGatFnMlRT1RwNAvYfi0y8Fj5qzKmMQfO+MFCTm5tycnmCbWeDwEumXZb4z3eihAkD9hC
iqWjvwOCMK3pdjUy++PJEYcNawY8rVB+3uAEUJIhEuPujV82+RPYKMk6+ep6fK+qQdyfTbGZdkAk
YDpYfxuYFoDJHM4PEKaIiBz3MUEyfXO2SuikqlrZmGyyE1jon8arVD+6QDODuX4vPFat01HTM96e
DbZtl247PP4Xe+fVG7eydulfxA8sZt6qc1CyLFnSDaGwzZyKoUj++nlIne32GJ4zmPsBjAY7qs0m
i1Xvu9azwGvJMGGG5KibycsSnEKte7Qtik1m0gPOQ8kJ8S7eVY51H1eDeRRdaR79WiAjSxBRFVZ+
wLD2mrTYKPJ2nCGZHFN6nR50FdHo1jC1xI4sNppMFbhZtz+GXRDmV8owOJOUCQFHZxAffApn0hHq
OIJFrmJH24qJX6RR1qNyVLYKg8bFWDEwcrWWuSF5sibTZ5f9wiW6k43jO3xTAReZilTTPdSyHQbm
hHkN8fEFsAM/wUjuZ5vUFQ+DZ5bbCyQxmFNUgtS7XR6SqZkzydEfFophnqcjeZDMiGZbUGEA5Mgb
4hxUHbPLuh66BJrK9NeNgQkWAdd8f4le6IzKAwbDiSvn/CXcp//emM3OtksuJWqsmW7o3y4vSJzk
wyONAR7Iv+EDcgl/utxftvqGwy8vcrI3UVHG7syVXzYzvWRTK6sEt+900mbAr5bKEefogFPedTlH
YvT+6zYg1Gj5tp6GIlQCEMmQ2bG5PPj1xvndKDt55vJglQaHXrIGaxtqPdJFCbn85eUmmX+ZdPk6
y+byIGivH75OJ3EwcSuFuV6zruRKV807drlZEjb+eGx5YnnM6KK9mTjxznTVOXczsS36sEbqUlcb
lbCQi0KNEaB+krrRXCV15K5b+htG2Ki13tv2ynBQmfvnDoTvxs7cctdo1aOiMjMhFiO2lvJ2QmWg
GH42JNKy8gvegdZlzAjqIwHK7UbVNo0RQC+HhBJa4vYICPoivC00hDIm5BwynhHvRw01z8pLmJI3
OJtcdPy1zr4bO+9KG9Vd1XJB7nV71RVZhaZ5ZEmU3chhdhN6Vrpuem/a+4P3njcP0qYgaEtRfNdp
hcQs1/U4V9vQq5MdmD4aIRRJIBjcj4a4q3XwiiaR2Ve1CmDbMD0Z0RzubOmUVz4GLZYE1OeIZjej
LNnEFpe0su++NegqK6pWXpoF1xizD3Z/mN3ONOFkvQ6Gjq6hx1rLt/s9YBvqUJW18TH3bfKBPR2O
26Zo27XsCgR77ow2kqzI68+h07hAh0yDHKptYUUzHdg+3XouQngP3RVdhWgtElaFGl2ZKauabe3l
7NTeW6ue+qivm9tKoQjJBSuMvIyfSr09oKePHUWDNmH9XLpufBATGiSIVrFHgRCAS0CbqHvtS3aa
rJVF5fXJ9Fk7FAOzTR0YH2bFdZ/jaBte8Qd2SDN7FP+E2JnRcz0GGgvLCHN1V1q7rEzegaJsbYLL
9oMJ/6/KmDxGBQ2YjmKVE9CPmqjt6PGk0LQlcLDKrrjOa+PBmFddWCEOHiVEpF44aF2UR/7t4CvO
ml5zd3qkXsqOb6xpKaJAzTt37WDf6Fy73C46FkM4MbFH7FlF6YvbMhvV7Xc/8e1z2HGBy22Mprjn
fwiHlSE65u6gGeOpi3rID3pRnHyzxyihS+RsNpFuYp7eizLYhKrIrrGDEaranxvZm+SmVfeT6lBI
0ejFgjKdhGs/14aJlKDXdhXJmpxAHlw6TOlheK+K28Z0/B+gfPqJuG5leqd8KA5JXLaHrrLhLVXl
ydbktevaap/W7asT2mKrVI1WhZN3VWvuPRk2XPfiMV5nhNzNBxHrnNjtqea4nwUQOcBIeNsSy/qs
NaZzYW5uwUM0qOiKYuXFLmKGvCkOXayfiCC0DwolbTKNJMW5CvNe0r2kMXy0fGrTbSK4/o7Wpxu6
aq8kxj5sHzdmDzHJhJUOK5bZP2Ap23Swc6TqmpDBcDd+B7G+7S3hn2VVn/HTtCd8K6csEBCAGgw0
FYUzhnx6DQiSWvtEqGKyA1ULIgznUS7qoz59ax3Ms00jjWOBOAKb38HrXVRsxsgiqUqylcyc5ohD
qgM9Y3/qeZnv8pL4EwHV3ZTNo5LFq3IyLG2d2E1mdjMf6Th1fR0CXGac3Wh899IqXhsxqJkIy5vC
olKLZjcw/7b8vWaKvYorLM0OVpvCR+shJxWfEq4jftvHYDwxeytWxbNoERmIW+OArW33oHXMt2Bg
6FsjdI951XNhcYNxnXZRvcI0fBC6Nh2UWYz3VkRYU2WfOETy9ywwrr0C8XpbDo8iZx3XYXNzFJ01
1VA2jOSL1Qx7y2u10xQj09BmgySojnBres3jqGfDwSTOueanoeSI+juM/NXYmf/YivUNjitFTYBZ
kRDjzUB/V4UJC6HYnm5ty/whfQClc67YQcYmc8KSQpQcW9aEmLCcKkVvJvvhUAoH3WBEF1nbYoQ1
16WJTUevnYcR/+sRpJHaxYEfrUajKI4TExknK89dXJkAF5LvgfDrLYNxejCSRycs9Zs2qM4+odOn
GVnmpLHxvR17mjpIsRqpiZNyX+HKfA5jF+9zFf8cIzB2hhk9QijCcnoovVctnvqzX5XXQT1muwTT
Me4B/S2bJRJ6QD/Lq+RZr6r4TA7sU+H0rPPoZMxQYwGBaFt5vdpqqRttRF49cZSuqlqrrp28ZXne
K+bNvg1BtdHoAob2g6WBRptsB5Jx9U8yBOekMUzktDkMrYppZ6ni9gzgFTkAbZfaog3kpcI5dUH/
vSXF/hDi0KHxMJdI8A6HkOCu47TeWm7+s3EF/gDxEWBSxwSq1KEx43RjO8aPNg9nlqo97FRfOduc
rPfaHrnUWoazhQO6ylxpbXM9exK9iUajGe81N6QpZkITyj0AnwTbYnz027MxQEmtGVo6qze2Sje6
s1Hld0pNLwAFb2XeUCNIB3M/6f3Ziqtw18ZRTw1aPVhUDW8Td8XOK3eakQMGbEN37Tp2QalzROKi
mTijjeBgDOB8SqExu7MxJDUORQVCnbPv2H9u1TicwWrfaInjb9wpxwXBhL6uaoCKmCWvREIFJdGK
zyIpN1lib5i/W2+BjveZg/1bYQlK5a53iJmh7/MQWYcTdWdt9L8JbMhhIX1aJqAPrQqwSZPsq755
9B3B0K5RVRQOiy1oXB/xxGyz9DqkMg51KmmEB0enpJnCcTtAbxvh9g4sDuG6076NUJqWLbU5r+ac
0QXEZ7dEZZ7017geh7T4iXH/qmNfvFXTcy17bxXGQcHqhv+/g+Nlmvz4eoxuPXLtUS69jNaAmHVk
NWCcxik5tbUczlIjICGKPkPbYWIeyvYp0r4pGz166jf1Nkj6z3i0ggefzpJeQme1AF9cg6X8CBs3
2GkH0672dUXr1mgHygBTeajBOF5B1z5FMrfu7bT5EG2/k/AOKaVQBJfe9BwHCDFqXMLkOHIavxKU
ARR0aje26Gk3i4BL0JTeiOF6NOPoTGYyi/TE3CpB6J9yWeSwDG9LmwVvGoEKLWGDish9kbF/UEb3
wgXnm+MZ6VU5EyWqneI83VRBYJ8rPzsNYmpxm881Jrh2gx+XB8LBTmM28J80MPjaFOjhi9IeBN2o
KafeyPpsE9hx68ZdfQ2YgLL+yISFCoEX9c1GDNWtKaDppj6t1wEjThpBZFXJBOTVSN+9MkjOMuhQ
ByXw2hybkusSKaP0cq+gyRpr1kjAnQet2bqj+GE66e3UKedaZPIJ2zrXSQ/1ZoIh3TAYcoaR4t5Y
+HcpQe0nQBGomgzzCtYBfU5dVWtH3FMxa8H2sKCoczABxXVhNQkV8JZanVPZmyxsjhBk66cG2eK2
or8O3eGb40jKF1bFT5Yxoet1uvS1KCgNS6vAvFc+tEnHctjGcIej6xB3hnGwfP+uqfV4383gTybf
VM7cpoekSehCgw0bOTB3cw9kXZbar3DoknVkyZPCZEzRUrxKq77NSxMe3zS1q/nkcdJxw+KRnWs7
1qzJZUqq5dvCGcat1UobPzbTCI2RKevkWoFNYnJpvRJC2WzMXAc5CY920FWOJERGp7jeE908l1RD
hjGTAzygXQtdTRyCPveIqcvxuzFMFgqnhenhlQ2a76aeedd1T2W3NMp9Gc82BASfhQDnOwTTja73
Ym8Ah9iznjbVNM8KkK6nob4FF4ucEUEYC+qjSGV638V+sos6muuAuOW+LN0Y/fxonvUg3Ym8d6ia
QZ307eHgKOxHntux6IOGQCpmH3G9SqlJgSa1xGQyPdl5ZjZi/R7DJ88GJjulBd6xUjyHz8S2t6uE
Sf3acaf03PiUU2pVcM0z9OBmdNPZL0D7JLCzR12nLuJYQtxVHmZYi6nNlRXmE1FMHk55ExaE5YZb
ZIDJrgqmYh8BqcPH+E89uvERsjKQtaF57ZzqMGlFQ8kB8PZUimMgUW778BKPkjJaEfKf1b3wtjX5
cRugd7U+sTC0YXorT0dGBkl6rSW6vSX591nTAKaaBpSqpErkQY7I0VlFUHKKUf23U3uc8L807Y1m
9OG1pye3hqW07yx3Ta6dH5Ns6pXVnHonpmLj0WvstG8AMw9BwULB7ehq6gGX76yli164NyyGCG43
P1QaOeiaYyDhVg6yM5zQb7XPfTA8UXawWT55jHI2aEhX1hgo/OocdIQvExVzSFncH91KMrbU0bGh
069JPdilIKTwRPJzYmneaVNeXLXKnlehOvTExkQ4GdIz7Jg6FxnKUGHiPhFw5Ny8Ne8s1R96yiN9
GMTX0aghbffr+objk+E0MSeo2Dpjp9cy3Xa0TwNnwckT8fMQc1nVI85GjhZOaKaw2IcGcMai3DbI
XhvBMEo6oXNVhZbHC+RLaSpzAzPtVVe2pKkYc4pWFZ2c6VnE+mOU0Cqcetrynq8C5P+0+oNxnGhQ
169RXIuNOYQ0KdGaA31Hg1fT/YiinmVXnt4Msfmguarf6f4It9YjV/IdGuIEnrxCqqE5OZMHkNAy
uof0+DRNIxYynwJwV+Y3RdM8TlGx17IwfMjsH03ffwyJj4g2YilZUeZY83UrwnZRxzX6sRly3CEo
SEQJi1v3jr2XXkfybAr9VU4gGXLTP7nQBq582/HQ3vbfSM7u71Nd/WMqbCSejSukj30Aqm6aPthx
9uyopwoo9OdkPRRxep8Psj50xUQbKBnmpjOdoMan3Jpa1wMXpA3VqJ997ff71qeXB7em50o/+TsI
SimVRRSN8FvetInOgnBm6izeMw0N30akPxiw+i1x2CglC8b3qo8/SHr7rFwI8SE8DimC7lygpey5
qrqT9+k3utg4Mxokbqent84Tw41Okqefs5PgVpS72gzQAWxkFht3QvZ7NwUOWqh2WzCCrwg9Ofd9
aB6M0GTCH11PedlTS3BpXVTTfoCusRrGEdtBBzgidg65MddcZmOikhQxxhYiuezqdaQmJlMwYfH4
0rogfQ3trPVc+P4/Zq6V26Rr3klBRYAUB0BJJ4d8EEFFOnG3jcasyGVtV3lYaSwNN2BX1Fj0EYwP
FiQQH98WvzqnjxWtm8FF65ESgDX08HJNTk+CyMfgpverz5g2ZdvmP0kECFHI40GVCJgZaQJff9Ny
5EQinMYN2H+6wDTjNNiofiPfC4ELKvBITq/Lg7RKhleLpVzQRz+6pnke+mm6zew7P8dpnHZAeWF+
FGgXgSppGjPmhlo61E5+x+a+TWW0jVTTXS30sv8Pevu/gN4MAZ/tv4Hersuiffvf8+L+855fgXHW
/+gGJQJC44RhLtC2X4Fxzv/othCublq+MITOX/oX9UbKHOw1nZmfZ9uW40Gb+09gnGX9j+lYNnlx
hm7bDhfJ/xfUm2GKGeX2e2Kc7eiOMPln2p7hWR6Jdr+j3qqpTA1s/dGtgxE+EBLRRloW+6KeMJFp
+mEqyHNPMjREHXXMrI9fvcZrj+YADKRM4ePX0anTi55CfcjpU/z0KvTuVWu/GF77zaqAyro9rYSx
t2fRSgam0C/2Xe0+NXZ5nyv71o8MvBowU/Xv6di+T1NGvQbUrpgZI6k0X6J0+CiMYgd1qb3N0lG/
j2j3FQ3qbC1FCBBQTbWdaS8yi3Qe+gKoNsXaJK1gmp7QPf0wwcDsyp+hwgs10jrxRorlHXPLSGLJ
q7Oho7GQ7ULehqndYdIbM6HJiGaI3fFzmDVu7L2VJ7EHTJjOATXPiSzjMezfhklnZG5LkCYSfe4k
k7NruCeMnWhtpsCAUD5iLFQWg6Iff9addyr6DIWprYMhWwuuHTvdK3flQE81RvCaWw0+7qykCcU4
zciNRjVq411EWYYrK74lj/+5BZUNAw1XUtvZOhpUm7DKPcwTs7aM8I/EGO8i9O/ZYN/WRb42KiyX
rRVSLzX9B2Ik0DtK/a7t0U92GiICVjUldZCHhmNgowmk94aVPQvZDJvayN5ExwjGwohZmW/jdqwY
dgKSu82kefETtIgOeOMNIXVHw4d3W9XRVni07gW27jwjoID2T7cL2QM4lzGyDu4ruOJvzmRZWyOh
B1FYIbj63qB7iut/VXrjLdQFeYq97GeSariNc89aW+Mhan1rP/Z8xpTKJ5ci2VXu5j7tPoyBpT3s
TbvfDCROHbI0KtZ6hhQ8s1mHRs5wo5l1v0om/NSsB6/MgqlfAWhwF7v5ljPlmpTBd8EVZ+ek7msx
YWosIy6l/YjvXr+Javq+yqze8pbLkAZgXdOb5KYWkllvNTnbAQYrvQWNAveVL5FFeBmt9sz46etR
dYjy7lmPs2lDgR/OrA0bukTQYkocDcQtnlpn35QfqdaSc1uwknSisthZJipFXQd1EUfGvV/S0I1k
X3yLoqcgYmVp1XM8RGwrvg9L1iSH0dMI7KDosoeYvi09/whbo/Vh13SVW6SK8tbVFEkkAt80CmEu
Rknm4gujc8Mquke/ZKWH0St/+GaOL8ym8wmmaSX9Apma5b7lMvhsGcDowdLxlKOxJTHyqhkxVIHy
+scthmtTR1jYJmjZ87rrkMIqDvWexUTfoHeYOzlbgQmCC2e11+pyPRLNFRb4U4R5jETyXNvecHAr
c7qTaiYQQq6TfY3KHecHK25xFUSl3EwUSNddtudXYwk4uOFOr2VDS1V/jaknlHO/xSMRTiff17U/
2eNIQVtjpgHCTONyKzx+25alt0ZHeCysw8AxK0NsWpgTC71E3h4rCm3GFow1QmsQ4CyfGpAHulnC
WspRqfWlOiRG9FyhbdBLmOvRPFHuSw65OK1wV2QdZfNioj5FEkVGvWdsm3CrUw3YVegYNLBeKGb8
BlXSc1gKjrBiIL6hC25rna5/sulkMx4GxIGZBeRH79utYWlvnpl/S7PozS7i2wKp+q3mStb/ASH1
dTjeJ914HT3G8SbLxEjtu21Xg45CMGxRagK50J3Y2xmRuGrHLtjDYFupalhr3YGFCp7SxEiPrYPZ
tCCBAQxlPBLImE1KHslLk8eM1hZ5v2A0/VAnw+Hfh5ZXYAjVjfr49Z6v5+Y3/nbfiCK4e1PFMepp
/TEFYn1ctoQy7ybN+TTTALSaKXZGRl6bGGR1tOfAuOXucpNKvPt2aP0EJk5qZ+02w25sfDr9NNja
lMylBuz/Veep8LaZmoNjsCbqiV9a1RHUQQbqNWFUBs1kFw121F7pFANXzOgRdMzBpF5rECi6bC43
TSVnmh2T32mGyiw3BSvaYzPHrF0eEy2siiKiXqmBAL4XXEaVGzbraB4Jk0l+M+mdVGDBtqExfS8B
eZhp6d1M9rSPSE7Yj1Z3q1OdPy43lR0aRyuMDl2TOzsAnriqbYATVXqMbOfOCcMfbZDfN0PYrkNK
OWiAr73W8w+mqyuMmVWY72WKyFbMv5wt4Dy34cPglIWOwIXHmnr+6SSFZtU+5tkQHj2sOWkz7mEz
7x2jCIFOe28tHr02MetTpuyf5Tja0KQcpN5uc2vPYX/D3HVO516v7t7QqZ4OlqnhNKFIXmE9//B7
J9i7Y7kNCemCQx7BVhQ+veT5Zgmi7fI55mzZFC3DowxLsgbM0d1rLNHq1qEFgTxgo1LsOZVVMuIu
KXRLEOySM2umaXq07l17oIqb98ccmo/jDggPoowaiX4OU2c2ZPSvutBLigbOIVZ1vtUzsc+LHnmi
asQ6t/CW9AHSv68jwNQJIGktcIpihgxdEqGXrT8eM0LqQg3lQBhjba5v4nmP5A0ErakqAQTNe0nG
LEXyuP5n2TeXG3oJHN/z/vrtJsnl1kUQ0M/t8eVmasdmDVKXrvNUEkth1SFObBS5laUA76LbAkmy
aADIweQn58YMoMa6wnguUhCc8+EwaZy+oYVhodaNn/Cxe0xeXaAXATqmMY7eCS3/0IbIG5HWcXhT
dQPbGwdY3X7dzdO+yPfLM4M7AAlfnsqXsL2ply6euDEt//OK5TmpWVsLoUKyakZrf/mkvujzmZQ5
XC2fZs6n37L19TFff2L+BsvWb39mud/l3SNBRRynv16ybC0f8/V1Ln/q8prlsTKwN9YIXnyXJ/Rh
fn3AH2/44+7yuj8e+/qqX39uef7rgWWf/fbf+G1zeRWQyokZyJAOZ8ho5dfuvHz0by//6//k78//
9aV/+9JuPnN3vG5rZUzMa7OJTgMYwhPRWUOIf1bsAjnNwBieCEZRIViaN/MwppZezpvLfTt/5CTh
lI/sB+Ju6m04oY3xKA9zUf/rZlMxxaO6hxZOUHEQfqbW5tCaGXweFDWakZEFtLx1ub/ciKjo9zIQ
60H0Qu4rCATrqhk6Sl+nQs3/CWua3V0G4lwuoxur733ig50cfTdgr7GYwV4WF6J1GFe3bg7rLeGA
Lucx3JsPueXuEOscuZf7y4PafOQvW3+8pYQjRoAh06KyJ7ZuvpF9WH5tGVRp1gTi1Oheh/y4fEiZ
l1Txl80+iIJxtfz5fHl02fztUeWZzyDewWc1Y30cfTTJXlm/EPnFYBzRa+4SLTu0fZVACPB81DSp
8Rj30VsIu3/zFcE5n63tfJMwGUYw5ycbY8zeCyRafoK4SZ8wJVnASBufsJV5sBCDcWx71NNe1a6j
MtwE874x289caflh+VQWpvlXPCn0hNZDx4Co43NS/l2dB8gw5j0apM5DUCvk6cuAsDy27AbGXkqi
DZUrvtVyQxtH0GpHjXzZi2hlmJ+nnlnAS8pxlNg5NEBjKLlY+M+90E3IAj4MueUltPAYV83suRqE
vdFl1pAfO4+BujbUu9Fz4Zeb3waJ2tQGSNai4SIGadgPc86q0dUF2lgRgpVyDYGPgR8LIuGNNIEq
L5+/fK/AwZnYGreTWbTM3sz7rxf++mmXu0XXfSSozgguK1MSPxIwDstf6X7lumpLBOtyP51G/pdQ
QaoyHREZN8QWiNyZCeJtoa47nSxJAq7qozfPfUj2qo8cCz+rKM+/ft/ll1hyV//4YWLP/CdDIW2R
kY0qOPU5S1xzlSxiMI+8I9DP5aZily2/zHJYh3qPjpHlRYCZd/nfLM8tN+P8k1/uLs9+HdDzj/23
u8uLl5f8949qC7ruqr1eTrnlWFu+zHIXyjdzsMv9ZevrQRQC45UeutnX7xVqnQMbB5XsfE4vf5a1
Jmfysjksp9rX5nJ+L1+Omd+/J2C6/KHLVw4r8GsD80TN775b83U/mc+NSAs01LDzJmUTDG/hSPdH
FhQioz7dl00UQW6eX/61Gcx7Lcan0zGnaOeBYTlSl63LzeWxccqt7SiwH4l49ccYtPzH2l5wyV82
/WV+umx+fftqGm7t5JoGd7Yl3O22KccJ59IsC62zpjw41jshvnwRSx4Nz9APy8725zFr2brs+8tj
7uxrLUKbzJB5FFieWP7k5e7lvcvW5We8PHH5vD/eGxePXao1jGHsmmXg7NxIFvvl/nLmscfT9rTc
//ryU4XoNNYQLSyftfymvx2X01uoYV5bDtfY0N2RU4nfIOo6pjLLgfj3zeUjvoaqoRwxcCB2WUSl
F9HicncZVZbHLneXxxa96LJ1eeK/v255sQo+FBhTlO//nkb9coBezplg1jVdfR3My6O+UXTYPH69
Ydn6etWy+ef95U1fn/rbq/78A3++SxM4p1vnu5j0ZLUMM8tlZNla3vu3xy4vWZ41llngsnm5WX6P
y91la3nf//FTq0si9PLq5YV//Km/PfbHp/7xl8J5wB/0jeyijjX6PLWnkmD29bRbzvXLzeSZ1bRS
8/Xk8uCydXlsymcM6XK/bk02v165DLfLh19e+tszy2ZghaA0TYMheR67nKnw/zPmLWfQb/e/Nv98
dLm/vPX30xOA3kAfsksnQUmPyXH9QdOOXqx1BxYevgC4Tbuo/B2den3lQ+ojrmdFtIL+yHACBmRm
jlIXhvQ7dfVjlTYHq8aGOxGe9QJdd+/UpvZoiMC/6w1ojEQpPKRJFW9LOfgbVOHRISZolqyTb8WA
DkuY5JqVTVbBMIwLKFNtggUrxxVPOohGnWQVzcIkr8/rnXKp1vWDs9WWMe7P//DXcDIVRGLMi6pZ
XON9pY7Pl/Plwnq5+YoYv9z/uuQu9y/55Jen/3hsuXQvj339hb+97+svqNQ/O81O12E9zKfmcuMt
5+7lvj/PIwdK55TFlvN3vq/mAerrwb8+/8fbHbsdkSO54FvaeVBb3p57LnGRyyv7dOakDfX98sS4
nIJ/34xDKGB2Vn6IWMILK3FENfBSM9WSiBbjbUlU9OEW5w5ttCHKJ5VYkGSL5zTPkNE2ck/Bzj0q
nQwq1lH0O1vrqaliWn3OGTnTjVn0b7GXVK8e8mCjye0Xu7O/BYP+URlwCubhGWKfn+1JWIM0O7nR
TGtG5FmQqdAJFBxaSIe6brqGzIc8o2faUtekzrhrte4kkZBGNiJEZoa15kHSau7CTJ8BPnSms5G8
2HhCi6yicpoJ0HsfyBD5f+lJcJ3dc4l/Th1jWsclmZaaFjw5XfcSRgN+sSzHQGHC/6bONhPVqYJR
CL+qvbkCH+Cth+POiTEMIAiC8aaPQqoUJFBSMsxL7AMI7AKKFiOqwpXdAWQNFbGzDeB8qwmyTWGV
cLj8W2vuAU59u3Mq7WdOiO0m1wzgMhHfPLOfMgeLiUthbomW6qPkLRp7gLOTiRGugCEY/Oic+t5D
1+IlIAQyh73aE+9svJt+0d50Y0trsNa3dmJvXRkg6MuLz9GrDraGgY5IiGHLIrnDD1zc1aXu37Lu
+3D9SDsSz+bt3RLgkkH9WqjMOiAHqVZuRp2XhOvaorw2OQDygwIUHoE+VG5w2WYulXMUpHVZODjM
LQxCPVK+AQ29KjGb6jQRfC/Lt6KKqrVykY552i4NKVsIixzhloqnVpgPqqy9kz3WcOGIdJU14jby
zdauG/oID/yHZI6aSfUmvk/s7jmKkl2aD9r3Ep0CuHHxXSsLf+UaPlI4ljynTgTXxSSLbRdibqtQ
DyJa0k+FtLG79QL5vbJ2nl+/jTnC6GpKMd8NFhAjJ29gYDZq52jFS+fdFGMDgTVrkbqnGoVy4T7m
o3hj9cmq0pp9CE2/HwJJAmKJBjEoKDN1GqZv0b9jX/FghZbHPiP0tzbV1nQRNsyjf2TOox71Johg
OHM6arJZcZYEOEaW6BDq4U83Eb9a2kar4hdrIN85pcBad3Kf31ptiPLVoVfhC/kymc1n7tvNJhMO
RkPaPE3x6VYieh9N/T2phuJB9mlyLOwSNkcpcBrG4qYdqZXTb1lZUp38KfYeVEbUo2J5ElgVocfh
eZC4SJXNdYXY0avOKFFDd/+EblzcpSr99ITax40HYESWNOda52YExmggqTQ6/R2htHHNSAFAyuzU
FZehlxTJ65VRMfzLun5GA2ltYl+itZYxi0NwiCMHG6Lit6l1qivfzJh+YlWQgfVc4l7Au5k6zStZ
bd02GZ9DNacBtsbZUcarBrl9U5KbeeX3G52sm+qjqO3oPtFziYe1GLZhA0fZhtnRm1KeXQ/THoqI
F8OF8dNRIx7jOOSQdj9EEOHQIGnl1sG6GTvYGd1S4B3T3e+IgfO1aIxyQ64JwS8jbrWGEcMgLlom
ugCNRC8xq3J00ZX/mVNqyweFommczllU3Lt1eqIcO2xc95A6rDVF9sOHTUyhmqwmDj9Nag8eEToU
SfelQd2zsO2dZab3hpfhIgJbm6wcm9RLp3YPIb/jZqwfSl0aH8Dgqr78oQrClS2P8E8FJ7rJ2JGa
yE4qgUQk+XPrcHwy7P6Hr3JtmwE1GQwGfyaYd7mdn9TAQGpqExb4Ko/2ngW8UdSctZ1lmnxp+6m3
S5KGgx/TRPsocxHBNU8W850rw0eNHUwG0R8owqwkuDeCeFPKgAC7rm3WaqpOMpuL5IDgT7IU1x76
Z0tWw401YHqPrYYrxMh1iUQWbAoDvHPmM1B45U+rtJx9DXaqjWIc8cQY9mYKhhgLRGtNxaGV8Ahz
1cGwsFgROobV0dDkLA9LEowyY8SCzo861kpdB1ULG40m87aiaRP7lSQqGRRB0gH4YuTnDOxIA8Tk
0JGQmDC6uJh368Fq157/UrX0TA1JKyjUw59a2H6EU48zzbzvlekezBJlqSWBuFkp6UNAsgs7Com2
Nh5tvYKVMEKx6zTzaI5vdVNpN4RncbhE2bXSNHSvaIQONOWuSrt3VgPhWVnNYMnQgBe6D1Z9jzq5
lci/Q9e+6qj3/2B8PDlkOuGX5EAtRiQsJoOVIUCnmW76jeryusU7s9PZY+vURBxoptFrIsqbxCvx
nTeKGHLyIGEnGteG1t9NbXJCZSPXXeC8s2LG7kyxFpkvTXEorokD54yk+Y0WhNeGgwe7q70b6P7x
ypRQSrte0K2CUmHHALaqjEBzq5z2WNb801FU9IIHTseTrj1mgr0bzgJJP3BwXcc/9AbmQvYWkG+9
0SYEsEPCxDoOu308PvW6Q+65BiwhjY+G7dwPhPH8L/bOY0lyJMuyv9Iy60EKoABUgUVv3Dhxc+5B
NpCg4EyhoF8/B5FVk1lZI9nT+964RISTMIcBqvreu/dcBnN5Ertox/H+BGK+hiOPeBuEuw4/4WaZ
+s9Mt3lAI35Q7ZXWMSocHKLOWz4n5okYSI34H5VjAt2q4ApVLC46nLKLY7chPPedbq7j1IXPcQoe
WEMzSlEtCgkvRyG2Gsu63kbhSKoDomcmykUlMEX5j7OEQm5GF/ZC255FGZrNWHAeH3zgJQLQUWMI
Oo5Sh6VvSV96gd18LskVr1uLGWYVznhLOwhqFm590h3fIudRLcUtHxFhqs9uuOSb2cXnY0RLhNgy
IV6d1saPD2IlAfXnp/Bh2gmwfp+CWRiEvWlyomU/zmNOwpULAVIUlkZ/1n1a8FO12l1ep9l6TDuU
vFWVAwt2UDazdx0wB6EwDfxPM0qNiWCY0SoczAJWd+eSlnFMh/E96JKjo6r2ZDINq0PlWFndU6Ra
i8k+xqRQzlhUYw7MaYLH2XpMAE8azk1NSHoU5rlnpNd0hgkTBZIR2zdlRRMk33Yf5gyfREaNpOcv
dNoi/KwwYlALT66KdsxruRIpZOoT2UZwxwgxWkoQHe4LKgmAIalv4cthQy3ACMW55oDZLGd2JSbB
fcsjiAg0KruPA+qLbew3nxC6nkJScu7sLsD3nvws5/wTShPIqPQlrroyz2J2w33iD5jCYvz2Zf7q
I5rdIYghRkcRh9AVKNVjx39JFFCgFMe/Im9GF43cOdg2Sv9eWZ9VnLSHtKd2mK2LNS5g5tZZ1WzJ
fVdzbokNRzFW07rKE6j23UXVizqpKGZqD0g2nVmUW9EW29lRTH1HiB1AsYvyUbhudhrHngzD4Kdu
JfzXUrqbcEDMl8z3AzKAXLd4cQIzHzTczwSrVZj3zSm1HkMhW0Sb7MWB0Ceh+oYeW2/dxZM8iQ7v
GcUFNUMJgDA6Y9axj0VQ4xL/WI2Cg3od1hdBSF5VBid2Q+8lZXVQwYkV/a0ktU/SprrY+jGfbKTL
5fht6b2fUUUw35q2nWbIh0rv3hQJ3K5mOGYWOJQ2qwGYWDzCSOJPYxTd7A5/Vdye1DorTNcBV9qP
hypr9dZOsCLHKear0l1XIBY/txsfSYI9h5yDOFUhqetmaPhRzH0fjhzCc/tgTT2kN2Mfp6z0npB2
InphEJocQyv5VM361vmxvpkKN8aUaOuhiJ29bqq9RFp6I2Dqzgns6panE8LxtTQZQXzNweeyFAwI
3RznoAxa7v7gLZEtSVHqNEXNc6bmQ+14B28w6HNd3OkJcVvbQo7XAil1zFhym0nxPrfOd7Wg4W18
AIOpihDT+y5pIGV2oGz42NakcqAU3Ra2hJCej5imR7ZPsnWOIU7dqUdJEKrdxOs/iwXeC6IF8NWP
ve2uJ3QQEcQ5f6kA5amUBpAftpCn1oT73vGHC3144t1iVPDchaMwy42w3pepD775gT9+rIPwQ6vX
wB63+J5mloQ1Qx49x11Mk9xfhXfTuS/eC60+dCh7GJA6OxPL4rxAkk0qFxK16UZ8+OiSohZ+UZW9
NwagSYeMeVsW0BwWxE5Zar1V2ZzuO7TcUY3Pzw7oolfO8kEmv9BCJC4EvJfSz7hz6m4bI+re4WJN
9pLzgJ5roAMI03CDnWfSTPCx3kYXzEHrFs2hmQdk0dNGWYQ0jaJwDrEK5yPuh7u+AN2rJeYKnLMc
Z6cJQ5IPWUXpzEI4/STYb/Zoj5nDwJozOZovxwclqxLEKg65JiLe1z4cqTQ2+PbaLriLMRjeEVy2
Gtfqc8Huf9bjfBzzxvDok8o0G5rPBc40u8VN3xv/Q0m5lMWM8mtUaRtfE5ERIWFbBqz06NvLo5vC
KNKMxSY9YiHKYIdgb4BpWxISkYF+gV+esJIVeXf21QyUrCRMvSjnaHUDEqaRLBKhPlUyIYrQM1k1
y3I+zl32VEpV75IQ34DvAaKOVv26UQ9VVEbACIAqSAmjs9HDU1biF4wQbyXKY3KiUafZJJBuqc55
4LgD907K6h9XvnNOQpdgpLl4tzNsVoJNa0wk4AuVMB0Jkuis6+dp7N6D9DnxzHtmsHz1cb6SAvdD
lckT74aOO+AD2cYKoeQpjzDmvJsQWPUtD7SCy1LbBWCO8D1pumTH3PvJEbE8oCirDgpaE4ZNCFva
QyO4OKAjRImcLuIw42gywVD3zir5WXAtcQzN4aFJ8x/pKL8yvz+sL/GUyf6zT5eLGLbiTU8j3bCZ
zEcTQ+zJ0ORHFd6R/qOIuv2gwmsKx8h3+y2mWP/ys22t/BxFaOTZIp4FJcidG2cw42KyYaIYv83C
W9r4w5664i6Ou+TW12Q8+NOQEUlKCEOle7YBiH+ih2UYC7ItVPJgFn2zp3SdCNSKLggY57wvYIJo
9yUL1hmsVPHWMWsPYn7o21oj14cNm7YT+ArXiXeqzwp0/uZ/tMU/KpOa+b/SFrtIf/9OW3z7Mf7H
+YcGv/rnGGkUvOu3/UNerNzfQkTCKvSouPzQVX8kSSv/N9/n3wPhCRrkfOKf4mIHBbFDWrTwQ6GU
66H4/Ye42A1+YztXts1nbM+xHfnfERc7Qq3i4T+Ji73Q9m3lB04YUBp4bHn/Ki4WLYYoTlb62BG8
rpPZul8MpM04nIhE1hr4bJwSPKFdpD5l8mppiR8nLRFVARXCCd++xqF57uPW3mYmy4GPUzKmI3DQ
nCEv8FfIQBmu/H03se4FvfzslVN0YTG6aeKT93T63HPkSzzJWHLbUDYH92M2lvoCBWxeY6TBCpU9
BkgzlHuvD8utK2DFh6k7v7RfIif7qoM6e+o8/MReh7Sp5FhW6/ydnjebghWiiOqGaNt1IQbVzIIW
MFregRjhRyAq5hYM5HY1y/3sD9Cv8aqcYrSylm2/hz5oLgazWBem+WfKmoALvm97yOTNBDjV8s7G
A8uIDrA7xFP5gDUE/ljlfbPG7HPrhkiG7WB4bFmsmhYxoylQJlus/v2cn1UO1MgWaba51yy/tXCz
+0xb0HJsTrxBt1Z4U13u5zq2qGOq12xxFG29HE2dq+n5tOgV46w86Hh8m3tdHqvxEESskGLkJzeS
9BAEYhVKJBRxNV2AwYo/xg3es06Hr1oKAT3/tW7Jp8XVfC0TwudozlmExtLu1LTFPAWGCnNlU2PC
zGCr+Q5xVtYIw6Pq/U2GMvoONxMOdGw5Qxjyz1xEZKCwLIq4GmgMi880jDFQcmDo5+yISYM/tCa7
64zpN3QlNzUaXKOmcq8afngR5ZfClZ9MSHqe6yK+MPVzzSEMzDyzb9AHhs0bt1sJGVOu3zFKZbG5
cYQMMocuFII3gLmcJIzfISGdj7bgcugQ6lc3UfQOHlpv/Y7ugDclOc1Mt7euW4MCQLS89Mt7lTTk
YlA4BRlb0TIr/WLWKIg0uncWReM8N9dxxDDlzSRDzH4U37kOcowcbo7IKYQnVR3mgcs7lG9CTc+h
1oDN5obwkvw8B2Fx51Jz75aRRwNX8AF4xxVxANyr6JgvgMR6/0y43ruA5QGIpjhwD0+rsyraRFQ0
S3A29Nl38dKe3IT0tCmELMcQeb9QBlQYrTxFlSpqiiEFo06OrvUwp/nHanmovUBdEDyz65ri5voL
1LhOwZhzIOeHxNy1Y8o9P4xfpfzYZM7w0lsfyHvM1jd1IWve4k1lt+fQH1wnw0XKF3KNusw643Nc
KPhiia6wznalqA/0H+r3VuV71JVEMaVrLCo9v41sAanXjn6JuRWuQWSD+QDA6ESZpgllw3hyhoMs
zVOte3HAyQ2pF5cqPRWz3Bd42u8SCYRIWw3qJxiw7rRxUiiXdVS7hxDA7thw85SrvghEnXCWoy6b
qxXpu2QgnbpwJ9qHpQb20APzqsOju8D4D8Rnx/hP2mUhSXXxMo9LfOWlqE38OJd0e3BCdi8BFGg1
63DjqKHYRT2CyYC3FMx9/0MCngFJSQ7e6PNlRoz+PrckaZoKMOQ0vhYxeO104tAaFUm3CTlYdFNH
EJxD1HvjNU+Twvo9VbQ3h5K0N7qT4Mey73WcA/yL29ec4cQd/kzMAGutm2kaAbwLcCI7+GO6mkD2
uzRdnP7o/YyDGt/vyPschMtxnhxgCL+4oGFxReDsbhqV5HvUli8IkGGqMkMltsJzt0UdvFuYTXc0
6penvNqNo/Ujt/M37FEB7trh5JYDEQldZ+8qehNt/SPAkNJEFSAJ24JmkX61JiyNyDqPhiDlk+zQ
BIiafOrO2qVjvB+H1N3anNu5odGz+w0PkBb5Q03kMrgWuGnDVNZbvw/2VGgX6pByJ9cvonzHwFtV
x3gB4Be0RQgEE0h9tbYrmH/tsuPQ3VWfhSuAYyU9UfYMKe6KuHwNKLf2o0vPyeVWqOqddaogBbHG
MUjQqu3vc4dk5RJp6zjCPvbqJtr3FX7cOh3hcdUdXdE0/pERJdP366Kafo+TgeBYHAuWBfrecnD4
BRARCP6egT2nJCpM3sEMjAXymHgHzyJnsqrjW267pG3QLEb6RgiZsmiL14I43GrF89tMH+haU23H
FAZuZGOUbA8u6BTMzwyxKPada5Si0OtJzN6XwrSPYgZmWBXWMdbNU648BHSDlV6rggZpVzIXFsjO
Q/TOU28PJ/oW1jWIiXrBGfGkuwagPruKVVvtwYut6Gkw8y10s/biqxSJWBp8n2iDxpaI7meTTIjf
xc9FZP41KvklKkGMi0hbUHxdpc9LztJkeDwrAe0MEyZtj6C/dPX0yY6xQ+aLv94GxxKDJG3T6K4c
gJV7677Vwy4Ks+7mzZOhZcnXzS1rnTrDbOC5r+UtkT1mnwmLZ5R8Zbdf3SJ82VQOL5P+MtgkBw85
sb/BQNm0QDjb93qCM1qnzyFYGbBm9/h99IGjGb9wmrx1LZ680pRYjGxrBBjBw7hAGxoaxj2ahOeJ
QRyennjX5FDyPNJJMW6AyJucT7Sdw4MsQmC0ONBDbPmdpci8hzI0xzBMGLVvCFq1uIuJRUunW1/Z
2KBk9C3wmNBVM7Q8d8TCXI24ch3GtyHXE7tMZh/dIX02Fg0Yt39Rkzp4EoifAe2x8UL/yyKCV7Yh
HMrGHTFRjCnOyGnaBV5FKZUPBCe0FsZFmjy7oHN+sjFj555vuA6sPYXxrcwcykQEnbDFmP6X+pPr
Gm4MVltYQNfOybHUB1gkMd1+pVn2ofZCcUUj8Gsrc5PKnAUDaavhgOSPrYJOv0Y2FsVW2eJArHJ0
dhI8VSMMk2gOG1za1j7NPnWpTb5xNjl705NK5nU3eoTJfsQuuvG4uJt81TSsymnAXN6HxhqAwVk1
4MQAssAUPOjF6PvawXedCIxXyaZjkeNsQuuUhYGKV/S7ojmBL5QevNdktoma5TpnMkaX3sgaSofk
De1BXNmIJNZ5JQlKKbA1ek/1g+4EXM8FksccmG8B1l7ZRMOj42d73WXgLquX2hBNQPx6d8mddLyM
kAXD3r/W7M0le+NztbhUsbkJj9ou3ANKDno04V2ZqvSx8doetNzCioqagoHKVshofNWBG17z1v2e
RdXyktfXeersl558ii4eXn99GJvsbZ7m7DYquAneVEkaJDFhBXFb7KQtFmS9kX3A0Afwn+mtL/lJ
xmuqJ8tio6+hgtZkQbMGAqhs2op2Ly5ANJA2m7YfvbIl1jcviux9PBDpkviTerVjwejLA3EYZIxw
MFwxNYmEf2/a5ZOc/HDnVFBvu350nlcRY1iW/qvtzz5h4vnerpwOFeb6TyssBIpCdZlnmt2J8V7z
mIcDT+1wrBOAmzTgxGG2rHnnFtCz+8QAIbJ4fJ2CmZTP9J1zOB6pOQEcOfLmCgMJrf3WNaEPrVmA
srCx48WNTG9hKc7AILIBojKNE1hfoL8mstZHWA59zOBqIBGmsvEaAM+0eN/uILiSbe04NFY9ObwV
RaEQUJOH5jbOHpnBE4CEB9WPawCvdW5G2p4VCqVj5xMFtozm1Q1BoLVd9y6nVDG7O8mK2SaIrpAD
P53qqErfi3jWR08wwimtNjmyxaUQttZ8ntr5MGJq9pKxPRSCCiDq648yR4tgkUo/JoM4GnHQC0Cm
WGPK6QkTDC8VU+mJXevkhNUbEWTTIZcxlyA5+j0xwpIr5HBcOFZa9DcKjqeKKVnpKDa9cLC3PZvd
HaRA2wuGXdb02PNT+KGZN61iSPUKIKzYjykj38XULaEm8R5rF8kHwvkKTYJWlQfJtHThNdPTvPQ8
NwZqJY2ipdnTIgQhELa08fALZh/TPuOAWPdknDHS29HwxTEoyVyberPNxhla3jR8zz5jly6fOIuA
BOZmZvJ39d1X6Yd00xU9KbOeUAarIRNGvVZl2D60S3VgjkJ7R5odfA1grVN/zsPxa5cDfWK5AcpL
vzQXo7t20OFvOrG+Uk1NDp6VwhXEDVjYGkviiEOV/ywTRteT5BGQbf5iZ+Ig/PkUcDa5C0Kf4tgN
fviSZ8Ommiy7SYDoaI6BFZDcQIZEShbfJHh01/CwxEXi+zH2vXs3TrvDIGW9NZ0+OVAO6ODZ3dav
shc/cT4GDe8IJE+5G5gjuwFhExEUi2phbBUNxUtUD1dLR58DSbGSTt3LUEV0qmfzPWbfXUYVbExJ
3PqgxMegpUDNG0k28NTMd6hec4Y+6vPcDFSxk0CxMECx8L34USJS2tIcHsmOzSWsPqoI+Cb2VXCQ
4LeLUdWIrL9CuAIDZqlTR0ppHLvPLWcTtkEBeDTgLBunP5uYsX+3DAeAJfBhCoQayXelRnD+kKyh
oorpmElI3xALuq0j2bqjPCEk1FT23WaiMUxLj/IWSuBuZOC9CfvoLY8DtRlyfZoWX1FBjeFFTxmf
SiA7sEm8DgtEY4QLjHuVcwTbsh2bsLmEcXOVDnbksfY+rRgciTvz5sFXOeZ1/IB0wTp1nbmP7B7k
oZzV1vMYjppQlQ8jBIJ2ougLnfoLx4NvucLsCaEkCeVRTYxHFdNxW3Wv8TrN4ghHv9Cz6L3mPfwi
nyH24lnvfuVDHebhon3McpGKhB2/LNnmtOTUAhsjyx0Wya4QCKnwFFd0Kg9OjuBHOgnBJ8qo+0WI
+w4t9dXXX6XqzcVL+nu3hfSe9RwbhExulcBqy+mwPYUp60PfLsGpH/tpS2tp3KiII3XQEo0gOOXl
5l5a7T3iGgYrsKG4Q537yFJIdxx5QoYTrJwRSNMW4RBxH745nttuOWD9qLLm62JN+E4T7hPBE7tN
Bk5ho0lBRWSYD8vQfvXbb5iwyaVe+upYtmCIF2ItLBQWJwCHh7qTmj5uD4hxtXowOo0X+5OoALdN
0MHu/NEV+zxhK497To1e5LkXCEWPseidDROLTwyHmpmMR0vXUGEhhgbPc9/Jo2fT7C50AI8ugW1s
J2Rl1GsAzdJh3fU4Zy+xPk/DrmnRbM3dpchZyjmFOTZtQlK7mPowFsWZ6VHgFV14WELCRKqsiu/q
zrnP28J5uq3KNgrXd3aun6AHccPl4VPrStSkdg8Yioc7intaVCN9qimocAvjCTEjAk7L9l6w5cKp
9DiSL3biwK34UIAqOcCQPDgOHTRtiBq3lx+eqCyeRCK6OYBXFsl9HEe+DIZYRN9lY3/K6uizP8Cb
CCq6zm5BMeF3AavG4n0DR4HvpNc7V5KIYidfPQfHsQjIsmMiR0ZKPRU7tyNLwXA0pPTb1WVc7of+
wVf9C9KCi4R5dURtSBC315ld6fiPeIR42nMkh0mbvacdtUzP0YAJVh6d/RzUaa0+L8rWn/KHygOX
GtU6YSrWm/1ifUsMbamOpG2XHxByzj9UVr11xgYoOQZihcZsO5CHvQxUr1JIioMY/H0AhIcoOgj7
eg531eQDfE/4DZyFQ5OLVHCcLGsXF9nXJaFkhmJErE6dXSpcsZuyj8q1v0YbrYleZx8I/pyWH35V
cRke/y2TpIjN7LDEZH/4hiQVrvOvUiLoIG4WnBiT9s1oe9rTkA+Z+UznZHkaGalurLonSoJh9czQ
puzwVsdZC+BS1fqwanCa9dyP64e7qI0ulGek0Rse35ZT4dpDsxcoDiWtGoCzDZklqCxitv5d147O
nSwxQXbGI4BvoLwf7bOXUCNXomY0AQGoeMH8/1HPCRHFipK4agt6YYQ+rK1K5KQJot4YDEIpX0KT
W1skCIxei9Y5xl77iteGON+sfIxmsmCLpGVI25UkRzWEqFE43Q81GQsMMr6NBUjTqCtevH4uLiLL
ngxTzh6wylV3cb8xFN47uiTEYEw0XcI8mZ9LVCF9y1x2LTWKrrl06RRcatmDY6zbcd87PbOTpsDS
Ts6d10wv6RLsRu6RLgurazwztAsc//I/dJT/nwkG44W/haNsvhTpT9wv6Zc/DzB+/65/4lEc7zfH
DYDHhhKQge8x2vgnHkV4v/Eo26GCW+gJdE5/TDDEb7YTiDB0bKECQCjuHxMM8ZvvuljOAjsIXOgt
/z08Cr/Pn+cXzEEkZBYZSOVCaREeU5Q/w1EMTIsGfsF0A1FOLQLztIGlfB3sZjpwDh7eauqkU++R
c9KmPk+9hmLlmLSBEdq/DFFdvgKs/BaX9XWYQiabbnXDjrwFZJf5goBMO7TOkTd/Ti2QgYkuhtPa
KGaY8DYGwUQO5DwRJRzI/Z8mSY+/T2D+o+rLxzqtTPef/8v/y2Bm/cU8ex3/AKZhRCSdf/3FvApt
cpj0wy0WbnkYiQ4Wxvu2eNqHtRZXVw5JsO/KHrarJnyu77vgqmnk3prE+2ESzifhNDzUspnuhVNU
R7e3zD4Qg7zXebOzR90/qjRBY+CNELkmNK46iMiXC6LvQz6mR0b7z7XqnVdV1posgG7YRRk5ASlT
k4O0q5+mTsaLpm16N3u0aqp2PMUMeC+oR7NLbrp+A95PHeaZ6AlaJdGFZvVjZNHQ6KLBfetpW3Pa
9khR2PmVFZ/ohVgvcmncY+XRXItjstX+/prKfyPpcE2lkkEoQl/ZOKj+ck1TlQSSPsONRqZhx4OL
GA5oD2Oj4tcBwITfLPPZWjxebAqQpmqyz6YevwceOqg0bMWlMw3hUrn9MAy9ezS16UnjYHkFg6cn
7b9kssifqS7uuNDiLQzhderI/xgXpKYMiESofYbqEuNqga9GmiQwSMgNNhEnNWyaRGYvE7pT4hry
OD0UCSMzJUqK8slJDq3PeZ+HzqFNFxQPA8FwnF0RCbQruIBhhPPqKq5luDwGiSzf59jfDqocmYQ0
Cb3N+gEmy1lxxkS3uRBkI/znPAVfniWmfBfm1vokIrlu8ZKWcjz/8WEI0+k8zwBR//79cP794VUe
Mlzucskz7Iq/kI3UDB7LaoruVvlkui31ZdV5cuky66gTTrdZJNLL4PnyfmKmRP42vMOoYnaeXAwn
amz4/q03nn0lIA1RHSoEWpxta7///euUf1ljFLNYBrRuCB5q/bDeVt++PKdVzIPr/G/fnmKv6eLq
ZgsLOmbu31ey9Hd+svbcZhn+F/+dYN38lzVt/f8YGuMdDaQTquAvj37D/b/Qk6xv285ykgcLqqLB
S2lZwt852vFus6Epn7pL+NLyQFG+d1sZ9vUlRGUT9579rJ7dOYzfjWuXJ3t0Wc7UVw49oFVS6520
ASpKDWmthiewg0+n7usFjEEjkCl0diTv/4vrt77gPw2Zba6esIUvPNeTcKz++gsx4gZLVJXpDczz
Z1UkyUUl3PxgfTTLVdxuYkluM+X9sOuGxrq6rEQkxdAFymT7nKYi3g52AiKDb3JnVsOucR5/fci9
8IdTrT2plEdwdhbC8ewlvkwLwqQu0XvRa1Z2upt7VS0jiX2EG+N6PreBRpBcDgxFfqE8UnK6O62K
m029RPWSqQ9hCUA2SdAdRckNNDkCQ1OQTkYBF4dLxxIAAh+OUMBEJp/uLcIvHAPeu3LEdHZU426s
rv9pIJ3e1inpJnKEt+3T1LkGQbTmAebLEUlVd4lqPDWNZ6rb3193/99vpECt26MrQ+GxkazP359u
XLwclKB+ZN3P9AaiiS6v5Y9Pga8/orpl4R0QCI86GLcimb/nTpD9cEtnKzJSflqiN2hiefIBvo19
ykdrOBjsuM/ZbAHsWL92oEniWvP3vs9vXu6eJiGzzxlYKMKfoZVxHJwf24LSQPsFK1ElvS+eQxxx
2Dx7bUCGnu7IKx8WtRHt/Jg15Xhd8oWzuBdap7hyXkaRY7YVrUdCSEAfGkT+0fLtdl95k4fPSe5w
ko5H8MgtnMuquMUrsCjSn4Yc9C7zLP3uqSctuulD0PnmHhri319gNPH/dmu7Hv0hJUPOOrTdFQed
P19iqYPU1olx703J0Kp14BaGQe9c7G6yUUunDqWbDI6/PvHrwxREEZl269domp3t/o/vcSLrWwPA
+0//9Kcv8VXmACpYv/GPnzZ0ZUbHZ26oNtef++vTUcE8/Pc//v6ViyS6jhmOt+VOcSH38iqtUZek
D6DZ/uMbf33i9//y1wtMSjsi4dl7//3f3F+v4I//fA4Ruu0j1dunLjHb/+fv9MdX/+PnOt/LOKCF
+Os1/N9f5i+/1u+v6dfX/P6f9k35kDlbRw/9wTcBHf31+399QeTpAAn5+vdfn/n1Yf51+X/90eOR
zdtbwh5/gEuBurCLrxbhwakjwqOPu6zr7weHpW8IJ8LFLaZ+Zm1RMMR18U8sP5eCNILZvM3W+HOo
PefU5+4185af9mQkXIT01eTJl4J5+BYQ3temtP1t1qP7pidH1ud0AfrfvEW9umVQle+KTtIA0NUH
ZOU2GsPlHigbI2dS4PqqvLDhk50Geg3wvbVzBU0M/P7UlEbTLWk5JuSRuAkxEvs9PY14aOgIZ/jR
BLUi+XVjlGK6MBHZ3oqU78Ar8ICB4wzs6WWsWEb7gZ+RUqtu7OwHpzPc5zDoAd6cPWI+YOPID10g
bjL93mbDbchVdp+61om3zexzqR+dQTz0jPFgnI6K+S09RzrNWB5768AYjfjSMEgPwq2fE7dnQ5LD
nsf3s1d8DkrNTHcmoy5d1ZBu5x1aD9Na5gE/rcOQV9WgJqYp3FgI/fO8udZ5K3ddmjBZ8JyPywQd
OHDPuQudF2XdxTI2+fYgOQMfPIaWmuQ+La5+GwMWqfOPeQSgqxty0EBklPrNiwDTwxREPGexvg9b
UnUgkz0vsccF7ppDG3bJAU4oc9rXKFz15RPR0faI4GX4hp0QRXiVH4wDsnqqW/fB9T7npqHb0bgH
MzfWJoGRE3R6M1myOgSxdC7EFU5AK9gvCTZYWWryohMpz+zYl7y38G0kRbrPaCH6dAPvBsW7l03f
0rZ4pjtg3QvMETOGrmOjcEU5AB9nRfvUQk64qQIUWpG5lj1BDNXAeCyhK+sBy9CxIVbYZ3tP2iuU
/oOch+hEAELGql5xpc2CY2HC9ys6ksCWPuN0U7IU5+rNoXV7h/4VvT/djWLSiCi6fqeWWnHxCdjS
AzFXzKwRDgE7WMT0U435uZjePT/7Lut+X096oLvMICyu9TXw1bm28xWl0gb7diQyXAxfXZVcCwvm
ssWYk32eqa1zrWi40/QIMkLkUq+i6ToSfuEVx4ggBoPlEmxg+zA23qZJepxi3fBIb19vDZXeArc9
cQkk62spd3Svb5bPKBCAH1L1zhnv8d7sB/p75zBydkNWvbpDc7CDNN52daNpaHn05lPi4ucJrDpq
5ozRcvF98ZBtiQYYP+loS8PUrgHOz6l7uPWlYag/Aq6iA9do2K/2LG++wE2JJBCFeUK+RR7E59GZ
91WmvqLBemDBKs5Bl7/PvZVT2TXzsRLueY7maufn9rmMhQ9du+AhlfGTh3ONRyvbJdGXkmb91uWw
sY8nwI6+b8723JCPGWNxfVVZ8eCOyc5mQaQxhdJgWYBzdAHdYX/Kbj0aOdpiTL0zv3ttB+pB5LNX
S9UI5xWP8kQvauF8eSfD+o3D1j7LQkK94gxIZX1FoFeecK984h5Cp1sFwRGLEmLcsonRDS3EorX+
Jwue4t1Eb3LXNDlZqzUt5rKHtTvlVyYXePMKupF1770ITqiM2pByDLTpNsJqLeJngx8jI8ENr5Do
1FRdKIe++sjJ6/VKpzBEmdZa71bqsvrJ+MOgCLoe4H81Cz0/bzn4KYCNNhg3QwygaJ6KbVbjsLPn
2bv4FetkQVW0ZF72RINvR5xL99jZGUoa79QTg8Eb4GpY/A2SvYgmZ2TCcL+gKJkMQ9Xe5J+ZrDMh
FJtOStCC5kOCbHHK4ZtqRaiUnnK9DXtzm/1HnEECz0CHFbWRxLssQHQS+WSY3O9cBGJ3pmSWMYNB
D2EBkJ4y302F7R4wlJLl0lqX4YFcJXEhVVaFxn9J8UHErIfQH3Ete1EJAFSXL1VEHzIy+Laoi7BL
RdXB8T/34XAV/UroqdxXXwRXFfEOLyYhxwYN1ByFZFely4toFWNzA6xa1M60H9wvPGDDoejTt5yF
czMzDSdJrD0knKqXHGNMM3oQnnKAXGg+phAn5ayxnOiMv2rVvLe5/fx/2DuPbVmVbbv+iprqPAGB
fU1SIX2SbnlXoa1tLp7Au69Xh3XuXVtHtyDVVaGlIUmHiZhzjD5WSAbfc8wIgFgismtiba0I660q
h2vIqbPIpn3r6+3OtnEqz9DFNjMdWhFpsuupy+MyV/bDnBrg47mmhAKiX51THARw1VaIRyi1IQUc
DOSFTpTwKJsnXHoKIxul3NBatXdu454IdjH3FCbu7Hh4jLsJuH54UTv/N1Xr31o757F1ICOnKVtr
2vBGszqHQapy3Bk9aMgCBF48tJeyCaqN0bdzTwLroJm/WlXBSZqdHGdTt7EqZk2hWUIPBapfIQT3
okIYP/vIPYyjr73puLm3rmr0py5wFbjlkkC3eY1lsdxNJqLJwIAOJ9+cuu3ysvn1Gj/MTyfgvSnr
Kw/N0A6HoksRXSVB/BQ16j+WbRBLdwGB1L6WXE93iCN1r3dtZH8KmSbTvI3cuUdSRg06TqKNNLXw
OtBOOEO+9DfCrZT3Lqu2y7bIQsHUzjX8XlcGeWQqRghI1stTTJd+Ndnpp60U1S89005WVDdviqER
gasr8kzZpb8oKmIZV22zD8UKdsuq/PQpmdgE18B8HZm99ckxnKbqHnGjs/raWneJxzr9qcM9XaeQ
S2/gSSGUhQrYYkotz37hvpnz+6ptcul8O3wbW+x5VLrDc4/T4hIkXDIKwx0/cN1se80i0symwj2i
2H1kyHMamDVvR5/wgK7TtHu19Y3VsppqvAqjMH6MtUJaKTrf2xggljPrpiSZpopebN15WdakiXCN
s1B/bQNnIAl+ME4Zpr9ruEkUI8cE3CkfObI1WZok8AYRRFpLxI8IQJW9Po76wW4s5d6gfb5avsuM
La7UvP4xSFJDq8kJb0Q3uZ4FdGqHkqlhBu88LT+QlpZ3XK7K19QkHYDjoD+VSVldTbuPN1LVq08p
ZyMMvxACCJBrUOkfyP1LD5ak45q3UfmQClI+llVcRrvIHfxPxYxcOEaKgdjLSk6Kkirb0pHmCwFK
j8uqQRs89Ph4XmSpQnYtTHnK2O9gb2UQ863W+GxS968f0iFlJod+/qD5hOI4QVgctL5RH2hdd19v
3OO3LVqHRI+AbZg1WSmtNqI2UksDi/sAOglAw8/eeFUmaMGw1tRN2VXqWaayuepUB79WyJVTJYz0
RxzRvVZoi587BGJXsvsc4gdE/tMlPq3qES5h96Kz28vLaPSC5gYmouUtcCh17HCqpeHechCW+pZd
X/rWyjZIou0fDgjl5aNULdXVxnahdlbRRSvaepNJh2sy2qmz3x2WtRjymcB4wuIq0cmdlxVUN3Y+
R+Vh+TzWjLbIR2TvSWo0Z7eGlE/rpP4EsP/1RllIP1xKlyiOQovPamm7aLtM58Pmz1rehDpEtXbQ
bNw4eZqncNTjbSPH5gMR6de3NueuOZNO7Yb3pD/RzC62IWe895C9ctlGXQU0iUQe3gVkAJ2y+dQ0
T+7frQiz0PyFp4a/RwfFcZcgdPCmVNW3o5HOnroW4w+/rS+A8urSOuAcIzhKlJPXRbm7ZWca36Dy
75ftNIqprUrbSu7NsSJHk2vuzrKU+K0L8uOyHUgetGqxn97XuhIgjZ5KSBgcXgwPvGWNJMDsHnFI
3BMcaRz1jGZcLMnT1W35IjXYHcM0gDBJ3I2pjhEJJFJ/MEv1Z68kwycHj0o9wPJvTshoXw0padjz
C1Q9PVOXNJ9THc21iiZk54d6/6HhlZtfqJvxgDi4TTyu5zRLiczYWQ4Km/nJAnssBdTCuvam01yH
gvzaZauQ5B76Xm2f4qq2jmaZGkR9R+MnkZu4goPPZqiyXauG8uimavmsU+BbPr5qNf2ashahfoE/
3LSUkOBlg8iXPxrTTh7bWgiovtDdl8dRqDOJbPr3YpSMTvK4OfQDbj2c74flI0oB0JwcDe0cN5G4
MwPgucsrrYRsw8FOnfsotvRTN3Ku/noC5bJOv+/NGRqN7mw1EclhJcCwjc2yyW4Ix40zRRQO1Mq/
b0YM1a7FJE3B4XFX5LiOyrokLqaOxJnOMi7i+bsPRXikzDO9yNxkfqaRAIJefXovVIb27Tjd0eZo
8a/hxR0KwvaiGA9h6yjvX59KZ0fzI9nf1Mg0Lo5CX2B5og6naxLY+XM3kTDTuEQVoZZPPrGrLZ+2
nXpzC6TTPIappIGPqpzsV/nw9evURBVVQVFzLvftqxnW4ddWKw2bJYXRRxueCsCftP/6A1PlpHOh
/0Av2+6EyNllsFc+O1XE9JQvqWiE/y67WBv0Plk27HZQrY0PPd6r+hx0zqU70BL8rIZOX54hQePT
rZdFCkgEJ8qxiq0PRYuLA5To8iJD9AhaLhDBG9K+FAlB4Y6NXqjsOq6q7QOmHtKpbEHsscpkVTO0
WWYS4nJoAUq5nXOLm+lhRCp1kW69VR0oUjkzWC4xP6wxUe70yJi2oreg0dS9sXEH1NO0Xz5sp6A9
o0WIunpHPmMTPUZxT8yAXwrEE86hImuAAxJdik0Q4zowiAlBxr7VJr17VFLjgzLGIY0d86XVyeTU
9a47tFaj73BNupvaLAbcBYByEeKWJ7+0i69FkOnI+6knzX9a7tkLlWm5uUBR205H9FOG+78Bbv++
3rLysvgm1GKkDfcI0k7L5pYNLGv8AWb9fpDTuLuGNgSVwSAoaVUbgASTDhaBUaBCUtDcT049onKG
CDBgV9+CVnjJbQQvUcQMKFSaaS+d5iUK3zI6XAyIoSKh9im8ujUKr5wXSasy1i06xvy49j3Nr3sP
EQ0/rqogMwaI4fAT7VLr027U8ai4xHjLKm3QFMliC+sb44wzxFunu9lGa32t0I1J4yWyabxsXiy3
kpNKceogEKMlaY/TI6y9Rv0tSSUBTzoTOZfFCIR1Mt1wRTdG37lzomSbEXJSdm8RAbQnBPAEUIAV
sut+a5jlLbPF2Q6qer/8PBxl9VZPYHDIpPJXlsKEIS675+XLUR0tPPBPmVrMJUc5YZn6kTRsVWGm
skNc/6x1+G1QYj2pcTis64QXND008VIjhGodN9o50qSyWx5bns1rhuiWwHmNj2oDNHYd2hWsjtze
MFAICrK+lw8WitjdyIJZnERIj1U2VuYEbSJpqqc64WFRQzWA871FeX814PxDAnpRbBQ7Wp7VnuO0
tVeMovZkwIUXIDd6Nav1IaciQaV6RQ7QvH98bd2soM8t97PZMxUPZrvCAHvE1UIOr58cJq3NtwGn
Klos2Fsnutab2ZmLSTpVMByR6md1cb3umuqe5It2T9hsfIoxMu/12j5byoiyPUrm3PgqpSFSuMpu
qvqXyIh2NjSmgwxcl7TPtYFdyQvVuPI0V628Cr06Yx2IqhD7tVU89/YKcKYrLdbHrRYK0hAGIId1
/Su2/WwNKSmhvSauRgc2s5LWLZ1KhFZD//KNMF2Ipguvr6JzRol/jitoQqPbIiKc0JuKlylyrYuf
ni2nte8USQgJeViMD+MCdRovvdR9161RWhm7qlSYp898odiOsB3jNsYzgyextfpg5evIzbpk3Jta
527xTrVX8jbjIySXl8Yk+RbseXoibKR4mMYy2USYkC6mJcUuFkCTxzY0Ecq49s5HEOZ1rYbhcGiI
JxoYWww+U2MuDXjnFbFHTZDfnBZDQ0mBOIDkAAUmWqnjE6mi/l0iofOKNJVbU02nByWnysj7FF7V
UrMl3S/ytJEOB0RhMDG9ph2KLNW90HAxTRQ2GjRA7F9R2/h30z2YgdNCGFwW2SDu5sgmprP6+d+x
RROFZIZeuhVfR/mJ9PBZdR3CnUTpeyiSXqwQIXYy0GygIGKT1u6pM0UcRIVJ/OduHPS7UID9t2uT
KbgTH0LBRAeEu4V10uywLYUJP5CuVfteyPMSE/+9kBYagQnCL1Y8+cMPM5hrSIXWoeV8URcXgCKR
m5g4ii7cfEeFU3JqCTx/cSUg2ZoD1Gua+BblqblLdTjUy0NLWvtyq3NjdBiwiyaFAzAdiEkFRc9h
iFGu9iB5KFvVHt4ColT3VGvuMnLIOBIDgrxbH/t2WocEqy37uQ3jhrOh4o6dZyqC8NRJPfZOMp7M
bDgnsXSRiGGttm0uo3iJ2q/FcldFw4LAb34GRzz/cy+P/fxNlkUmFJjHeT4XuzC9T/OiCLCEZTlh
DJpKAGU+yavs1Ce34iwPSbr7WjiItr5ugdn46xYbg4qAL3KTxE1PrIPWe8stY/D/vLs8oRb2Jout
4hCUlvSWhXAjritl9hwYerwLZ2T/sshKzmP+nBD//ZiTED0ahwHxzHNWvI+DiEF4Vq8ATEAOEdYz
DLaJFijK5e9w+VBMcm1mJYY6wx6OE+RiWyuKE8ZictEHFIQbum6URh3O7braU4amBarvpl6+GN1E
ocZQ7/0Gh082B033Gk64ZuR8Ecw9WKUhPiet5kYpv9WysBitr3B+AkGaf5I2S/Dcpe6MomGvWL5O
UnEM+UzXVeWQC/jiQ5R8qq0Zg88JNuUI76xdoM7zmKLl6NxIaoY0Qvw7ymsgFIll3gZhP3imYQwe
QhefbkCfryQici+Os+CY1EguiYmdlXocajr4wL/uu7iQAr9Nj3ofk2FDVW1tZGKdlW7hteQ+psLn
Whzq7OytjssmtQPSjPwWEyCJA+PMKv13RNrlscBiR3Sbko4r+0ULomVboDa4xFNGwFOIwi8hZeZM
r5BMEtCMK7xRDl6nYNjbmdrQ3WUypkssFjmpvuoQO7eBhJSWae4nPZhsk7kG6XMkJvJv+ARLlAr2
B1+7tEPUUgIOeFwEhyUmUqDi8XyIldEQlh8YKy4RLdanzKyGk9Mhu04eQ9MdHvJ6cq/w7jBNkBcS
uzQERUhvyaAlvrICcq3HKBhvmIfHNb4EPEGOpVMgdAlSrXV8jKgSQmqxunnWTLnPEiu8y/okA66l
YzUPs4CSMrh2nFAmeT52f0+4tbodHHSzXdr397ZpMo3SVP8QWuNOR1t8R9onVWJL3PlISdc66Tj7
igA6m+LLm+YaxEuW89k6HuBkJV1y1tCJkYYrUBbraXK2C5Iw2tABqpQF7lPaxb/Ibiwuyz1q8QwB
JSeVFNTRGs6O8ToQhz4qtvbRGoqFIltDfUFA8etglNvlcbvo6CKQ6XK0BNFIVVbtpYzNB7eX71h5
9I2bCGpKJTlDOqEvK30ynwrVrF4N+vzHIoIH18L0fJXaZG6GIKcpND/rJOq6NEHaiMLNd3UG9HqV
aqFyVCXXZrsbq1cbOxbDefdHieKZ0dO0TTKZ7FW1CSnl7KKsHx6aawKA5LYsBJxQxBODe4zLGd1W
SO2zUSrEA5n5RBBFy8SAgUdtpuNdS7uducdLiVvthYz1CCt6cqGRAtVNhjrMT26N0ZRtw2iQJNng
CKdVn3h1Yoz3YVopa/hgIzaRUW7QfjX81CR1DmkMuixWkbkVk+/ZE2cgorqqoxqa+gGvI2murYoE
uSheAAXR24hqim2oyje6QHTmOEa3Y9xAcAzXyh9d8Ogm3SEohPoyOJFXD2Sj4Qkrn2x9SI/50FVr
FFzUk9VrXSsmH8LmMqJZAxq5ekL2NzSXME0HMldTDGJxwqXQber7qsxa4oOl/xvHV7atEWIzgqzb
Y1+VxUtFg6MlEP1GnCGir0FcLTd/oDOlP2EOaZ6siFNDjFNkhLdbDW19y/kWlj1mh0Y0+Xk50iPL
Eaco3+E83sC1sCL+NS51+UOap7gB9Oqy3NNsRHuKWtK5sXHyiyBcC7Aot4MypMarPaQYiGT2oyfj
cu13cXDt0uEdfMh4pi1K7dsEiWc7pn4PJEi/B5R3NmPq6Jlq4Llm1reGXcV3JiD1Du3TukVagSui
6jeRb4332MmLYxfSbfPBqPkSsUg+0tCGK0gmaJeLN51i5UyzgToD7dKB+TKbsulrt+/orqzNUNem
57uBfCJK4c60SucjmEsJlCqLMw2idk2MmLUjKA07azWOP4Esbh0QOO+u26GISsNsEziQWgpV1jvF
GJvHJkNzjSMi+jkE0cYpbOu3EpcD6J+uD/YMzxxPFjAFBAUuBJDBLnNCiL+t6t4DLGBeNLxqbiCe
S1ONaCByIdBDVX82MVV83V2epcNJk9RkqChrv3y0Bk7Ow2i8GaImvQ5/Hgki3C2r4a2r8KMjav9H
barTDKZdBUS53kbEACcndhngGlSATQueJVVLcqyqgF5pNFI3obyrWj/djPY9Eo8QdiiNALok4yFQ
Hfth0tS5DSPLlSGm/glTlEn4Egi0H5Jm8mueE2eLeCeDhMUoKXJzuE5VRB9nTOI3XF47tInxsxFh
0k0khIYhcT712rkvHb383VuS1ozvhzgzDxR//GhVJ/bKJHtsixaMEqlJJmYyBrU32pb15E9geGJG
BHvFntCm28qcBNv1tyjFNRsFZJHgzLgYk40RKC5eSLays9h47iyrf8w45nNhNLdICbCRjY52ZCcC
M2c6clupYP/aum280bDMU9E1j7JMn7QSRAnZtx+pLkER4fixvLqJHmqFyKCq7TBGT0X3ymveksrA
IltyYFS0itelPQdyN9S3cKkyRYPY8jrJwVmRiZjUwnoTdPiz/DiUqnYTZb1PA3CdpeG3FEzDg6CU
dKDMhAvW6o0D2Z/YuKDIbhUE8ttQpy4j/JQUJuIiV1DQhjXpoc1W5rr9WI2Gu6pB8XppIujpYX3y
mqQNjlSPpr1IzUucqOF7GJAbPqXKj1BT6NHFGJBFMCqE2SrVz3r4ZQxYKYiULi5CMeQ6rzrtWsft
y4Bde+XIzDyTsPpRVSAX0qAo4K1Q37Scyvx03gdZBPu6MbWnXtPTk9tkGvZVjDmcTVNGvrl4nib7
MyavUQlls7IsC3ibT069BlVxXcdxvK8nCnOOLJsjBg6HrCOX2VnjpHvaIlzE1IB8vAHIWhhJ8JRS
lRejdbGsGMolRqS9pV9cPBSVqHZOI/X1X/9go6cbEehPFhY7zF1J/VlH8Q41srI3+zDFkDf/Kqp4
LJNIHNUkLU5AnY2jptUb0ZnDQzgNyhVuzH65Z1odHC+oUJearDoJqj2E9JQSqheJX+Sb/apMzdhl
/PvbANcC0wj7s0cSi4GEodjazsPy2jQ0Mspyeq4HhBeaExnvbvcMv3GEautAhvNr5QIFOMPlWs9S
IvVUZ9M/F5Xc20r7m07GXR/7CAsVCNZdRMCLIkd4s1r8HCkjyZRz+mWYx+5tTFr3xlEJ0rjRJLCT
Kvs9mKm6jkOc6LSp4sc0O1ZV7XjVaNkeTvPHWgTshXVNhRR49hUW4SU345brXR4CY23CHVipaaeH
JQG582S6znCV+akOgLB2H1NNQQATRXdthuxhsNz6yinKJgAt7ZlWFfM3RP+kXEqfAVbZb+P+GRhL
e6F44VzrxiYvr+zMlyoMSboiynnwteJI07jYTGUtt1HOaxuzdD0295yo/WvEpArYCeQs6DXbwS+L
97nz+BmFZQ6Ytre2Yw2418xoIPBt0otRYFBrqC94Sj82e7PIf1LhvTWkGN/3+AV3CeUxkodirFWO
GWAqw9jZWLWXG2X9YqnU0oMsBDPCYdLVOWQKGFr3UCt/qGAX5yl8f4/EPjsZDO3XfghNJZA1GIdq
/ub+cyAG1EXoWH/684hSGQ4WAtitjAzQmfdClDbJwl33g3yerdW64ZZ6UYo8SIvuJuDv69BXNri1
22fFB5RSy4hLnU9FaZLBWnD+24V5Ep/NWjwaNl0WK1Kmm65E6aZHhH0AzeTvAHasaeHXn1lPE6it
sn9Qo6GrptnZuSf12NOt6KF0ighbUywPptP161xwwp4sk0TKDLRSKwL7qBC+eagdjbjGvkUuNkG1
XEX6IA5GaGwKW6avJsSCU0O9Pm8wUFPMdX+oXCzUMMgeCzu+VXZNhGJnubdIF80eqEh3GmUUnECb
WXtN0k/VW3pZVveeyTKgeZulp8HW9rXbcA0jx9UMbNA5lo/qW9mAbq4vUSy2qTqTdUvR5XdwJrAb
qQn9J42pEF+bDyWeAxLf0TcE9wU+yi0fPd1SwNIesjJWHziAqwG7I51Rw2DiZ1TnRSqe5SFxBlFN
Ot3UAQ5xQ38fFiqmVdEgi2r16iTKpjoVEVd5WY1QmzMJY0QlkdvV062ap9U64ZlT5QzVibnyVbHQ
ZPlN/zxU6aVMWnFkbJJvckOnzEdG4olhFle3+j1syvhuaM3ypCbKJQ315OokwFyU0QgvVL4yYKBq
eE7SdG9kTX3SIh8uVqbc+QFIwgFIxiWlGvZKmGkZ5+1LQ9ZrGmXXxhHpVSkn7diY4d3yUJZoyGkz
fa0X6Xgt9OQJw7X91IFbQV7qvnZRZd1H5Ws37AdKJw9xJCkAW1jwO+BJ28JItg6RRycstSCUOWAK
CIOiwhlGiOU6M/c67YoPYdHxjaX5YVpt+RAXnO3rLLN+qKW2FpJY9mQkwFE02GiC6ANNJGhQqASH
JmiG1wZdUpxjlMsyIz0qilE/JiY7LO2PgwN51oIeGlD6y0SJ2iV/5NegKFU14QklzCoYfzTtPN0V
HwM+fJQavn/oJ3fwIsyyY8c4R1ZYhxnLVJ8NsuJOJZjVxMl7asNhwvjBLxGP7fCK8WTC2xjENJjs
4ZUxC0JKv3qAob3RiyC5Zw6Rb/q8creWtKqDSQFjrh0El2URDYLt5pA43KBZV0ZjPy2LhNLuqFeA
o7Lhtc8QQ5VxEO8jgYM/sFwsOIrq+WGbXmqfy7FBkBiCvCY5pE2oeokP4iDL6uKDStVdI/w3xVQO
zMU7hlacCuKW6avTOukV1s3I6S5ugwg5lSN3Ne0cBCmpgmyrS/dj5sb8s2Py1Ew0alxmAl2prLhK
aVe/UDIq9rCyRZQ9KW4iTyrV2jhAut0woXETZfSitsYcXlTFSVcSJiqBioa8N8SxQbSXN5p2GWum
mTK1S8YmSrxHZGuyTzJvG/r0vrWM5hJ37jmwhpAppURkltFwVhC12Dba7KYoM0+l8A3xbZ8knfCM
JGJ07dCjoojpPjh1s3bT4KMWtvvSSrvwUoYjaESl/zINZr57YZKf425J8xsCky0O+P4c7omQDG5B
WCbPZgi1WVP7SwkTfyWzWrtVgWEfSyd/06pQu6FjOWG4g1rTWvmznWselsaYhgyBttEI5NV34ujH
MHpNvO8d3X8q+7F/0qeEaUjyiz5Wc1HMoL5nBpzR33P9zeArlBegTWP2icuL3dN4VeteoM2CzIBR
w16TzUG2vSSsgpMHoKTGBVc7L6yaJLhGDCecQdkZenx8YAyknYY5ziKT8GHsXjWfwqa5BbmRfbq6
IxB/IUipgkcSedN11ybyPS8CGji2+VvQZgdGAaREmIziTXdf5k7skaSgXShTkalMq+WCHK/x+ko5
Nzl8FgpU7zZW0C1JoNFJBv4rcGwuFWZBuY/pOzXnu6jCxlSK7Mlv9PZeKGR8ZyT06oxDM7VSP1uF
uOJUoWfcauDaBrqmR9MhEIxKpXhRHRHtopHEyQU1q1vIBYYRd2ufaZTqnfoXmcXPdoFMp2ujielr
Xexoahs76nqVpvsgajrnMbOLSwgUj6KV6Q2SItlYjYfI5Ey3oujB6E2FN65T1bkNnRowJ6hfQRob
t+WhMKydbS674mAWkpohV800Uv0tl9Vk3RQ9VU1kludRN38alLTW+H5fM4LXPb8t+zsiWAa4MEWw
c7EA0rlpERHRTY5NB93/oKYvzPiuWJXKTRW1yYF+jL1qEF6CQdAFlY/AOsd6ebORQDSOHlx67FoP
DfUMHI3Ksz27p2tcz1jT4p1QhH2x2ohQDL14sEwOptlFrSuGSWkrpSkyUpzMKaoeHC1093gbwQqk
8lmfUg6+KbsrcaZsDcPlHOtoz1YUlYcgSBgwAJfvkWUf6IohRqwin7iEKbikhvvXgtgH10tyMpQ4
TxGunSnWaVkodYMYAl8gJRcoaMixKSPI8hGxv3ZvtzI5EKedroqAlEfgH1GJAGImIQ2OcT/G9A6q
5j6eF+UcEWOgQLJLa9PQVd1o2ikE1/Ku5Ugbx1HrttY4aWQlOhqlbgFtmnMNmhsgeSKLAYIZLYxz
p4QaPBT6LapIvcHtR/qjQtlw7JV+j33f3lZUUjHw5I6Xw1SGbFs+tpbtnChpO1AjwFjX8VRuFQu7
9ZTU8hwpYHTq+MmYz7uBFjn7LuurJ6QhTOTrRp9RyL8yC5mJMYbTpugHopBTxBqWU5NiU4eeW8wq
mPyz9rPgMnaLGHRsb33Egemrz6Jr4VAkSK+SUleOihY8jJNiXwfZWk9jw/EeYRT7mleDA5/WdKSp
UaOBa6oPt+ym98FiDmr6It4tdxGIgBOb0IhTIlipMg89fdCMWyFG8F7aZKxzs3gTdSPu+v4XFKn2
bqoDrAwSNVBLCfbCXJKwC5sM335MmZ265cZBXWKCZnsFD9Ptkl5Vj3rU3nGg0cnXoZ/5LXpRq/Lt
vTbvqqEE0IEnwuuBHW8hmNDAjnzjNCyL4UrVp/QaWqtyFSLnAR/Xelaiq1dolGSJ9/lLpsPkRmgs
3q1ygsosrPvSwjgg5VFKYf0yggBdcRsPD71dnhkduIc+UpHbyiR+ph3oXqNZTu6IyjMrxtaO4RoP
IN9mez52dRECa6KZCn/M9mO0kKJo9/k40OPX819RGTDlieprGveELQJ6O2oUVDx7po4buvuAbjpe
a0loHJa7iL26jY019w5q3pnMBDRrXSXWicOxIhT1gppZbqmUWutuTNWLVDv1kvY6Z/SYS6Imgho+
93tG2MuDbtf1o2SIrAT6e26p6nNk8VMESv7XreUxpXOqFRS8vd0oyCcxXT2K1L1QRunep5ESF3hs
hE1atc6HygWxLjllaGiQMKO2tBCD8YPC6KPoK1z4Zd1TRk8wAFgIllsArDez1qNVnBJmNNWd+WwQ
FwtewWre+Eo0xqJYfraN81wFwX3Eob4PzYn6otrctRP2E9osTNsb35rWZjg4P2aXrB7bKLTDID2m
KponNUe8QzXOfzJqtNN6aHl2mA5XoWI2C6N6dg7I9IjJljxEVfO9ZJdCNDnHaUcCdtP6nw1AILst
rLcuNu2dbKxfvU3lV2tTlC86AqwyVZUHSsgQJqc8eUe4+BrQnDzlE5vomY0frQZ5gnSV4J7zJ3L7
BBtfityIGiWtgrQcwsdloYxyhpW4tqf3GUQU250AzdjReVlELQ2OMhSfSwU3RGepKUGwKdr2N9y9
8FgGdw1nr0MCtf4QU3+ln945W9+izSyAWEg6bcirNVyQURmjZteyPUos4LJ+RlO3a+BuItxhgmdQ
2G7sZq/GCvUnQzH3Fr2vg0nZd51UtPHK0GUKRGfy4PzAg+beNxS4ZlhFtqcdAFS6lnBVTQrKmjiZ
c3m4NHr9/zOj/6+Y0bYlcA//t//5338O/xn8lpvP5vO/fL3w+pn9/h//dY1Otfr8Jf/kLXy95p+8
BRV0ggGR0zVhQAt99sr+k7eguv+hcrDbyCvp+7kq7/RNjFZxeVq8UnVnY/sfvAXrP7Am6iQC0AAT
tqa6/y/EaD7G37y8ju04Nm5H6NTC5IQ5e07/9JRmTJbJWFVgcoIosgNO4j2J0p75r1tfjxWDhIoz
Roh7+uX2stb/8dzg45pjulyu/nh+3t5yd1lIDc2C7gT9LiDAmPIo8wKS6O/Dzm6Y4pALmSyBvXVd
D4QRwW1ZHsTjnnvLokBOjxFiWanK58Df5eFlrXR+/feqf2zue53vp5dbA/qHVdX27wAE0H39623+
9q79oiD7fnq59bd1vj4ZyEgVeNIQIV3hMy/rAM57VZk1bZW0ORZ21e1rqPQeHubKUw3s0muq8aDb
lkeXhW3V/9v9RJqVtzwzwZ3SmJ8cl1cvD6VYoj3tabn9veJyd1l8r/m1+vy2f7zBv3v6b48FuXR2
dWJdZkNFa6nF8XtLyy3hIiJUSwvmHEq0QSSkSH2L0uJ/ydOWx3TKgvSSaaR9adZaoRLM59b211/5
/S8uP97f7ubL/+8EhCRQJC0oBRZclSrDKejDs6vFhhOu5GBHW2QR7LXLTiqzIlxXGrGXy4rLY8ut
r9ctuzTGDrHTGu267Kfj8tjydMbgtRQhxcH5TdIeR2MbNQSCLe/5vZ7eG3dWa/e75Ymvg2P+RMvd
r43Od0W4GjTlughPjEgHN/UtRIl6rSMK6TOHB+bBNSXRPatJaE/mxSKqWe4as3yBgjNkyFlFQ2Ev
JEhrvtnQIJVBST0/zPJN4+RUzRxSvZdFWyOSUvn3N5pP/Jft4PqcnyS9+q811MTf63ml7lEGSc8H
r0nzP4nT1fd9UUnKeVb+rg/o+paFZfK7LLdEiuBPmxfLXUBXr9NYOBg6WcMJuBa6uXEYzFmOiZKF
pROFHSI++7DozxZNWmA3ON3+uCmi+4F4OuIyh3Lzlb68BLB+RVMv4qq+HAjvyu6swDWpSqmX5Yvl
35nlzpLFTJwGTFiXtAoaNnp2U2wQXnFsHWJjxOz//fFtLbY3eklpypr33WL+OaDsIfOY7y6LJUd6
uYVx7kICk7MzZ+VOYxdMkvTJoL2ozr8RFTGmfmNNu51fAQ3gXwHjy7uprTIeBuDssVbB5ZjhHDH2
IToGY7kdejvKVkY79F4QldzEJIiXLcHQmP4vys6ruVWtW9P/pe/VLTJUdZ8LklCykmXZvlE5kiRy
/vX9gPe3vb9V53SotYoCJGHCZM4xx3hDLGorMPaalYXZzOyZuyBiO54cUwKsZ4KIFprCgbemk5qe
iYzjFPL2ojftmp7Q77O6ulTUktXtOtDJY2P0lJWJjzzKuDmZovdROrOK0awcXAcFpau/nIBcI7jL
6HJkoOUBfEGK7vEI6pk+m9ZkJqqifBtpn2CXZnPwTNManreglSbcUh7MSkeQ6k8dZChylYHGexLP
kLMqxtVpOxmik6DHmas04G5njZSg7D6uXiG5raY1pmghjcnfTLAcAfu1FfDUUd13xOqRSQdhBbLT
xMWQ3xr+8wSp60dc3bT2u6kPCODLQ/A97apr/wUFYtUJ0pomoc1A0WCreXUlf9jitVOtpl2Bj6pn
qKYexdZLJt/o7/++WJ2JLxf793Y3pyoldrPM/r3Cn8uUgpJWV/b5KqsEcUnSyI+5wN+rnDan683k
LF8hjA7tv7guKMb21lxusK0ar3y6XG2CO/2AnqYdaZ5ZqtaK3uSWXXeIzdRiFDv/aK9T60jj0kBg
ACFPqRwH/583eGzAxsgMDyRh8btLlu8PRKq4wxYzeuARlvi78Ac8UjUlHLARACyV6iiH5fNmP8Ek
2xE6BXHsL8f36NfBmfrdOC9uIgcWNyN+PYK/psVcB585y3M8WcISAfpGMuxMrDJbG9u8OoLs7hoe
NdGdOgkmUd1q2ndN+lctrSKyloDKpgX6PoNZpaA02+COnsKgVATljI4dTOfVtKbp4ADNJC66ZaGd
IDDDcUt01UrzATzx/Y646gTONEaEZtORbjbm3d3x5wLjdyyC250a+M+2nFcohiNFaAa+YOPLwLs1
Pf5ifJDTAlF2dubIcJpijgitP2jCYIkaoHNc/OhdZvM7Im9om1Zp+Cfy7BeIVhUqUoBz2Nm6gFne
mGuZFr4vXACHor+R8rLPR5f5aaGN1si/+6bNdLLGnlan70wf/25O+6TID2DDqetpS2bAJh80Hvpn
ddr7j+P8rOJdOqLG8HbqG+Sry3wjjhDtrqdnEMtOWc7LQyqqDRrYmmzLQjxqxPo+8xzQZ21yj8nk
085uYyhZjYFUKST0GvK482d1+pxOZQevFsOKW6GayYgbbBXMnwt/xllOq9POaQHVhWBtXMyAXxBg
js3t9zfTZnOQatDYv7+c9k6bvTqOWbE4NNDY1YzQZNwOx4P8HilAAZLypIJADAEKzNTx43SKZ6ZV
skEMxuPOaFybNuN7a6BQ/vf2f/oxwBf+zvTN6UeAZnljfo85/fx38+fjP/5a9PsbxYjSRVVnP2cw
/e4fZ/nzxZ9jaDkkAf+qi+gQMOinOG8yTI+A/2n7KsrozF6xxJz2TYt6/PR3c9AZMqcvT2u/v502
6yEPVjfFnDZkf/RDnlbncMeZBo+HmsnjcDut/uz9Pc7vn2JEnOMzfaNm/vffm37yn335H0f8/fiP
U5x+/I/jj0ed9nUhPYUeeuL4sgrjazsthr/X/tiEKmZYDPAKCFu+LI4DWj5GG78LWYHNe1X6z2nX
HNEhEjZjaPb7lT82pw/+y30Qp8HV1zFuYOMfkqZ44Y9j/fyV//TzGq0yK1fxYfg5478vdDr3aR/c
WzqpafX3O9PHhRT965Pfr0/fUQRfWTb45WWtROYPCvt44Gkx3bwWNs5gQea6u7NYPWVZUpoNjng2
+F7iyHvTbCliay62bulKGQMhbQr5pu3fxc/OIhGuJuJiIgNTDZvk93Np/OXPIaeDTNvTxz87p+15
D3BQSAZsObUZUGtozlmLVwYtwFhVeKGb85mCxxIS7KZeRD6AfAw+nTzTNEsGHk5wOw57nTy0J6Er
ba3PS6+RkS6ohQKjyzGAJrMP9niKJYcp0g5gWVt6gdluTzEMtxJDXhnDHHLluBbkd9B245qMNvSC
qT6ScIw+5Rg/GVNUFZGhswzwhVZ/o35szdZ4rSWr+xTigRXOV0FyI+QKx/HbHxfTTjhA+DaL2NiR
xDyKAaR4bN/B/YWBvgIJ1C8agBmrblzUkJqWIflCYFQVYvfMWqa1e1Muo4iYAYL0HNoSC7wJhlVZ
SILjp8q7XM/rVQN25B+LaZ9KhGBLAvB1hKlDKrWAVNJSmjFQ4JiBtbdiCXn0PBS67tyn4VgfR+Jp
UcLqJ7l8oT7PZU13QhnjqunGTGvTYvrgBt7fqpprgo4YnJqfhXgLvHLQ3evUN1ZTzzyM6Yd27I+j
aXXaO0/Ch16ODLdH3H2FyqVB0BxyvT7lqz+/LIy99fSz6ZNpTRl90nkYaQHD4XdBgfyfm9MH074w
x4NlZnT4zSZ5A8wSQoIa4cdkIMxoTft+P5jWuvFWGR26PCCG/nq+09rvohnbwPTMp33TZiWMSZ/f
7Z+1oT4EAwzi+Ge2MB5w+mD68fS70NceKlUW3GEccutxYCU2TOBW/GtzNg2RwTTZK8fP84l89PvV
IExQTZ/3BpSwcTSdvnSTwkUYgj5rmKoaAxgtD2PzZkUlkhuPfinBkZAx60XOwGaCEaDbpKUU/rJ6
My0o9VlaVeueNseTAZdYgo5pUd/JQ5kgxuxmXmc/HXhOdv+vjmzqiaitdk5GBROgst6vbqhpU0ht
V9I4RYOoA/fv7816QP8cHN+/Pp7Wpu9M3542s+v85k0pyP/xk4Pc/yjxlVNO8iPNejCdQfXH5n88
InSa3v/n+Ju/v/Pvv/iPbfhRpGX6Xf0fv7X4SsdUZ/nnl/7tyPz1v85uzJD+24YzCdse6q+iP36V
9a36Zy71//XDv3Ku/xeDP+xUBBKl/3W2dvn5FvxbqvavX/wrVysIY66Wf4igz1Wa5m+uVtD+uyhJ
gkIlSNX/6e1HDndOjhbhWzwBDXHUxCzTugr+13+TBTK18B3mJFaVUaBU+v/J1GqCKP6Rqh0PMee8
DB09CGQX/5A7jYVrXivaVX0Q+qjx4gQ7vCD0l7UIEc/MwtvIShkJKtMiC6sGQfXgqI5T1ZsQlqIz
rU6LCOyFWUYleSy0LVbTYhgnwd24mDbTLuJlSG6BS1UL1uk4r5sWJO2K1TRC/GPfLLkjMl2sk3jM
uE09Qfh3n0BEz05kjFDWQo7REsbRLIvGWG5avebi3WqbcWhMLwP6T2YwK+5O7he3taboSF4E+6ts
dA7AzYfOaJnhj3Q1CAHom03j4zRUqgY55Uq/bzFIokbWQYnE/9OVqhprDEpsZmZgd9DH70ailvZt
7DUDVSbLNvbYM0RE3Fws9zOFXSi31yt5pikAk/Ls2PtS4wKUYlYX6ee6N5aaqJphPk+XkgiUKy4B
Oinj1LhDfozEwrhaFiWr4jiSS0Jnx+EMr5BxSJ+Nkdu0FgKgXV4rN7/5OGKPC4FwdzFvQ8ANZeqF
jB1+xLwsLswcINMq968hZhSNg5E1SirqUq/eojBeB/HovFVqSzEjELm22dL3W5P70y1lH6H6e0ja
rLr/jDlT/yq0EoyxjkmmNA5GvwsfjZ9/bPbjOGcnbXRA3pPufpzATwvk/8mtjJvgrf/aJ+qi6t1A
jRnjtHI682mhjZvTvhn2tmJ3l1UThwHY8uOAUEVR4/rxQpx5txPQLQHpMCoR6PNEVn6QNuB/BZCD
Z1E5aVBfIe3YAL4ZFFLqBXPE/UzmkIKNhdnNBfxnoWOSWXr/VlVePjvlYmLW9ZE1o14YMLqemsQE
wl6qbj/fVag/taV7VdelhvnPligheY6/BRvtp0uKr4ITKQ7GhahCwYFMYRaVw07qTnL2mcLijz0s
Lswiru2+x6nAhtod4Epv5esOq03ILHdTtPBlapbD+/yMzgOKQ4jjhUfwl1pjGiT5KBVoaxCHgDHn
qmuA8SjsAbKSvPETG4FfOXHUr2jPqI2QqUgFUSY5ZkJ4TU7JCYSA+oRIINQVbhssVSW2gAPgFRHK
5KkXcEoQicJDycsBUAKB0U3o/6QMC/8hM96zz7vTcPt2zWN4UJ9mqPL5TrWpTjB5uROajVvIUC9k
QnHDicVRdxT4DvihQwZFCtlPK3vpTM15i5eRma1nD3fQ8LKZvdSpI6FGDzChMdFWEXszkq057oJM
wUx5BRawaxZ9iLyEBWy7/6pVsNAfEQUoA1tmU42XaW4NH6i/xNWRaIu7i6kVP2OqNH8bJbbQp7g5
5UMXkJO3kEL1xdXowH0cYVZ78Sxd7qhcIxpBoiUyIyThDnimkUHITrA7l00B8NMB2x77Lt5R8THT
PVCA2ai7iFczorPO7aRuEiTzLsm7dk6eDOe2w9pSbbHlXRvFi0FOxesxruAp1uCwFxh81hqoCqtE
WRAVhfisL8LtjXzcvkfEqkJG0dYfpc3sGe8aLoZmi4DqV/eIPIi/VlfoXiz1wWpCqH52I9q3Tzgv
MPei6yL6QJdtjt9kZN+3SMvlN09+itctnCByd4c4PTWb/KnbiygyesUz8wPsE2hszUbPHnio9TdO
36gIIg2GfAQNSkFfY7DIRubaGiMIkln+a7F2wuVcddKRwhTyJCyQE4Q5wt3BK/wgB/bwbazAopWm
6Oqlo1nxSv02PoJHaV1+yZ/SSnkLP40D/Q5YefWEvRrGUKSJhzOqRZje4K45T9fZvpQohVvC5Wrf
cgtqTO8gcqMaprxLvOuy2SGblzEcqCZg8/JNfLunTnrzdNrD3c1CJ/iEvNhCQLU/m21NXmiLCIV6
kTcBeq34XmyBJjvi3S4dWEsa9orPSNZBs9xiZKtqZr4GjPKYb6thHRr0GSTHPf0bJ8H+aT4QrzhS
9VxKL/QdV/iyNxDzn/LdvmlHJXBYKTYYrYhvgHYA0fJKMeRyuA5dqsEpXqDiSV70ifG0ioWlGXvp
EX0i7nn5NjxGrvCefhl0oYiseL3qth1/38sLK3ruz8rGH+XzzHbBXHHZumA+IWEo5/AFA5/WTZFw
M9vXJnKHZbZHIUZA4P264FkGeEtdH0DvZI84tF0XSeXd9rOPPB+fbztzePS8e8ljF9j8QZT5+Dvd
pn66QoErbHB8fWsjPaBzHUxasZAnR92tAWiLsZcw0NHvCKvbY0SjLGwff443AvEAMcSCXLgJQnwe
efHVUQ+83of7NnoPcPP58I8VRiIIWtCBSF+6GLuiYgaIHXTPaXMGQRkLC+OEuhsWlxzmimgoqLDZ
Rpu9lphGIF2HmlnxIZyq5+sWiXSt38ewB33bf2rni3v6pKgxuB8PyThEhdP7ohKeelAh80PZ7bT5
d1Bz+TaEuTELdnfAKalwuaEYRh7QJgkDlUP3jMU72j9ctnYaTtfmVSy/oHsh0W7lADo0V+IVGqV5
DDNKMnw89hxDBpbPDADsOp2FxpwN8CS6LQCWYf4YPBn7dn0NmgtpL/zkr52ZfgOPWSLR3blXUgad
S/8/XxCbrYIPv7cE83HmyAf/9hzLW/EBiUwMAYdtu7SuzwWEY7BitFl0eRGVSDFc9T8aQIY3K74v
ob2EtZtwa+/eMHfFFPWHPUD2WegI1bZpF5wejNmyt8P7Uki3I11gx8kK2EXZOZJd5jmHBpUiwWTN
bLk8aHFnCtk6fjFW0io6quvekx+k3bC7nvUVLRpHw/XsWZvSGmYsDObcyp45BYT9inKH13EguIn0
kJU3+xY5wtVrQsyMTqJhy8oKrYPrESW3x9RVbMk1GB6WQuKGuAyHTyFc1W7TyltAhP06cWL3iSIN
T1D5FIIPNPCuotcBcsZbFUopqlmkc0OEBQGMDeFahXCLJOj6Cm32vfKBR8Myg/sOwFqBWu1BacKc
ScfoOV+00eOQurWyFRryLbZ+26pXi++LGR4xhyTGJInML8lMMzvSEZ3HQ2FptQsKUye6NY1l9pWC
/zzP9nK+EFQLBmWEzxaajbBLv8L4IEYWq7gWJf0CibpMXGNd2uaOgm6xupjJwGWdPIfbtjbiJ631
RBEtEhQRzPADe8St8QJHOjmwty8W13WwhvSkE2lY+iXPbE7piNDTYPabbqG/y5fUnm9ux760sVfM
rep7hmrKg28sVbcggWs3C0jIC8lJXqvDbNEcBsffz4RVvSx37Vp6yb0DDPrkq3gF1zo4+i7jGIMT
rKEcLXA/Cmo7ardw9p/nXnh9LNAYRhppzT3KE7OfUwczw1OTYtmIQbGH/+2tXSY6KjpP0j6vyAFZ
tegkoA7xgVnM342X+aUuL5Cmi3MT280B8Bq6lad+TazEWWB+Z6JtC6J6DlZrdUOY34oO8vp26C/t
pThz//ljYb3ODhhEFw8MHE3nWOmyfGwfVQxq1yhn41VXddYAkn6lPQnn4SvoHCn07sl2OBcrpgFt
ZiM+igya/1HvszcAyyVDq6mKtCGIPOgxm1rsBcd66Z9mjxrKf5y8cJ5Xl9Ea80kA9N0RbVtMItT5
RceTkaCEM3kTmM883TgYbmmVVzTHNljAfVcsKV9rIAtGU2kXP85NYdFI57hywa1NXjHikQGGuWjy
3rwaCenamcfHUHVqFKMas7y7ZDwr1ZXe0JBNJVN4w1hol34yTpNk6u+u9FSAtlukn3gfLiosFJbY
CInXM7OqfFed5+93dBCedUwr3ThxESXWEOYpt3AMr4N7x0Wv3DfH4liIWwGj3qOULox4CbquNbFN
1df5HrpWDdXjFH9w8Thstjv+QI8o7w21qFW+F0mcdU6JgDu/1x7EOVqvq1o3y91AipZAXXUywUuO
6OfcAMrjxT0HeWtGrz1Cdw/x7goa3Kr7lpfZQjizSRfA+SL0bJGe/FYIz0n2ITQoH+IWxv9Jy967
u1d/5ombts8jf0ey62UPCWSlCLt2OeoNIJu8aQepRHNPIuYM9KQwycDKNtMyfaXUkY7F9VhhrZdR
KiB5Mi60IIGENouYWhavV4l8UhMgIjLUpJemtWnftPDlMds0HzVFdAi8N9Q311mtQo7BahiRVTR4
JwjML8ZlWmsF8u3T2n2SbZpwMTe5jBbxrVkjvxrOnenjToEt7v2Xv5azDGV9FaBfpXhapFt5PHvO
4RY7aFpIuIelmT1LmWfW4x8Ux+JEKHGrDUwL70K/SsDvevLQY95C9cxIcob9HxjPWELrR/9Aca/S
3VZ2lV6Axn2F4pqKKhjX01DSPVqhb1W47haLO2W5xsaCtEZWl7/Km5yMs5T2S18m6wI47bIBqJCZ
ybsqmPqGGU9UmbOHOTMJ2Zy/YIJxpby5SUW3jGx0GplMbps5BTJrBgAap/HMltUHRN1N4Kwn9SRt
e8HFFwyDRgX9ELjjmnP/Si79fuZUxKLo1PI3iD8v4ICuG/g52/pFfGGCNKy5+ofIng3mzKo81TQO
fWDXrvyCLOzrKIDWYrhrg/oG1H7XHeKxLDGbSx7Z6ou/mu+FV/VUvWNl639V6BBIpvwCCbR1RWxI
VQvU201BO8sUv3C+3DNJzW5H5V23lQMFYQRr4+CoPKCU0r0nbrIk8BBuVrapNljYAcstv2cYAj/H
Xv8FsPc1Iu570Q4yVWIzAar7EH0SFDPTa6Hfv5Rf6WvuY0mBpBbZ0YWw5ublXwSX5DtffHIfaOsh
/PhU4IpkdwxImZ3Su26kd5Hx71AueCIV8fD27rQ9UWzg8rizyuz3Pc6unnKoVhAYWlN66AVSRTiD
gwNgTDPnn7D+UUuhKCnvqsjrEFYyYWTmmLWkTp/ggGpyqOGY2+Xz1c2uVoUOtwhTIgNOid2wCfJv
Q6tEGz55j4JxTtVckDScY6dzmTkfndXRj4Wb6yNwMAvj1eUwN+Pt1S16B92SleQVNYLVZr2o3sFb
y58cNQfV3Fsw0dYG5pXvCaY6pypABN+KPXYcZ0cMYmOopiaJr3h2ZP4srcmjCGuBjuUU7XxoKYKl
DHYKiw2u+As+7tpx3mIPa6IbIX9m3u1SXJnhE1OZfAMC2I2BHEMqU7Dllb+WHf+QXBGLJYbPjwGh
IXwY4E1UTZCVQstkgSM3na2xBWmP1LJXn6OdktraJV8Ja71b3Hbpa3CKEeOGafaJ1tEBLTMtsvwz
mAG/tXguhtO8Iw6KG31w6UFc79XQET+Rq8uYUc0sZvhcB7piIBqvJ0TdPahqrZkvDDfbXUkIvYiy
GZ8zwblvmb3UYxDoha9y5hpMBGL64NSdSUvhSHB+yNC+8G0ee4b2aokgiXX14pDcFlgID81oVqrS
7fCqk4+A6MeBEzEdZg/CAbeF6ykNnOgN3gAOAPp3J1vwhJViiU6PgZorzdFUF9lyTJahnlsDgsCA
xwYVP2YMyBGgavo0/wbk3GyYRyLS3r4OyLO+BeilyRaWCEnJSSzUHClx2jpzTrd+U97vHoRlbGUG
kpWRq4nO1T8luElfXFRCltkOQ04Y+3PB66BkzxHVhEaLULoJN1q6JC8g83y0rEFYzaE3O927kNnC
GvmVMd9SWuXr2Ipe9S+yCDIJGBpGHJu8hiSAeOD1gazA7JnJt/JOIwme4bN2eFm8SoOtvJf94X57
CCIXYe3ouf6iiwteMhw1kSWDTlyvm335gAi/NrObSwY8BzHOB86L5MRSPbTQOWZutG9fDbiYowSP
RR6rVy7AoWYaYlPO/OuGXQKesG7NTYM4xV1g+PbBhFn6d0n+6+ai/Xd/pWYXIG60mJH28QEzbGFQ
2Jpdvl91F/sFrG1r8/6EVM4i2mkV3sTmcLm/GsdeebjHTltD5bFut8MtfsQWNrn4qRXEVlMs/HZb
dmOahS5UjR46nCPgbDn+5jpzxRMmknlkHjEFHScOJB3IE6DKnW+GS7NPV9hen3obYj5fGA6ktSwM
43m6xSdUm9T2pZOmMHBuB8mTdPfeA0BaGaFLDy3Z5Vl0mL2QSfNyjNrP9wNmhPk2a5/IejESXZV9
YBAqIKVvFu+aQ12KedVauvDuIjHab7OdukeX3DBVjL/plTYlwQIgsZXkSjataTzcIcyOPMe8Xfbn
saeA7XTiyfPKzS71dpJgHSUT8Tows3dGjbJfRBHdjYBiHT3vOj3H23avvaJ4boCDsudfnewh7FZD
knqvFTuW4GB7PSQWHADIhIZup5mjlL+xvxLFaIBbiBeX6exrut88GNmZHxo6Af3Fns+toFpAfFDW
zLOvi2wHuU4RrLADpoTomakBtE29e2oVoiMw+cRiKu9xG1iQwtK/GGqR2A/7xez2rEZrRih6URpW
2G7R2I3vZvXYHsWvisd84nVTVeuOQ23jkruLUOcR3SuW3bgSCGT/bAFLIMbXEQsDasUMHtIlGpgB
HFZkrFGPf6MmllEJeKaYe3/uX9stbxod9pxcV81RcSPa3qLzXFnfEGNaFkvJznpMXGlO6ZIZKvdq
Jp2JFlrNGTze2pl1jRby7IiBkXGUmN9y7txv+VS2Hu+Fmm7gKmVr6VXpHC2xb3cnG5aIz8T6Iu9c
/b6raY2focP02FXwJ/fRUsKx91HtHUQLe4Vxzylg2LQ2PchpvGZ6ltwh10lzNGliOEvfPeX9Rpwi
jw/8ChABOTdtH4PPwp+6ZFbJsA3lPkEhx0JrFB/fGwRPFesJk7I6rbO6HSo6mJJhrd0ybBS5EzJP
vlpq4hoPdL9m66hPDb0WMZS4vhku7137JZQnA1x2w+zyAeYZDnT06cySPtND6S/TReSGyp6HIl3k
s3/wz/KnQvj/0KwbbHQvnVlaRG2+Z+zwODZ8W/iI9v4a3H2TLu/xgndUZoDNzHRBXuSqmvMzAivY
NQ80iUv7ReyV4zhOcciqyPocsYMtdsJ73zgkJof3jltBOHeoHhVQEE9okLb24NvXQ0lHMqajY2aL
KN9mttsey7O6ur/Fx7mjvuaprQYuk/tiSujX7RLMmtt+GwWqL5bgQsl0pWQ56z4yOKwL+OVvdL8y
zfLMIDnI7vzEjb3W47tbfhGL461SMYtD9yXbzt4Y0hGrsuSVvkU4TDD9bxXx1gJbm3NVQYCXLH2O
aAb5O1+zrquYRBi75DGxCivHQBPt+/7AnB8pbypuRHtibWNhm2PWc24d/+nOG0CA1zLwuffEwzH9
vk5EU/0O6IENYAHmKB3jkAcmj2kkprjqNuI3vS7IUkCSs52/ppVVp+RTdhJMoQu7oyWY2aY/VJpz
/Qo4QGAB5cB4NY5WA8WP9kuy+1W0z49Y2DvFByd5zd2y2pAszbIdDxn86FImdFso8VZk2v6qP+UP
stOtUepzk9osB1MSaZ4kdepvhmUD3tSjeCb0Uta4uVFO2Ag7Zdj3vcWnKOvbBOdH+qhC8kTBxd8I
9mqnjGHGVVj7+iYAPRa6lWDN0w1Tu+bdeOflhKDeXGgs4qdY2dw/E5H2p+sq2fH2lufu0kc2L5TN
7ft8vT0Om+JUnukUI/In5G/Q2HKIsJfyy/BuXAZE6DAUt+6vjEuKvIM0G/QfDDSE/9eN9HrNMehY
6x9EJ7MASMSiiJbB8U748KgccIjRT7HIKeMsZKsb8RHM3+2CvvEXkpfp6raLt91h/qwUZrq8oaC3
Sdayhp4JtRMTFwzAnVVBvcUUl5ljbP095gSBB/F/l6LqyawmehJdyeHd2YSO5BlusjfWnQe58Rng
7KagS2KyhPffGDlUO1LiFCoCd9RNRCKVQMohugjQEHjHor450UeWY79h3t5hAPaNR/ju4xU45pz1
3CyZjdHzEU1mTpEvaOEgQcKNsjAWpAnax3kIe9+eY3Ok25KO8rerk+GtrbRb924BU9VY3PVlenP1
E5zhZK1jsJ7AUDRjydIa+4ac+A7skVdrq146Z3SsSPWO2YZVTYgsethOEyBmTvshrIpV9do+NqWr
4ET33FmqzUMnYsb/D6GvZMesj8D0CG1NeFUcdYkw9SpeUxBYMrHQzjk90faGkSCsQos8H2KTTDXK
lzmZVjp930uZ5GJP9oY+xHP3PefyAMJs82cMcOqP6umKR0/r3SDvW3WCiqupPOnr+TuJK/wI5cts
VQiL4Ng9tYWjVC6pi/QTK0y0f8ZsvsqEbI5SG2KOLl6eMCZJxJMfSkMnU0mHOH5mlpTxEjPrLHFT
zSGxkE55VQILSXJG6FM/bCRHW+in/Nkno0QJimBc64EmWTlpkqMcvzZcUbhsn8P2BBvcQCmPpkNu
fkMm/cMDa0VG6Mhjy6+m1dxIvJloB+oIyZIipxvxALTOPitL+5aeKHpcfefuLxRKbIIX7qVhi6pg
SbOw8HTO9XNZL/A1RF83YBqMpWHkgebRsJ+M7dlC9toY3qZ5w/WF0upC/0Dn0/Kfb+THZGsgMy2O
9z8sIF2Y3VHAI/5KpIEIENNOpnj97gbGZ0xKpXv9oy0QmxwnCFjfaDcn3tJr35jtMN/77F2Zl5ra
4j5/8NdAXzNHdGFG8PIQKjOQ+FtUbF04qE/Ke7WJGtQWbP9tTiq5GLvf+DvFiPC7etFRrPPxdWL6
UK7KdbClxup/S4/RwngsVxgFMeHvX+XvLuTpWUM41kYDqw48RXd505plfLzO9gPT/nyscaKtU8z3
w/DAEYN61T1fk3WHEbrKy2TSWUf1YnZd6TGIQEuRNzLpnsHC2/zW4FvuUtgMxzHrLLwjbp3oSAIs
KFpKPnrHNmoDM30xlM9yvMwHim4WZaIChvMi8eHYEEdQE9WtrrYUnvUR2xxUPPmrxrMEmqmz7z7G
W3aJPC65GSSz3giOrw9qjxqRqSwBGjnQnqhgUfrmBfhIXvD7SlARC1aJcVAU2ABPilecBDBpOgGM
GX0ECRIdzPVj7/4GRA9f29vchiRc3HYUOFqDpDTVT4+JS447MHFC5BZMvrb+q0g/RnTviCUVLp4e
EXB8CGMbkXTOYNDN+wEtAvKfohncXYYzp94GuwhV6GYJR58BEb11MjELuuwHLpfIOHomWr5nm6Sj
RpQik2Iab9oZzdXkKf70UYmidriJLcPRX8gEaGZPZ/RKmul+6Db+A+XT6jFCpkyzDcQRHpnDU1A0
Xgoc3EmYRJc8fuCVblOuwJl9tR/6C4OcqNjjgNR4BsHG64DsIwJ4zBtULMOIbdsH+esOKd3qltoH
Hn05Uk84Vi6v1w1iQupCeZZs2kTCCMubFLvU+rveDROnKuwEST+eC301D5+w99HOC+R8TOplGqBV
s/pgAJWs6LM/p7qDwwBhWroFyT5/QkN0N6M7EqlMAWmM8tZEtDyamZoEttWuedNo18BMzyh0nmLd
xPkyLtd64gWvt8zK99k5TT1t5lFcoOKAA0qVIoizFKJ93z6hcX1NiZ3pKAg2OBW3RrLd7Bcq6R2b
siBtXXbKbb9Nloo580gd0RaI7DK7OZOX7UM7I2A6aXsgispOBPNmyk+SW7jlBWnVbOaliL2cRfxF
0YpJNiFJ45i0FNrhxGIn/2k4CWg2Sq+h7lacIGUISlmeTp787iBCGSlWOIOByampSz9ABN1pAaQE
r+oDVoGrmDuFyd0zeOAsOufjuYZv3c26Wlf+S16PY1i/p2BOwait8WmzSVkSbmAM68gbiqfDE5kL
hzLWc02Z8izs8T7c5Y+3I4O6UVAzwKdsIX1SMAKbHxamtKTgEFr0xae5vItW7U6tTP7W7et6mV96
5r4E3sv8JVngWGzju8BP3kh2V6/k/0HAz6xasDA4eE2cqzNbVufwxOXINiZ1VDmkZbBEBJmUG9cd
bP1dt00WCOdST4nGCl2I/gbDUEbwVTzyanaPNDI6PBEvlZP0jBvrbAeHT1galSWJmyZ9wYdGelJJ
xlSLtnO6xEVhfh6BcLQpd2dfibQuEH8aNfvNgSGae0+4c/fK3kPU+lZRc3H7q6PQvbS2FrtpvIr0
JSosgm8H2rLGJV1zankxdNQyXFBkkJ6wSqOKgGYk9YdOXOi1dUscI77c0KSptHWDTN+WgaXoweha
3D1tqsdFig13NNaoR5vSS/EVnu7vXWIlXxSEDxyeFjM+BADLCOLQ1VnhpVwXXwXyeKgbt6a2ic6Z
bOpHHcVRIMHNVFkitZWblACbiE7JnD3ydLjGkvkHYdgFdSgbmZUdMCFrvtaP1A47TOs+lcixEZOZ
F+gCkFAy4QOp6+at/4gF3kEz+qbOsaweis6skARHJah98usHAasmgrTYSQ7+c5ObuF8etK22QD7y
hD4Nr5+sLNCmQrKUcONOza5iNmv27+GFScX1vigCGyRESfHEqVeIHXBw8V1fZ74VHLIzenyhO1vS
O8xdCQdyLLhSFLe9HPsQh9cgtxE/FR/lvf8lHHvqzQimWpUFLOJ8+5qRvUXSO7LFC3+vcbl2clZb
aMeedKakiBTbafaiHrsXP/IQ4FQW6L9+YO4QftY2IwWJuDO27UgzLagtnrV+QZdRnpAa70z54p/o
FFR0rBjfZSerx0nKg75tPeoMSGAYkcn7n7vhHuuSj3j/v+k6r+XGgSU8v5CnCjnckmCmqEBJK+kG
pbCLnAZhADy9P3CPvbbr+IZFiqREgcBMd/+pA3wTDz0+7rDuXsx3C5AnueZY0L14XwhUbYY/p/4Z
8GRuluMpd/gpTc/8ju5RPmpf1im7J9kWonoLwHnjo4yv84fc4aoJ1NoyaGAuegVktld2uIH9Zrzh
r3WNPzjtoutiy7P27oF86ikozp+ftNUZE4b9uMuowX67atW9NAyF1jF/iM+YXC0WvGv6Ml/hBpRU
tazg1arsD4LMPK7OL5/3+Oc/uHv98s8E960jFk64C2CjVzJSgZUBbuFNbfLf0xUR9GN7WirkkY0X
IsAKCskLA8tTdynucZgL+ErTj5oL65Rs5VP96B/sB1zgHsad9WUCGKoVtJATOs0H4kK7t+QXl258
TILyMb+oAHRxGk9asoH3wliesvMx0A/lDlWXsRVQOtw9PDzGLAzmn0wWj3r5J/pf3cdwcfhvgW9/
lpFtxFcNSknO7QlJwsRxpl2PV+WLtc+fnGhztv+Q88D15eytilndge/5h1lMHG1Eu+vtFfQOiG6c
vhBvmDoAIrrH+dE0Ds49JWbWPPtH7VSwfLL1NGfOS9TTL1USuJ/OFz/r9ZWJocaaE0V/T6HTUNn/
kndGoFOxJVREQWM8EGCSgtRMRJHBp1uzZPMfWtHOpLNt1oydVbycItqzfIT3KSDY0VEXTMs/qd5r
83mgSJo3urHDd863V9p3c+Y3QZbFZUvr1/JVXR2YL1wI5YIEeyfrFMaB/dk/F8/pifNzcZDHXZ7J
NkTMK9Zgx+y5P8Cicm4oP13jk3HGblYdqNRrlj4+IjsmDWK8934BYTfZurzT35nr/h6pqs7Ra3le
KGJR4I0f4XTw75vP+MClNTNPfYMTAm5TY/q1ys+C7R763Kb2EbIR5bbOXuVbSwuuAisPWLfHtwZ0
l+nUMXqF0SHOziNTgY4B/Ac73XOWHb1HiGWP0Fwfu/fml4Y7AyGw2/qTFVtg4bIeTE4f854dhJ3G
OcIashpoaAzCCYZd6c1d1KynR6ps9wF1KfEsFeWxfJye26v9oE5yl2cHrDJdKttXsjafxvve2ooT
BuvRwbloEEjYmRl/zN8i2UUBpJgT3sesfGIL55ExC1XvhLO1t5t2fsBK8CbdYHwF65av6av/QlOK
GVfCZvMS0QZRfm2ioD++5eFdGWMXgz8Q1gGkUq6oT4B6pz9k4Plv6TMNQ8cXGe1ymqZN8yDJawZy
JKplHbYb3LQmAKKf7pNONRl26cX/CK+ICFkSNXnoCgLW9jhAU0+G6lTWl1TbO9/Od0bsOoeKg3h2
XQwI98DoyRs9Vf9mTcAhGwfgSrt3KXaLdfagfrRuX13TfXlBwUIH536KB3a6wrwvovcGDovJyWXR
T6m9Np07tcdOPMkfkUCF8bYBaqUw/d2A/5FqGGBhQ5lRMcYKGmYrL9H3iHA3ZMxBQs1yNuZoYKq9
qjc4No7Zrpe/sPijV2drahin6bBl95xlsmK6DO7K8AqsKVoxBDPuqlO3W+cf/K6Jsoqfs7Tg0oWL
z3uhb+qd+krKAwEKELJPtrMm3YeG2iyBEpYFeRZLRRMVm4LNOl424Og67bvf487A6nxVDQu2YD+3
vzIoqtE+rs5euLaZfuDmae6r/I7UD2hUrHwCWB8Sn0vTtta/p2N8rpllzEsJu3gkr7po3TabmL0K
v8LHlKG5eh27e/fgAZsOe9OEhnpmnwaW3kYsOBH6myes/83xSF5x4hyXpFJyNPHLzt/0EMooYmJB
IYrxQhXobCqAEdTWODwydzU22X2tDgX5rbi6VU9Jdm8Ud0W9x3tBH9eQDGdShghdGAg/O3qgXWCQ
FcAEAVt3Zv41OUfLgyz2SiDXisR7yhLqMmohigQcqSXDEEp2ym5j4yVb1kq+jjmFq3f2xS6EVIdZ
8LQPySV1Amh3+Zv15D9AT+o7uLFrUoy9ai8EeRyrst7q1WdkHdrxbI9wOF5ZmBPnMLw4X8ODuQD7
/U0ru9z8e6ibrOpOoYu/XIDbE7EXLdMRCR+O12JHhkFJIUO1s434r/HHFDrW1u3cB/xf/YPnaZui
ZzCWtlwJtWAoh+C+w2dU4QK23HNrGPVq0u1DI8+esOgVbz+6PWnMJYTNjtH27Wf6XPI05t3937f5
0tp6TePvusVvo0gNMtDG5EdXC9f+9rObwUazCFBvNzcbkNu9f0/cXvf3LZ7V4xwgkqELBgt46/Yi
FLTmf1xEbi8l1IrGJDWy42Dn8j4aDiOm5q01QVTpw73Jh9UdzOOkaqttGHW7xa7PSLtuPSri1xz8
61+yfrqT0fRIanCHkz3fWkUi3L1TJvcoUT99s3gyLfGJ21q3tXLLQp216pNsOiQi3Uiu1z68H8vR
3MWVjnNG/hYKEkIIhh5xDC7XWYTd69y1uNynyAGX4F2/BGokBTaYzFQLcGmnpfFc2uQenmhupkQt
ZW/FUKnDkFCfojhh63PYN3EiBLhqyaMtiBbJE/WJr7dxskJoUW20nzxrw7dySEuOka0N21Yny48o
k0OuHorO0E8YIIFuuPaPp4HFe+a2dsEnszbw5PSBKqRd5SSa7PoB58AQSpqIKIzyBMgygd9pw7Zo
B+w5px5aY6vYCLOWYbPSxgMOsm9DapA5zhaDkCQEHuj9usYwBKsTfFK2HJBybVeYy+t2A/HSJ7fE
TiB5zVYKmQ5haOQYv1skrSB8MPxbRGkzeHmNI+HamN2ftLA/S595BmGNISpz3JtdmAmjB/dFMr5J
YVNguUKLYep6oKPzJAFZqz3MVgnKmuV9EUO2gxA4lT/eWKYb1YK9JU/I0LoWtpgcaAPSKQoWwWdg
N8vbYz8/JfFrIoeSRFUcEonKfNQ1Ng7btKezG1flrizwJNXavDi29tc47e1SHGfBGjhVxN9wyDct
vhsrPcnnTVL0byHWaIe6+KOlMB9CCWHdHQnpmjMbBei5GRA9JDozB9kl6SUl3aLvlrUmLz/xx8P+
7pLWDSSFyoO0MHd05Jn7EbvYkxmh8+XH891k5AylsMO0Ss3eTgn02oz/KLKYbWL4Nl4Ku4HVUoV7
O/YoernUDq5Javswjnss02Bzxz7zYDBF06leG87Eja505pANBvQG5MiMxSz18j9Sxbg2e9P9PDMT
8cjTWKcl10eoYg2ehgXIk1O7uh8sgfUfq4h+MJ5ktJazt2F1CFjAKdsxQzMaMZxntHoucWCMtagG
rLQl2Zy9YDEOajoAImk5YmP0DouBkX/aTcGoS6ZvRIlRyOG5t3Hrq5bREgyiZK48gKpiifoQpWxt
qelfeyti7EeSRSBZytK6sO91un9DPYScSAHpHIxSIy9o6gh2bg77u/xDemV/1jNWbsswSRlvqMgT
7EscH6i7p6RJQxKAwrnKyDQgYcCw4BlqJez5XNvN69BmQ62GvNpOtnNyOADDIgktek6zAUf/VaQw
M/QMKP6zTM99QqFStFR9ZZ09qugzaUeiJuF9aZAMWGKjvWWTJL6EGCeZ+ilyXAUz7LzjCki5cnMd
M5lsN5ltv05kNu+M3iKcZvG2H2GqRgR2qG85WwkNcPZLzvOrlT2MNdBUB4Y4ZhPk554zOCbNPhcM
sSqAz8QXQZFN2qOLQfZ9ZdDCZOO35mrvI/kswNn+tBFTtoGW/dVW9PY4LBt8tbi/ehYjR2G9lo7O
Xn2jAE0ALinOw6oo4eDa8mkshPWOCfXKMMEqXWbBUYxniCWOiiLCGB02nJZc6mxIPvIei09EdCcT
NTCsyBnUegAgJZZnH4awRJKpeSS7EZfmND9VJjAxwSNwqHSTxKKmkti3TvdGN20Mx42CzCOHLJTm
FeecEvI7M0N3rFxKhmTe9rNEfuPG96UeGRfN6N+k0b9Ukuukn6tNN6IDN1BH02i18aWoaUBtQPvZ
1laWljFsp5tzVV3ze1nfDBE+iTACp2hEdoSL2HSkCdvUF8iRleufQ5bIynvTMsaUYYEtuYNCQU+n
bt+OCmfU/MUfF7mC039g8xweNJdyWDlfmLz+njrH39mjwgpUYwZP5o/jGgGqX0pHo4gD5G/6PSbO
UAZ07EU9i36pV4y0DNzi56h/TOo23vix/2pVxCTKnDkFlxlMOeJiPMubcYeIFqbful0swkGcVZk6
h9zDJRe+Yam15Zrd6FXrnybVvrbV0/IRj6Ebc1LFjtiZE07uqWlznuSvCeJn7PZt/YiXKZzjclLA
OHA8dJ/JiNdxKeYkLG/9nmK6BPgYHNFDgdbWrT6J9RxH4XYY7PsspBp1SXPc+HI+9Hpcb5w2f0Re
Pu1LYB6U6DvXwoBMi2eIDbPCpauYQoj2OTNGd7K3RUbAHbAG6+8AWy7QceAsI055N23JbVnG1C2F
uJXwnWIfXSBLgLsian3lSIbL9YwxKhGRbE+hBgjR2b8IGY4hJZLGK+aN1cCeqFDGw1ya9zWZElhv
LEkghKVXJSWkT+Iruiem/LUd9sQme9E2pAvLRJKAoNHCQDxRUBYij6mhOcls68pHU6/FJrY1QMKR
xj61mHq0Dr0flvdgBwBPsevjVmXkYJgCLjbMkWYaCNFw2ppYVih8rmNfJrzvMFFAkg4W24PvJ661
Nlj6t7FEKJOJqiVCxk73CUC7PubbJIQgL4mK1j2my8RnFJuOgVqF4SBNonjx89bDtLsA5FQ24w+r
uBpl+iqaaK+PLMgRnubM4WlGtNIIMPHPcW5J0S2xmRTS/dVmtvFaWJfJJNfbcuu9wLMJAnuGYqsj
KkQCutae/8vxbPU29d53mBfX0ejmS9EP7UlFB5OI4BUpDOpkGxFMc5+mfiiYQknfO/tl8WkTprMe
NFD8ilAAwveO5tyTmjopTlbKGqq7WrU7lK2MXkEaU+IC1wW1FzwuLBMr8KfCsd6KAiBLQGIjvJPG
N2GGZWp5DhtN/zEz+7WSjY6qnaQ0NeGRC+lzoH8J7KHLg1q3dmUGdSFun2bXPSROE+Bv/EJ51uy8
Bjv7IkLzY0bOh9mqhu6r2+TJyBBLlJfaxlVczgjGAA/qguRYcpDvez5/0NmRvGBsfglF/I6hbrx3
lmD4YEoL69HqtH2E/n5VGP68a9xhM0j4P1oLsm1p+W4c2/QQJvPRatVDQ67OrjRj7GCZXukxLP4q
bZAhJT1ixaUFEjLfxNQCJOtwcfiXSOnTwe2ZvhCFFGSCyAGtBqTPMXYurTtHFOnaiYBXyYNZDZr+
x1bdt6d1vCx6gAY9najvOGD1C0ZA3qE5E/tlXWfDQXerr+oCSRpuRZTRrwQKWlsU4PPe14+kXTKY
CDlrMb8/q9gGTMFlX8edFn2QPCQ2U/qxNRr6nIc6KhDcTkhJW3xmPfwwvJpAEnJ24F2pu9Fnl1Bg
P23j6ASTwoZU/atpmukhz4sHiAijIRFcQqhvdL7qpBvNjSbkhvzwZDW4jXuY3OaEWUj0RDRGEBnx
GtsMuH2m5WytpvtwsUw5F75/InL5OPh2vSNqvLTvjDo5t0iFN8L1gICmhD7a/RXr9rXLx2Ld81k5
TClswoLEbhqC5ynyvjBbt/fmZPrbtuyedEzvzoXFUlZO2budid9ZxwG1mZP6mGvEdv0uGyjGomjf
CiMB19CqSxI2NiTg8ai4coPCwRO/6zgKiS1oSjAebsyrVmiEig73Uc1sT9/hz6xtvWpY+x2VU1PO
Z2XHP64qQlSOX2HGZCck02VDMbYtu3q6mK5+KWJhrQSpIebWIlXuqakZqvV0vSz+fvOo+SAqXULY
S70we9OmP/huI9aRCf8LwaY9DwwxImrPFoVIY0+v1lggVvSSDvFxq298sj0arcBvxHuvDPZhlYtd
pjM7IrkGplDL8G2axINEWvCsAZqppH0vxrRdx6aCN6kyd2dDzM9O+CXTQhvDycE/hrkUSU5uWXBv
gjuHpb0M3AR+mm3KTZJA1ZCJxQLzrc1ziiF5yX+K8S8aaIWkLNanaOPYiEPVgL+MM0XpNgxp9WYz
u4axgyF8D1bLt1GtyfHaDLmGt14BYkQXzTzfw/yHtuNgCudBdxvmXe020yZyVdV+JOOAsSSm2HSp
UJgLzFkhqNHIH7iS/ae2Pst8G0/9MnGDK8jFA8epLgI/VgezMnZxKIGVp7h7ZKbwInKCHaxC7M2Q
L1DokhnI2H9kfZmtHaKZqObFuu20cziB1mp2AQuSceMEWdp2Hh26oaNuPyoNQCydXtOo39/MKN1Y
z7dFJDhgXOyGR2rRL1sX1joOdWi1/qKXbV8Rd48nAlOS1b1Vlv7JruZ9k1s9jFg73pnO+DgMOp23
pJjBbJ1RaONdTIfZaySiuzlcimWdk5O6FEJOe8d5XgRe5IPv+l+e7CXTqPSkC5zsIuOOf3xeeS0N
m1AtGvahubha+pGZWbYjZ4GQs4LFryphCbrZExmFzWYwO6glE8dXW773ED6pqYck7Pn5L80JGTOK
7pR2i06xGEAgp5wcr4ZAp84G69PAXUaf2TRfpdUBbBAtkd8RawZhpRYXGX/1o02QVJedfK/l7PAs
YB0ZofKB0koczDqaCFUeZtS2ynQPcfpU5dAYsBv5xuX1jykZDpAXASMBXH0kVURz0faXiqOL+VK/
jXoIO10C4C1IHVs5DaqtaRrlnl0AATQ5lMUEH9FpHIV9vLutfVstoww03gakuMQgcs0ZTQirOLQf
+sXYCDPgkm7bWisTNjnpnN6uh+MiIT7aleUgqpJ/JpZe24+nc0HwFaeFdCAxwj5Svh0GFgGoFwI3
9sMw382akZ1KD97fONcnv+/aoJYh3MEw2dhp+JhJyNdiNk6Y1yqALRYmq2hfndwFgtMCR/2a8aTH
WcZ+HSwTMtfQuis+lLPi+4z3lphhxZDxsint4mSWPUKpDu70NHFeF2Jr2ugaplczd5CiavO4TmuY
VS3bQcRZr+ZK2xLiFQZ0wb+gZtSaNL7n5hobib5ZVn2XLxSB6bpNLkaSoA3GBpW4kF1twDCsp2bf
ZnnQ6CK8kutGYCy4MP9Yrue/csfcDvPBbNFWCDM5URY+MjGZIVuoXakZf1gof+K5WXLQ6O7KXpEY
ZRZB2FpiJUlct1LCjuySfD4n8WloPf+5nGwuQocT1QUsVPTw9waLDeIs93tOEjghEN/7VqPbcdQ7
CqqOL1HK82Tzz8YwqhuMGLeiScE5RBc/Ts6XFz0hcaiZSa0iv/c3uFJ+aB1gilrQo+nNVXQuudN+
GBptXb1tQ+strNCWIsE6ah08j7yPPzuNoVCKZ0BaETZuKMqqJXu8bZo3LjkGTKGOXkSz3qXZq5Vu
QjzVnNKA5q59mcQTzhJMo3Mu5A9DBWg96HxEkuQq+4ndpHyYoeqTMwNTeuljbVo4nRquVtEZm7it
pxiBjLl+JsbHu9oSQEQBXk0MvyIz0S9upQeVjYyqHaBqZvVYXmdT+/KWxEx6mx875JLWnefSt5lq
mu0P+9t74TB7sbuIKuu+anq5x13JHqNxGzXJu6VZ8LIOvWJDTSzEvG3PWI2l4UxW9YoE79HrjCAx
i2ZnRxQxLl4N0lRbti6gCQu/DpV7awKOvkIjrdcGTPEqpDqZQhmiuh72sZXr+ImyvJWT/pmH/gvG
q+hX8ttiBfgUjpdkzN89vVW7mSibczNaHniXwNEy0SoIOc3noKzd0masK2nPm8mx5hOhnlA5qFuq
WZbbQQ/vWOjSk2f41iqqS4Ybnv5c48m2yotRQPVEFGf3b2xeyWOGyxiB9/7VcyN/E84hrP+mffHK
MnCmxgrGqkGWWplXq2P9K3VLBkQj7lwchndwVI0a+VOIYSv7HDOekbWvHDWJ68jgbAtpHSWhjXsX
5oGZu4TVC4pQDyWnGZasQgVxLQ5VkpZU6ORp9QYCCDjK1kFYfbIWUb3OiPfbm9QWx6iyvpNCEJ+W
1g+zhqiTUIhx6xd0e7OH4qUoKeQtZ+Ok9jZstO0w4dtr+WV3Mb8UxJOChX9NR4j/P8Ve4bagDuEv
rD+JRjUh6Q/gGXH6KevKffAYR9M1TCtnII8d8l2B1A/NizVt7Fr8wXF2pxzPoXMT924vfyIGb5tK
wpVQtTnvfJgYc82wvgkpu5epfaUV1TZyTQzO4sjdq3C6eEtMUeiCkdrhRCGHzzIaFRjFoYCDMBms
GDrzq4gseaiso1i7ff8eReI1rVw7yAktDOK6fDOmudgbdnYKQ0y3JoX80OwXkmXXBcWEjl8oFtJK
Z9hstg9SeFgxRGQ5uFFsb9uPXvQnif3zzpgVog5H4lfQ9i2blWiDQUfLo5VzG9gJ1prdzDhiZIdb
p9iwkc6quZvG4KiKUft2evvJbAv73RdwrDxSz1Jn/NQ6cTGkc2avfVB8s691iKGdRuZMTK4TPnZc
g0VubdPybaQr3ocSHxkBm4FEX4WQP4X6XigW/w5ZFhvJuKIfYX92mu88KilIb85m1WJy9t/vxpN8
VN0iqFrs0UbfrtL728ujBpdugOqliRjUFND4l8e/L1pe+e9h0Th4Itwe/717e/t/ff7f2+dBQnv+
99j1QBgViS/qD3+SYPL/2x389lAs7q5yMVn89/B27/az27O3h//tZ//tJSFuM/XwrctwM2VIhf1i
LI5hRsgO+ib+xb93bz+9PZ7NkadEgduH4VdX+pP/OHNzduEq/++xmBeX+dvjm1U3OprkzS1me5/N
Yu0LrTXWFqNM0lrJtUk80R2ssFjl9eTtw9HELccDPS2Gxj6SDGsf5zj0At+jpLk9JHL2P09ky0tc
xwJ5EOb+3xtuL7s9FAyFdo6KT7cfJbZlHUfDQ8nWa5mFfhnfntvrbs/cbqpC8sdpOsnyMxFuOyWC
LqJP7OPtaaLk7UNlfE8WrvXr1B9QtzpwBRJcxE4UDrhsLW5FbgOYH+bsxU0N+mul3bVLAWgGOck1
8Xfd8XZjjB2EiLiSM/zGGYYIrjM4Jf+MAq5F6ZFan6R6csrYwC0JYha3LXChEOsMs7H9zR/25jB7
s8u9Pbzd4LUOdbt3pdzLiJBWnXRUyH54Pg1Rqc+bsC5/54qp/L/3/XWVnXoH73lkcf+H+W0dLaa9
sRiIquiS3b+/9/ev3H7t39fcnho7kBRdlahCb1fd8ldvRrz/Pt7tiduL/77v//v0v99Qe2m78/v2
8O+1/8ffrBJvn2TylOsUwHhmsfx5BUYK2OkGceRflQVx0dDR2blTd84YPWMnhXvG4JWAYSJhdPmZ
WXqzd5sQVKCKDy5ZhQcnTuVZEK+o2gwcv4v2Qzxs0o6UxQjeSlNh5YXFShD64nOQ2h8H28HjgB3o
SuaU+pLKhY7TpsvGqUA4DjMxMEsjpPP0S3PEAQYPIuL6diHYhyC7dNN2ksGb/0wBVl0yxZLmNxrU
WY2EuC4LA6wyG8RKgPVDKSF+evQi1oipQYuHR1n8HqJEbGQNB4paIOgzQuUZ0QXI5WEXOdVz5wAg
NDHOIDpMioEpWUDRDd7doVdMcis6NKN+NdzynvK2JTpeg4iQpHuSfKr94OikjJd48Oj0ZVqYQKfy
0HNV/UOukwvVJGF/GXWApR4EUzeB6fqFDZ5H/nGoyOoJM0RbKQFODADqmUsLUxwXrjK+HxNESa8W
8qECWwzT+zgkfq+YfSg0evdjR5m3mdOGYABfP1Wx6qGfhpDR2/AYeQhANNf/lUGr7MBBgihKUBD1
MHrKluG9+Oz7LN/Ksv3S3C2hoMTPYRyIDip7aBua7dSu4VDH6HVD2KAG4NrJsj9c2/w0sh7xbMsw
zZr0ve3AHY9J81xX90MG3dDNm1+oDIqV7+FzIrsoWjUec1I9I/co1dsZQw7WB7Kkx0Pj0jtEYLBZ
l8iTq8QFnEAO3XOjURfrdKZdiYfJhK06YPBFZfpZEWADf6xPN51X3YnObAgdDO+FYX2VzTK35eMQ
XoX2LDfESqQ9loElwpgsLP+4eXLKQ4VwPGrEXVwyQ2M7w1MoERyT3LhEuIyY2iDXsmUc0ECBmerI
WJeZ/qZ15m8nE/syQlzBW+8YB3DBxPMDeXXXwZEEaWp7I6JYI88VaNd2/b2LH03DMARXaG1CNZVl
B92jCyp9cXLDa2YN9mOXG39sAxV/kr+QZAeDzMF3FahoINcg8Lv5V7wXkU6bMBvp3soWXq/TfQMG
Lo2fEhuvodfrKkR8Zp9v6pRVzSz0GXCFmtUsgbShwLalqwXAWCQJZ+53NMj4tWK8FYZ+HcQq2TYK
47aQue42LMKjliUHhpkvBkHkh4YjJHxTMOqs7Be96s554cOB81hErUIhq7Ps/WDG3r6rw7s2TuTR
skrWkao4MhK40xBhje3w3uTyQ6v5BEUNCbYIH+tKf2jjkdaP4z2IzWBTCpr99KNnjriTCToBo2WE
J2IdNg08rCyBBp7a4VucQKqeSw1Pnbig6EQD3MXhXTU7zHq5PnCPEN+0azAqtEPpI/CN+pMFw04h
7Gkllkos51tT4cZXiyKCU1s0X4XD2KDFITEwHcz3LPhtOqM9yC9Zu3VnS12LTsIyTCHKcGwhMHex
uFDTY+CnQ7qdylPnJtGD27MnR8BCFvnD29HUP7zU12DDlPAvjexlspJ+R3hNznLj2pchDr87Rmi9
bmOJYUDvGns+V9OnD0lXYx84m6hnw56rexwGaDHTyh+YTNkRpKlBhVt7Ho1N7Xbqua8UsKV6btpW
g1sa/zbMnvBOhgXbzobzO+qGTg3PLwUlhuPSL0pE5ftriWY6b4sOv5PU2Ijhno9oBEZLlLzsGX1Y
Y9vsFtteYHyYsONUncpIdVjnwSaFyEHEhrA3KkVUgRtQkcE0dlq7IK0TYyFbxPfYyCo4WosTAujd
Nky97tBF2j1pl9kOsOqlJ5WBicajIlt8bdzS4GodeaEWWUfl9d8pTqkrHFF+xhRLQiXjkipNeyWY
rOWoSzRINk6ZTTedNNtD2Na7xMX2jPArkwGP6S42oCVii2a8jp0BH9xKmBYL0vhqAqgh1+R2VNwt
JDPOXLcaknNWzwR/FsWZOem90G4E9MTaVCnBtFPjyl3fwf9X45wdF1fcrT+3FytKMKeph5AxwvhO
Whxw4TjeZ8ztj4qQY1mQBmyMqYlouPIP2pi9Kwiv7ji+5w5guuakd/0s4EdPSC0cAwmTJs11ZEOF
n4bp3Ms0Pza4OhePea2zppb+J8bjDPM7JL6OfM08LYEzU18dQK1yTnARddiZC+H+OMul6pCmgzPC
WSouIGZ2VHvz+BVqzUVpU41pDv99iuJd15BkewUS5CZ+1v3W1qHq+s0BXk7RQETABZRfVxyVg7kd
MDMyqOVntydmD2+8xrWeq7aLTn5svyU5zoapxFK7Xxxs1HKjqwwxRVS+xCKOj3GBU/lkjW+xwKii
Lc3pqFPtQS/hRhIvtbEL6AQpPKhTRtTooSEhz1imh+TH7MZbeIRLalBDH+m1lb67JT3cbozF7vPf
w78fcXlDi3H9sSQTjw8+dAbl3Lh8ck/pz4K8zKPhKi3w0JbDi/xVjN2pLqdyR/k4M3Casu7oGR53
AdKrVUVOXqD7AgMS6e9KPBEL+W5GcP91H57nraS/3VgepwLBbP8p82PhMUGnYQusDrPxLPyIiNeZ
/34os23VvOlI6omXMzyz2A86EsZWDlcLzSWg5s0RvzLwL7nd+39+Nng++6aDwEgaKcPJpX0SomZG
FJk97MvMvkR9T0NXLt/lv5ubs3Wf2NFaA3FeWw1g5/6fTXiURfQspbYbF9v4m3d86tpQmW6Pk8WF
dW6Yxvi5uXdugS83x/ybM2shn4bO0w+Oi2PRzSR7XmJiRNfka6WpxakKs9hjX6M6k5V9FxMTuoME
ZhynvjKPt3tSE8axVk7FMINRbLR4xDYmAcKDY9Ny8Oj2GW73HFrdwLGgcMXJubYb/W/GKzz2IXbC
g70koBgZpN+ojhHB57o1HWLz6WarX+pes4tTD1O29n1W1Hn0esUa2GCJjKu0IIwEkh23NQlk0s1j
a6YyICICeZUD+8A1WCoX62S8Ln23xC0Ax5ucIPq8hlBag9ZNrUWA+UAvA475UIdhstMLl9PJp+Xd
dIn4c3Nkv930i/WtrkLI9LPJYOh/2eS6ZeIFMmcgIqVXnspBR74k2NBw9ap9iLhpAsOZG+arpF3O
+m5c/Mnn/21SfntInvouLxjmcLgjDPSW74DK7T83/oiHigdXYE22AQzcnIbIiE1IpWpX9TBeGgpe
fzES/ncC3h5OKZryaprDoG+9q2mq97pGUzfMC1cyndN2G2vjl4k8nnXfPaixPv2Pwhra2OrEeDEw
I5z9A8MdzDcjdl5m1phPZrsq22QbF3WY9jH/xDQQKWPCDfRq/Bw3/nPzJZ6rE9CUBkkVpvZSC+K5
nFIQExKwds/xy/yOvdjPeA9iEb7EzwVcj5074XC6Lv5gorhclOOOsScIYo0uCShgWpkWqRcU7oDl
zFi33Vu5GI5hQbJlUZ+v+ElLhdHrttd2uDrGw157mu+774qHE7TBlQUZAosjMMB3g8tXDyDmdG/8
KQcsDvqXXGlPiNEACQvU4BBvnHPypdPFIE/1edMMnQG9sTihnerSDZWzHHcoQgxrG9vfkGEwq6kx
Gn3W3x8xsNokD4SgOytkxhAtngWTUkLb0YktRlPeefqOHowz7DSMCzboY3EkyIFef2q2s3ztXJ0f
+2JcxYf5P8k7j+WIkeyK/opi9pgAEiaBhTZkec+i5wZBC+9t4ut1wO6QWq1QSForerqGvsugMl++
d++5O/+efjy1XoMdy4S9e+OHB2oGlhXxGj+rs/814g1/HmBgt+vgYERbCwN/dzuwaDscJFdWtdCY
YiEnPwCfnUoO3TfFC9cBDviJ6QRTo0O6jz9wXJa3ub80rFVQ4yjAEYveAmMvgIdOu6kiRli3yOMA
RQ0XKjHWDSTx3t0BtcV6/AiqG/v67bWrViGVPyh83m7FZrixSPGQ91q6/guu/U+w/b/kXXYporxt
/vUfBJ3/41+oC1VQ5Nuvf/0HwhPd1iknbOkiTTVsm8zMv8ZVltVIcJdpYNTUd6WGZGWZ/Gj7YpN8
dLvgCuU0Rbew0gkzlwuVrWkryoN7nD65Qqhr0eilM9tFOQtjRW5NxkuRzpzUOFiH7tbPLzA7hxKG
6sLU1ponmLFTN6wFkr8XiCYoA5+mH+h+q2yVvULhOOIB3ZRP/V18zR7KJ8Kzsf4t6u94B7H2JX23
MLis+1O6Y+9Hh6lzwWKs35hrxURiLe9YzNAabJDNYKdGPo1v38TYpNZiuLUWvDtuwbyhLJ0s3FHt
kzyCYR7pZh+cful1q++6/3IesgM43vAHYwKGBvmDA8om72zPKW0BMO01/kAMqX/Rt0b+OtwzWHgg
ASzHagOrmO/wrobXoCHrR0q2xTDrH2xCvAHL3YRXxGbVMxIL91SsThgl8OrSG055/nZIol5lRJG9
ST/Q6q+0O/MJCubKWwbf04eDsdtcRw/pzGkUL665jA7dVt+Ea+uEL9R6a8pb7FNLrPftHRhABM/Z
MwnME64XlE1L5M6YI3mfStwAH/HyNtqSeUd3kneYOs8IgAdTv/0GTBbJJdXBor2NFhtglsA+mWCH
GAj33Wy82ONTAKe+NK4MK42QSudAixy6+Exv4LJFxndSC6qMhVZtIDJseYjByrwYX1m2rTbjO0dw
7iob+NreVa9q771yrlxTua2ozTcajqHFDFo4vdpvKAlRiC538dpd/g9X/gz3/y8XviN0w3Kk43nC
+s8XPiD7BkWXGE7C7U94lsLFvMZweT1K70XMCtObCFrXG7YZlE0YjR5xJDUz8XvWKv8Pd4YghP9y
ZwzLQvGsW2Qf/P1daMft6NReP5wiQa+Qf1t9G+ZLxVMEog2HDfvHAp9dDB2DOdi5bM8BA1xslo/4
R6Lz7935M1Hiz2XhbwEXf/v0/2feBVNPLoP/Pu+C7I46iN7/Gk5s/PE7fyZeuPo/XUs3PEvqwrBc
yyT99890Ytf+J8cLS+hSOqYjDZdv/ZlObJIh/GfGhan/07Sl5Xi27UrDdsX/JeKCfM05bfgvV7lF
iIbDP7bucHkJ25nTiv+SRuyJInf9wk03TQZmN64y8PO0F6ofz6b00XC0dl7yGGXVQYexoEKkAW4I
JD+djKNqIBuFWAgDl2UtG7GspD6qOlfoTMw0Rp0ZQjxO0xi4GkYbzWDcuR1w3QHUH6NDYMau+VOr
uRthye/JqXa6o3n72OyjVRpy0C5i66RRXS8aC8mjMaJEGiVupTqsTmYSN0tGRCBQbHT1U8NabHbu
KRMvA96N1k6Z48fM25zCvpSahjInQZLqmM1Ry5QLg4WDDb+JiiOOxe3gmzCjMzz/ifjKRxvf3MTI
EyytHhFpmECKLqw3o1ZIEYvJ4LvEGcT6u5USlZGyGECS2mVeBhV1wCgUd+6yLNxzD2MqSrBWSYNx
oqKxK6VtrCOLgiEOw/s+6+8qHwuo66Fwpx/06aHSEvYYLnWMPou2wSfLsAMWRmxf44T2hF0+dgym
DhPIrXyattaAAaMhdH7KFDGxiH+WkRqwtqAWWZCneac56ttKtUMcOBwdTFr8aPTzaR2NxmogwOgm
TPFbmSi4+J9Q6V1COoI9VdtqbrHxXF30YnpyQw8nIQBXTmaQ/gN2hLqd7Xo6mMkK1VFXs/BLJyQz
AKeWascRmZ37lfXRqU60H4FkrdXwlNCwg51rT/anJ/xNmufPeeByPTjroLM/ExnAt2nLs+Jh+VNN
q6l99jPrQIztLTFXAfg+qoTYberbanQWRdTdYdBIF3HmXlG+v2odiJi6WJvWAW3IVyk5Vbbdc+fH
ByXY1nOJna6BMGbObboGwog2kHOPcYRh61pT0TdpYitX4lEPE2RDZvnl996aRteSDj/zajVtCtp+
bQ4FchwByymk1/sB4bzrGt6iTcN65RK+hbkmAIKOadPHPa2rT9P+xsgEACnUvaU5RTdGYGE383nW
OTdHKwlEvCFfdKvIvcF2kR5Lt4jJzvQNFF+2WDU21H63UNc4jLMVPXBYLNDxrUR196j+3DZhkGG4
2d0AdJ8J076NxoexD9KNFqtbs8FypwKbE6HnQ0pMqUCULTjRwtUkH9ONNQttwHjsewzRkZYt7Bge
5YT7icGwhTkgoqh1Q7HXtQ4vMS9m5QNCbTqEJHrH5av85qHB+LQNQ3juaFzeYPH5AXTxlkYj4n2W
CweqSaK/5RrIbKWMx5jm4U0koWeb8a4apunAnOBQFFy7o+FMa6OfXsPeQwbf14e8xfHZ+BCOtEHd
thbop8SFKDCAeuMAh22AKYjPKrXqmOL3bqRvjC9Nld62TQJaSRgQqMmwfRShv/RU4uzzdn7Q5Xhx
c85dBspqfNDVJsgqKg3HXdtp6K0HBCgLneMdjhsAllYyl3MGAkQz5Knxwg9666hlxup+VG5CDQXb
E7PRrpZ2eScNJjflCBg5jhGAtzZumwJUmCNfEs0zTjYFZ+ogkfIi+1DbwWeDsmztFwJeUuRsioEn
NuzQaFRBR1E6QHcmT0ks3GYAdobFWmUF85YehkkbIDodRfmadtJeWWgl9ujNx7oQt9P4aU0ZGK5x
RsjU8dIZ+oyRPf18a3RgfbkGxWkmD4M2F8wTM6AywO6oAUuU+74qqb+nL5/O0LIyqIXL3jvGbS/5
bdCqeHzqzaDTaevhpNWJ84QFRS4yFpq+AtnTEEcwtmF9LQJjGyQEC+klYg9voEHMXrhnGpMCkA+r
s1Mbm4aOGZ4Qf6U8OYsGi32hmq0VRm9soBkRwf41Gsh5MSS4sApD62RSpTtjDc8eudg0odzSMDg+
tXn+TuTYMR6t4Wy4bCiu539mMadBvcY6kdfhEVWQFkMa7TEHIPFEre4axqNo4qesJpy8yaN9x8XP
hKEhBUkfCDXQy7PLZSCcPt8Sh0n+m82MKOphNfW5WDaoZlZCdRBmg3TV+cQNaRXt+SjEAiUEtF+X
lE8dDlWPa87zQK4Gzfgayq44YaN6Qp6CipdZWVAXalHGJCbYhhtB9NWu9tTEHFt06IEQb4eIloTT
DC+WaKaTVctrX9hoFVruqoEwE/QuZavh4qgwm2h6LDT94uK02hOWjKp5rLJ1SY+xiIEzoSqkM1ky
E0DMvhG1CUmxvOTFlKIRsIyNVvnN3ul4RkQ4YkHz4Rn3eXMOi63wofhnDUSz3C9OaYyTX3TRNnPT
ZWe29as91LA7c0NfmIrXD4H7ocNmc/YDdRJBSfvP7rtFYxcf7DXO8yStRyUe0rYfGTzD+smFd9/n
FPrCxV09pZ+96Xug7iA+cS1t6MWuHCI1xMRhxctsAg/lV1MAubIc5wWPn3djlPFpYESyG3ZOO/Xr
0ERkqiwtOWAQuS1KNYESX5qD1l/zHl+3SL2zG5bQgTxQJJ5RZTuXzTjNuuTkxtYxzCpvx1ItqETU
Sc89FzRFrT3ovKHR0ravsaSbbVW0u+siQcbpKpMnNgjYj21mwKlkrDuh0pMJMJuuRIhuo8eaddvh
rovDhi1rq2JbHMd6WDsFc1quqm09sQf2WhqdHKK9q76GcuVRZrCdCFc6+zFC2+a8YvvASFaUr7oH
oE/MN0qv3t0YbqG/GksIIr1ISvhYqOqyUqALRpAnahBJOv4GRrJlu6oLsH2FB7t3KrN0nRoIa7We
hcTBOV66hGMgWAOn6cmE3Jew3sUOqnd/YrUkv23NYwhxcj514U/TvimSkxe61/TrWlYPAV3Da4xp
O0TaONaSrkFBISFCHF6IQ7CTKVjpJR7os5WtlSPBmudgllGuljc+pYiuNyfmOv1tpsYZVF8cDatk
wCbbGmS6fKfZ3N0a4fwaJ2m5r+L7iGAzH0/1jSWccYsvENifXhpLp0y/KYc8GoFo2nQ8ZDdJzZMx
xQab5gQbQ3Bub01s86amdau25a1i0XCoW8jhpb0tSYTWGRr9CCsHxLrpmzx8sbIRUHKGvrrsJ2qs
ArSc7/ca1Vc/Lqkr/U1kUWczCIMdLEpgb3nzSesaJVZplxvRwd7E+BQN9NI6ezimw8k1HOY+fube
zZdMmaQgznFjVhqQiimpF0Q7kjeXzxwxX+08LjZAeVjvPVGzMffptTMdcqmobld0Po+jpNQXo78e
Sgh8nYEUACkQRDYX1bDK80udx1jqmjsmwM0lE3VxnvMgJ6OzN0zrHlyze2CMDzJClbRMDYStVihH
OugmQ34Pkl+Rtt7SkIx2Wu7b2nForNGol1wC5QczjmQ/OmCph4gfs00B8BIsTZkLcfacN9y9cuGX
IoUuXeWIWceXoCgPKhOvtslK0A4Mx2KG7LxRMuCh9Jk0xSbdd/DRXD+HmFOyFYx6tjPc8VxkOZZB
Jd965d0aJaBVVP4ks6SL3sD2YteMEL18O1K6YG8hH8W7Jnn/zoBpq5EgjbrUP2pIZ/TMog/8VBne
h6yxmuXduhNimwzuhz8U32GLCi169dzurCK1mXqOG081po3b4r2PbMQjwJ+wQkS2d6Q2ZeJmQTpz
bnu/PeP+2tSI6gJJLFabaEeTIqKDjOSa2W0NbFuFw7qNyB0ABKNN9arV2nXrwNqifaIVpAXpJpJm
3UPhMU1I/WbRnV/duFJ+2N2Eir49jA3QNvLOyJQKV6Uo79zMeWCnhZkUffcU3tgIGobHoMa6EDxm
5zOIGmjGuTR0B0j3eWccwQ/Z1dP8Q6JMHl3SnBiVEik3XBmkH9yMYL7cMu4Lo943gqy2CCcgJBt2
WtPb48O9K5S748r+6WwaVwGCCbjHJZOJm55uXq+T80M/qoIpi4z8vi2C56G+CzykpVX20GIxivWV
ZqAKmYJ9ZVrfjnVpTFpk83+wMhtymjh3eNN+5Pt2j34yttKnyiIaiv8uB2p6OBBQJXu8hm8XaHGt
6Nz2JOMMWsgwdQQWoQ84TyQEWM31l9ng1Ld5pc9vkKPjod2XAxrYaC+jiKhbjwMxM1BVRhuFDJij
xzYwR9LS9AJGh4WXE17jJKJjZjV0yrHguu5MdPeeembabW68jk3zMtTNYexWo1G9N3X/CNKsSa7S
N8Sp1Er8xuOn5qnt5L5ZUj77IVD2MnvIQfbg2n9rrPGkUV3jHTmEdbm2RnqkTfFhKh1Omzg6NQVL
R8MdXRPZDeo+H90HR+XmWgvEiwySowOAJEbZnPUIAEBlUeJQ0DNZRog2mOp2nlPbM9YdOmZ4Lms2
18mHg56Zivi8me2QbzmRpfg4CPOICzhIUUnbn8bVyq8vmsgujc+VUuKkqnU0CK3Ett6M3jnb2dSU
suh4O3Xt3goIbXHQ6QwIW649TFItE5eqEzsHn0nAEtEVyTHE01giEtGr4EqXjiejHe8zVz0w3DzI
Jto5xEXFLfjTzj4N0KWsqTzrlTrXAqNfWmib1q1OlcQ5zzHMiaKFo9kHWgPPvU13FoFKONiI/yym
cU302iX6HVpAqYxsIVHwIXa/YmN9aZJ+zyJ02/fNt25ae0vLjx7apngaTzxS2JVYm2DkMJl9U9I8
aco92RaZEeNDbWQXfE50DcQumB5bvYFrQaFHI89y3a8yqBamaVw8J3jUZLONZLzwMm9XdFxpKIuo
3VZx5vMMsKemWXapR3cTYLEN8mSODFSvfRj/Lpk5GtombV7JB786bojuduH42Sa2u88CZ7zumPcZ
SSpqKD50E8CANouTmgcXX1GSnhHArHTpg53iuEV71rUwRBCAxYHxkfv6g57jzun8Nx3mOWgl2VZP
AQvclBBr1zoPzOy+WpwtXP/uI+bNR91ovrxW+whaElHICC58fVF43iEGpOsMn4HIIOm1HBi4WAI7
fi3i8r11Kd5C65S1ZnaThS+2/wBPIsFgUK/r3trCYziSgb0v+0EDBeLhdrB526usuStMooQM9SMG
3nKy0p/zkf5UYs8VcLEopfHStu5jltjLRvNOI8VEXtovAxHDrGm3QdmfugQTSvraafE7gioEf8l9
N+csePpBWQVpQl6+7rTxBvHEKrO7exYMODzo8jVC8gCq7DRnvDhJfZtl4boxq42OWTHmYGGSjiI8
/z6Ow21skVot1BHr2DF0sFh1l5GJHobPUhKGAWa2Edq8LG5kD4cnqeghaM1es94k4yJxdgXVCM0x
aJjRgCOIeK8KDV6ZArJMuvCrFsGq6i2yGBA5cuAFWDKCgKJaqtJ+Y7g5jMcuuaJzvGRZMyf0kYWl
jRAJ4qcyBDIZuBBDkjifYRB3Kq9Z3RLtoWbbJISrPKpa7CrdXBWGfJpKrmpVZus80le1CreF4Zxa
wi3i6i6xCTRpyvy1AWMpY0ZJeDkny7oR0AkGpV8H5BcVarfIqZ+9sbirzBrTbEykWobk3kxho1oK
bIo2DJsAnVphkcvFyLCjO6HHtAjHcmjXWtu8GYVzh55syo1THqXnrM0Qe2F9bodz3mvnzIZXZuDR
SzgajRVUqUdrKB5zp9wr2R86M14oI7iNm/zFUyQJZgYBpCMuSqILJoZugy+YlFcxFuKYI1FhL9WI
oHQu9Cp/wnOGrtDZtCwmDpRU4YBzZz4b4DYT8lBl7UtIJiPO4GC0rrbJpE/mL2FGolu+jy12XE5/
ujcSlEveqVffduaLkXaUyda+4RoxyS2tbH8Xh/WL3scPDP5ra42ictGP8kjr8TQh6eRuNU8t5Xkd
NW+uExwpgKm0mFY1RJj3zp1do32a/1aOCDCkS5ErB05YpN0JZpoSl3bQLWPz98KXYKApnHhVUqRJ
tvWtc6IN/O6nERLnt7lIwCgITz0nxnDX8+g6NgpjJvv2ZE9V30HiMKIQRo4C9Lmu8uNoTssUHmxn
9hfHISaj0kpcFZhk4zC4RS10mF8vTKOvvdM/eaJ9yxrQxxVmrDRdE3eKwPwqStgKrk5PzVH1MVdf
CFl/IoYgrZ6++9JgsApMZuGZHZmm8wRnAuKCmmaYa0TIzOYizPlpxSnKsToqetM/B5q8zwf/ziDY
2Y1jeROPxLxqBbr3+n6aCVrKgKcByU12+UKMzSax8nRjIOmhk80km2QeuxumVV7SnqxT7HhwtIup
WtFQITHT7o6+QdyplyMY5YB+H1tvjT2cOblSMDFDd6W6S6et9PL7omE2nPTTS93jDJRFudaDeeKc
n3XNeW0FPN+xBW5gZl9Jo3Zj9x0glGQBf0p7xPFmSrpJpdL1YHq8Nwz6ptUsq9Hial/79BU6F7Va
zameOT2ZgY44dRaGrbYvLviSjgXX8i7FTdQmI8a1qHd3FiBJLYv0I11nqrpCLYcKH89Ed7soqLFi
6iPTdX9S5MI3YSs2jTf1y07z9cPE+ukYVEagOVaWGXqXFrYGDRCWumaKQG5whF8lJcw5fIUg7xQ2
jhEzOicARn5960EeTgnUNZrmfiwE1Fo3CJc2/pXOAazWhMEDJ4KPKbSSVdXE9bbraZkHhFpISAc3
phtGRxEqcLuV9RA7xHwYlVgPlnlxBuvc1JjakIA+VV5KWEAQPEzaeLH8/Mm3mUfaLWQlc+y0RdhW
1iYuE/KD0gJFgTCom4HhRTHjTumFS9TSYAOH5gn1sbfQlXwWhW9CSxi3NftWbTkvtmZS/nDUi6jl
oJYEGMyqq63NeMSSSEvR9fVNgNAiC2aGR8N5yhU5rJmSmTWSp3VVQc3rIkXy3tieiPOUHobgalv7
PVEd6SdDhveaoT3xx50lH+uSUTQqmk0ueQkzf6kLvAQWK5pK1mZkOwcQOFRC8wwn8DiMw2a6pWkA
sCrEiBwU8XtYZryDs25rGyYhaLK0tkmK3Qyx3NZMK5eoUn3Z+oU6xKoj6zxkbuw14EX82H+zB8rT
ICrxbjW1DeCWM+fIpYQvSyAs6y1qKGwxWO5uRO9kGIeTmePyjVcWerrXkErG3ash25apcwnr8Sdz
Xba7Z8zTnABAhafmoxZbT0WI6xvT+30zX8l1zVikdYH4KQOeZlq4YLJdaOoBqsAiJwCllqsw4WKr
pwFXLNtT1pE6baLjJKUrrS9xbD6MRvEUqmVgXWpMrQDTziWRi4nBJWuDKqNYGV6V4X5N1tpBROak
YXVTaL6i+t9ORfrd6XR4IXl0iAwx2DAJT8b8qRzIV9Bste2EtS9btLmWOuqDGm8NnROuVaPhDpr6
WBjIpc1PAqKEdcHP9pGJZtG5JLnSWOayCDDt+c2V8zVy5DZ96uTcOizJ/IEBQ+if+YWMMub5QSZU
4sAiUCqyNymmyzyT4FRg0gcmTifrNuMNnHmCgNKY5rGG4Vk+9Fb/6mOYCLG9Y1zbWo69dQLj0Y9Q
YwnN2LJlgx9Et4KCFeWraDcC+qQ/jF8cqxhddem7A2orKeCvDCmJpnqSvxqwsl0oVoM+iwSiL31A
yqWq+yAmLK1WxxjDwMLPARONWIfc4cmMOJRISZ5186gP7D5e/akVz2ZvhVufnbdpwXpYvJNpSWsQ
gnAqcTWGGDd4sDeGy+miwg1qz4Yy3yQLXWiINPRdE5dXGxA2TRBgnOOJIdezQ7cQa8/4HYb1HeTo
dHCvzFAWle6vdA3LtJrq+2AkqyPrYE6R3xGHd0WX7u3WLw8Dk3k6zD2nxKhiE8/ypQja2xJNmSpG
RiFOvaU5/eW0hHsRMM8pCRABnhFvAL/iiGPVp+8B9f2t5ePDJ39x7CuSWQb+mLEdneE7daBC+O0L
sp1zq4EwCrP0PiB3zQF1nn+jbmaFpW60Wtrp0t7LzDhqnrMU5pznOqEEV92pNjyshJPapPX4blg6
3CUlofZE3aLUSbt1eve+QUiGmfXdHDlqeTpi1FnP3U/gievhGAw9qvS62Xu6MRL/WH5rqOIVM8V6
EiesNHdRK1+93nv0nXQ92SQcYMcHbj9QjNTNctSyC1hCHJR1+xQQymzE/bp6DLLxHEtYPF4N9WSa
RTRj8Z3mEErG/NLnZNoYLVNZK7iRrdHwDCMN1hJopZbToMrQZb/7vfHqBBDMv3+qzZ/+7Wt/+/Rv
v/b7G3/8ATIcE2UyespcSlHnPooLY4UI34MA1ZNYM8tvvVlvmzMrYMQ8XfPYJ9hrVjCK+eb3o/+4
+V98bWR4AoCDtogcomT766lTsI8WyAKg/ud5uXMnv/jj5vdTT8p2K4lc1bseiMEsUU31gj/gjqjw
7DADO+GXGPijX43sfHetEbH28tdAWGYSzezvh1NrnH3LJT7ZjViUf32AvzfaLCP+46PG52L1EVal
HoHUZbV17Y77+3s3//jw14z4+3k5I0QHWhayJMaSEg7AZVDUJGUOf978fu33099vSDfoed3//dvN
/JFMkxT4p4XOyEKYSs+SL5Y5AJG+ZaIJ6JgJWrlrLcHGpg8oDJKw2jFOrXa/H/3Hze/XMq3Stl6H
L7y/+NqAWksn9a1GyOS7ycENaMdJM/qYGN8APknwQrdhS55SkC+sTeLBA8tovqU6S5zb0KsSA5gW
d+CUyg2Mtm3aFNW+NJRaeJ62VBPLpGkTV5iNNfmpieFvAzc/91GJ+NtSG6PWWVxVjyl+LJfSJgcg
5/0z2uThBWyCnJZvitF+1nuVAshMjvFkFyeZkd8sml4tp8JL1oGDvC750SVhfKNr7bxumO3E09WN
h2QnLL/dhwWxmqr6qOOw2vS5n3C2Bqsy5KemKrtTa1UeKyqM/pQVn+b8soA5I+HN3I4Qu5aTKIDC
JryYBeCkFWaemJpUslW5WgOyKFtgT8/ofAh9qw36nTkYzam366NRoBqZClRqYiKfjJPTo+On6VHH
MR8QGXvqBRxZ1Qa8+8HY+JpzxhTyI7MEz4SYOjiHeLMBENWAGdZc2DhHRncrDdM/4CihAjIXvja+
GR5tFLcU341os2OOGjWeGL4QkdBK/j92R59uAanFRuLR/g3hAA1e8z6MqM8xRuZnrZny8xT9FJ2N
R6+e+oVLdzHu9QS1Kq+K3fiUuDqhzUmS5SdgjdlJ1x6YLo1He0LUGZYpIxXabflE+Hhv1MMN53N5
TOlIH2ezURDlVxFUklZWpQ7OxnP1H5MWwcSIDXYHiupckNpFJ69dKDYmStVsIsSaowR9gGxplBw3
8QSdjJGBcO6BpZrvCbMnjekc5Y2hA0PwpdutRyfgVelGIPNlRt5F4KWnpBcv7Hf6hjbdAwUIaSe8
iEyUUJowUMmYyfFTYc6VlVSOufz92h/f/v2OnUlUyB0RtO5+ijZ5iZE1G7Jn03O/Omc6FFlF7RoX
91aN6c8CYhU6u1jzH0dCkLXx3anMb72LH1QWHJMMmiFhzcNoPEQtquzWMp4KM4FV7ZVvUsAnNia6
stUENL3v9llqLixNP9gtlaLhDIeCAcxGk7dVle5KE/hSTp0XV6suJGgkgoaBnhi8og4XrZD9s1WI
TZ9AJUl1gb0bKrUX4h50fOpUqXnXKkgJ8IuwCeduzwTF6B889iptdO+GKGCeNKhLZTSABcSO4y1i
eaBGbms/Df5wdME1DeCRaoeDJ5yxi5EhnTFqpKmMtilLRkAKmE1uhhjCj22W50weW8aovbnoPSiL
dRLdlxGpKh1tKzBURKbmCWAkr/wcKoowmelvXVmuM5l5y6Ew+wVC0l/LtD+ZPzZnu5vKsLLZNnX1
I1Z+NZLFbgdEQlA7GM7F78lX8+xopQlyqIZkIgwn6186x7xa03UKuWzCOrh0mkgPsYdmIyV3SJCv
W/YFKfcR+brECGdET0cDtKSpKohY0p6BxgAnDHNmu4S/1/b07oNC5eBaX13DwjN1tXFhFPWD16JQ
j2X+qGqiepR5qCoDJCrgIdcIt2Ubf1rGZehxqEYuM4vCbd9yFB941NVKSY5+3fidl7iKaiYkF20M
5aLsGKnpAttpsTKdoNxMgQ9MlnMeGpAYlqmOSXzgaUjVerTFQY+pKBux7RiEjTmckoagmQFIEKBI
HJUmhxwzMrgoiwlpBnCeMBqOBQFKVHGLCNjKbZqRJ0+DAltDVn3LwPqQEtF8x6xS70x6krF3j5tz
3IS2wGYAG3FfBe99aIjnzqbhYje7TMpgG3Uj1OBEeza0U0V9VhYoUKy6+korg2W63xVl+GMYrPtS
J6++Ti8exVkvoBuqAK2YBuFWwiqsCw7Q2uxuq9mBw2bazaVkY+p7ZTOyEzKCKVMTkVKPdCIi1bzj
TKNTXxKO6MOgCzwm5MGXizFqL/McqRqHHxyrZnEeaSfcCMz50pmqDafd/Fo35SOKqQ84zt9x92Va
tr3qBSRGB8Y46651yXiyMqSnMJyQ63HiZx4wPrplpBapp9C1+227etdteEYV7eUWUslSVV4BanA8
G+HYLSus94vKRxeYYNQ/2O+hZmLT4kTJy30uA8N+9W3juwqnsxNlYps7NUCqsSHoPJuDbT19OQ0Q
uDyguzeOoGym6RFic2Wiicg+a30ip00MB0WIjH/wyXrKJq4uJ6juUo6eS03UbL8+85laKqj9zafo
8zW+1+lBI9iLFSncBUZ+AjMDYV837kObmllkOe6NwicHuqs2YQtS20/z71FL4NTFiuMwKxstXecY
20h0Cv+guxZ+uhLlmwdoym5qGJmz9ssO3aUU9VundG/tlDUczMbbmK5xJlP8prbDawow8wacmFh6
enBlZr2hM+SeAkkOJEY5fRuHc4aQ6rKNV1K4uDZAvyItslsIpDvT7H6canrKhrznbzs72xGHzlfx
U9qdQ6v5Csb+oUJ7QKFWL/pB95e1r6+72MfMGrirKqjoPgOIYbUhDYjamMAJ46PG+AhbZz4tVM53
QQeYFCpJ2JJoV6PuAeZHk9l32kD9o3/6lcZDAA1p5ZZ7E7VoHLOU9oTPkToCbbWq8BPxyG7r1quX
yoXTpQXfwEGQ17kE0DMYE/uIfXeVjMybEnxmx9DV3aNKtYUxWBI3sY+ZMcMUrtsz36g1sdPIpgPB
STJuCzxzJ3N6NSUvomyOAmHSLg76E92XdP2bWK8PMDKqKvlIu07bWQ2JnI2FlKufSiCzmYMZSgIv
vwHyGSM9CHALFs+jZkNu+P3KfDPhWcJK9GCaPMJcn6OaZxK1U1dsVUHZjKuurp7/+BTNybq2gCEp
f7BWHLIZLs7FnwqYWCQkg8wfOTSRNz2BOoCe/F2Uekg4fz+cahrOWRpkCzM3nvJJtkwO+ZHfG9n7
BTSV7oXPWgwQIRoNPd03AdKIcP4omlOE28zcKvqpvAXzrV5O+f7f2DuP7biVbNv+y+vjDNgA0Hgd
prc0ohHVwaAoCd57fP2dEawSVefWfeNV/3YwkEkkmAYmYu+15qpaEmFirQE/FyxM7TuBOdR0BXFy
PSA1yBfMxKbl25xHBZetujhxcT9FhZsQLmSeK+nYUratWgtGXDzai3oqjUgjQFlSgIN2AH6PbR4f
ahy2ojX9vRe2W9TM7UktcADrq6lyiPLw+70pQGG4jeDqVST6ccxwtmWUQdbZZFKqwl8NOGsX8ouj
BwRi4xVskCQEeHRLWJ2gLJcntCUyirsqOK7z70ZIIGNB6mgfe9e+wZtY5eAX7RrPYqoT/IXcUV9D
fSMgLebwcXSUeHE4kWgcljHvMXln2srxgIr0NDI9gXVE4yKR4GVjomAiXNpT9lydqC1Up07vUXRU
5s7A0MdQwk/r01Dp9ZrqAhlDYV+fzGn0dmWHnyhhdNTnYXMqHOApwHrk1SWkEaKedJMCqi64WC/2
C2bu2HO8AiyCO0en1LOp7ah/GFNxA5hSTlZ5GuSXAJXU3vVtfKlDvz80sb5W7z2h/HRSa13MvRXu
MmXVGY5ukMf3zcCZZjTvJmS1g0/PNzPjBuSUe+hKfYIiOJ4i2/ahjjGe0Zb+tst5A7E+fTVpwWO1
bYiVaKGm6YOQt+1vNUTFm7YmAbgJGc7Npnjji94uY59daGtXa4DhJTqhUAO44npUk8REYm4QtsQZ
jRNSiXEdNzqZ1Pf2QzAy1pv9ehdHwFaH9hlUar6BOLPNKySXw1Jw1LYUzN0k+fW/doiii7v5ca5+
/t//8/YjjwuGNhBI3rs/rQ2mRUf4/2WHuP4c3n78ixviHy/5hxvCMOy/dAuBJ+YDPA24H367IbBN
/LY/2OZfuu5Zwrfhoeu66+GO+acdwuFPjuBZzzZNzzHEf+KHgC3r/qsfAhuEi//CxLZq+cL8b0Yb
btoTgJXKukTMS5OhcTYomOjfUN1BfUCcZ0z+ADVvUrYi8CKwQrs0QrdbI9VazOYp4AJ4MzAA3wot
2BUdXQpk4pUGI78TBmykhvQAehdodgwKb8DRo2BsN32PZ2ikmwm/rDwM2rLP8JwC/qd0nwcMQYAX
r3yjIJm8dHaGd2zSsL0MM4Tk0nHXS1NhcF7iBKLngkcXTkUDeMjqpxpJsY1aK4T32qNEpcyA43kc
3E1iDgcgXPqR6WS5NfqJZmHYPDpW/9wwvWY6NxL5PF19L2gplIxgjKF7rnQtoehk17eRy6x7dsCY
OaHxzuQpRHlWkCGHtuYUmMQXc12608C7uEYk5Zm9d+oFqjPKi/eaTY8uzQHemfoLhd1tYoCrc7J9
GYTVa1m2d7E+X5YqitYjkH3GkuMR5TnD1yakdKgv9+lIEZRcLQ6JlukhxfJxMR78ECaweoUIcXt6
wpekhYL8K6fHkBxl+cptZX9wQvXW0DFeBemds8TVritzLAFbY5T+5MzclrXNl1396nvydUv6MlHH
tI+p+3axCjx39g+BjX/VchfLsAkzmfKDK/hXYZyWuXVusUXI6dCtXcMoq4t5Wtv++MttR0o6eb0H
H78hy4COVsFFrJ9c1OFxtIZ9wLS1yNoDQxey0dFVOIUManSxxDvATKLRtFcQVX3AcXhE7W5bEHaO
Qms4Dj0k69hlamB1eiTtK7BBNAPc8UjLeEbz7TX+RWSzTmoIsgboPA5tl2NAqIIWXzKma2v53ZRL
oj12IIcywyInNK+22ThwHnhzv8M2mlZr18yyu6rWTwED4LP7BRRSuA9bBpei/+U0Q3AhF+F7AVB3
x4Rp2JoJLJXMi6jHVvpLaLfMNzxMF0UanBbdLw/VyOhYQ+I5MBe+wgQgUYBbnoUQo1xG6yWt8A5D
x4sbcHZopG4y17fwCeEALwJ7WRs23UZIJE8+svaVX1scth3ThyDXr8iV213UmjkgYwKCmL+gOex9
gNhmg5g2ndYUJLK9bmUHMcKGh53CrL0Y9p5gqhWOGcUWyPhYNIoXsk/as1eSN91aj1YW9a91X3yB
N/ek69qwJhvC2fvx1K4XFCbDGJ4aQ8POEdFlGuOArAdjXJ6RG2GEZMjxplnxxRjbkWqE3yJo4hri
BQgyNO2Q2pZ+bWIg3cGiuVsvzl9MF6EruEEmQSVSBxeA0i4LIuvqwaiPbDPfy8tVUa9yZLVhuGiv
emZcOt3rf9Z9VZ5dPSCVA3pwmtDgjMiiOkHfIdrajBDnAiG/xBp0+CgoX02nCk6gL6fNOBF07bQp
YeZehzEAruSavmh2ixKm3dO3Dw5xZWfkLjHJ6Qvq9iGcm7XTaQOd2RZA4VDKCV1kroOmgPI6ADPU
DSxQzeAHmHYQ0rtB8Nx1dvIIPHQFVhJBpElqWJoLD7uQtiOnYLnjc3azxTdhzlQHBlJCyiQ/Rxmt
S7XIkuRS4G1pXZvTjZ9cE3QHDAh/5BpOPyGSOV/SMKYYkHRkSs/DqS+mteN0JBjp4hvNKnvnhfmJ
az8UQztoVhqsC+gjeXtUC6ApLWyPdpTVd1bVY7VWWIJydeD1//z7PPsN3xeP1d8/H35sqZ50afhQ
oJFb/rGq/jQ5lDvaybhTu1CbqOf/tsceIezRSs0n7w0GZUU5HUSGj/uBIoDkFHysaiWr6rFaUxup
xedrUpcjgtI/G3oSGHLz+afP13w+p16t/uBSM7wJegJ8ZngJy0o9+e/fgabel9rg49+pvfyx+vEy
9V8+VgnJOnG6Z7vPN//Hrj/f2L/9rB9b/u1zqtdMTVCuJpdp5ed+P7dDe/mFDm0B6eb396he9vEB
Pz/650vU2t83V0/+8enUPv54p58v/3jlH7tXX4EbtjBKP98heRPmGh4ZBAxTkz19+VurhS3qVqeF
8/sHVy9Sf1JPqrXKtw9V5jQ7LoGvoTPAP5Iv+NhqsgXkMOIEOqoTIu3Iamxgd16SEphQGYag7iLJ
+Jqq+1wzoNnOtJ0S/DvLaio8Dhf17OefOgJ9diLQjn97Xj105IvVHj7/+rEXJqLs6489BrTRk8pq
j1PNBAnFTKInzRERCoFnalWrcSN+PJ5jyhuRxIT88STNjeGQli8fm6g/qNcF0QxuVx9vgzT2uQ5o
GE/D3C8NrCkLl/6IVCrPP/27YDNYU/SZKWOsTaIpKRHGfjDtPk/RSl0KKvNKxd/k+y1PRDNwu0r5
zRgDS5EsuJp2+Om2P7mS40Ys5m+ZwtUYku2zyMUsW3NqIXpIm//u4ed26mX8GhXlVvrYrtvvJxAj
aIrdgw10hPnX9yLym23TtABJ/IVyt22NrwFtzDLgNh8L+AyVxOsISdv56Ngp2g5dAxsuMml/O0uS
UDzJRNElHcV34aTQd+9XvQSoqAWKGcZoCq2SS8qKLQnOMxgWX2JwdLmmHlaSzzJ4JUwOQQqqXIxl
6tP/524OwBi0C3fg4tRK3gtDNw9Kxj87qO5CRK3kwwySFDP9XvRgZGBFkUtFP4A6W2DFOzGJOzQU
cGesRckZa0oIHtRDSacBU6M5gM+Zr7oUZTRHZuTAsxkU2UYybmpJu3El90aTBJx8JN0tssz6mDRk
nQJZg4oz1K9GJS4NIxJuZ/xUyfSQK7qOAu3QrCSTQdJ3Rsnh0a2NMy/G0Yf1Rg7UyZXEHleyexLJ
81ENW7U2gvhpJOsnks+joIsoI+gwO5m3HPOwl2JL6EBqzRcRgywgQoOkCanfgCMbxBBVhGzFAGBe
qe/flT/CKKlEdfagGsd0xqujq9BFARAjXdKM1HuYJfEoVbCjUa6qx5lkIUUM83qJ9VT9a+cDmSTp
SXFMTDCuM7rgEiX7uQjnCPSSldvXUSuMrevY4ElVk9mZPSB+ujkP+4RYYIWL/TwA1drfnpu7niru
RAgDPVuogW6JEDTctowCM3Iz7epoyo/0x2PhRjHaNYQvRSwvLkQf/vPjqO64XKiPTJoHicHLGKD7
5cBSH08ddfky0xX/+B3kX7wAH6KrH3SJyVUfWK19LtRzNCdMxGnWVyUMiJACfKgDNEXg8qRaQD05
NRURKl1br9VZpw4htfa5UN+BesjdhOFqYu8/e91hzUVcLVTrW63Nmf46hmGGmFO/6+KRmqPnEOL4
sWrZ0IAGz7EJme8hPEnMU6KOarn420PywjCYhsHusz3/2ZOftYjhjuzBhyYIKQ6LozdaEwy60fzZ
6TNhKhYplGoRRW21mQJ+LxDxwR5yIo7H/lcVp0Dj5fGkvr9BHj9qTT33+bDLAJmZjXEIHFvs6BYR
fVxwGC0WibKj22BLRLE/VcQeJaNZZ3CUjHY3c89TH8hm/uiAuUZtNIDFbJkE4rwGT4QBxOTMaqaj
qaELgmA+SDF14Nprc3DFMZ4Rpy2z2a9TWR+drOQcxsnjOHbgTIjd3BgN8hX1ZvvUg6tEICTsXlNQ
bubw+DgLNIxHxQA3fyGRcpSW8N4lnjCctb06OhC1442NssdPvcQnxln98G6NM9rGs1EUq0YWIic5
N7KzN3RpFpKWAomPXFCQx2jaAaMp2+aI6Yq7mj/Gxwyzcuj7cIdrYLl6tB2i/rmvoPZQ+g3XdUZL
oaYRLh21zjnuSbNfojE5dTb2Jret7tF6Nyt7cTXOc3x/Dild67nu0ZnqiBNhBGPdcUsgnIupcAkI
hduDlZg9EwISClJ5+e5sLmV2oIN1UY+NoEQ2lnKr9fEPHItCJ+8RFtkK81SLo44B9qTGxqgCNlmv
PVsodwsTsg/srI3b+ndeQrqn1zSPo0DB6NKsVXu3S56mO+Kt1f8h8wE6pA6pH7OoixUuJ0/Z6DpG
OnBQ8xZvQpNiDG3HpqKjW2rbuDPOFdzdBV4Fz6m/Lglog6btHqOeaw3Oo6cA5gMOE1B9rf19sSH4
mW1onEBFujG7mwirOWI0f3I0dJphXiB0zqDw6AjYNuqNFV7S7mhCnku/vG2oC2z0xWUU/itq2WlU
D1+p9YIUIIw7CEdzO2DewdcEdVPepdWi0DQafq3+0245Fz2UDEurf/GCOt5jxyy77pjJhVrrJcwv
IE3viNBZHNzh1vWmZAOCol+h9UQM2GTwd9UGnL2HVLy5Q4PhMUEXOegB8lvUo9hDaQnJz0ajgv4K
VeqbWsiLrlwMxNIcB4osNLC5zMzLCxFWz6HWLUy28eUtLqQvV6RQm4R0FSPBttwYtV9XEH9WuSuv
4+6gvh0SPbju2rEJLl/DYqVAjIpiqNY8JUz6fFKBGbV2PuWaHu3U8wqJqNY+F2oz8fla9VjtNY2L
aFcZ/IAjlMA/tlOruilQzgvx6+O16rk8GQ9xoRNrALNCzwkSzLJ6PVKzX9s4i7EzJ1+KPF0u/mKk
D3MTLPtkfEgatEAWnVGEp7KEps1Eo6A6DRHgOWTchGOOg2I2Nwuqw3U/DYJgc4Bpy1KL1SSqF+jG
u9wzNpQsbPLbeuTERYjI24KuETZ0H/KseQ+mlqSiyv9W5gGxjzM1pWCo3ZXd9iMRgNQkNT2djuOw
aA+LGb0byW7yLGTolgdZKBwDwrTDBpk6juAijec3t4nPy1SKJ5Pa154SU781BmfAEXxSfx+tbET2
PKJMItPiS230T2JapjcbF/AqhgJzrWl0XYsW+5IsubxFZvlQELR3DqWEumoxR3YocDfqjy06xKlP
31ofenO/iOqQhGgGmmi5qr3yrXGoA2W/+DE0WIe6MJ0B/l3naa9RQlTdWOFIcWy42vlcwbMBLHhX
ojWPMQa+1sbkAolz+n2NOP15xGOmPsTc4R8C4W+dq7Y27pj9cEIwXr/zBK2FdgYYHehNcO+CHD31
E7Qn9W4XagqLL9KvudYsO3fqjB1eDWlTouAo31U/R9M6SoR5Gt3Mu3dSTwqt5bcTRjgvu9i6G8LZ
OAMEJUdUfjuza+8HxArPc5GQZT6X/jZtu/E1j6qPV0Yl0ZkdtkdSal0cSYSPqT3qpOne5GEw3Zpz
bl0W0Y2IvPlXRlRePfIMMZpFJXHVTb41NBG+OePHD2yT0rSJm1YcaPb2j3G6PKgdjhVGmcHxuivt
c3EtS0wD6i06XvFk6lHLtDDNNiBAUmKjkunjB9QRhUbm+G0RxJ2lJnZnE6bV04KqRO0VoYkhheXN
pQ9EcKsOO7VXHPPvVKPNB1vHXxl5KaYE+fZJ7VwhoSqf41KsjJxu01yjPwec6d8TuQhFYbaK96K3
jzZ+/xcYp/WWiXJ4DJNmug8nDFpqiz4sDo7Qkq9abKNxnhsEglyQ7lvNwVOn5+V7PNm7wInnr31c
+JvIqheGalRH8RPtfbDcH/vJZ6yagBJeGW2ZmyS0vKPhB+3d3HmUNuV+HEQXCTyB18yhEkZKc874
oYjILUOpq7YI85KMoiF4bX232qRVPp6YGBi3lInzlXq3DYoG8vS6b+Fs8nMHJjd6L69v9SBqPvYh
kPnmneN9W2r0/xM673NRUofOomX42KIfUBItS/vmtY61TjK7O+dzrF8dmQmi/svENcBPvDfE8dO6
mDTr3Iqourro9D924Q+Sl5Od1QZ6BVUen3186TrXv3CLCD62csebKpnd70MviCYDGHqBkEwglDCI
Ox7a7B3Fifxi+tJAPWaP1sXCcXXJ+F/rtBmN79Q1P95PrXurXtMiwg+b4BzH0Pjw+WbfCYRXezAW
cJUFt7ZrNTQ6sgVc00DjzbfBflEbEFoy4zKt4d4Zc3W2Ueyuu7DTEcLx8wwDZWqtan7Q0qEUiV77
gcQTkIDB0mJtL4aHxdPA7Bui/tFm0OJFb7/VVq6ByGQfNcfnCTewtxmSmBz6LsQKKvfmR1/A9TjP
RNnAKwevfXINzb5yMPkc617w5vFjqU1TC4djDmbmgYStYV+mQUa2fek8YB/rPzYpiPkkNap5s90x
WVdpDdLPsMdT6rTWxhyq+kXP6ju1N86ex15HQ01pJd12nBLHGhLG7Vj6NiMf4PcWrl9bvkeLSS1R
tEK7R5Zq7hk8acQJWckXN6QkXSDM/ZFzVOr+oH0DBlSsw3WmtSEax8k+AZdB9pVzetmLfVVfjzC9
50Fv4meczfV2CieDFNiiuZ0wm65Mu5Ijoxe15dLjPOwHw7ifgCntRyLSNt3QgAGv+y+jS8dabTbL
MFXbn78BD0NkQQjrZdTDCGc0ap6eCNqvS59e1GfxKx/vWw+Nj4CK7VLIUGHAE7eQDEaQphxwxkBY
JZ+6ZiZ3Ey5Lcz+0Y3qIo2HeSRzQl3iAAKY2CUS49WhXfSPOe1p7pj9eXFMrCW/C1+TQGv1q5MZJ
bUql7i2OCu6TqMoA3Gc52S1TeRBAQO4FCC6Kr5b93ku1pd9or2lvBSQyl+0ZIVh0dZI0Jpcu675D
ckCd47xPGhqIwXe1WyvXYf7WdrQNEMu+NON8UfuKOv2XloTJI/0FcEtTP+37hVu3G2Kx4V0770Ms
XfiB8dUnYHGziGg6JUsR3pI6oVNF5P2ohXrYhz4INp2DyZCXJvUy+Xq1hRUe/7c3/v/VG7cdQZv6
f0YF3jY/aZb9Szv94yW/e+PiL1sIX7eEJxzTsv/sjdt/OcJxhKsbAuWmpEH+gxRoi79Mwd9oX5t0
ry3/s1VuG39hpQMPYHnio9v+H7XKfcEb+BMdqDswJPCPmI5uWvTlZcP+T3Rg2vZLOvZ+fFcE37B4
tseiXtqjyIjda8d5P2fkH5f9M/fQ4Lj4HsXEBl7EFP8IGTeQL28XdLSlceL3guZUcQwS6zwJ0MHZ
ZN19kK5lGayx0lNXE1CTqMqUI0s5U1e5W2PSLpksiqlF6faYd3IoFx1BdP7Q1AdhGICGI6JTkkwI
6oKLxxgpcrfY96kYtjm6H2s4BZwlSaYFwAYy+LqW/8wUjcmes6pF4N4Jf92EqH8hccX3qZeTZmsj
wPa8s9nmF6dPm0MxWN9jER0rWnan0B4Fntax2NaU+CCnyJIA5RZqvHIN7U1xFOb0XI0Dc/BS3FpD
UYEbc9Bn60C3IlzPQ0s63RS867L6OmXevKG8ySg2F+MRf4ZBpxuFWBP028IYHcwGLPxhso5W9qYa
qLUsF1CkKFYhn0bDACUnjwr83cp6pXqo1nCQPE5pl8pLDzaWUIBIoE6hGHbMWbv10s/VTTEYa4VQ
V5/BF0Ls5wVLuap+qA+ny5KI1lAcGVSZpMweR+omSmrGPadfz3jwbswmdY+A4px1T8UlpvLCrVKK
iyaQ+BRldFmeyVWlZpBFG2MQlG80A8kWvpG4E4eQkfmuoDdON64DaOSoEpAsBiGFNtduWmM3Qqlo
5qG7o9RpHCz/z6/+b7/E569TyqIUrqpfFlUqvZqDveGjZYYiU8E7LPqjWkyTjdKqdH7qLtOrm35s
j/h+yUuQ5hYhTwa19rmYZLkMd2+ws8kqt2TdTS3UB/rbw1jW4hoEAKvGJLqTuACxrNKeSMKPVbIw
7kbphokN89WWppeFSuJRrX0+NORzi9vYey8nWVL+8Aqir9Y+F+pgUA+XGSO84bQDaHZOS3UyukvB
lDyShiH1pDo6xsT5auWxtVEMffXVfS4+n7NkoRTTnUK7h/IczlQ11ZL1IEXaV3/JZNnVkwVYRbRP
ZVFWLRRpX53nuarekjGKd1GWdE1Z7EWWQy3GkCXfPx5n6VbM3b3dylgBT/qVkPgi6Gsw1aWEM2Bt
tlEzgibJZQQZktoFKAwL9VAtTJ80A1S5CIWd18QgFcAIdhUAsn1YdRZRvbLDoGIRJpWQoMISUHgU
O+gShFEGL1454e0wdYx9qEY9y3qcZerC+FH+lW8KkrtMZtDlyabepSG/crWwfq+ph75MevAb0AW/
W0OmzIPIk/jCDWKdyaSIVBaihEyPIKolJIC0ZNqCK/aoy2wJvyb8ZiF4IpYJFLHMorAX8B2BDKew
6QsQ7ol8RCZWzJzw24A4i0rmWjQEXHiJRV6EfM8q2C5i8nUzyUQMFWGn/jB8BGbI7AzSZ4VxNUbc
HYQsckbrLWSA+9ZH91OOdrUh3P0KHuV715AdbMFxuNGHcxwywZZ3OrwGwY/YN7LDUlfkeuQ4oYPm
S+aR+BGm/bMuMeeUmVcmoSA5HZ/1QkyIv+39JjvGuX4e8zjbkpFEzS+mB7KQMNKPCaLKWULL3GLn
EUMyEUdiTOlraOMksGRSCb6+hQLyssbMzaEwTbcWWXAro9dfg5lw7NLIAWz0PfjlMtyWiYeZqugF
OgScgSGfjqpJRT1mFhChiVJJo+KcyWwVTqL4bBM4siDMlekrPTEsWE+WEx7l9SQTWubOvBhEtniR
lIA5kumSu1gSEpJdMFJvDYesl9oZT0SC9thFqaI3U8QMO52fJ5kRM8u0GC8qfqQyPwYq27smE2UW
yeyxZMoMvcAFn8Z94GkRg9LhKV7qdMds7VaTGTUhTMltjBcCbzUJNoIoG8si08aV6TbgZLqbBDNd
tkSrAqn4xglUujI+DtPuaOlhDJF5OaVMzoFFVe9amaYDe6pj5Nyb65C8Hpm446CEglyZrqYmDlaY
0pCCEx657q2eqVXiGVzDqdU2Nkk+6NOtlZenP2dj0RHHz499Nt9mjRgfM9uiOkZSU1da7mYqO/Kr
iU6YBXkEvmEiD04AE2FlI1qsze66BY4PPzyx1EWqXScgwYsV/ojmTFAQ0ZClBlUPtzB/mmAIbVJg
KwDW7W+AZ8LtuACEsejfRgI0ygxKzurITF+acKWB+7v2AqJcOHrtqs8HyqROOn0Zk6bdOnY/r2kp
o1rtjYsH022dU87lLqLX3zOZwbQYvK+YMKutiaRr5XnWy+hB3DqVCNqJfTIPZTSsdT3+kSI7vCGU
fbmhXHjpQfAZcz2vBu7n+27iBBqK6LXNh2qtL6O7Zm5oHLRilLgUf2OmpEzxZn649pzcDKahbQww
bPbywyisO5eAqoKgqjTjOxV6+a3z21evxrI/+Zex5DIlKXGpWTcUQcLrKHWFZgbzU56qUcrZGUUR
uLegP7e5QYHHJX5hLoMb0wk1ZkTVUzonh97Rjoiqja2wgQtlRLuaSUKpVBLje5uMLuG/Z2bC7UQP
jbWnO9p16TZogRLiKgTnpJEjhRh1hIZU4anl9Xf+YhKl5TuCkQHUoAKnRZoFyX7JiHXsDpEwXka0
TVgE7NdJFMfRxVQhpqcuzhbQOfavtHGd+6J5BFADWDgkHYKUvUOTCiLK7MI8FsikhJ0Ee2pslP2c
NN9UaCo1c7rDJfCFN3pHAHO/arWxvpCwy4wzPFBn+JnM1tdF5qlhYDhbeuBtbJm1FlrVGlfZtTcY
Ww4Cw02X40Rpcl275AhAbzxi23Sr/gUzmpIuFNVtmREbmBganiQSfJfcJPetcb9PBMElms90W68v
cbAkm3KIqA0TG9cRH2fJHLm+SO9NN31oZMJcO3SPdr8G83abyQS6iCi6RmXSOaTTjTKnDiLawqEC
iq3xgJJw6Q+pfJJsV1d0hYapfcEqhvfoNpYZeEKm4c0yF08QkGelvXYhr/LNcb5ZMwl6jczScyIw
ITpnfSdz9nIC91CF+je6jRXeYORNVWKQ2XwuIX0LOJCI0L5Ipvf1MscPQSVb+S+RTPjrZdbfQuhf
FY39vq/0kzal6Cbp3G9Srf5RyKxAvgg6Uclt5XQ3PmpbQAnEipKCjUiOGlO8Eip3UCYQajKLcCxJ
JbRUPuEEedKClmRyxz4h0AOXQ5oh91IZBXHXyJxDQyYeUrTniyUDcYTvcZPLXESXgEQqgAMREYQ4
YKg9RqOFMN6R4xP1WK0p57F6OELXbGeNIdlv67Zqw38+5JYIiK4tnid4Qzd0VJINC4c6FUp/pQ5Q
C9WY/9tDbJ7OIZyOhcl4z+Jusq6X+YtlNViUyUG/UWIIt3e9dVWDJlBd+AqwAbMkck9bHKs7XPVP
U5E9WaU+bzW/nTd1St+8NioiXzJSdw3kOLFcLOQRfyySaWIETPp4sy/4lfKa1p1rQ1o32xi/RARG
RzWBaTN21IiHFIV+fG5sfNnFPLyloTbTEckP8ThI7wtPN4aMhzSHfa4LfHj1fBThMh/psM7HWAfF
6Vi5PLyQznme+WOmtYrrwSZVxIhBcg76R1/6s1et+tdmmLtyWndR2gK1UKqXHJgHFF0ghap//g8T
uTNDaJXtdT8LMCDm7q3qoudpCCVGrVoYxo+JHJWrh4bs8gf49xjZj9C8KYDJVa5dkU6jrDsh5cxw
i17nFt1sDCHRscrnANXtnruIwVmmh5dwqC8LlqpHOwxWieXdaXnJwV0aGq7o+EcfWemuHkv3NLc9
ydiVjgemS8BWyEUQdT8Xku+3GdaXozbmOg1q5kdL1PtITFHWoO3Uv8UFwydDvGNnrTb2PEDpj10H
yhaHCJSPejePubg1BtwzBeOFIsKVUdrOGQv4MYvi8FqANVsNuQVJkdIV47ax3ZI3+IZMC1ZBWz6c
uTVUXzTMobREXowuCR+Fp4GQrGIHApCh3dhO4TwNgUiZAoNBt4dfcxaUl87ozJs2q8KNarjrlmlv
bGfglHaN5jbC9nKLNobxp1722CydE0ceWSD0CWD4GaS+5aQjImgC3m9r0XSBR3U/Ze0FNeSVH8Lf
l5mT3NnGT6tt0qtdH5ICQdGIYg7DVNKAIENGVROwvs1bt9y2/gx1G9/iLYDkcWuIYDWkBrCRcpru
897SAajWl2HMmf/bzowpBcB6VZv1ihb/hg5yjmEtbw5T4wEzwQjtzzHg2hLgekXt8Saa4uRCsd3b
YjP76cwUDXzUFi6IhKW70N5ZKOpBt4y98kSDjdQ6jZkMoOWr7aC3oU5q7DEmHAXj+1XV6ssJuc6h
HTz9cXbhzTgZbFIYpj9qc8m2iYk3VyNLURsIkirrKF7P8cBZbsx3o+9+dT37LuongwADcHaj49wn
EyB1j35U44fftGKGrjLXw7WwERS4BfmouhXs/N7+EXdLtittHTc6c6x7SycABmTlOmfUsmP4QLW4
yDAwDYzn8EbpXbmZXfxbowWmwUi5UiVIVKCcGfUtIBhUxbfYU87O3NvXxNROOnm2gMbz9w4zyWb2
s4QpaZKQzALltkCwcJ/WYbEfuElDNSeA0pjP7mQedUYUm4Hgo9XSGMahyb7OXsL0pOR3zZyJiODe
xgYGzG0dtUm77vhEYPBbGLUJRrwool2Q17ybmBF8wWVm18ISWOkSozc3frlJmauaFB32fZ28lIKJ
7JJ2Z3q2Whrc26H+UFOlAQOnFxvo7cBYM+gRWuPuihL/Gb8bALopvTVj4oTiAHoqIdibObePrtHe
p7TXz2imx7NaY4pirlINGZoQTbHLmFHfFAxTmfeEq2yc8YeWy0WLINXM2cOQJNIqpSenwacGpJUJ
Mu7BNo7lPGxtQhMufoIT3RDuuE3Ip0rGYaPXpIqawj/aeS2+pGkfPRjhdPNSp84OgPN7RgcRDgpz
HC1Mbnv/dupG/aIbw1M0BfqDXrxSsE/uyjLa1gPK+0GUhEQWHj3y5ruhLygnRYNhgYAbcNP5Ij1/
PrwnnN7TaGS3Lc7FW6+K0mvWfqfun62mzmoOUeeGj9USHjUoU4ca9PI2S8ofo3HOEEUQrxi5cGi6
YZsBTL/qtrNLhtnAyF53J/QPby4+hrPfEw7o9xhsE8PhV82CakOto987pfajr8hFA5OFYK4Qz2lT
DnvHTr70+E6vRuSUh942HtWFlvDoB5yFsC1CZ7waSc70HoLW5AJK64pmpZf5fLT1jAOhj5Y1ers7
G2YIZEdza5VtjoydFpLTvLaB0RwLb7p3QSte4pIjsAsQzFTgQh1aC5vZpgpBVLx2M2dTtXVd/4kL
TXYwZvPAFJg2aZNd5tCf1pJKsQ2yzt0d4IPXm8RF5liOJvl9Ub/NPAwPuQ7B1+QayRHzNbWZ7DZD
d4lbE0Nx6hu7JMWyR9VYQPXQjK0mUnp4EZafyqSbgyHvQVZTJ0xJifveCUDErdhwTrV7jLpkQZWx
PIbLXVh8t8F/czoM+7BE5jgZ3xlijPu0mEupigKXGBUH+sKIefq23hbEpk9aPBEnWe7Bov9MGLY/
gXDZ9DWzyEjTxMVwUJtgmSGz+i1xM2cVCE4lMUDKsltQZV1lBk/pJfedQxKL7DqkpXPP8BqwR5OS
VjUiwNT0qSSx2//VLgkYY9F1DHXJsnGJMIZZi0qCwIV6g+fqsbawIi4z4RiRDPYiwmTb5cLeTHFM
O1aynGiZVWshRXX12FjbsTGvaiiGIWe5KZyOzBxJXsw8ovmaEsGnYz3hbz/aHcBAp+zhUlchodN9
mK65lZ3J7g7PzjidkFpQjGGw3mETOzgBLVGxOJfFdGisBRrZwAtZAX32PjUzsPh5eHA785k85e5k
EWPhJ313JOERkdMC98LNKqg8SUB3sEeAML7Z44LWNiPRtZqNgctYnN8Oi+TL+Egp6Fyhd/MYc0bN
WgeMeXT9U6GXzQWCC/wHl4FvMGz/i70zW3IVy7bsr5Tlc5FG35RV1oOQhHq55L2/YO6noe97vr4G
eGTqhEdk5K16vhbHCECAEA6bvdeaa0zNbId7zGadqAq7DaEoCv0to11llRvASoj9U6xNNV/qGK0t
hq8FReClBOq+yZOfpUgaC6ub7l0r82tA0nulFUC8A92twRS5D+MQKYQ1YQhHZPKPVI8TcIC12gQj
zDpD8Lcj3R90aBajVvmekdTPdhR7mL9wXRkxVnaWyT8tyL8SOZVtN6YrcRBwBo8S7FxMJN5KTaCj
kTVllatBv6ese22RlF8oYFAfEbT1ZxJ2Z119r8OweVYpgXXwQMD+3Ky+oXTzpQWt5EmooedYqabt
0woJj6ji4lOKeHxqSJlCSXUdLSqFpZqXhD8r6ZpOPKIisQ5e6z8PsUUfsQBo11EpDsMBUFAiUmnb
qlTE854RjwyOeB/2cbYCNUDBYIN9j6eJlCRaVblJKBDPJZVI13TDKqW8jHCoAF7aH1WrEpwozV/E
gnrbrAv9vcHZ94KB/5GeyMuWsNkG8OZ74uX5IyLcJfJ4GlnN6q8CsO8xF7z70E03XaVxj6XkP6QQ
HsZYmZmjmcUisEjId0mnLgHGtLhheJpd86JZ+S7QhLYCzBV1rbLprLTd+2UELFXphKVbK/IR8Hl/
rYjcLlJp5EWK5zt0HSrzk3ByE9KkByXwfGQzFYROkjUMH4pmF4RkxlFjpHypbbaVvPEDeqhRgabF
O/Vxqe3LCHNB/FVjjF7iiyQE3drq+AMYVq0tO8iEi7ahFJBsW4HpjdBsUZbZvufHk3jb6VRL2LQF
5eZKl9ZrtaKcp/X7kFSQIW0xOv0mY0BNrAHzR1fAwnoC8thgOrwNvSI8tj2uyFgFq2A0CR2Tn99q
mcl4LSvLJTHIdml0wsQaFVJnvtAStA5Fkgao3e5CV1wRqiD9YJDiLW+iMaWkOUSsWevJwQ2M8iKJ
GFRBtN+g5yXU9SaoFrRWM3sQ43DcaJ4ioGNG2jDI9TFLutcWey5aWY/QRa8SUUyaUV7TVyZAWkUv
atGPjgbF/+AmCSjJIfmokwhrTvxWNlYrxsQjUzInSnoIdDoXLuFVdDhluM8wK6SiTaBOg4zlNjIA
TWgiSacsPPNO9vZm7cZHPVFhZkTZqRbrNYCHwMn7gIGh5l1dYpvHVORKdS9BGnQHM6rRNLlKsVLN
Wt9R18cgLROueHIZ+3mCrjHkcFiIiIqanLU8x1mjo1LM9OhCFolZOpScGkc50NMjP9ukGOCshvqr
Rsnn1p2WaiN87bkfYMR4UIt62oJO0Z8TrMRORSNmJyTQ15ya+H0Y1K09MGZdGVEPd2rokKkx6anP
i9PmarWMVNM+LM+F+gRzs9mrWlYsGTzIB8GAqgISRyMWBWAVlVi4BcrVLdNYupN9ob8XR8g20TCG
y6AfFUdSQTvG/OFs9NHGVmhC0w5EdZ1rJCzbsQycwKTvatF22RTvhrsoGdFW8PxmWf+htug8cesy
T4CpbSzNgiOOXyY2DBJ82rD51vWaegm5DS1eyfetCyU4Fk+Cl0knxrzbEUnWodAjW0UGsU/jrZpp
1dmSzHhd5qAAEeudCRBSeePhEFt7arTXU7qNGoHbeLCao0mRhKDwMmBouojzaJlGWrnN8U2E4yHU
RwuKTEjE6c6suYmUtozoZmLvnRZHg9BhoHXyMs6Vh06T93lZmA4ahwAoGuA8uahJnhRWdI6G9jwa
XouUNXSqyOoWqpXhLQNWscRxZ9EBGlyE5FcrCRgFCUx0pzSeYI1I8dRyGKzwpKfwQseuLE0snutW
hxBc/hBDvXCs1PzwB2PXVW1yymoAW6CZGrtwi2alleOpVDK8QCwFX3eC0wicYmwyAK46asyrPmTY
hE+HMgXcinwdCLljFoa09GWveUq08kBlkbJVDPLN42DkzpBMXKi48/daXF+py8R2IEOv3fd003Oz
echdyzwQwH3wJN4lMbY6GDNIsIkbYwvWMoPQttUHTQEoQZly0DB6G7TGSTRiu9JY4CQjI1PCa+tS
94SnOi3yF4IA75uC5Mm8gYgS8KofioelUloYK0/Usk0QpitF5CVTNdVzqmev4pDVtjt0lLfTs51U
wvPvaMxCc5TReMZ6gxs4wFWsQ+fpmy0ESphwpN3Oo/uk9yqmT0Ix0gTqBIjxJyINlpS7rFYf8mg/
sSZfqPMPll0JqkrQmt1nLn+uOpmSf7e83zw35wIhTT/4RZrCE5qCvckUS8qnbGxTZQiDCMKA8rHH
yeKJ5FO6FKwmpiWYdE8t8nQpFcH+G5MGYV4OqTAmaeVtCR6Ku8HqCLIC5FxKnU/3XVXBwNRWvArU
oAUv7V28xsKywEeCPuft6ymNTx+qg9rnL8UmQJogJu+JYiILFAWsyM8hNGEHLwPe/1OkTIwtA0QO
ZtUVMllKJtIEURsOTWFYd7t54sfhya3hCQmEanbVgMxd7bm5E7JYezfClYsuzYWHpVy0evGkjYjC
GzVAEspYJtuHMRpJkv4J8i2TMMZMGhl4Qgw/wpoZFABB6JHSVpkiOkMQS+pDefPKozUuiIM+SqFA
eXsI/spSpmrWghqCwKf4jyGIu5h/yTyxpl3jKch3WycocriOhuzxSx7aVeglUbu91Hq3QyPOL5/n
sjztf1mcPzDyIaTqiUwSw0N6wTOuc5oz/zU3f+BPFyyT5YexLk5+gcNyklN1QsOOpHyC3XTTxErB
fcSKoC1bFc/5eaLx9tqO5QTYJt05moz3MDZnFsAwibVpMi+OMp3RMMysBT4+h9aMBiA5o0g/gIsx
nRH4J+6+5SzDiGaRQkTrTFSdpDHZCjq8oVIy7jMh/ufiizQowsqfgqaCyCSa46X0QSoq47Snxgp9
+Cd5vUvkvt7Nc9E056extq7q8DyvIpHYo3d9qqefQxn6b5M6bydCQqws2un5meUyHmXTSTakRN9A
XI168UHBT8+gB6JFXA8IZf41gSp+aGSpdFo/QjWitSiT54gwyUFpZSlhtBFanTAikUyUsXeqGUnr
/xaI/VcEYgo0dXRb/14g9li/+7/Kw37b4Z/yMNH6O87cpmmK+jSU+VUeNlFVdFG2NAmzYFOcGCf/
lIdBUpFkHUWZaOmSRQfjRlIxIKmIoiJqkqGBWJG1/xd5mKz90ThcRYRGlwwHEVW2dIUf+6s8LCvA
KGK5Mxx1SaCAcQ6cG9Og+ZdZHYQ+r+SpFO1z9usGKgkmBpMNKZFopDzUGO8CXzMXlZXVTmo0NlIo
6wnXu25NkPoAQzpw0kG4Q2COnVJjHpC4opVyVXMlSOPPPhOQq8FvJoc6BEgpo3CdlYJuC/ikkiCE
jshoCoMOwztRDtjsOj989YXxxZdCg3a2CzY5rnEMcHpHTppiTaYeo1WVcjOG1fBJGxLC1Vx0N/8S
M7HS7DzPClJmjvfzrJqMcbs3x6xb4vxU/SbwmT+i+uqfl+KXw8wf/XKV5q3mlSIWlUFFQS2mca24
Mqa0EgMjvX2ZZ92mi9eq6j/Mr9h51TyZ36nixBD+s3VqVyN8mz+JVawdP2c/35zznvNH8+63xXnd
7WtIBbHjvPyH2b/+9vlAt+NS6aRth6Dst/VUjiVOpIN5rp0W57nbB9VUynVbnOc8DcOIxTx72+V2
mHmXedGPY98Wg1i0/2xjVJgj+J7pS3854ufaeXfNA4ewmGfJMlJI7H+e7Jdzun3ffKwvXzUv+tNN
Ichqu7ztm/cq/Zh5GUCxbKd5i+vRXCWVztNgKk/t1JC7c56NJ5WVnhTIIjHDnVd9bphOH9w2+TzG
vPXnRtPHt8VfPuZVR01WMxXyfc7OW3053Lz47z+ev+KXs/Qw9MUqlTKeBQRE6v2nnhUjpN/OsPCo
LsQmVMiXZS21i89lanR+22jefF4cEUzuuuu867zidiSqYDjIvBxPh5/nbnsSVUDidtvHFBD2NAms
odJHk53z6qvJLXEz32YbNy13iYRMb/68p9ALVzRLJKCDx4smQSdsG8pIO8yric1cEk3TtjeGRxpU
B2NohbVRC9jEBb0NaI+TmNVUn7Oz9gvHLc58Fol9zs5riYfv1dDznXlpnsw7ztvdFn855Lzyz7Rm
8zpXjjCoC1Oi9t5o0hwn2Uc7FP5ydMv9iCaHckw4H0RKCSfE9duc7vxMgVY92VBK/pnO8VApwQ41
y0r62Q2YSVxMezQkYMLTUVxGQ3Ea1eIh0+KBAlti259ocV07lEk1bOeS6Ftx9Lx4W5dOQddMHtvP
xPVYKim8yCKkYS+VZ8IlVPUakr4h7K84nt+BkPaYxLqEndAIXTjpyaDBFRR3bus+4CdxqUj023lJ
iSSjVGURdEWwnBcT6kTVml9BbgI7zJ5YaCh3dQKVVsrsqMVd8pY/pqjUQqJEqWRQdFupedKU9p2R
AH5QFZjMgGHXnqBdZFsWVacJObN1L433bmzaet6Im2JSTVuTZFQTjN/mKhPZpiE3tjJz3oMSmxO9
ChbD1MmLp0FSlU/kjXn2tjJoxbPS+eN6rmKfJ7fS9ds6DO+k9VSTP5dYzxMMPCvHQEkILAC0ua+L
ItyDcwEgzNFLPV8KeccjgKeWZIOUrgiot8u0bO6Qk3WfN+JNtzjfjfM9N68r4pJRSAsCENvTPUY6
sWNORb75QG9YmzE4t+V5rpAJfQLzK4eNqWBXY7T9LsqN6S+sQPpMU5+w/rzM6LOHDwLShbLz1k5V
aJyrym2K5SDCMWlMRMNgQBnQfc7WRG0b6L/+OK4hBqo7D4HHwssRGngwnlDRWWA94KvNk6LBXH12
PMeyty4rc0dOFvkoxsELhGcU3xLGYXjrrYUIMsFK4UGmthvdRrCRhksVrod7UvSKv8Ww5o3hQOMu
zAy+lw05fiP8zHzHU5YFOAnsvrFs/Q6uNroLWif3XpqEY1FhvRmal9U3JT/hWq1izMt401+1wIdX
RosStoK+5oPf2SBiCMaTJ94BaS/U74373jLExE2ptBU8L9NVTKboCQ8kUJeiz1iVmDqx5p1JDNzc
oNX3iVdSsZi9+DjujD9k6towaMl9vBoBSm9bHfSbPfl0gSEw23WnPurqRtW2irJvvWfjB2Wag/aI
pyO8J0ycy/CY6Yj/nSI+uP4K0Xcy7NXokPrHUtzmItVHCI0QLxGwwo1zMTb1MlecisspC4gA1IXK
aVF4Rzbd2gqmrcAX+tnn1cKQyRw3L2WP0eWKI7r52YfGn64RWgjNYTCvKY5HzXMiVOjF7/L6u46w
ZGfujWhZ5AuzdbRghx+6QblbvPUFHJ/NjYo0OMEo4MqgsFFtVzwRc9LNTZXYrrlR3juP1E4G4HmH
CYocHZJqi2FWJp5gV6CY9rm+ykOgPI0EJ+4GyCcIGSxHBJf6Uyat+FI+mcKuFzfKzxDRGv21s3RM
Kqw4Ny7IU38VANS3HMwZ2qdwDye8O3vBUnokSbdUzBVJp8hdZwoBru2gb3vFoWiVWnOt/FEbNuE7
LzuSZpUC+HlrEOym/BGOdKl3YwngejyI1iUTlpnuECz1x11p3EUNsc5dO/JcoBkloR5GPzOPQq6j
x320J1DB9cZ1SPQc4kMxhto/Uziv2pI2DKjtoqfMwSOisNL5A7ZkDfbaT55ZVfvujytqqLCooyJL
+pmVlzTaYs6riNMF4zoJoHeJ3nB3QrEloRsKqwS9aGHrLYNPu37Lmr2GgKBfZ+l6wIEcBJ5lp+Ex
aFapBSQRUeVerDdSvxQP+VVD0ag+WPFuFDeqv6y2Sb1xyyUaCyPbx+OKJGYJo64bocosczB0BOgP
YzQsVv1b/+hjD4rAfxWTMZS3nQ8otAUuvx7Cde/wMz3dQ0axaWpSSYQ/F9KP8E0XOFUkZJWDwruT
rx2Wk/pafJDJ98BcS4+BcQ5eGHEro6O3O0mnB24nrxbFujwKnpNMSD5QAMF1JEI6ThBg8a4Mt2KQ
2yQ/JHUNlNog/pcsu24vUxOMMxE2XWiOSekPNgqEplnUwiEsids7Edi8UHpozDN2tmW4IaU+ItL7
joOp9UjES1spJ9ABGGThYkVQw0XMSVpeXXevINt0wwnxmU3XOPYxLMpeplJZGs6cgNgSJC1HIaEU
+jZmCVzzEzezcbROyh6Dv00GGb9e8x43mwURYiDXC08BrmVzJgFmM0Sx60cGTmRU833zoikvRbMx
4lW9aa7yd1dZReWGUyOUmqOoIJKNdynnNFmLJwcZ2hzBINt7zJ8rDUCMM/nHogVZueI6k+9BTdaU
sNIUS92h7Q66uPY/muA0Wsum2Qrv8ZQdqMXFAEAuOFHUUMqwX+3gMX1Ojij1zuqDsKrHq482nuR4
8aYoZ99dNhklmCl9uJWInV7hKGRD+oOgHsuJiLdIyJllcMtXhrC34gtonj6ykwtWUJK6Ic0EmHeI
N/Wd9Zxw/b9lT8Y+Vjf9BnH4PbJJipa9y7iPwBpIq/7Zog5qcMR02UWrlqoknmVhGb6Iyk4fVwGU
AGolK+KQuU1y1fKR0i8EesE8fYdceICK24wP6ogIG6OgRVS9kymtMVMFExkuFI0/ss3mGjYdUP4w
BMruHxr/YRiRzWkLUuBBuGswwtadtCGK/7PDNRQuJ+NJvOqfE6yzEAnI3plUmC2yIK4VssZ4gZtX
nLNiQnsu9dwbfK0xwc7FZVC8d/lBEvYVKjUMsngVgocgY0jwCRIyCU5cQusF4fAYvdt3852zPPsv
gbrn6NGeAY2vAPJZRPrCf9DtwumuGbU/8hI5ML4BcUNOwomX5IpQcNYfkrHIHL90omb5ACdTt/Wd
bCOZXRs2j/o3LbTz53xY6nfRqtyqFyVaj+twCZ76Ti9Xypu7qUMbNb6x4k5DStrZ4vec5uDJewgD
W7w3Tl244swlMtcL/7m3lq67wcDLe1TvMGjdoNY7/iifUfFqpxDPDUAicPBSW+COZUFYEYlfaNdq
2dvuJrG5pguC0wt/rV2/LX5QCfGtWuvLrY+K7E45pRv5jii+SAfgEeMynpj0OXxGjiQRV3zWrviv
YKydqBR5r9wHPUdCsCJ7yaak5Kp2S6gdI7ds6d65xqqVH+NgbYbINGzgfBo+ZViC9baPhywugtCG
1l632lIakPgbv7azt8pB3LvqQSUgt6+uDJeyCfcNzHGN4dJOXbY2UXQZgbC6btMThTNobqTlB7Rn
G7AFrmpk3J+3SBe6N5dkzwG7tA3OBdVJ+CY+UZdCZLF6Bwq2SnbZBQvxi/jo7SJESLwScNKx3fCE
zi97zJyQs3KCi/kKyZ7PpOckWiElHD8MzhrPlQVOvDAMsGf1bJ/CXg+YPNeWlMSlwkGuXhhc9me0
aNxnrBAfpQfZs9t7+QkAxTJdt3faofcX7R35LJvSj3FB+YitctFs7UDx+6m9K7eu8waHbDyMh+Kk
rMHSeBsgHAfM/aDLUyXOw8YiKMsSUirvjMV6pIMwpPdsQRHOgpHOQVv7rzgTtfxwOC47d/dWvfeH
5AR1khi0Q+/jgND84MMYWldcx8gWVvESbdKiWYRH104WbLKkRH5trWU7vKu3Oqj6h+iUPwgvwbVf
Nu/hg7UIH/AK/Vk8Ucq41RYIU6DbvnrPOrzYpfVAql1HoY8ROXdPvaDQbs1b45mWjFuHKwycOIbS
b3PHguCmDe/uxmt5APOQb6OTsNGWxkF7APm6dO3Use5SO1gbr9THC+R2MJa2x9fGpjZmARyI9LpN
nkl/FZQN6VleLq8Jv8rxHDol23jP7fAUPtSH7md0Mp32ULzH9HpG23gRf74kp+CKDu2n/5p+TzYi
V4I2Rttre1KOAj6uC9rP++aICHvdvImPwUWHtUvbsqh4qILFg/iDRKeA0tYeHqVF1S8erI/mDV9c
dRXti0uyMd/Vx/J1ONEQ0kCq7+UrbiN2d0In199H+2gvPwIevSsu6mO0Em0uqiMfmdrjUuALPnKk
9E68xmRiSaxQOxgbbKp3PibQC20jPPdIqNESMqbFHPdtkhUeMSxkZb9ILtImPfNK3GH9TKjhEdXs
dtyH6+px3Hu0MfUznhPZkbdT9GO+7+vn8IwvJP96nqLlxGTnL4UsaEGOXIGxnNnQ0OHn8DwHP2qE
Zs98xsOEfRsAYkD+CLwDFfEiohgqehYZ74yP8SO8F9AVR7aLyWe7lkDcDw7I29rkMRE+xCPtsm5r
635Lyoen5U7feZt+2/MHGU799/K1YAS6UNbc7+kD5SrKN09fDHb2JJzHtbT2NhlvpFDaABQUnzrl
JXLELT4n237FuxgXu3Gl7DC2P9ZZsDKuyQ9kmFpFivA7VQVgsROZV2Z/Fz0jVtOttX8ZrqJjnMdD
M1yiY7mnS6H1Ec+K+JrZ1qrduHc/gkvHpe7tBFfPcdnRVd6F5+AyPvdzAzi3Ei69W15E6qJ6zH5g
2EmjIi60D0Rk/KtTAhiLgNfgR3fUaQie6m267LcSQ7X3+lzsrI8kXgmC3V2tyDbfmStfobsc2jNm
uZz1ePAQ9V/b2m6gZBWL9t54Fh/LMwKeaHSSy9Q/eJM+ijdOEUIZEujiRzscxmdeiJiV8mcEY5dO
jTENG12E7ljRLA0rDGYB2u+G1Ue7oYfHWPMK6neJuzRthW97q/JMW8pr8m1Mjt3gVI/xmSYvPndH
rmu0Ee1iJewbio7OeBXxhNIFsqU3cYscCLvPlbnlwVdzVuYrFAwbZNVL3bHOogMoY1Ojsn/wnst1
vsSpm1cXzdiTt/nwl/lKc2BouZv+oh/aBZlfOzxz3n2xkmgkMWpYMxp7LnjjfBjfx1cQNNp36VU7
m7y7w7V1Sp/xQdjiRIa04QrYpMMIK1zxSpPv6A4Sh+Gmfew3Cs1zue3scinspXvTKRx6qBzZuSOf
eKVP0f1A/Vm8ebt2nznjpvnR0k5skk1lF7a0CdfhPYXaFxRa6+4KDcaWnqFJ8bT21HI8tjyZF55Z
94nYIn9A9YeCJBE/9KfhfXjP78qH6Jqc6gMWJCfjm3X2H4x76YzB/bh1d7qTnMwLQNJl+PoRLoVr
v8cIfq1spv/0fuF3cMpt/Ul+j+9wtAghTsebAifS1hZeRGAfmPrShbJRe72Y/pE3jfhUuQdgOfSL
d/ouWgWORXh3y3jhEq6lE91M7lr50ULZAWeDUspt/+Dt1K01oj1Zy+ZqNH6AzEETc6GGib/iWC+N
h/rBwgF0p3Mfgfd4yK7WMyfx4Tl08MOwXTdztLWlYwUKH1fMmPHRHHGbjf6yCYU1Tz7XYfmnTHC7
Oeg0V6zMc7P34Dz3GY0ypWaN7uzCKIQw7kxRnCdzJOq2OM9RekjhTadg/zrFdOfzMcUYzLKVL6kY
uo+6kbTnJJZ0u3yr5B3sNsCmUkdfsA32lfDWEsyRRgggcbsqWjnYDCIOdyZP9XT60Po3koHwXRS9
s0xM3iljjwHwNGHooosCpeRTmUc5EU/nuapSys2odFg7E+uvUJzS85lqPQgATQXH02xUiwFvgY7m
Epu/LTUSCzkwiWCaj55ZJqvRU4iQpOkV22fcbOb6l7l8c1CKu1IlNhjoRBykqaKz7/x25/vwCesh
+pCobU9GmRSyT4867z0SVH0/dcoTarxQ/OY63aDpjIlqkREQQ9GwNTi2mJkhtOrH7CQrCg1uIUwV
K5tysnfBvSVZKZ4Cdhx3mtYwbAT1CTbvUy7FmNIj82zT64Q0AuT9v5S5zHHdOdoLWpZkXVcgVnS9
xLlhI/8MJZkLDRQ631t7FPn85uU4l+G0U4X8rTRHnKpv2o4R2BwHnSe5IBQyrjsTTcJ1LzXFles5
LvsZq5XhSDFeC5h2PpyCYILfilN1dD+Dc/81hyMlapJp3Tz5sjhM2827RTN/N4HEK01IXr36EYnV
D7E3bXKrNAATvFcAqrqo4flSoiIDXTzFpN5pkydG4WAhiSgkpXdC6nsSd9s1uNHIDajgQiXhmU9Z
qb4iszfPRbCFxwkyTB00VDI9lVbuRDJOUBu2e0lpzk1RSmhoADiOMvVQBVF1io70J0M2m+3n0vyB
hax7GXjE7H9ZOe/3uTzPYo9mpQalqyMxV40GXy4JImP1QPy40jSf3Ng8P6+eJym5yl08TW6Lt08L
yvF6TGqdebPb+s+jKA3l8AB1/7mz3qUXs8GIKCsMxW7FQLLbQdSOgUUWFEOWISLK0E4yRZ3LyzPo
TmBqQQVRbUn9KwU7WMxA8rx9Ns95E+DcnBnd8w6KPlGw54/mSTFTstUKYHaWA4udN5p3InoNWVua
04jT9/UzufzzULe1n8vzDvOu80GRmfEanmdvx/vccl552/22z+fhv27eT4jxsmzvv+wyf2FnACfH
dyqDJ8qv/HLor2f2y/Kfntntq4sJpg7cgMzzxDafv/qXs//l133Oznu6t2v8yzd9zs4bfP5Aa4LA
Tx6R6Oj/ec5fTvz2wfzNRgUA4XPrX775dj2+/Jh57z+cwe0rxrexVh9J073OAIobpGQmU3xZ92Xx
zzYhB0Bc68thpDlpddt8nrttMx82K3RGYLdtbh//2bqvXzMf4sthP7cxMBWuybetZwWaOediPUzl
nKIKgb2S1wRyyGR6j35ZNOYMJxqe3z4x56zqvPnn7Lx9RqwJkmIz2UL94RDzFvPkdpjPb5k2/jyb
f7vflxP7t4eZt7t903y827p+yoL9t/bov6Q90sxJ+fPvtUfP75UfpF79e0AVlKdpt38qkCT975YE
AooegKUA/UVm1P2o6n/8TZBk9e/0FxV5lhH9S3yEYkmUVfyp6SVKTM1/iY9U7e9USEqo+yTZUNVJ
l/R//ve3/n95P7K7LB4AZVVflv9HinlQFlC794+/Yfr0K5lKNTVLNyd1E9IoUZcllS/6VXqE4r5o
hKrRKaHT6NWXCCCpad/WuKjbXoN0OFEIKJs4rtaWFDk6ILdUFDO6rXQZyawWlIRYOIY24nGyU/7l
Sv52tr+enaz88ewsS7IMEb8rnZiZ/Puz8zTIkQZGUxeduFgxZuoxtkhyAC/VtkEsXTLVvaIA16fq
vomXJBByp2p203gVuY/EDFaRh7WJS42PT33PwR0bKusHA89S9Kvnxg3WyKMJrJBNUTL34z+c/nTx
Pv8G2+//+Nt8cS1LQSpmmrqh8/f//emXgBI6qprUy2j1+Ws5ZuGpGEPCV0aeo2NQIX5IvnVHXLPB
ZmDwxPquluR9Aoz9oPhqcJC9eFfUZnoystg2BUCAZi09WnlJobNgLtPETdYBzIlt21bX2f8Pb8lF
5iYhkGDROCRCfPkPv2m65L//TYasypJoWia/DdHO73+TTNVJaoWxcuFGT52yok9NU+9Rl+ttGzkl
HeODxo64P9Z5RLaQih1hB85vOFBe0SHTLwCbDcXeSJQ1dZXSSTUf5CAgMhZG6lWPEZ16lB31lld/
NmG/u/d/vZumh+aPp86zo/JE8VQpX+6mNE9dfAwt+SLl9Fdhm14HClomC+Y4gbOCdN7fpwx8UAVF
lBXF/Vte2XiUrzXof5twkpej12Dk4I39WmkyynUixOUMSuyCn7AXQvkoUKFGjhnbJrlM/bMpKKs6
60Ts/izStUY12CFlhHTdjJhquCmBovrjNFgknC9V/apOZGtVBBQORB0lxYxeUDl3OQAF5ax5IApj
zCI2ozv6l9x1QbJQE9JQmLwtBu+En591nCdRuDRaPXE0HWg1XO4jwKpgqwUM5CR0y/C/qevwsuHN
Qnm+MLvguRWy5hgKaryiqeidSnSn+l4J9KtYt+d5DgDGXRSCoxQVoboqskwJaeFuM8lCzI/LQAfG
rdOjB31UcSIFs4GQUK0XQ0iFXl+JJRqf/Pug99YWa8gXOWWsOmK9fvGlfKMlFGv9f9yqumJomk7V
3ySv/P2tamIrgFuYL18EuTm0RkPEB/SC41YgUJpY3ZqGDKhFNbfZUD36AXVu0QQ3yjx4FiibpaOf
5U5DpFSKyvGAy9yF4iwvQrSgWMOIk5xFiUdqPf+H055O6+sTBkMB8CuCVZn///60dUE0wl4rpctI
1oqG2796Ecw7g0JTWU/MdZHKk+UvRUymYaZHwNGM3aP7ynoXLVHe62Lw04T9tulMVQG0Yi0E1WdM
W6TjcvCbwPnr05X+pEFQJFMxDYSyNAtf2+jWsqhMjXrpAkC7uBOHKU8XvQVdfMCEuEEwkBbLMDWJ
M6gHaUyjg+SFjwGspO1fn4jye8ji1NoaioSwXTVFzkabH/9v71deztOL73+6uF7zauKv1KTtfRFJ
6qEkcBjqhyxQFr4oUGjSvkZZqt4HY3T05N5CoyjL5/lSogxaB0MXn8q0BlI9NDbgIqgs27xI80VZ
wc8KQuHAH6cj1UIBfZ8YWzlor22kZqcU8EbnStbac6XKLg2ANgIUgJ0Qxi8hbrv2X/9U+U9uEQTD
Kl0KCXLlH1oyWQX0XoiueKn64JsKtmvfQZ1coPQylnGoXYcq+qln5oXoQLjK3T5+C3XlKA0I1OUA
f+g8rBsH0BrFjIa8l+uEckmsyhyKogUqlZAv/PUJ6398kRsGnQveGfxnaPL0t/vlbyPloRgISitf
cAYwMQRCuEMj7YxG8y0f6okYoiqLIg78RWNE2qrBxnuflKG6rSAUNpF2J/lkgdWs/0ZRrXmgKBDj
cjN7Uympt3kBkwY0lWjry+G5g3hFAXerbE31GRgVKH5fKVEpUf6R8g2bplJ21Npgb5ZX1BNQ57ho
JSM5NMmQHCBKKRaEOEPur5Eom4c6agkAh8h0hN6A8NSuU2pnToXZbnkrmOewJ34opvJdWnka7Fk8
AoJcugiNsVPCxttloXQvWZ7ymPR440hypu60KsOtPumPrk41IjXEFPTxo+SSSNhfX3d1aiu+tCUG
wHAuA5wLiwbl99c9jKkGMgdLulhWjmLGGNvr4FMkA+yQALKgU8iKKs0O6F8chmFsiMcOcDAGUgZC
QvWsqLqMoiCkmZKjpmC8GgWZhNrj2Ct67TZE+uiZ2bDPvUdwdbarmNY6x0JvqStoptyavmE6qPde
SpICzsI5ElL9wTShmKXyflQa+WhmpGcKPJzxlFYxtI02cNvi+7ag6NWqcVWBd7TueQ9Sbwb8O9Ei
aytnaHX++kpJuLH+4UpRGmCC3uB6aeKXKyX0ctPqQIwvfZ4+qwX1oEA3XyLsPfcg7tWlqQvDAh1c
gb4gSfbaUC9wuOgovu7z/eCilVHy4ZgqxrD86zPTv3ZbdFGjTWPgAL5WNKWvZ5bUnhyK0VBdOvz2
9mEXVXeWBhLNih7xBUe3bwgHQF0Y2+cBSUs9Th23GDWiYDl59en2zRXQOdpQomSQBeVYmghpKIkT
D8P/Jey8dlsHti37RQSYw6tylhx3eCHsHRiKoZhZ/Poe5L64PjjoRr8Iki0HSWRx1VpzjhkGWOYZ
RUWhm+1tU2o7uxUJCP1JbNouViTTEI9k688D0DWX66JGdOhqkujZhNd+aEWGjjNcFdqU7PPMqbal
XUTrMcPBV03BKq7oxtng051mPvgt1CI66UtgdORmDIG1tUkQ7wyvrNEjCgebcSCRW+rjZgDBvth+
hfhIyWYnbGUrM5Zmao+SWt18F6Sn73qfTm0vZb4LooGcusCO1k1kMssvbUZoSRltvCLJ/n/rL4Ss
/zpc2C7pnFAWq5oJ7MH/rwVtgrfvVZDMnkisL2+5Rlvd1jL6yzNio9QujlP9TsIRyc+k/GOLgCyA
af/aThqDGrpL4LY+/RG0zkxugQvgTRMW+Iqy0dCPngdxYT20qkVOaDfr1P3MGhgfXtqHMF0Gpk5N
sutaWGG68aNtK+NZhCDbeleHmvhIMYPqvRYRS9qSRJXWv5KOOQwsoBEekxM/D73pvuStdhJW1K3M
1MTwCbWhR0jmc0qjRgJ6QjN6Z88YFMKIIoSFoFG44qRnxiGMgbNnL8kyGvtUSb0bHFw/Wqc+UwC5
IIZ8EJ96TVs+H21z3cxkFjDv4+XfPbN7wlh88maESzTDXAyoLsRsiLsD5yWfgS/WjH7xYMDIiMlj
M2Nh5AyIiYT5HIBBfSIqy+0uxQySaSHKEAhaI66gSTnDZqYZO1PPAJp8RtHEMGmyGU4TzZiaagbW
kMoGH9xBNRItOJsZbMOBzjRwht3oM/ZmnAE4FSCcGYjTLWicGZLjQsvpK01dAmnk27rZNjjoDnU4
jFAjEfoZaZfelA97cgwDF6Fr/gsSuzoUdczrdOzbaHcXDYX4PVvnM6fJSuIKwgRon96CfTB6TIDz
GfwzQgDKIQEhqEbMNTS3vIcq40K+2dQdujXAYk/2wNHDx5vtZe79xpkY7utYaddpqNCz6P0t7QNC
M9r0J3rcj8JHup6KzH2CEIIMyzGOcGEedh1+r9MYw1A5QLzJk01tcECktrbTZFMeKgEqy4GOZM+Y
pHEGJtUzOonu+LGcYUp8bAnpRvCSZ9CSNSOXMthLyQxhSoF7EuYDETJT7kNyqhxGGbRXplY1jN+g
iImJ7f4gF/fpJTQpk3V0B6ZrgboLm+YWziSorA42U97VR9/w8zOwqi3tjArfL9fboAoUzIUhv4ay
uXYJhmwd5POTB6cNKosG/5GX5RLiffcX4ocf40AGTL8rnZJYuSGfcVadi8OIXVg0HWGJi9uQ/S0z
TrARn/3B0KsbmvRrSMlVRs14VVYYbToytjaJiaFsVVGBsyBDr9IIOG7dvtsPdYA+UNTQuKaoudvZ
hJ5rxnQtgOd6RneVzBg2Me380dfHd5ufumi6TjThpPnfRo3X308H2SCTEJOtP7K21R/wVoZHenQK
NK1Jy5vUzDSybmaM5TNtDPJvBIMkPLUziSyfkWRkN24dbzok7ejejQylXlY2zHMd9LyRP8m1i1Z8
a9bBL4UzOOutnyP8032fNuGwGVtgcd7EyIDZGmKmKWKtBZ/mzRy1YL7xZrZa5dMUYm/nnUOsL/t+
zH6rPIoeUzu0R80MHyXpz1id7VcaWNeacK5r4lrGCl4CKb5x/Z5XQErcyDzHmiIrEjUDvYdVb5mk
l3HYfibT9FuFmgdiZBYwtEF/Adu6ohhDKgYN+yydt1iyFxITxIjcNnC/T95jqWVIj743sHNuoVff
ojiMwRPn4T4SXoFawKK+6yt7zULgbuOmL2Fgev9I5gDIflYu4VDVGL/Y0K5DvAXb3pq+O7HC0kaU
yMroKsTSvVe+DvZdpijtRGXcWafiTSfTQwPgk55IEyL+7DeWi4C3hWWPqGSsD3Gv/Ylbwzp2dfgg
1wLdX9DZb4ZhvmnxNG5HPyxXKoFf9A/n/R932b0zTtuPJjDkBXi9mN4Wp9vy0FwMJ8tdP2Uo74tp
txCvwa5M+vbLfuzojGTDpIHsN0+Kqnm6u9zE0OJNr/F2C5D7i8+93IOOjAjXOXoLTHCcuYIegMFQ
Z8hnz8xB1wvR2Tng9ZL5xpuJhKH0VhpR0YcKbGE18wvjmWRoAopIZ7YhmJ6Pf18Gexi7JuTd/8WI
Lz72LsmBk87ExMVWnQNR9GaaYvJlFF7cwl8W4hYUo5sP9Y6JCzOUmdNozsTGAXRjBMKxnlmO/kx1
DArEK+mM784UdAMrjoON1c+gkYKTZap7cuyBRJozLRL5DQzN4VTMHMkvO/HiKf6vh9PssZ+0yll5
QYOCY2FVAq00Z3rlYuBbbiYPOPfXQ3wn5BqBwMTyXLGN5IZrsTwtD5d70TDjM5fHKaMO0rPRwnjF
HUjLC9k10VFruSR7maftBxb7jQlPo45NFL8uWhsmT6+ErCKriQip6YV66JAeNpoPlbsqta1n/NGl
ex2GFHWs7iAv8XoDS4M7rCDuVWs7qgiABG4LtXSArD0AoRnS8pYFr21bJ7vII1BKM2HrB81+Goha
Yq0ciTUR7gZ5ws4j9Jb0j3AN2F6tGsUsuckSzApVzhtFv+I01CR5BNpHYAoE0h6nZ8wOV7TZsU4B
j7aorRphbwix33qUONBRFIFFZXz0K679mW1Uh6T4KLRkN/gFmKipQZ7twKEF5nkxx2zZq2drI9Ne
XCfBkxK2tDMj6YAfRvSG4eZMa+iwmPSyZSq0GPIW1xyXr2MQYQNavrT445bnLfeWr30999/P/j+/
/fUbnJjmYNtrsKMXX+HX34Tuj5vw68/ISkf0osbzf/zufz5Ccx42G4WHYWgOhfv65XKuisK4+kOm
u4leep5/lSxPwPL7lk9kYq+3/JXlO18/t/wry0MRSZOaH1l9pLSNU6cdOptxl6acISVQW8TjbJD8
sv2dpuFeG0E+UqdNG5OEWSxvYQIyYL6ZTHLUu1S3wGi2LPjkCxNs2q6LOdFwBEtNBieksxRy3Fl3
BdmEQc+OwzZphknzF2AJ90gyo3MqkEecxODMUjD8hDs4Uy+D73MmL99ebjr2QSffQ41mVii8g8Ii
LH35DldB56RScrPTdNovz1u+tNwsD3OnQKbuwPidf8nydSfz/+eeJCAMlTcuoK8foJJHecRuGcyC
8g8OcJbU19rjQsp3ai6eoaY35jqbAKblk3NIv5Mf9+Lkjr9djGlh5DBvX+4WOHJIVVyca8sXlpvB
1SVSqtnUVkqKsK6ykFrPEPzlhpSm/7m3PFykSP9iZL+es5gGvx5+/dzy7K+Hy70xQlEfND6rz4CG
ZtN5Jk2EJfJV2JY/zTX7a9SCzP8Pj2Lwv7G2xTLf/Xqs5jSP/+fD5RtLJuzXU/5l4n49/q/fsHyD
cqDHzigqEJX0OtB5jvmJbKbgf+5O1siU+esnm0S0e4dLDuRxVnkzPIRLzOHyc19P+/qji8Lr6+H/
7XnLNOzrZ//jhS/f+a8fGYJKA61+DSzEc7RPW/ufu3PsaHDK9fJ7CEZp2pclHDXMRZ4flndGElyd
HybdWzW55xyWz+zrE10eAnTDCJuXsx323/3ly19PXe4tH29S9iSx/ntS35MmAqs0n/ZWmhx63aTu
H6ZAbsHnbir4W4virFak5G6XI2CczLT5vlglg2XpcGt2R0ZFOgUU/ZVTFPlRNBRPxYzoWG6wBaJE
+nocwj5fa02MFttwJZZ8hx0GnuovO6ZjGhF9ifCcaTmJFlq9S3QfGPo8fVw+l5rCd2dW5SuRtv0x
nCsYc/6ApxZdf7v9Spf9+nSWr/3HRySXw/Tfu/51NxSSwybpup9+F/3ytIQpFkl1Z1WCN5s6HzVo
5RVP3Riex1ADGjw543MphMDAw45L93e+1vi7JJUeCe9YFsd5hmkL7Cuow+KtbNtm3wekPJaUkiQE
TDXMN+s6AsX95jw0QF8Xv3gKDQyFIlDHSIe4MJExv+pi43MyGvtWlfqrQ67N0WxvndDrc5DbT7Ds
zAONls9klzSOutkeoYM2SzDXPKZETVVvwTe6WMTi16nWPEoE+zUdqnTvVv5nyWJF/GqqY/Ht461G
/MF6TIKfVV0YZMIN3nq0LfK5AfAuKJ3G1X8GsU/MsAldDYbnD0dE01YNyT/AUhm18i7miEHybbEK
huOuGNjQa7b6SKbxZ6H15TlJ6UDpOpsnJkwmtUHg7uoGobMlPMKKLdjrCJx+TQyAYUhpwT6MmuhB
zFnsbRpgweQaqnewVd5RFd5vAgrUTm+6ALvgMKw8PXiuiih59pqpIpskfetzG2ZZ7mc4xGS0sVTp
b9N8cD6A0Wmw5qZo30DXGjgZ7lFJtyqJs35XJSUWDP2bo6CmGkUYENY5Rhve9luh/G6d1MUvrcDS
1ssRo0CRHuiDPliQqrNNytgxS7Jbmrr9MSNE0Q70/JW8QYuyyP4cTaW/19lBt8jLKzXP20EOKjc+
dI3O7X1qlz49hn60HZTgUphWAeZaegZ8Hr8mz7r1gXTOSch1METzzXTob17SpxQ6ZhG9wZXjVPhv
TzlzoEve+cW7L9iLWa9jU5NlGKEVj8zOPEB8y/ZetSbcobsIl/WDbOjqgfCsQ3tu7LPGCC5V6a/8
VhtPSgsnzCb9vVdddfCMUT0ncX1wOn1FhGP3ZLYjLRRLMaPMfXGOWpCgXpay0UO4pvke/vYQqFTK
EDMtIjISsn3XImBMxabrbR9grXyPepiCEHiPALWJN1X0EHVH+ps6FDl0QwXVetB+docMbgDW8+CS
xTm+nDzuz4nxCc5rwNTFOEERD7yypzaAh1phw3WB9D56zH8mTlMzkbeAJvY2LP3mdx5EyS0NjHfm
N1Sw7NB3BqB7zu7yNlYcWCC/CWmvi7NRey8EwZmX/GNi5PzeBp+mVM8qKcInI7F/WpU9PqIxdOAI
qysjvPzmeCmLWKD3x7oc9bUCfVqPtfNiVuKamXV6afTxV1HTo4q62L0qLR823cAcKdBJlWK4/upr
2XbQCQ8FowBEvinxDviInyuYH76m7xMLDJNN0IiX9EfJ3MQti/rcGxP5FmbKf8cbjPnK1g6Zmt5S
mSHeHldpSFiDsHZYOJsnP0/WdemyvDogH6nstgYEt32XYawh92hfJ7a+Z2iDor/P8B1pkY4Hxi33
Zcb8gHCf6BwQtVU41khbk4QGAVfSQnpybqcASa2ZXewGPkhvAjPWJ3qESp+wqoW2dabwIswRoMTB
qCwwjt46NIoOV1b6XQ385+z2MTbU7XetHDAi9ll41bzij2qJRCDfjKcUO8sMObr1Tp4rYmiekR68
mLVJP4GHhF9Ki2kLjhzP+wxAP94K6d+6WDRH5eFIHWt5ayWAVBWba2m5yUlkU35h7PrL1MvXYGxe
20j5u0h6h9KZrmkuv5dafXOdetzrIbPWYPyht8LYkK2ttmlQhzj+sKZZUPSOA5CzD+O7GRYzfVoj
pOIovQ7ggvqZeJZ1LHv752B27qFL++fWSf86Iq0PWI7vwinp5ubxpmcv+0rsNRRWT9XHXD37SaXj
cnfdte0W08vQ02G0Cj4Ay4VTwK41c1PtzTD1g+ddzCw1X2PLJ5JI1RcHegBxBAEGNfKxV8rv9bOK
dPJU6l3vqG8gKJqtRAV6c3rSFcqyCraB96IPdn2JipZGP/blMe3hEYbsAJXmYYGmHzXjgVYzsrLQ
M9jn3cZuO/liNj4tLQsLejfkGz8xuks+fZaDqp982nWdObxQyrnbgenBCKX7u9WIq2Vll8ZK45cg
csF4xCka36aWhNMP8Ztmhf2ThxEwmQLkP5PbPfXqF7zS+lNrXBy51QTzWHDQ0o0s2EYP+Fq9OfF0
Bi1HUsgnkowJ084aELLLpCSjm9BNT32L5nz5SmhF9dkaiz8iDbIDUvR1rnCH62Nx8W1HO0wAz9bm
lOCnDjlhJOzFRPJ37LSX1ygd4TE5SPCrLsd0nor0TbXuqob4vFZ+nt4hWeM3mHImHkHNzVjcx9zJ
TkiOcadaBNAQhtw1XBg8l5xP2arfrtPeVGmQwquSDxBz3jEq5mU7pxetClxqNUUlpVcd7LJ2pHWv
ED10LYkvWv7w3HZ/sqDJHkdyBrZ6X7Vcem3tJcNK6tv230J1w7t0IGjqboJQJEuegY3jR0siPPrp
9IgD8WHFqrw2PdGeDXPqU/sEM1ed3creETEMbrGM2MrbHrzUAuqsnXMNoytqEpkM+f2N1gqHL1nn
q9qx1qUV2ScfEBe10vBBc17fZylbeL8agqudBoiHJhOzkxhv9fAUyR/8SXjovAs7Io++x24NYV6P
sRBpfcPk3lLr0KZlGvLOrGXhvbWloLzQnHqT16EHRF98izIIhr5rzmE5ZrOrXUVrTme2K0N8lDpJ
3BOV6nfbzt76waZ4pcUahFVLDMDgUg+Mr8IpTMRlttgNQ3Qfa7qfKfm861TD7pn4AB8thRGHMJQe
5stJdz8Y3hk33ev2vJFWDnnWKhpjSwDDn6hmMlcyZ3oaR42yso0vXvAYo94lSSV7KSMO5T7xYRwZ
LP+UMBwVarqDBU5PAXvlofWa+2Q4zdaNxveEXTMd5Cl5Bf59jaKQVEZHTftJBWs/tA9WGvxOqjHb
6z2na4uACAw65lPRggJQ1jZtbFxZ9l+quuwQgOzfkB3I4dLJPwxznp3O1H9bWkIjOXC/cfUikFl5
G8NGVyUz7y2e8ukjjtwQ3wxWxMYiTH3shQ/QAnONNCttT0QFsE1nCI5NBK/c0t/1qvj0pNwGSTOc
wsTAH2pj785N4pKmKA4u0s3vhutR16Me2SYZjolGsNOoqaUvbMW7QHhPWjNXXiQEdyE4TmH4T1NV
1Id2bpfoEx4/05Dljux5uRtGgOOR3dEWxlUf58PMi8ZwGApouEGUQSDBlO5kbnUZjB64wBgBUlDx
SohBP7Sigq4QWQ+/yP2HUwz70KODkQ3JmZHggVY2fRWb+PQgL88Vi0HDOGZjEImzKS0MdWjbwlPV
Wc8pmpl15rjtodIaEtVdAWWjAJgsRgZ2GcV+nEFK0QPzgiiBfrE9Ynd5kx6mw1ZvwQN4OkKkwH/I
MVAnYeo/xjybyYpcUDyGqsXYXygVWv4DaR2kN/6uHOM+qp0cXNbq3AvPlQgeqEDvpkGzBZrxUUwe
yVAQN5Lc8R5VWv6QhjgnndT2EPPAbZFdBbbR7fbNwL9DWZWiiWh7zEX5c6q0Huh+B65d8/9S8Fhn
rcYOVQf2dByN4ehybbubbnCsq4Gqoge66/njh9swgCH0KnlzdHHP7eY0jiFlk9tMu6SuxFa0Ht0l
y+Gkt1uoCe6tiOHd+eKnI5X3p2jCD7v8kRCo8eym+j3rrB8l0tK7F8hvAKOMU2va+daUjaLeHEKm
gA5eVIMUMTHgD0+Q+sWFkV/dih0wFxbkloBu0WKd4vl35g7E4jmqKjBe+0weLC3MmbRNwG5ih9GX
7j8L1t9Mdc6ZvO16DRUyZbdS5XsdV8XesEecZ+X0l974cwzYPzZKj48PDoQrXchWkfGjHMIr5VFD
DKJLrEY03fQEtUE9Pnpx8aL8R2UPBnjkQK6MqiLIsyyBHPNJrKRVh1tfo49vdavSaK19qNqHavHA
CCc8lfYL2QP21WhbZz1GRnk14/4pA68iyNG+BmGmCHAqiIUwQLYFRgw3BATPIs+Mkszc2lqc7Vhf
yUoyG4YcDgkHoyNXBK+BG5uLcaGNt8/eYn7TkRqwyEtyULe+rgMHUM0v7EJrmwE1kNDhoPvNdOzc
slzzLmB/T6aC35xslmMcmexGRLk8DsnwFxniPjbwtDN8YdrPsGY1moyrk5GaUrfPBND+qSJcvchw
dIqjkpgc1KNumBvP8Sp6j33twpSmvEXjT00i1PRpQj4QRKebqEIZsdwIxK7XKldEd3ndgcovv0w5
xnu/Yn9WxPnaTlEiZQBCYlvlB7Y3rw1solZ8b2obqWSAIzx0JYlG6Ea2w8AeZBk7lWZ/SofQuqZh
9f4/rYFMs46R0M4lXxzFhef1O4XcdHJkcCnYj6xSyMQbwcXmIAL/NxP/A4tBd64a8VQJYZyj1LVJ
0FJnZXl84GTAQbIfpnVYme6GhN9nOEx/2F83B4jHnyYZVZtUK+LDEJfGij3ROXOc7wz4/KMv4gBB
rv67nHALkl+q7XTbaQD9x6ABAnkgykAwEQMOxFQl3OgmmK/U7rYWuTbbpqQHb9cZPuCBOKMsyKsj
LWDzWLU8jKHwoSNQsLG8IOHqJsptQ1QcUF1t2LMjJoGIk2tN2waidgkTX+XTw81ybTMLbboa4FWR
VOXKCED8oE9AfbVt+u7AIML65pS/9Yn6SJXDpWU3dqQO/8Yx05wb67mlq/EkRHDTJF2aVtfzXRfr
40OZMSQPAuA4TBNgCLb95ATamf7CqrHT4pqRj1hEObZUHZ8xW8J4N0lI+HEIYMqk83oyU61b91lD
PY+sC78ebO7GTr5hRRFXpwaz4kSYy2lwJdss9oJ9rHSxRoc57DWPOlOi+j3zy5QdcooRTUgsnIva
rTbDlTY3SLK2+U3eUXgl9eJhRv09TsLgfWwNJMqFbhBdkcDblZDzE3aLOPKgItgGJWlm54cAoeDW
IsKFIKgO0rOobnlGSFUrrHStKQIkNCsdN6VauVprPtsq/VMOzFijphj3InS6S5CL4OAwKFsXrfFX
a3Tr6jVYNLu6ug/D0GzcJDlNHKXrsfa7AwRsyWSa4XYcZsZNyw+iKcGtMPJCCKnnK+ZD46n0guER
TymMpaPS4uE+NO6blNrVJQNvZ3tGu+kC/Yi4Q13bNCAiOY+6qxdld42ciLU7b0iiykmhjHbfiIrZ
eb0wfw89kIacqEIyQMy3gSUxaN3kta9bBr+9d6saMDUBbsjazn6ZJqlMVmW+VI6WgGJBRWEGOItz
q8ufOpeKpO3JcsXbuC0DsneUD9QJ8ckD+aV1DGvOhkySB1qg8kpbNwUboxziq4J0g5Zy3jIMXYJV
3GtMBHRefzXhrOFJMLcA/cJDDbKHXhaD86GGtNbqit36XJSkhpGeIskegXQuJu2yPlQx4ssJCt9W
WsOr5QDHChnzMzAIze2Y4sVoxSkk1HRnhv7GNrtwn3YGTiRApuumtRPmd/pHQAXlVDXvsZDfeyFI
lXTM9NmwGIbIrW/XClQ7lgSfoDicmzCrYhkVmz6KPm1H9IwZnyOWi1usFX9zBe3DYktOvBVSnjjI
t6pHcNl0Bev+BAO0Zqu3Zo6i7fosOUVpI9ZeMaQXX901BcaqLBXRDViP937zpqXEUwg/0cDfgzVS
DOnx40KJxk8KjCK3PSzDcIMyAScF+oHBwMnecUYXCCU5UWtmeaF2N4uR0VVtb6NU7846sDUnRt2U
PaJ2jI9yXmYHBUyq9WK5L/vqRcA0RwR+tRjhH9B5w08o7N2//prePKcBFXUtA3VXE9uFWstSwiXC
b0rWchuZPviPTDYgAx9cjZKL1njflxZM5kHZcmLTOIgfVpkZzHARBJXrltMNlh5DxF7fNJHo9lr9
J6kdgpqSwX4Uff/byV24SOGwbVIdpX42ANgZnRenKbQ10QjIJiowN24ZPPUEjx2FrNmzWmNIl1T+
5WU/WVXylheRuWloma4tp2YnKR2Ko54uyjBLOOYQu9ZI041PojOy2zbf5Ba8LzMu3LvZ6cBN7d04
xydIRNwk6BTTTovD6mB6kB4YwTEHt2T2bBrZm98nz8EYQWWKknFLpAIiT73Pd3pQ2rsyd25j43Vn
yRBBv9llqE6OtP50SCwuRu5sRiNtNwGE+22i1xxugTus0xyCViS4wiVUKpspIUW96gwBq2YuMHo0
jo10rrHo83MqwvtQ6DvfK52PQV7NKfYvVk4fKYdAvHPS6bfQCJvN9Y7jqZ6qY5ckUOq78s8ihg9H
/7OQbvMNcKFLJprjh3udF7mNOeHv7qA2jvnmjOPwd7LKtWLHhDjO7g+98UnBldzbyaTvV4/Z1fLL
R+8mNBvLzNqlJfJUwdm8ptu8zoeuvpaDf3Eio3imbwtKIXG9DdXUW5sCXGbcjHogcfwLgqMftpT1
uYrwSHSenRC8HZqrtMnaraqa7kQsA6OP2r24obtWeo4mKQVv3wPCTIqA2X4QQahiJIFUF31IURrr
tHKdDari7tDoxmXKpH0NkUXDThts9aKyGO5NXEc72krwiebWYxpVgLLahylGuvSaIjCkTb9XbIYv
qau99yHzFx/N5zkS8t4ks3gxAAphMT3FrhmdhuBZeuSPLDeZZnPMNflz5oXWTQj7T8weFeEw6rnV
oBUfKr1RJZeXQrjjN5GQJwXvsDBi7A2FCF6lHbxknAjnqCHJoQnms5p8yNWY0eIScXtHCdfcTemD
fNAz1vit7tN21TDZeEH2twp6uM5y4kLWyKslcv3MkAUM4FRTkJRxC1IfrofQLlXWZW/JmIqn+tMk
h7kgrfWNq7NxKRTJ6XW1tzUzfdFR1m9zQzGyMWx1DYx6rU2i2WNQ96HI19N+6S0Y9TNbFO2gDzLZ
T/AFqpj5h+7XyUH/PcZafK5wc++Fpb0ULY/Mztmo1giuKhdHrUw8JPc1LGvD/JlUnb81ctBRpQ/8
b/Dp8iajuRooaj27AHHTgjrD02KthUk+j21DcUgB1zixER5QiCAXUjm9pdyHFeAWxYbNiLvRwupF
b3DdD0a8a2PLey48tbdatHqlT8ZJIX62k4Ij2svmuRAe3bWB/AP2amdZOoAHCxqFRlK250qL9+Vo
6ve4KN95C8jFnCjBlWU8rJiXXzChBMWa54DfUpe0D9C+FhXxHo0uYEk6LPEIkaZyzYvKtE9t6EGq
+XICQVhD1kve2ygfD3FIKHNbuD2N1eRKuAcQl6xvL5kfSQzwXX6rxWdQFpvEN/OPlNV0ZSFfwfET
XaVoh21hWunOMVJWIzcpCVXAxKENhvXdgQ5Gq+ObKDMyOhvt1ZKtvDUR65ZnE14PTgA8aTA91WNf
PMIRlKPTbvt4hvI6BTy0OEzvsNChKBTfa102pxLLGNI80tv7hPgiPSzaa1dIc9s77B9MH+Ze71wx
HTkwc8SvPKqyY0mw0p1h/0uQMfqgXVffxoH4jHA10Qx64ZpDNkuVe+fG3IbEJqw0XJqHPnim7y1e
NO1vplrwXyB+1/a81RmkuIx0Rq4ZmSmQTRKOtjSJL66w7qldlmTVeDlRgW//Hpg9xwWSbKgqCPZc
u/DOmoVglSxsmyQPshm47JSviTlwkBhRf7FaYGF9p6Cz1JN3WAwX5kAFZTbsKBkVlXtfR96Yuj7h
p4yszEgrL4NKv3UDnTzd0B8lA6sm7lzgqpW29qRR04kyD8tOkZeA6jfVDl7T8vmmrPe+0yKwBblo
JlNHloQK2aPTvBvT8eEQUcbK8VTHxnjnP6BC99UuG8xsK8Jy3KL53Zd8WGtqGpJ9A+Vd3an6mEjO
2o0dEo4qmkmTNbH283riedChqlZ7ipqe5CTC8gDTeBAqoX8coDtv2VQ/ZYU1XJkbaPtqAIlWzWNH
SSgg2V1o9mwJkWiuWAvKYiQx6Up2XBxodvkrDf/FqmgFZWlTnqGo0HziOky6DJosr9imYXOuyF/a
NhLZXN/jN+M1oUls+73f0ZCLRgNsP9uyavhFA1MclK1ikLy5vzZk7a3sBDm/ZbbWRQ7GWepTemef
LNkKkFLtxw6ziEKWmEXBrtWtY7zS0O8R09NjPTjeoF7t1E6fIpasSClELZ56IdCMZ+iJj64MCoWc
y7ME9sZkXmguYDRK4fEoIgs2Yd2hy8FCo4zYfPUsXikS3tw2sddYtHkHX/5xLWEfNeriWzHINY24
jdAS96eFR9EDDOV1VsvC1PlnY148c0/vDjqfG2STdS2VS/FnCHCdSX0wS4/+XX7uUfPhoo0dNNKz
fTKhRcgQ61RGVfro6Wes3ZFWb9Om7Ukit2Cm6d6k30KiYcN1qV3zW+j+HCO3fefDeksGf2BeUQ8r
x+pQF7gj+049tnexDf7IKj9tsxpuoU+QQdCwf2YDtOQPoeZ8nmIMyWO9L5xO/jA9bTvkyUtuDtBb
O7d9TGV+tKuZnhhn62UyJzJOdWkMZJYZik/PTMAhVia8UDs9e+q1sxGgqzILWCAzdS/jEYGWO/wg
VoIXGYQbs7QOGjulS2Z/ashxiTmMNgwlKi6bnbdhghmtVebG57bUWTkMEb7ncbv1Y9wjhQHEq6im
YZvUCd2QCAVzNtnRplGW3Bc5Ldh2OHeqHx6vEWKls2PHBFG+UzpVG8TMcHRFrW87dzr4ocWoRHOt
Iwk9b0ilx3Ngj8NZMSkaG8c6dYOorjWClX3ggyS0ouKsm1Z+Xu6VjizOgzDeo6qWu5A81lNkc7Pc
G4kankZN0UsiktjTaGzPKU4tAaTr2vg/7J3ZbuPadkV/Jcg7T9hscpNAEiDqe7dVtuuFsF02+77n
12eQrluuUzk3N8lzAEOQREqiJTZ7rzXnmO6w1HVkY3YAUq1vstsO+xCd5CnnrQVL2ofQ5TOZ4leI
oJkPcH2WhcTGXnq2WPQpaccl7fvZXpbSXr0bw1eEWMSUudZTxXzFd7SnvJfNrREH+VF2kMvqLl/k
liKPRjSZCgKKgRURsnpbdzdG+A1ZonlXi2grBqdFYNaoy+SY5VWz0sjfWUb1exYkjz4j/y3tB6q6
qNe5KI9yw9j2QMuM8VcSHAKPvCc14TTn2/3KsQ0mkUn4POsjem+gPN0FU+p1BznQ01GXdymFTNsm
TMtv730nJFnN50xJGeq5YUNCtHoL1BTvWm3CjzM5jEvVmvQq9bEV4mui9bfI8wBfhdlrOCVmakRn
DjoZmuZonsWUqllN+ZoOtMpwStx07PZY0i46Om5yyqdUzm7K5xQZo25jyuzMCe+kZ/zFw/cOxJdc
z5ouN9VTrg5T5ueHRLbULwFM882czpEqdk47MK6XcZNUpDN75hp9t72pEqonQWcosEJ9esn5fRPb
xdqzOUukqovxnO7UMkwhH0dNAlO3p2BeOnDn/SnIlBS1cF1N4aZNRMxpMAWexlPy6RkNpPvFqAhE
NadoVMdCkRJMcak9ualIwwvyVw/eFKhKKYthv66sgyls1SZ1NSF9tZtiWBM6L8kUzDpMEa3xHNZq
mlwHhmyHsKoj8uuFuhuFZxJeDXLldkrygtEl27ZkwPpTGCzOkmpXkQ9bkRMbTYGx3a4iPbYbu+Y2
08srclVhMptKvOrI1d0AlrAWwRRA609RtD7Xn6sC8Gw4xdQm2WNCSQ0kt5CcX3LoRTkwoc5llicR
TQxT4C3BsTW+F4sY3H4KxG1kEp/7tHntQ426pBvtjUF+KTRaJAVpVot+itYVU8huPcXt0rfAIkgC
r2U7QLnp2pZTOC8Bu08eab36FNtbm+T3TkG+la1dD1O0rzGH/E5xv76HoV5NVfph9J+Y/5E8YHYX
RUh1X5IXPPsJaqHdI/DM9vUUKixIFyYhrN2N5A3XU/BwnRP8KMgiNjuuFIkfAe8bHAe7TYdNbwov
tqYY45Q8Y68k2Jjsu0lAan4Yn//lTzyBD5bGa5YPJWma9W8P//0+S/j71+k1P9eZ6Rufj87Ba5lV
2Xv93661fcsuz8lb9ftKf3pnPv3H1q2e6+c/PVjPLJOb5q0cbt+qJq7/xgCZ1vyfLvynt/8JEWUy
vv3iYJw+4McLp//g3/75P+Lnl+fk+dc8po+X/ICh2OIPPMD41h17AkngBv4JQ7HtP6j36ZjqPrEn
uGdq/9/+2TAhopC2REiTISyLbMufRBRD/UPXheE4pgVgBVfe/46IAqblFyOoKXgb25g2g4uRjpN8
smP+YlUOtVwXlYFCpk5qaLKE+sF3d47kpGa73AOfkKe7qvBU6qa0CLEHBcuxdaN/4PrU/mozJCVb
+CyGauv6b5uBwK8c2rFVdkVOlXWIdfvIwfciK/U7ilG6F6EO6S4n/TmyoYirChHtem/8A4bCb7bY
+dtwNM0whI7bEWfFZOz+5duAchNWTmu4O7XEq+TG8CEGTdGhnhJTKfdMEx8jy72mHvIYDyWafgIR
8cUxRExTaOJG2166gBPPL3vU9YeB+VeUhyZ+czZPGyYNgrlMFVu5ZmDJ+vOG9VFlFpos3R212Mkv
12Rbkk2utIy6UCJNTge9oNjt+8qhnCCBcug1hgY6Q3WKKxEDbStbm5awtkBBDm2eOSeNfNyTJK6Z
7sip0lPiYp3kust0cRp+3sS5LFe+2ZFiQ2LXOu3gYjeO31+N2EEBMQwPbpHkXGMnTESgZGfk8hHT
KfVNKWzrQM/BuyXeFdta320Hi+GYMnbKnnrRu+Pa5HQb2GULlytXXe1kEZ9dLWb8oxr+dEGrz2pS
fW97h7woxtL82+lZDcc7OytdqjevLvEHRhVmmx6Jo0d8S1dvbRnTURtaSjh7zV5nQUt0gAV+hRH2
RYbfnSG6FiFRm3EUO1vkBwyoi3g4pnp373ptuLEbpm2Vw9yFjAxdT0+xKqyN5mABMOXOtuwOxEIU
7ktyMax2omsMttjocpW5JEv6ZCijCllGyftQqMleYSiJ7tp5q6cfZBqNQR9JTAsvE/jC1ei11cLC
YopqNF52eM8ZBxGBWtvbrp0m6EPwhjoeBjN514lTvMt0vM4c77pALBMKKmh9W9yEd2lcvHQyKYmc
IGyeiMIVtJX6KqrwCuZBx1oOdVlzoLad10tZticvEdsKWdbCasYBharYGKV+TbLPTqaM2TTHvNMM
y9rqhNW2jR9uvZYZQ+5TOky6L7ZOzV0ZSENVeqg9eV+84CHeuPJaG+U3T47KJqeMvqC8+uD0QbzK
NQohiqESQFpfEOm+UWKamh9gqMtkBMxuME9QUeGuUvmk5XeBljDiS4fgKlRfvMlFHUGc5sKv+hji
8EyrWyPq3vqMJPa8BlhIX5IRPQo8WmzxRqJRTdy0PzeDVm1srzGuBZHVq7j02SsGf9uXAPnDxHod
PM1cDqEG7Hzo3olMF8tIo4IfN8xmNctyV1VDW1uLPSKLA0+uQkGVNnXRk0W4cYOCCIJc00vGGsYh
awxz5SObOijo7Q+C5ilzkumuGkL0/LxJ6KOvijCATzktUMziZQgIpZijHvPev0KbaG4w6PxIf2y9
Ei35/Hi+YfD5RXN0Enl/rjLfiyb1+fwmnwvm5z4fzvdKk6TnUDHBQ4BpS3WKOcuuFw9UKK31/Nwn
m03oo1yLIX6gjk6wysxh65iFM0efXjyvSLYqeU+lZAD8kyaHIMEnGG16zC5DihVfKSINRUuX8ws/
nvy4ndcKphLo2Bn0MaYX/QaUQ+9mGx2OEz7zly0ZVNXfuYRS1tiVF6LQwo8t/Ny2D5Tdx+fMzw7z
xs9v/wsBD60Dm8spJF2GLlowCwqyGTpvjUGubKWweyqe9tIxI1qgrRBbKmVI67ziWPueTbPeva5c
ddt1KqZ1j3FsX3YHv2/vA4HOtrlq3SH8alEITBOLYnKKlK8Yvwqjea8JxMrjLFk6DH0Xbs7sFWFF
sjNGEPQcFypVU4DfmufZOIPLnat6twJj4doMyEloZXgbMnUCeXLlRqqzG4r6RvdsZ9umzbc4dtbo
70nMqEoBUBvLjglLcqvZ4uKng3tK02+aatOBtUEgQA2k9z0FbTj5W92SeJNa6G4Z3y5dnQz3wAyx
8qvanUNSN32m/KLANSD2NN6LdhjvdSMjBr16reSwpvChr8u0g8Bt0niQXnGDbMZm3Fr1q9zHjRIY
1P0SJzRXFGEgqU/y9AFtrNS1vVuTsaJ2qN5pwanrLEZlEPXAZoKBhA18kZx+xyvF1NBDaOZT0VyB
fsqwzoF7qb9j3KKPEJBOVVpEEut+T4e4ni5a9KoaC1ZCaXsbu2qaTbFAm1xvEspmCycPhlWU9V8G
mFAwS3R0oQqTaC5wVe+b13L0dp2OxlsXpsls7nvZJW9iHF9atfxiKmV6q7SSbpLi7JyISx1Fpvwq
jWkNG14ll2pDQ0O8M94ja6UeCIoqgJ/7Q7wsovYZaVa4kGWj4WsMMkoAXEfVEoNwRC2aLOK+4ggr
TTKWavSJLVwKZUy0RWKFxQK8MaTUZlXF1xiT4UHDmFjkuf+O5wV6rHY0y+K7ZufdZvDsdV5cYfB9
DBzdIGkn9PeyoP0im7XsAuPBap4BKOtHzSYdIkBqvVMy5U5rDLJgRUKBNIA/p1kvelK8WT090jwo
ivUwCgIumG6tsvyoWf05tsW4pMRxGRXDh3qJRUZXkEkiOV6qoUuWL3uAXhibip6zFpq7wdRPUTxs
GWLs1FElWEKGVxY+zo3qMd4UlpdTENtouo4MBnQtZin8EHWkXGeMZvZt/zZKdq/I9QjzcMcNRq1v
QYZeTHjxsPD8mzhIXjnE961p3QSRTOidmKexRH0i0y/YIWmTZeW9ZV6y9hat69ru69vERYatlPpz
2SKCQqu2RmUBMc32Hw2yVyyVbCXixADp5lfhGNPQw+AxmbiT3l1GTkFXAlvoKSgxcFD9ZBhz21rG
7ZC0jyhlbIRHfX+kxr4BpCaXunXNyA8NE/PGsc92ClYMSh/9bakRiG0VDZfc0Xh3Jtcf0qM+M4ha
kwmCkZyaSKJ+6wtsnwimXkUa0YKSRb3AAQEWnt5gFQV3nQPZ0GmZUTdkpCJJyBFUVYIrFBiMBuWJ
5pFa0u/VpD7oaP1sWVyTwUxLSsG0NURPTDrPoI+/liBTcHGxHyoH2EA5Z+3hug+ovyAXv3GRhpla
e5/Zrcfugcu+9OIeiZlzK11qj67vG8BPmnUvTS7C5VAh7tLR67UPodpSxfXg8hv0d1sfFH5UbOqU
mm9hBCfLSvBWrzyLHDW/H04Wil98UuopjY1VP7bNsRxvaZbqa1unbOS5+TdoMAgmcSyE9FpoDBr3
cjxS3uVXdP2zqsb3Q2i92b36TG2ERGus6HDWRXlB4w7zPLvzHIgJKJBOROp+T7vkAZMMeO1g5xyH
JmtXViL9leE58QUguFAX6dDTfCgsg5yegdnUtGR+7mOxhkB961nDOsry+4KLzC5u9cd5LZem0Tpv
+no5cPm/KAxituCOUjg2ds0/oynQLBJCVlJnwNRLkImfDBc9N9eAbpJ1XGDkjiwnQSNpxWhmco5G
fYQJUzjGAnYdtY2oJLVMfafSnxXDyfDIeof3eVsKd4+eCL1ArctzpzHSy0at30jk2lC0UQLSqVm5
at6fNeUesSX/4bQlQq1HWpduwllVThIFNSIcOpr6Ju0qbygQgWdDsIbM28i46SmpirZ97vyyXeoR
0VFmNuSryO7dcyMH4wzPPkLUfM4y+tp6nZydXH/Tnc5fKsqkaTNWMeohpkjuKax7e5+o2TW8YLpq
qTinJmgCfWwudgIDQjXyd4paV5E0+sNYe1cd/HMuerVxocmzkG4cn19ULCq8JNurmQVoqSXY1ywJ
z9EqNHTqjRnr8GmSiurfkKyQ11W8VhLMO/2IeZKg/Il9d6HqiPuGShvWNt6dZW62+6GUay8JiHzp
rSOkFQcNTN5coqpLL3RUKGVGlwqjO3GAxQsK8oMh3ProwDs6OP146zYdZjZwgQdNFgcvid59i210
iPKpWj4mYc+KJpcOdJ2z1g7TENx8KFLO+2al7gggXWW1fLJNfpW4JBKIGUd70QnYayN1x3WJ6pRN
9EikUUtmLLwUZuquRqD0XPuVNQ7IYZVUFNmdwd+nUCHBmnODQPqtsys4VSo7ukVYoTMgHN6FHXoa
q2bkggFvWKquW19sI3hxvL7bBa6NoLPMVgmE/L2rj9/tjLaW82IFK3aL7jDf0HjoDkomBzow092q
0UZtOS8C22NzkWJGhzU3n0AK870QG068+Hw8PynoJsbILFjTn5czkf+x/l8+WQlnFRkjoUZN1i1r
n2/bqmCuz/cCPSz//sN5lXJ6xXzv87Xzyz4fzvc+38oWA+eqGLHf/EHzG3D+NiEY7LFMlwdlokrM
9z5v/u5zcAYhlvzV6wpO/IGVRStXjLQZp3eeb6QeTvqNn48R7VYfSz7e6/OjAt3525rCh+3fij09
3lqV4cf6vyxHXO7QMZveFGwC/PvP95/fr8FZWtoDbWK1JJwtmz4zKlASree7cVvtCYn4Eo8qowJ6
zkixYgaeRvxgmQm6A0+76hQwo9hbKlSZeQxCg1Yo/XcSZ6SN7Y4qIQ6F5NoPvRv6vJTGSa3ju6GC
ayXZqhRZch4aWU713Yp2vRufbSicCICw784PW0+Lz4FCZKTim/2myzsQjpXxNVRNsR0NptKxiSxN
IF1CDGQ16FJKbU8Qu3GSRKeManknB5IHRLhr2jI+hX4Qn3K/9JdA9zY1uo/l2JHIZZfqVSidqUcw
2ZIGNo+gP93fDA6ChzE70Xn4wkR8PLWQxk7zPWyuDBIyhH/zQ21amhrEjjJ42FPa/7GaN2oj6Kmh
3EQaMt2UkM2cLRnNpyCx0nOI8GMxDswJqgixU25gC6kR36mYm0rDgvQUu96pnm40ahdV6NE/KAqy
ybqpc3YRCowUZioHLy2Mo+5dx1zY+I54Q6bzXF7GrD9xNu1RBCX3hW5KzsusUXpKd4oU/KkD+d3r
akrgUyQYM2nHVBj6gACDMj+Pth0zdgPl4Ij01XcorbtNTsO5Kna2L47JqJpHpSXGsWB6OGItJRoz
TLZWHzy7BVgQwGOPpWMFWwyO6kmNbfU035tvjG5QT45Juooe00gKzWBD7Ucx+AnaMdKzCe1HbiSN
gw2VmQmD75jHIkmto2kQ01SSqDBoJL4wnT9J1GcHMNnE//ComfYU5hfUKQW6xM/nfHBo2MMXVdvd
5pg/F+GYiNO8Y8337LbzNqGpZ4tG0wcGjvWp6TDEmclonJwOYXsUhg+jI3SiaEj5MLUTlnXjNC+3
uhzPdE2WBvG3vs6/EnTd2lOzcW/mzCgH9CsKFj+yObE+9RwkJ11NgOdN92LPtpmABenaSfJzQFAl
jtVd0JhKsTJMhWDPuEB+qh9Kq8MBX3QDrVB0+ZYeRydD1k+lsaX/SZNmehaaTQkDEWGOktnhCfTP
jzXn1ecbojkR2NxT6Iywtkb1wWgTZyUGrsTB9L372JSX9vQd1tNOP99oDXFWozZBAioU2L4ZHolW
+XGjBF5LENv0+OOuooTYXuEBLhpl/DovALcSHmFlN39acV40v9u8fH4oVWCcRmRoHx/zueDzU+fn
Ph86dWGsRMOQ9/O5zw/NjSo5DM2DEdp1BokmiH7Z9NyzmAIIB6H2z+37/MTPzSvmLY9bKmcuvYDl
vKRjh3NEqG4/1/v82M9N+W1r51V+24x55Xm9tg5e44b2dYjNwxOIXHtyBhUzj+6iRp7szm9wk5H8
JJIgvc4oOO+M3HjMYqFcwlJPSQOkPMkoPQCa45tnx8cohgP94mbOET/Jq1oqSCEw9qMdwCCZmkhH
M+hqJ4qP1545WjtG9f5Qj1de+FBJPHHULNZ6Gb3qjHPXtuU4nKSY6QrAWguDo1N41GNzFe4Kc0v/
m51iw4vxzIyVjSehHw8iwAWb1Dl7sA7Ns7Gf3HRQz1YTP/rMa7ZUN5iOGn2A/lLqezYC3XM1O5ZD
e6No1yCcvPPopt8SdbAfWv85r33SZnrtSqKlLttyp5TtTdpynq1riN4DkyeMdG25jtLoyVe4LEOE
6U6ioJDUNcZrI6pXCFViP1U61m2I1K/uw0st2qfKta8TU0X8MZF/ouoYag/M0zDXDDGCdJQfnM9d
PNsaJVUbKn0BFkIhDOnONVV9mYWkgin4DpFPFCsXTzLjfpeM2nwzuuBXC0e84Liol4Xa7VMOwVs9
i0wq6Lg9SGeJtg4WyVWOOqgveSrN6o5qcL/URIXED4QSGh31pSuqb7VqahsxMLEYBQ3t/HEMTe8u
IdfTdnRrw04CRYnLfyZQpoAJ38iyv1Ja99IOFHQ4lMUh3o29iJiCKYumtsob1anXZRSQe9kq6c5F
Inw0iX3ugiultqptqOLogZd/6m0o1FkGaMxMGnzL30IX/VXXDvl97QSHmvIlluJQoA11Kyh4DTGL
ihaiGsqsK9EwXcoSsKG4sTdtm5u3Wuht0hJ7Ki7Nc4dc7gywYRvmiXGIcZKtYte3j0XQvYHuHrbc
GGvG2cOur7tmTe0swjQyjls30UmldhtiUOF77BmQTOghZR0xJV6rkA2XoSRV3UdCvKBGptzkg39p
7K7ZWympnW0zZco2ub7LhvBd+DYwS5EBu2aPotJmUOTrtgQhNFAS2m7jx8SGNXH3wqxvEfaEwUa2
iQklsfeRRtTn3Hj6/6bv/ZDTu33+zulqFaDpCF7rXzu4ksbrLy26/9L0XWZp+vbKSbH5i5f9aPxK
7Q9pOyo2Tf1H4MXPxq80/pCMfegsSzqK9DzBrf5o/Ar9D9Uk70Ja9CClBNH7s/Er1D/ASVsIn0yT
fi2Sg/9NFIY9NZ7/1Pm18VM7tH1pKEoAwDN1+5dep6kPaGVoj+1KahB+TThr4xUnEdDh9akwLBGx
PNbKe1Qat7baovHLprRdqkRLXKM40m0yfQKgL4S+pw95Jq7U2r6H7BwxOszdY1u8902MAU4QzK5Y
F07PNHgCsgUpA4J2dZagYGnxeA4PW7dfxJnYwhYJ0LC6k0n8S+BQfMP0fNF8jhpHCVDeSeqk0ReJ
+xbRA+RLrzsLMswW8lpdm25Xr/Sc3lWBtB7RY0VrKTl1HYIr7TnUUsYRTIfU/otrkzigB+LGGW5b
IG5lZ66UMb0vR//dLy1kuOFL0zlXleWfyVs69TXUQdAnEXlyiOvIp6JHqC7ztnwc/fzedzNieIun
Ki63g9qvK7XmeulKqvv+NYTv97Zk4y0zf4yzgDD1GltfxtcsLf3Gys1jybhOT/meIgygC0+WjyJb
UzfbGIm+dd1qHVI0QB2ypju8hR0OAiV8jFuQjlqH3Apa5cpLvxvAz8vSBhfG18ZZH5QdLwldSmxo
BEmKT0gzjqM104OzjoFxYVn8qiLaIateRH4ClbVgGyCRUCwK4bOIdIVilEhpi5qxau9Fb33D+fvq
lrwuaJlUxiEu3i45BmkCzdjFLYtHgj1FqUhdHr9pFk5FgeAt8rkERr23tworWMKQvxklaC1wIrvp
jeljMhidfm23Ur4LvG0D30MeG/W66O0HLIIMssKeiMssvqm84mAWfYsTYhkwOF1EOX5tE8dx1/Y4
ZqiAYqu+NKlD33VM101RVsSDWPzwo/clqsCUurKxV+ip34HEkvAeklcORRTZEOjKHJO4XZlYFCpt
WWfyoawRgSFcfnUxM+C1cO5DWXJW8c7eZKWjrikhPCwqNSSxOAnBTtYMrTU5XCut9qqXr1oUKLd6
hTsjdtAUNSBADB+droV/zj2IUY02+LopJ/aHzi4JxqjY1s6U+9aVex99+XywuI6DM9pv1yN47uWo
vlMtVUH6GDdJyzFTqs590XsPwRhfooDfF1B8opo3bUC+pa55N0WdArqG3M0YDltXkfJv5hsvFKjn
3bzf6/FrP5Wu8pSKZgp1GLDhwrtVuwZigiMROyVIrVFxNbHz5tZUDZPbXIeWkg5bqp7vuDYARenT
gVdE+9inLpuYuGSG6L13IlpmOt9KqWcPZrfzCV9zRcSRoD5oIKzYRwkh1ZR0BWlDdOwiss1o9yf8
Vl5KRMrYeY9aVsFVyJhfqUXlLMuqfOxCiy7IPvEIdWxjDjGFgw4TLpPe5OQa7A4B1V6HmmObRztP
Gw9j9BIVGEJsLI4F33XDVqia9y7QwTfAgMEIwGnaaJF2bfvwDWzJQUPtn0owReAIdSuYG2QfiXus
iajA9shyyw5fDI2qIOdGe9EV7iPw42HX8BNKIe/1EkmfjY+UJSm0LOR8AAmiVWxxPjVS8ts9nwhB
swM+J6tHGfG5lqTQwrkW0dtwwul8iSwygLv8Os05AyVozTYFaJRFHiUvCieyZVgXFHA5sUz9ABhb
y1iviHn3CnWB6oeBsg9kKtZuaaHGS1wwKMkglyz1HKpAh/Rm6WAMQQqQI20O5KUPOVlmZfmsZ867
3sckUFfxqvKLfkUiIczX3N1m6CJt+qLb2jOuI5/sTN/QCd6YA+m/VhWno0hm+nLojFMAFnSqsFUr
1Cg+5kWxQeFMtq0K84QvYmEm9tlzj2rAoNgJjDsFaFVfMxq2R7EQWpSt1DB6N7LEXVIayjatb146
hV+wxcK7TD2rWbRpKhf+YH9RG3OHzwNQrrkoUJBMxWxab5CSgH86MuP0Bv9qIWlAQNlMt51bCybX
7brVUNECb8iWnXCuNVBrwrhSEn4KxSWSO3dfIx0Tj4Y+28/D74Re3hndhOIwH7u6S/CBQ53NgE8i
28iJhQYUnFbmfcvFd2kZPodebCO1IHQcRRZ5q5xLvEq/GVBurjynvpWxf6eWzfe+6SG1xjroqZqT
heVdy+j7vJf3DjQGesFh2S5qa9sJCuNJNQSLXGZXTOc3dgJuNEKuT6XO7hfzBcv0+UlGhQ3NlAqh
aEXb0XUMBLNm8GK09ICG+pkIz3ef/l44Nk9ZwW6gafF35PvBMjEgSXl6skXmbq4DioBupSKmphBC
QjhuH6TIx75yt2ZvYijJN4Pb7BUvID9Aty5jRz+ho94I1B+3CBaxwnfXTWAi2Lc54Y/qm4ou3R4x
KfvxcDMaCZKVtHgKmhFhp8fFCE03p/IekoS0OJbHlh44Ls4L9UD+rxR7sAyTZ7WLHkpcy4SuLIKe
6yRNslxV35B0h5BA+m/YLj3yC2JvaXnPQoh22eYns3vy6yxewSQhOEvDHVb21Cc7i5ONE1l7B+XL
UtZ1utGqdEdBX12VXbVU4IiRoKTV6ybn5NNJ5b5qkXHTVjZoxOo3LZHPRdP3m3E6QVoTdqOtuBIz
YY2XcQusCSmzF44Lt+Wf6Bpiu0K/87YDalbMxYbkd42nvrSEATBfDjl4jEXGiAOQASujHOkVbdsG
U8HJU+7HoX6EWB2RaNqIJdUqesXiRlXAyaLt3zgNV0rfOJt1No3fGDYwu7+jIgcHwjkbFakGeITU
lV+o6QlQi5cpzFIYugS5jiu6UhZ05UlIVx/nPceB3sweUNLTo5GQKtZa9oQVN1ziNiK14FeMolyU
SnXVte5DECa7WKDJ9i5kDETsSDSLzV7Wq953r/Wx85EeMKn2cQQhSPTXGd3xMkjf7E4rACozjSX+
5bmmn7Ru4fT5DY51yNOFBK/GUClSGGZZ0cYkGllm9cSYQMdVa+KWrzzd6ZZVH2uEMR83xVQYK7uW
jvRQpgyZ1hbqqIOhVVu7zrUdI/Anv7C4Snj43atkHhx3hxKp9brL4oeYvAZfqaZ3uzV9+exJE9FY
npNRTlVWO3gVNx+P1Qo5Q9pCntDz0T34WXwFWwEdsqHe2Tapq6jCq4OWUgzH6lHT91wHjdbSpSyb
A2y55pAHYXOYH843zbTApYuPYdISL51GIU0qkjjcoibOfQCM0AS6f8TxeyWswSTaAiSlY5fOogw1
CwFWdXT0kvoGEcd2NxmSAuwL4qIlvrZVA8tc+JHrr0A7hPgro8bZJnq6rURNyzOdtmXGWUJd+WKW
Trwp5gVFxC5XB+ghNegU9NpwSg7NOqAXxu/peRxJ7rgPKN/bTRkd/fRCAVDFteaBt6ZscgLThLx+
yu6K3YJBe+Wd3Do+KRklHMM3rIMdN9bBEcYabRV+JaVelGlK7ePN6lP3riKUmSpx+5plCNt8qQJL
v4l9PDAFvUhjwtjyKV8s/1tue9YBT/SC4mG8j+swXhclO4wNiu5Qt66iLee7kBgZ4ljx+/yIDmjE
iB89vzYiz06s7hDCYD/M9yg6man0AFbJ/BhmAe52XT5Rw2zApLeglRrrUapWtcl0DOmdHxkH5I1O
svh8rPcUxa3U/57Ugw5ofEre+bgLB4R4tYixo8vnKGWuHzTFtch38J1j0lXBimEO3M7exgOW6PAK
W+VIkBBcExOX1/RI7wKmU/DE0mVPp37V2rFynG+qafHHwy7/apBMsbFoGgJpykFYJDhjaqfW1npH
Q02VVnskN4m5IWS5VTThzizXxwahmwCpSg9eAcX5z5r5fM8VpYSGphB2NNXR51Wawj2k1XjQrFCs
52dI0TGPmDc5eMu8RxumnomCOrtd2L5hbT/mvVo+RaWbrmxKZJfOBTUMSrQ9dkU3YQOVE3nJAD1E
dxfUlXKpE6LdOwwjhUGSRCEb7V6pUgcnERCg+aE5+hcj8WGwTnaLvFP1+zgItVM1Tq3ZNqaZi/B5
Ezu2t6oDo/uWQ8mUvYxuIlOPSJjrnxK8BF/zxjHXMb2QRZSaDM8tf2k0fNu+tO5/qS/8lQT4zxlY
JuGYCMFJdUIMrmI3+D3NjyBIfRQEAaHTrtKt7q6nuWqA9HRlpPZ9UzKqMVSmJS0SLhFw9fq/fL7Q
yNWybEgb6m+BQc4g9MGpc6zWsv9ijsWllAwmmewZQfSdwb5ewfZpLB828/gPMtcm7fdnqtOPf11a
GtJLhE5I4v+sfWbwrwiYOYAvB+aJ04Sxapz7Psbn4AnQDkIl86ryPlJv/r/29Q9qX5oq+IL/fgIs
hocq+s3vML3iR9lL050/HOLG8TuwlwhrMhR8hL9qUv9DCMyvDsmmjv5r1YtaGXR5Vpfk2pHyZhLs
VaFPxglhssgkD9U2DINgL50cvL+ZPX4cNv9dAKwhp53lc2eatkfTNVOQiGnzj3I8/XlnstHPJ0mj
ijeA0+9lP3gnfzSDC/mX8coptRH7GZworQ6/F2nD5YlshZsSy9pek7LdZmUGBZLsG89vx3XTJCi/
TDO7I7G7uuHKu3DtOL+bb7wGr3ATJ+bW94b8ziugEzSmfU1yHBOvuoXZRxO2PXysjG32QDmsWowj
yUc2wfWIjVv6D3TuySqfDNU/biSYorPt1/A/hkBxlhUhAqvPxfO9eZ35XttK5eQytJ1ePz+d6u7X
UibNRtCUnaZ02mMstQv8lOZNw9U4aE3zNJQ9fJTetC6xF8XUvgz6QmYd3Am1HReFhEkFQAkhoJqV
Z7h1xVnUbk76qfvl86n5+fnm87nCjtdVYTpolHkRvtjq1DU32LGphkCq64/pdFNFHrj/6R57Gli+
Mvkvz9s6k4Iuy5E8zWvPNx+Psz5i2fxGgd3ty7hrdqR18Jz58Sqq+3uArYS3llW7wM9U4QfGRioA
9sxwIZrMjZkxFMKaHQ0eaWy/351T0USuxHtQJBQCytTuzhT0MVtO98Yui4gH4Jx4nJbOC+oi8/DN
1vZGDRUfUGzJJGckiMltW+8gIDA95tHSS5z8yXEpQ/UQLqTT9Be/Z0rUDTJ/0rTAYWwvqqMdNuIr
8XpL2eXFU69b6U4aoC7m1bqA3J5MGLcytLpfXl547X8Sdl7LbSvbFv0iVCGHV+ZMSlSw/IKyHJBz
xtffgZbPps29r13lQqEbDUgWQaB7rbnG1JkCev46t4hOLJBiBzvbLi4fTTeI9BNOFcUscc12baay
BNjTPiNaJn/T5C13RIFhIjq4s6VkzhkvYudM1crebxTgZP/0N37q7iyVoNPUJTbNODqYAuEJEyTY
ioo+3/Em+9E+WVVp2B2aadPKBpM3nJ+oK+D+ujsghtz6qoBIrOZXBEsnKEel6TBTq+JVtJpRJ4Il
du/bvhRzCMGItae8GvxDo2uL28i0TKYkU6v+5HyII/gpLd3Co5KmDupHsZHjeo0bnQVQoqkfm1xh
WZEGDwWS5m8tAjIwnckXLQ+UWZw73vNQJdoiyCwVpIc/siZUkr0bdpTcUgi7NjKn2XtyLnXPfs0c
YumqiXTyK2IIgHGUTU8C7fKxiXEVTUmg/tI1HZTswpjDI3dgyfxvbMDq8vJN7Xv/57nTkQSno2WY
xkSNiOrNAJhBBFcc4hQx/7Npo1PKv+BlriPX+V9f4I4HJ8RPL2kQxsKZgkRpSx8nuUHobVFlp1TJ
Uz7kNGN6iJK1aAThGLQf/R+7/lBRYeTk9tLDAvLjSDedBivNb2e67/ZLABvWrKxk/2QPXoJjon4M
G557TVz4J4T+/gnkDP2uraNyGSKW+2JcM7o/jydUjmmJshtav15LNZ5+VRkPj9ZC7H9sOjVfe9WA
+xH+qY+iD9gj4la3PGRTV+8l6aG2ok+3k2oflszdRd2PC2QQzFCja3yMfnqx0SONstocMS9OLx9d
UVOtwg6/FdGMCSlcnEFNbmNv/caQVis4xUAI+U7vkjENZqMOK60LVWfu90bylXJlSYrHd7mmWl2C
uHu0BxDRnfHzrfD3ATgLZTmGTb/MB/5zrnr/kmWWpqmKSRGQaega+a/fX7IZmuGsrkaWZ47FjJW/
/qHXSpIchtOaK0qPzXWR1M8S7n/NLNFznL6DMVvn09+8sanJ7lXj7DV8aEpLZaw8pPjbTQdFn0/c
ZWZRS7WbrHaOShJuE/AWNkXx4TvocrSicrlmyv4lgjD4hGVJT9IVbtHUEptu4tI3yc9GHhxkfwwu
td9JT0ZNxY7sOM1BjMwTr4MrCrpaNCG3zioYVUScJvVkbEhYhA0SeAkZnU5cXDxSAN8UOfgURY3y
DG4SyB5iczCe1On5rcliI5QvQahb6zLWgp1btcpRT8Z8aboyJT0phcw+Ka71EAcUoTdqtAOugPlm
2+qPUsPGsgkQ8NRyt0MfTs02Zu3lHURLDLOruFjEOT96qCz98WPYtlECsEAQCfAmq/Q11QYTCC6w
nklUns3Sa99dD94+d9d4GYty3OOBiDws6bN399RZSgOop7IWUJaY/tSRefrzTQOE7m5m5pB1VQxL
N2yDhY6j3N00Vqj2SVaV3rcOEfwipvzvEUXe+KB5yyhU22gOwZIUQ11cTHtIiDJWhM/DPnmS86Q+
WGkDfgMC9Z5qPu6AUXf3PE+kPXNRyi0SQFQsh9397YDYE31inGje9d3OvTvwX4Nvfcww1VnbW7gg
qBg5BrpxzPVI2ioThitq9faSUB0JXlPSPw1Wc3W0Tv9RolfPK8372viJUiLw14yDiBYYVkXcoJRh
uIm2zxSBhOfU+7H7EVOojWqtYiT2MXwKM4h+FLuEgSEPHMiWhJtClatt7ib52Qm1eJFEmvPJzurz
oGTu90BK1wqks23imMlcmZw3Y7D1SxbiFYWFCU1yn/B9p10UrOeQtNpOjBNdgzsVmSYhrznqK3g1
GO89vF2YlXzXQIP4UDRbbTmFgh8gtEUPck4YqMqYFSDPjB60VooebN1P1sCyirnoE+N0Cd5UYreI
4KfTxKazCzh/4fDp1qX3bXK0Rm2L75GxUEviWwwPqVqMtOeIwpOkN4lCTBtdw3oTjCOJ5mnqcDsg
9kRfFTQTYu4/DhPEou5S9UE2/3NBsVerXgUYsdK+jHFXHkzH+67HvXLq7cZ4sWCHerA4n7Dc6K4g
xZdJaEiPuQw7CA8VrDRrX3k3LX3jerb6agFlXfmtF287shRgsduvYoBK7WRuGNXVMYJiSxGlvMol
TXotG3utg8R5d1yPqgM082f8pPIDb5/Ja5UD8dpLo7U3od1SXTPnmTt6xwjYxHEwYRksUONuu0r1
TkyN/Wvh1hhk+vKx0E3/qmQUNYUW8SxxUGxaqbzAdJCPonUbQaEGp09n/XMNMUIlxPNxjTr09Fmn
JuqywLs3BWvs2ruP3TBT7J2E2xJehbfd/oKaRlpbjeYvoQdJLy6MqgXLOIRoqPJfZE1D2WPzNhBH
TdjyVE9IVz9KpccOHpcxjWphV/0lNqHe+cFbMi86Q3eIShiKY7Ku/f1V5/pRjxlmDDBfddpLplIL
08E4Ivvj79uonBjaJyVIysl7rqVmwYKr0eCKXWOv7sf2mMwDKvwWLgWAK/F2syPqSKvBj3cBTp7O
Kqy7YUVmiUqgKO3+Ulmu/V53D2jC0EzbUAwgBER1jGkh/2vBu6R4sOxjS/vqadLeLPFRmuUB9skE
kKFiibYT+P6lmqQBfVhnm49Ou7DzIyjFpVUPFG1S0ONfRnk0F8PAk1acgi2Ei7XGqM/5JoYsAxKq
lUp1WGiSGZ5Fn9iYkNXXVTBZkU8HjGljlaq3bu3RHbq/TE4E0OCXAAAfmMb/U0dIo9i8Zu6jSUOc
FM4IL+mb1IXHwoHr1g8UpMa29qnS8mabdp6NllXTP4Uo02ZtCwtpChE8FWR/RzfXPxGlCzZBpkG4
nppuk32Ltaq8aLYkPVjI4T7OBsaPFsD38RLh2lQePhDY1PGESylM68eKqg4IvpT4DflM7H60gWTv
xV5kkMZeGflQgTZqpGU2kJrPsgyguO8088rAyDJsDH4JHe61bbQlVd6Q54PYsj42YV+RIxbtLrSL
xZiryqxNcL4S73scaZZBXdufdAXAaq9OxkNkL688Nb6JASXPs5klS/bjOMbW1s3KaFX1TvUWG/Zc
p1r3S1Wh9Ix6HurIJ9Xn0ZHlVVrlGk4L5q9NnYImSrqka2Lp3hETPf8o9sTGx8YKXw67Wd0dCMA9
7f48zTDRT/0a/5k+flb5GubiNiIrRxz/RfWkaN4gO31ofmsrG6WPETQzrzXLY5/IAB+D4VFzajaW
Q7UsmRRySjTFgViql6FqDh/DvKpzt75HeYHZYUypyFsKvanTegilyH2ISuLzcpNAMrPdB104OCt5
tDbAjYNUzkjmy2lHTbsZwsWdzhADR8975Y1i4KGE57PoN0mWc1XRkXq6La4qWuKMYbpqAowMK4b/
XcUfStgABvxNMS6IcDj1qpU2USxJGJFS+Nid2mJPbDqEuzsw+SzixC5kmYVcalSIR1G6+vOnoEwc
jduX0LIsQ5GnOJ+Nn7hJbO9urtcYQGOpsUu+JSbJsjoLzT08w0U5khKm6LHZlukAdp/6OfgEWNgu
CM8V10C1YVFz7/35t0E496/fRldVHn+Oo0BWuX8I9moSqa3l+9+cyMOqgaK3bSNl31vbDymtROw6
6lSvm6B8N3Zv/9CkCGFg3aPVd8ZtpmN8IeMhkLSeRGpK7SmOweu9YG69UnwMR7TRjrZNS8loCCy2
IvcQVUTccIYNWEyrOEFp2FYs+YPPqsSrX2FkuiQMw6egKa71gETJy7GQIdhkrEtZew1iyr6BIGE9
a/JhWsCP9mHjNPy5mnABGlmmjrPdJgnui75Bqh7EAUwIeDNn0SxNkyBcZ1FPNXbAG0k2wURaKF33
gwWBvzaC+g0cCJzhPHvMbN3ZqZ6y6wLpGgLbeEHWkEzFEe/g59HMD428N9HubSiHyFcZJOE1VTLl
PvSWpROOD03zAxOxc1u21PGU8FS6pjlgadVQjVDXc6VzUGvI+b4umvrIwxkur5c16MiraBbJdrBq
K+XS+PgZk4C0wQcP448/f/7K78tVcTeK+1HDjxrR5f0rIVOwRgZSkn5LLcDpbenkqO5cnXIw3bpW
0I63gIbtmTrdnXmR+Q+GHf7lRaz+6x5ktUx0m+8DIW5DvVdjKiRxex2F8zcli7+y0KpxE6KIc2AB
iofWEKwhcc1NNSLcOshM5Fpv6w9KD68+n8qKcBMPDPVdJf947PPcWCPvhH0/2utwQNSCJls9jB1P
qr/86TRARL9/k60ppk8cT1V4l5rW3TcZ3F7SG55vfQtKbj45Mr4gNSCmqSj9InW9YptSGZD3Y/1i
+MvaTreeHWufM7vfZmEazXqD26JFhnSSmDl5Eol44AExVqJ1thgwqEOFA5OvtLGNKhR5OfjZBiWb
vKgrj2xju3DcMDiZFYTJrjK3vTfiGgRDZ92hep11daysGiQxs7Q3nAXqt1eXuOLK6mIs2DLekxTg
pkxCXaiaXtCSiB5sQpKpupLQg+6bLKQ2LBzeU50CaT9vMiqEyWwPXm9hp277S1enArgK22LZuQMm
u4228jOjfNC6GreOOKbwRq60lQvXa+fV2DYZhtdtdN6Wx6zUCtY9sGLcvCxWTvjFwn2jKt5hsTCP
jRU0qZKq8lXrrFURQ97ETw0/5859ykrd2XZ68KNZRYgejpoFi7Yf8GYOsTGo6gYno1wmI+yiRCi3
QZLbX2WNtKYbHrQSNT5uBv6Wml6NOor20g4DYDnN17dV5/XLzhhgUZhGenXG0No4bfPdKCuJpGsJ
AZQ8iHrJK0hr50ir0ePIVLDv3OHgqIjs/KJT4OqSr5uZSBcNoDbDqI0XzUK33uIbvuhkB9OhilDi
Q5B+SnV1lr0wVUz2nR+0ywGEqdf9sOUyuVaZbm70FmfYuo4XzL8vBVLPJzNBJoIWufrLa0AEGH57
KXEr6zYvAhKtZK/Uaerwy9SgwdCM76XlMvkJ/G3RtOkssiRnBZWgXhHTaVZlA+CJ93N70gk/Iqmg
0CIO556D+VSvt9c2iS6IE4enhA/lz9+0fz8g0Ao6BokwJOUqAOa7mbqmduMY9V30vQuac5hqypVk
KQYRRujNXZ7bi6EpY2JYegwkrp1TT4bKWLERsRqWRJkbE52qUrLPrEVhnVMUvSu9sL1a3ZOT2e8D
Oaonr5P1v4R1tN+jOjxbLV7vRAAdjcm2zjfv9z8q8IAqqVD7fpe8bsHK13vsMuu5jkNeXFnYr8ye
RL0vudmWKAiF42AwrkGWXVgt78BMUH+oUpbSytpRqvrqXKZb4mHRMpvyM4rsGUD6sker7qqjpuTb
MKFgRQH4grkXaK5QcZ1d2Y3yTHOrdeZLX4fGkN806s0XYV0eMSQq14nhRE9JW67F06du+tc/f3La
vyY7/Al0MpEsEVVT/tcScUyariUnFX63E7VaoirDCBLD2ze7sh+0II/2pALMJQzF77gJecem30lD
ZRCTKKnD7qh47Pwja0SAQ0gW1r6hfLJwOpuWG1sbnT2x6Rdm0NpiKHxl0Q2wa4oqRhWmQZ5P0XrC
C3A/IybioeYmzt4gxYAAPt3Dsv3b6or751/vAzhPvEJVm5uUnP3dlwgiilHZHuUT+K7IC8TO3Yk1
EIE7BcLFNmDSc07wH0cEnx6d0buyQvpBDAAZu6waq5g02FFsKOwE4iDXRJuMbmEa6pJiuOiBR5W7
xRHkLcKf4SBZu8Cuk2WAJ2FEdHCZWbWNkt8/TQngi17Y64B7a+PoXjMr4bVfevLPpyh9CyZtrh7v
+x4fV+NLn0JIMHJsrFNZey7MZum6GSYWurLvrBCmVN3KVFAZYCuxNIAtPM8t3iUxBDqiLf6cSiz4
u9Q94Bcva/vx0ZhyIbopQWZN6hlf2xxacksyAYn3hQBeMa95UMzgpPKLTQENaSBoi87/7JoYy6s9
xvJjsGGVgT+GgXtAmaQ53P8WIGRqqfNRe2aCAti86r43+OU4BfX1Jk9rnGgQJJvROWZSNxsLqSe3
g+WwyLeaRknFZpGemEE6e5vqj70XyJO3D4EUhcTLDsjbjz4g8T3yJN65lt9eXTX97jdFsa9i3PZG
EGZotWAdFc1hqFseMjwKVwbTFPJWK7eVR17evnEEkWMfFPLPsxqMQM/qtNXD+MVEF5jGARXwsAZB
dBXgBVJlX5EVOurtD6jQ9Tlm9jBDRb8FCo57jltGL1Fb7NwyaXEXfUfA5BExGwqgnrG8LE2HsPXg
6RDebXlvTBtNNilBy/IDBJD3qMcIXqdmUcmMk1tE+qPeNLDlyTR2sZSd1aDei4RKip0BnJlJwe9d
utwpL50RzCt8vki5ZT8sj3ehecqi0HoFhGXOhgrgSCqrp95Q1Oug+GusVKJLx4qHFP5Qb3gsITTv
/G6R2j50/wyLBRMe1CIIZV7GOeiWkFf5vq19zL8aGcM326kuXoYBwJ8fQne6h+k5DD0QJYWiEmVn
OXr3HG4Td+Cu05vvphUn88gfmPYQhZ7bTsMzlCnDmUQwNyRuGTmziFnokbEwFaoyW61am8H4NekD
Yw31A/EpLqOrzwoePzPEDJgvhlQLUa694f13cHs13sPbgxlNeFGGsxKZafeQ2y4qSA05r9chWgLV
i1I/6YaDXH0mfLbB9DJ41CJKesssbY6KwtOAAOAP3ejsXShr67gLta3RZ9is9nX0llQtemq+GFY2
2UtPPwsUtbHCK0Zd4xMQbZDoZvvOXrNAbqNlWpXNtQlVBXzlU4IketunfbiUU9ubyp2+93ZVLBGC
1msPz4mZKGN1S4QhYTsc0UVe6jEv/yaqElOK25SD8BuaFkrAHPTerF3Rzfz+dlSDNI5yJu7fcFsp
5wE35zkp40cHPvCOUpToLDYQXaNzGOBrlOHxtBJ9YqzYK2uMkDoFAPLdgb7o6i18qU93/UNfRqe8
u951Y8IVnVUvPNTZ4GOwTEuMEJtKCqnhiDXp46ffDljoD5dVU0+Q+//9vj/PgCgJwUXU1Px6qRR/
mCPv2l9OuP0wSYFklCrSXlxD9AcAG4CVlPE6SYuWnJ/PpoYdM/to3++KAa6pMOB+95fTfC0ruBfu
Lza1aynHliuXnEVT9lCS4AgcxZ7Fl5lC0qMRNteg9654pdpILimcoJwzWxl+PbQzdUJyiiMm+qOD
aA4IU1Y1NOtZFE5G9fhCPVeqQmV/5T0iPelPVmYhb5dG+S0Guj5X2ghDE+panvJY3Yt+sug47FG0
w/QuUN5U83FQUYObyFO2uVJKCzHqP66qAED/y42L5u+31/x04zqsvGSbFy+hVMJ6v9+4YZYpEWvK
5BtqBz5h0+2nmjjVPkZduap5YmOrRisLVR9RuZrES6RW9Vx0/nKkCze9GxdH0VUPMgs7ncpHck86
XtDTFcSmHz3nY6+i4uUwQFKo8Slby8yFZypuQ4ECVVIZO/vBQdZ8Ni1r7lip8yC60jqtdhg9UeyW
2vaDOm1yLNlWSSglC9EnxkXY8qDhNBssXBjSxd6e2gofXkeKoHSaiYm920b0mdgbrohUejNxwFIL
WCB3Y27NXw6Djxw2kkMWO3D1++v/vz/udqmiIjI8mIv/GurUtbWL+RvtR7mXDuDhpYPYC4LqpY0M
aX3X30/Dbn3At9AM8wZlRYuA7Hb+3bgO84x52WHDc3cgywq3BYnCVZkWNQub33b+S6e4ook2ZuMg
oPEbQ9+7UQfiA6ndfnRg++Ocg0qdfnHQ7iMsxxItMD7G3c5AdvPguvKwvnXdThPX9PV14F7xjMO5
m99lKUt191Krxps2ad6wG1zUCAy+UA3ZzlEPFGsXedKFuQVTC7v4bA823NChJLXYFNbBrywW5hM8
30GhIfL9Jk5DMGPk+NqrXbSxirDepKG/6OLCPavuuMltK3+Rqso753H9lrhZ8RJ6UX5oinZAbEWz
CXxri8k5OD0xlrjgumxGSqimo125lawDNKkC186mu2h9WG4H2RzXuSEF1y5Dy5ZasfVNdt5CG0xi
XAAKcKVgfLSL0d62oc00M9KmwHYzPua6ZRHOLKWN6DPCarwMgf1xguhC5desUr9oFh5FKo/iSq6n
PTh55h/FCKAU/AfRtiw9t+jmphMiD5vMB5BZ8wAceqOfGFvIPwalIIfPk1JsxNHbk/F2IOLdYqgI
0m5dnbjI7YF6+0m3PjFa+efy7kbZivC1N46Es2uHKiAR3v5oTzHuQYEo5Cnu8dZ1i4Ir/xEUF+Nu
MfK7y93O5U8AUkK0daXz/xIzFwrv3+YKBgtIc/qn2gYC27sZnFbGFQHVqPqql95WNYP8EOeuumqK
8HtfOqPMxL7KDx+7nvNa56yOeFLKXz2JiBFP8RcFb9elSyRsX1FpeCTPg21JCd++jAp/j06eGVpl
tsex1xzCLOoq8GX7U6qk6aYlaAJDxnc+1XrzJXcr8xJnXvzgOd4b6raHP89WpwL4X6KKU1rSVoh1
4LuqK8Q77vMDCiBYtVfl9KsZ9tADAR08uhF2QZFvXkRLBiK+Tkngz2MoxOk8MbMHZqw5CBPGJp1Z
7mJ14vY5lr6KCpZolKC4+34o3L3Yw2+QqMKIHmPqR/hrUt857YqNAZLQHAd513kGhW2oU3eF1Jb7
mroVDA3qGqvKnlcuyfgn2y8onXdywBNl6s/9ypb4uUbgHTyTDYIiaS/2RN+oq+G2sajdng7eDRNj
m6j1qAKfDkvldK0gaE+YnxfPTMKMlWUH6WoMC+mlHhJ5HututRNNXVNeJckxzqIlq4tiiro6vaxd
mmJ8qKQ03Pz5Y1LuVhXT5+RwQ04lAQqhc+Ves0O9jNznODa8B5STrZtU+qzFbfogNhT1xugUwwu/
Jv5tJMHlYyCnm2Yw0wdIsulD2XjJOTIINkoF+AEQBOYlgCcQtMQ5m+aL0UnuWVxLma461dACBi1P
t59hBHymLK0O4nqiXwrKZ09JF3WkknzIAWdEhevsG9dQQAHV4yp2TfUxDrENC7q2+9JhC4ZxqP7D
jrt1Gpv2F7UD0OoZjncdwrFeURVKYWpk4YtVlphQmtnpporUx4JfVVOiX5WSpfkIvl87CKUkPKnm
GCvFf54UNDX1gAEnEPvTUL+itpTsvmEZmhE3iZV4ng/Rrz8BQNMlMLpuTiICPmlSNMcyKE9BJNeP
oosvxbAsfC2C88oIpXWyFWoCr88WxWCZB5bT39Mozy6dFjgPvWZfO75Vn8rJerrpefulLhVLhd8c
MWcKr33ix+eyo8gxn/pbVoGwoO14m7rYJ4VRHCwQsMC1HeKVWXd4cP6z8WXzZ7OsYS5ELVKzq6+2
2h4518+N6uraPm4MivVdr8J22IgXok8MGWAW7P2K0rRIJoFcYj/4qn4VnrhyXQzHpMDIXDQlKe9X
pYZ9EsFb7bXkBTnr2tQ7/TwHqyT9UfF8c+13fgGbsNDnMf+Nr5V5HOVc/hwAYetMqT20ZZNdSQM8
jnKYfi4GA+B5IOk7q6uHZ2oANgnSw88aIkQMZqNkm+G8+ClEjS/GU0Zn8e3MAcZNpzvGbDr5LdV4
hqJnav4Ws1ZUgf7/9b3Atw5+xyTeIAljYz7x+1ScfEJeJhQAvbOCBR6c2+ZZmTbF6PfzOpHDlejr
mhz3rFJWN6XNe+I2zrfzbg9251B0Wg2WBy5dY/XK2hsa55Wo5DJs1fFL6GCR3sm2dxBul9pAJkdS
y0tqmLyQUnNr+QGRi6mr1kPg00aFh98/feIAnCe+wHF7dEkQXooSp+QyyYhIySpLo0Sj+gDVXLfH
D0hHf005hWh6Xg75ySyHbv+xK3pNs1IpZp7G/9Kb50gfw7CHB8yBetp8jJ7OdsqS4JQbmftWB0Ki
S25+1Xs/2FSRjeSFRNmjV5o4GkMSnhshvivh5PArNi4DD0OeYq4VAMa49Yk9ezr6//YBqo/2rvl0
GyWGIhUdoBVA5vdzEB5Z3lhQnAo5nOuxBbPWdNWtMa1E3GkpY+b1qiIwdhJdAy4HlKbjNjMNEF2Q
/+Md+jzIrxAUL6o1JYpYlmlZNbwVZextdA8OYYP/+psf4MvIdOrJjSMd9atWzMUwPhgDsksUnACU
ao9tqT+KfopCumU5WN5WNFVWOADs3ozQnlHHM3PCLNqHRgUDafD9p3ratAo6dKe+fvT4cBJgAOc7
3yyNc4T11t436r3aNyUfARtJ57OJobntRsUsybp68o6SVZiC01F/hKqUy0O+lZg4LIbQC05Ua5S7
qo+zdZ1GDdRf2ZmxYHXfO3LuQa27302zeEXaXb52FYAXeTqpoHKX+m8zXBEeaiBllxELJbFrpayZ
PjYUnpKemNoaKNN1HoICRsoF8I1qRxsxprPxcCaW11juVTMbK2ghcUxbYrgG5T5roX+Uk7TbUgey
I5XtvTKJIHQ8Olhc+PZ4RddzSqeFvOem0L1qqV/o5Jfx7Byti6/X+HMYEvEuWliiWBexB9x7DqrL
PNlxgDjP7lcRVoGk2qZnro1j1aZWgzfx3AXn6vw8INrJ2C/GIVf3d8/nwNAeu6YnQExJOe+oBOdB
J+seSM5ARCzV4Dl20DvXUeK/6Zn5zYrk/GufDbsWj2Zg0t2DFIGkaOBu82uQWhQbuzATLOrMpWy1
BoSM6QBYRPeUpcqnAM/Z7ccBqXFUqnTbtZM68sEdRjZ2ohxE067jsUHiT7uszGpTWPnlY9zU9XFU
tPl6yB+niHHcYhdxqb6Kz0GJHYjik24aQ7nF/IyNgkKN6qdHM0OI6YYFflNmVK7FMS/zs2OutM+i
1bhpey3K8N2IfZlcNEqY3Dbcs9g4RVgtbELDy1tfY0bSuXPJBCeVebj1W5E1reHa7/wk7JzlghUY
z3LM0Ykdr0SnGCxTLb4tw/QEOqPeUg8Rfxo0oA9GggQUpdGlacJ30R0GGLBFCTF30Wy50QGC+cHZ
TF37yamlheivbSvbISaPFqpix5+i3lfmQxR0K1uhUP1iZsrnTML/O8t5EKT94FzyNKGySnHKL26E
Gp0qFu+BEiDU+1rn8vtCIdOHFnTv5KsmNpFqauAI/mn35M7nHkZyCyqq630iDnth3uwjU633CrmT
bRNjM1aEUnqxHIxWKghJ3+pxbvU1tEBU5zh9kuck/24iMG54h+Fo/dIn/YMYCdvvJewc+9kAVLyS
YjfeOaA8fr+WZ+sRCqv8YnUjeZwYkjKZf3b1PtKKmdjt9WCd4+y2lcFk7c32a0Mkney02W4tzyye
iwTDdjPugk2L2vFZxp2cTH9kkndPymcsIflD+vASxFEnwfFudMl7iaOWXUbbykwxFJkGo+2Rd7oC
PkY0/VZOD03LPEU0scpdWLFuPnojUgMda7/v+KTOGrervJnsErqwbQvkXerNA8XGxQ8mA8QrxeW7
0WY7yfbxJlDmajNX4ghD+AGMQudk6pOOuf2stvLhS1XL+wYYzedI1bdE+Lwns/Lty6gNUJvlsAIP
Er25aCmOqhT6T5lMPt5odA8amp5uUSIP+8zgDTMkB7FRiNt/7Ilmg+nqoZs2tyHUqvdLxUgJBdXe
sFIwS5SpctyLDXHgeg+dA/1jbZuoHBNbWkul3mw0ls9nscmcJNi2af3l1iX2RolMlh5kCjZzCX45
ujZ8TlTnTD1K9FRbQbEX/d7UH8rSWYqGa9+W2r6jcmVR4v0299GSnAivZiexJ0OoPsXt8PPoMDVF
nzjqxFSEdPAdPukVIBV1kI2TZvbVsUQHOZdyZBtAvuZjbiZvwPrKVaUmLRzWQr3mmvdFHZkBUzW5
8Z26PEH6K09iTyX6tWCRbc6JHPE5STaHxRHbDNF4ejiDi+btgDiZ/DBIFGtI1+KA6Pu4gqEGV4sp
2lpXKyQZ+pxCVTx0uhzpdmGD3Z+aQ+UBjpmaLoHrmSnlh67s4SyO5bCv864gPmJFlzFvO+KxANMs
lsvQgXryfrUVLiIlMNAJh9pzahsFEbrEgNfxW1MqTbhrA0Gu5AvGitzERaI9AUoP3lpNJ/OXUlir
17G56otaR0YhQ6Zo0DkB7c0fqFrQ5iNKtoUe+Nmab258bh39JQ1SeatNLdEVTC60sdWEc7ybyxWm
pLLOn4XDwifPVqY/bFkc7dz0HzEmxsHatOQVlb3Nm5/EVFWBpFWC1jrkMuoYLC3at9qKsUBogv4Y
qOZ4rVX96CR2gyIuS1Y9GO+NOJ0ylpnUpuFDIYWwZtCvE6AgUzVp1sXG8lPnY08cyITQ/TZGBy8J
B7VYKlKjXzFDXbVxW7/GfD/3CaKvuav79WuogfPpfAl/mekon50yq4rOOoijcgr6SEvsJ70u3Eta
UN4WgjjNZPy00JO7F7S64TEzETVPLdElNmn6NvT4xejUy11Gycm3eGFdZKgOi0JNsq1bVNWLmkB2
qJPS2otmrPZf6qGbMqgcTF0VX+QifBQtW1p6Vt9c5QReEMDohZab5qEaOvMwZazaWTHtirbYBN2E
vymreHkbKA7cNRtgTZRI5b9c73aRu7H/dc26QBgLwsxnHhIb50b1go1WBjXeCLYEvYt58zzQw2Qp
R6+D2ZjfaiCdmo7N04xg2rkIYumtcoySdLuGcGW6W9tOHvZDnBOHzjplpQxytHHJ7296MC57cDPU
svAU+ewZ4Rnsdf4k+gO0TR/9qRJjhd26j2r7pU4C/1Ig/sCrpS/fa2MyKOu9F8OtmKynrMEq8vEv
JfEHMUAygRcFit6fAwyrDubY5Hw/vOo9NbDosJTmcyKZ+rIM7Wyn+HH3aPYhisXp2nYYfoPhlF97
r9K2emPFq4p7/G3MABpOA7QSj7ueJCepOd065Rq1xel0oIv1jZ9hIUaiDy+UkJJoUQwtNqIMOiG0
vhd7twN34+6aYnAR+NHcNntSzFOd9e0Cd9e7/QxAPgUFamO+CEyoeUaGd3VVDPWbXa6wbog+V1A1
/4+x81pyW0m69RMhAt7c0nvXzTa6QcjCe4+nPx+K2uIexcwf50IVqKwsoEmBQFXmyrXWoO5MkOR2
9IUgD6Kp1kAsVBsB9qNTI9ySrD44BFFeXTMOdqmGjGhQD+W+76xyH8jQ7z677WSLbKlhgTMdiv7D
8c+Upy3PkInK4CpZ/DdnHyJSAFsBtVVZhrKpxl2gOsprU4Xf/dxIj/rUKwfbmEedATBFcmG/Cnhl
+YgFJRYCrD0xH6iUFoYZuP8KOdl9AFWt6T+CTLZD5C2sgvdHBOk54dEPJW9fTc7yCBchP2l/J7Vw
XsUe1GyBihCYOJpskh4Wv3Qtn4OMdw4aQpUHohHOQXSfDfT8+r5Wfj4tf3mNeg99dR0D32W7mJdZ
dYumErGBkhqq2upmJ7pKLeksLiNn4XRp+mqWdkr5kfQZdtSlFJA1zmERVY6SEskLyPDTz7godxAW
mT+G3nqDKK17gwrOWOolWs5hYsnHJihkZJEGagNz9FdVK6FQ2UXRJtVM6Wzq7e+mBxk469i1rE2U
3i5ioJa6+iw3K9EZIKkE7jCU3Yqg3Q784jyFOhllJzn6qaC77TvxrzbwfwayTa5HitgV+ON49ElN
IcnYJUA7uvxGhR6UQLygv8V9jAeTWCNd6twxP+RKDxdOagznBkXArQbxtRKUK991Kginxvpb0a4E
TiUo0MDskwLg61TcpsBOMWRjdtUlKFZVPVW/1aN09uvIvSt1oK8NWWf9GinlXbfdW5Wa+ZfeMu6j
nACdi9r0BqCLhUKhxWvRFQNSWW2QfGgR68NDshJy2aTFau2d3TIoACX/oUTVe5m4cD5YFeJ4iH3s
5DEaz2wN+3kY9Ol3PdvbY1T8SNqClK2jRNfYlWAqLIJq7ZA+fvWh7Ie0G5dqMAHwKN2n1eUmgp+W
exgdFYJnXneLph3rT6DCG3FdAuLcqKxRb0jxotWYut0JKuTfTQZOeZ94LawC/9gdGynMWRtS6F6w
bZo/nZ8+Q0e6IBsgQmsi5JNdOVyHfeG/sdSTFyjyJZtHF9TePPb5EKI7KuEkFxePO9E1Ikhp20p2
9gTT/DewSNGsUABti9Ggdj8ISFsnHqXBG9vg06S7fXmciLSzl3jRTUxUNBP16zq5NogSPd7bCbVX
XQQFqXhpC1vTheQQS/P4NAk7tWJdQTS5BmnIhi+koL9s/DVVi1+VuqWKsgBsts3i8Tv1s+Omkavk
nBX8UIpMIxU5KOEsgij1x0DKVR0yIByFVp0aIslfghReKXksmpvrThtBiYpT0+3SvUPwYp0raX0l
qi7PZeoukVpHmMN0B5AtBSXHuWOEN9E4TbyV5SY5PXpBRZzWlAAkx9HDwZaMca2FbTO3oM/30CGQ
jKg/isZVawS9xOHgfLRjuBorz33LAKvtO6BLcz0anbcAuqKVmlr+Sp26TgczKLeXsxWjpRb/yFPd
PompRtzOGplwGYGP/KbFxsPJtHP1kGvRCEkup8g8E0mSJPWWyGVMwG8NLAqEpV02OMpqyK1i2fN0
mmnhRM9pE/o8yGEGOYsYypwMWebJXxP/BcmQg3SOE3VesRA6K3Ap7UItuYpeZnj1+T/tstoNBms/
fNU4hoAMX81Xq4cbpZv/OoewC1MfDN2BUNU9k5Ol2AyRxUKEpSGjbKlJ8N6P8cOOoiYcZBCobZ3J
/p/+wt6WWfZaemw5TM3dN21DMfV0pCZUWasxlBVSRLC8H6RxkxUjD6Y/i04DpV3KD4q9MNnwZl/E
LVu6u5oM37bIC6kkvdK9/8/lnRhQa+NnXoGze7qJo+dSsIk6SBENuPcr84OgSfdJBLzduAg5Lq2p
iyr9mfgoC6E4VI9eRapH2LXI4cYuR95tspm+tqzzS/YbnqohCJYEez3XIVlIZOkzUqUvpdsaVw2l
q1PgQLUo7KbNQo6teU5Ay2mXiEmZO8Du7o5bj0D3H/qCSkHVO46AB4p6T9Yb0sVVIUec+A4EBUIe
yuVq7NR+IWzILajLMWyqpVK0S6AZ6gVxSeMljK18YThlsebrNV4ImsvUM8B45+WS/iJc/kzoqfFj
qxxSt+fIyWsPEHlUreCqTr2o5JmYJeFrKMESWVXWrjVHwnZp3bunxEpc2DaSS2+oGeyS/i6N43rf
euaM9UN9HCZwmmjUaeMVGdaH2yHnI0zhtEHzpwbmznROGWBEgoYUnjS60myUvMFZpFmjwMnXHx9d
ESvUI0RJcgRpRK8cVR6otl1AheKuWQS5L6Khzu9d682C6nrHfRkhO12yeLeW5dRtqMc46Ln0RY9q
q5x7eb5idTVchG8WOM4cqlPpcTYELok7W6EBpVIhvWhqq76M3/tONsu5NGTyzNSDdgfxv7EC6m9u
9fAtBa3yS3YnFVaj/vB8tCut1PxhBpW+UMOE7XUQ1SQxdPMkK2F1LeFkvSroaAhTmk7UgJMHiifW
SQwKt8lkU7UBxUG+YQcIoMyaYGSWmfklVJ4BBLFyBhOaNwI1m2APYvjhWSjjiKKWVs3/NVM4GZ73
I+oaad4TVruVlXaFg3P4GGW2+oSP2pXoUjb/JZ507KtgfHgpNTE1u6b6OmCjODWsabgZx5Zq0j+2
1Ev9LRnSgtKZWpdmcjzOWsRYwz5kWdpVwd6FAHUvuqIZKbEhrQQNdIF4Y/ZwVGLJ91diPAKRYs7F
oZhZr8hv5pu6MotN7LfVzSt8aKh0q/0BUIgDtf0mxzJggFKrzgiHdztP4fXkdiZAu1b6Qmqi/aGG
Kpt05QqxqrxLvKTx1k1rkEIPyPbbcDYfidWxoGrRJNE6uUN/JNXuLYX8SWzIFwEN7+lFU0+MdRBP
iDF58pzG8hLq6P8xT4wpU2Hsn3m6E1Ni7Ef+vIryaq71KRm1iT+X0uNuzWsgf8k0pwJFDrjHlNC3
JSYYmtDOJgH0n6CEZkOTqBdpLMG6RkVG5R8BvoK1WT5q3xpv+i+HUJJcbhCdAF2qyGEwoKCvbSrs
mMqOH01Z+Ro0qzU3aGHxKpzOHYfdufek4M1XCJuonZJtlDqSDkB6oNT0dGMXFomxq+L291FvZhuX
UoUNJM0TDGZyeY6Ko+c0X89laFXc8MRyfdYXmvnhWeoAVjfq170Tux99gupUqidfeU3VS1VJImgz
y/GVr+li8uBD0dONqc0CzeuigISCSCOvHAooXqUw6omcV/BfTqOtXEHLQzhCSy3KvAq7gm5Xi24G
LFOv0MURCJb1ERbjf85UWRQxZ1MXf6oGtHIvyhUTx9HmCIRDGDlVL4oaPdG0tqkhtFlRs/dwnI4i
KXxTuJPWTz9xVIzeFewZwOK8fOOxX/0qp5jDCMMzS9521gZO/JqblgectMkPVR/Iez2AWz6X+lNU
Wv21tZLhinY7SyKAAsIkGqMv5qpfNWfRI4LdXx+jYoJfskJoUSN5noM6Ryoui373PEdACeLe8cs3
YUp4lJyUvAMkNDFiUbVs7duJNauemmcXffL3QK6R3RLEWmKAYm/oi/UWEi3RF00VuRGcHRQ/TCf4
+6z/6oeBdytU3YaXzUjA7fsgxi1JfqN8s16atdKuXa9W3lqlKIDe9MauGJV4Sz2khDAqSCU/DbJV
nPrJ3UekBTUhU0GWO43vYVqoW9Mvq/nQyfG9NSL/YKZaOXt0fcg6VCe7i14hgWWlsKKej05UQKuq
FXtx9GykwCZFIvohuSz74Vl5TbEPa3hlg7xRlqbUvLoOaroU93b3oAqrXdkjHCu6oWnEaM+nUJXL
SX/P/AFUkK5DizQ5w6psH9o+jmexaXT3LrCNI8yK39OplxLuOIXh8CbG6iLWzk6QX8TEyHO1y+Ch
cj95xnpgXAtLWomxLM+tm+tBuDeNOSlvvDr9KYZ63Y/uMKdXHqWG8P9uoJPXX4UfxcWzsCQiKq5t
dfqCNLu98JsKqsLGREK3G5CuJVVJCXl2H/36Hb3K6iTG7BBQrBr2SIVNg/zMk3kCMf9OjEoIHi90
VtQb0c1a4gRp38srPVTI++f2PnXz4Jj/Z4NCZSt3ykGYx6bMiVBD4P9wCxXisErTLBovUCkJnabK
oYTPWI/jJlbL6++umCjGxeywCZGx93Uk1XJoCnOzk3csB4g58coG0mPE2kFrKF2RSKYvalej7loY
u6J0QWEKJzsAVyyPBBc7dTw+m7H35KMa6vHONtStMvXEoLBHA/Fv6NCcct2N1LwKY6pA5jZ7OhE/
D5aUMkwLGulXm4NuI+ULbhUq6EXWm/FBNL4HTBqi94m0Q7R2UyePoaRIb8FgTbSUf3zEIfppyMDx
ZWfW0KOaiiiAGnj5rtDD6i0oeLv3juERj6FbqsVtjOTwInqoLC5GrR1eWL2w1cgOkYdIQFcW2YLi
oWoWjJI2PbH0q19Ew2oIEm8ROqHgZQeppbVZtop07rl5YpFp92TyZo++UjpnP7HHA9zz+lWcx855
gafaZZzOl4VBfTIGFwA2lxAmyuLG3RDVv4TpYR9jqDt9vZqLP0LYWjuD3apFA8BvFWSlnU5n1cQz
Mhq96uyNkCbprnaspw1XOTXCLsHE6ENtcBSuetGhI8A39bA93cSsP77CnthDcVBU7vsGlfEvLlIQ
kpLJH31g1Zu+cepVOHYPu+ea44ddjvXGkAt0n/QimLFQ8VESC6lJLwp93SRtexuspLv5ysa3a/0q
LBSvqRvinLC1j46L0EOKTKtkGxV8/FZ70wHxXRT2/49RAEEwUgS+MxeT/ST62QKsXZjo8701fUGF
TKJetSaO4NcxkUbhQaEkgX33vwpjFdjNS9laJF+YkPaEKzKY1sWYyXr/7EjDuxjzCNceVbVCmq8O
1JvdGm/eWP5Q3ax9DQvPfMnNVSXBNj3ndHfJcaWjPo2ZMbLpdpTVG+Ha2tq4hrOz4mHBaDK6zuHP
edShEucJI9arXQCDVqWoZ23aGRXTbilPtRcl7LSj6HlyTSyo7rullLFZcuDIPk3+YjCb/OXK+Nuf
+G23FIOuNpYnC1oDK/EBLcXw0Y9QQ+zM3IhmeZfrN15S+g3WPlS6Bifb1qVv3FJF9c5DHmzEoHDz
lV5fVB7h+Ocso3vJYDC5ijlqrjXrMRqM+XNSr5Q321XDo5jjorkI3zwX1qdr/nVh0fXC8BCVwd00
W+VcGgjiyJHvvsEa+ssptfGnr71mkhZDQAYBl2Kr42cdIGbXjxrgI14zq6I0xn2UuQTWJDZBGQjJ
a2AN9byzbOONQrYNjATzouip2p6a0uuowJBAyKRZnLw4NgsJNTAOoic8rKKyZo6j11sxy2mT8FAO
zjeqoA30N6yMLXNUNCC1rG4LKVY+UyM/OrV2r24Tqz2DiOhlSienNnCpGlXkT+HxMMHHE51En1rY
pV0V8l6ZTMJujmxO0hAeczlr2nOmIZEXxlHxOVZauShkZdhVlea+d+UrJbv559jJ7qZr6wYxtqgg
BhlTIoLsEo9QSZ4XTp7fUGbNbyg4yzN/9POtsGnI3d1g0Akb27vBzpLdXIKwoDuydibGhFcO3yFl
CsXR6FrtrE2NkRrtvDPqcCVslRJpZzgVtbPlW1c2LuruaSq0Rj8FylWtWBfMxPQcqDg/+AQ5oogC
kx+jGSF0PzWS7RDqEodZW3CY6R46z+yO5k+nqm9+u5PvNViB/tNFsX3bk5nd6m74nefGzx7OWuKe
43hQXD/gF5y1L/BeUfFpI9eQmtZaUTXpl9E6K8mTi2+DaWqzpE6Ml8GPnOUoWeYBShFlF0ArPMGq
vSvMgzsUBcFpGQutr6xPxE3tlRIa/VqZuhLJO8iCjXdbQx0pRHxxmUUk2TMfZsZ4dLWNEUvau+Ol
dwrujIvap+HrSHZVmKvIRy3UT/u56Hqa6yySNtH/z0laHkFkMJagtwhO54r/zfQNdZHXtcavYfDO
XjopQGqoe8nyp47mw6Wl+PVWFO5BmEsFQq2hLCtkT+LiI41QSsr7ziTBjPItmZjH7F5VCSNaSXOJ
7WTXk4z5JBQDkSU4oVWcD96nNvgXtwOTJ/EYPRPGL2CWxQ7pq7LghzEFNz3/sxhXXWjkHz718yw0
xnDhZ73L1kVXluAtD7JLAKVlx3hsFXUSTSK7XXaEgIZWC48gZ6NXXi97keaGCaFdjXZtrEVynGqv
eUeW560G9b4f8tJbCDeNWphJnSU961WrXIfB+BCnLbIoWcIEDJRpukqztBuhkwYts2XWIeKzWNvR
5V/QEfusKp6oYzETJx1zKVgYoAO21fDNaGXkXRVteAkjX9vk5Cazta/a/ialAgiFY/IIUVM7axkK
BMoa6rY+1S0lDH3Y7QmuUlH825YFx9pDoXLyMPS2XbEejraSCV9KmWfQSXeJA9nIIJ0NJz6IXqTp
4+tE/TkN2W3X7DP0EaawBbU1FKwdspI8fdBQzefC3MDdlfkfie18z1tD+oGC25xkBQKzNQsduyuH
79BtxrAydsYbFKrBBDBC9kLu22UX9OXLKPUDjNIFzItTt4Wu6uLIPvLDSk14WwOtOdUfL33NdU+5
arcvHtAqHuS3oO/odEmBpjlcf2IM4Z/+6OvQJ02DfhXhESk/EGONDhElBSuuS1ILMo953rK/GItE
P+eNrDxAYGpf/ErlIbl18AntLRa4CwEOU9p+lbLpf1fKKt/AaQPmrdfMzzIj5FpVX/kV9+hjwTHG
o/WX6voDhG7oh0FpWGqLSht4AkcBi6De2omG8g0AmeIQRw6zwbR2xdT8Pf4v1+d8rZ4YO559Mf3R
LWviBUWqXu2GuFGfR+1XSwYWYsnZxM9nF1AsAtT2z4Ej+V9V+F9mRas7ryXCqWw8I/lMeFxZO9SP
QkReVnsprKA+gqBnVyaGe4V5uV37DrQb1Ca7V2HrqIaYcy9rqxYmnxkVDNyHMTS0SHgV6wbI88dQ
ml/trIguJSUML2mirX0eEOxWmxFVPxMkMs89c9n0BIlAMTQHFPY6+4h6LGpxFJUbAwnIFOzHrQYk
gQiCmqFJa0o3v+M3lLNuumuRghgdYsTk1tzyfcx76qdNIzoaU1dyJKTPs+AO8y0Q09a6CXOd9hR1
54m/cFkrvPOOdwHla+1GjKLW8YsiVeckBoVJdOus20/ENve+78aN00X2Uu8a5ZOI2LFpXeNFTRXv
aPnVa9TbqPfIbTiBHLi4qoSrJuudpTp1wdiVG9Q+Ikoz6VKYIO0kl0w4PM/BHcIMD0FI4vqS8Zlm
/rtsDMZrVUHZA1YsW1Z8Aa+aOyFpLZTX20oyXm2SEyc9D+9xB+eCilLsCumwQ2PAvdpOCM8UnlYA
vmG0HyZ8KKTK3nZEmwz0AKPCD7XeeckC8Cp63aBCEpgAuaRo/gpION+BszMvPlAA7tuq/640BduL
NPni6qG/ZG3P8ka15VOTG+j1Th455OpSFn6viVrNK5t8vDuC6rBKS12MUGN8rRoYjKTxZBbBwS2r
9MMKFR+0WIQ2kOYmHx00Ax2voXuDOMupy31yCHwRHy0y9UtWoupaKwfESDziI3BfQyShAHHJEFCK
C27zQIWf0dI1JJxBdu76nNcMv3/jFbYvb6YVeX7V4YnYJBqq706n/G7kuLgZUFNun/Ya5GWs9/V2
QHaFCoS+/5TG7NyAcf7lJtGiNOX4exoQ0TNLwE7UIEartmGfKPdyt4cBTl7JamLe6lyF+Az+0m9W
rq5C1Rh+wYy2G4jGfKnUrJzLg+ccDBhvZlJUNjOZYuO3QEvDHQy1w1x0S99EFy3WydJNo2oETSNy
fcYKfFr5RuI2W1iKZW+GadRUCRiZOtwWYpTFEFW8Nf8TEsGJtxHMK1Jo0VWcKW+oQciq7hWYzvA6
oP0o5qiaimjxJDGM2tdXAF3NL9fe6nJd/SQZnMz6SMnvJuU0EJfp6TFRCO4bfpKuB+K8Vxm45Hzw
jexrZJcbavTqX0lhbDsCLV9C3yvnaVCO10gNKHGWknqX5hBF6HKUwfrYqHdtStXalG7+NJs567/6
F48AOPUi+a2GewowgZNxx1EhDn2eu+6h87sYDghgNbRWRsX3CIy/3UnpK6BRJdgWVl3uIW2tiGkN
FqwOoR7B5DY1YujZNdUAUJUNffe/5qQxVRVK4UgbXh/ZqZyaCszJQim7doEAQ3YivgSETQwrlR39
ayRgT8eKHR8xSlXL3WEnUUMUZvMufjRG5rE66upV0cXgVacBVBUBZqSV+glvtLttRLcMQ3tfpgBW
JxfZQESQ2GNL8kUJ9mTE0ZQUhxMzHodjCjuQ254eI8hWBfsWQVd/JQ7/5e/b54EAy9XRq1VAdOR9
lLX0SE4RSNnUDWqv2kAzR7jSbb13OHe0BUGTcSNGeVMXszFruqMYJakOgbUkvxhDUbxMp+xrRXoT
p0T9DtqYqStO2ZH9Woiux/LmcUrRhSthbeiFteE3KO+qmmiVRzkWXN0y6uJ/bOKos9xxZ3RlnzxG
hPEvn/9mY8GyqZz6SIZHp7T+XsNbcum11r40nmVfbGq5YjMbD0+73vfqLEEccyM82N/al3hCJdZE
YslQ/TNVLflqVLPtZsKv3+kaSVmez9G68xv7WE5Hih3+PhI2tkq/R//y+2+jgBLsx/my2Du6iJpE
SDju6p56Qgh5qZCFtErX5+JQ10dWHeLw4SB8SeapM99uq8dUYSvFfHH4r0mkS6xdrhj1YvCthEIB
qdwELUDdJC69y5h4HjUbCsvKEphOkTokH/8MDJHlnSgmnwu3p92BmXLJ8wK4PaFqeyaGa109giru
9k8/KVSDXRUMH72B7GjtOvLKqtA0UyNkZVtDh7JR9Ec7HnZQ/rj68jmu5ynjwlUYH/6Pvqp7KrhA
QKCQH89C+Zza6fjVy8xyKcdpvfODoHtRlfpD2N0yR1Vv6CfmyZRlXqx63jWpFOmS2hCJc7PXi7Iy
JZYdvlZtSD3KkLb3aK+MRW3uQVk+vMUUFpfOOcpfRYfcH7M6Q1o5pLiOwiYaLQZbDISXp4rsu7PW
rqbg6VQlC5lYqhPkiRx+Wam0a7uI0lRvuLtaUl9zWS2ucR696Xk+fMAgAEn/qvBz+V7fS9dq75Xb
ahyrUdveBdb597Gpob+QeOOZMm17HpqZuuq0XGV/BXswkKWfpdZYBzWI+1c4EXNe2OyegtDtX1nq
epuGFfhCjEpVFh+r0fkmBuNCU1gi7cElxM08GMuVonlnbWhBNOqFcxRN0pDknhnuUK9byQlnj/5z
XBxZRbNBH1PdQZglN+taCtxFnhJddcK83RstsYqZ60rNXvStySiO/rLZsQoHNJFJFmIahBqqDt7H
1oJD3VreGQX73w30cv68D8di9dcABQOQHxe2PHsOEN/zzomehkful/lfdnFO189eBpgrtqLXm2pH
Vo1A8lQbJKp9RqXLtoaeUav1T9mPsBts0ihFexYS4bPV8HuaHkc21UPP0wmbOOcfX2H66+yq7+0V
s6g2ej9G0FIGUFcYbrNxoiTMqURoBtJ0XZZtEUCfDumLoxTBECQIg4Pq5zx9LFc7weusn3R1Yl+E
DVtppfxkDq5hLZQA9sNQCtFBFqM664eudWbVyI0CVplPVw7B+6ByG6V6myxFN3WNbAGVSbEFNxy+
a0r4U52gTWIwMm78Sqw7Pu6FBOOlUKTgHSyjszNbWP2Fk9cXJY+rQgXdwPn5Wcdz8JDVXjij0Xks
SUdfbdMkn8Y9IcxVYpSos5jo9U6TVJ29nPTlAX3I088iMqOLgDSwRqmuWKjgiS9PpAMY9L8smfIZ
Rm10ASxcPfAS//s8j+tUxsfzHF1PsRjlyrsmHcAUEGj296XsDuYcAD3QsKmhsrFepGPMcyLNG8oV
pSY8JBSsHsRRLYzjCPFqpNY+O7fJSYwHlVr/9n94iQlRQkYd/muguX+dRAw/JoWWHx2aXcaOaB85
TbVuka8jwCvtfb03yqM4DLrUo8IK48APkocGRQ2g/awWjB2FjtwHgUs0JHSlfUB0ZJalp975Udtu
uJjCiDnscyQdRSbyvyclxRCAAHjcpkbS/FXdlelOR1c8LihQLdQJTVqyP39wcz/6f4YruZO6059u
HyDXhLonTN4KbEDVIo76eVcY0b5XwtpbP+m9a214XADaMAc2wH+6jzPA59NDHpN0FHWO3VX5NA1D
u4qmNNXmiEA5cHufp1frV9I2sEp4SNNGu6bQ0V2jwqNiRHLl+dPm8AxeVJFF4nU6lRjIrNKdDSoZ
xqdNls0PJxrrvTiTsPNcXVTgxykjYqamZOFFsiCum64nTKWtp6Rnm5uYE1oU3La1ug3YY1G8n/eA
+3heta7TskItwlkKYUfDhbuQVi4Nkl2Tw+B6CykP+503TcyFkzh0PRKPSmhXy+dCrJxWcc/u/8eC
7f92qaKqngHoQqi0ZeMzgm/wGq88u8CZEd2ZGrO7eIPR7xpe87DDTbYis96IwOpb0bOisjzDQVqc
Laf40RsFqOo/JuExqCjGNgjbbAYDRZ6ozaUjYiPBzPXb4T0eKafsG7e+9V1iLuNcco9O3SobXani
nYqO0aFCEnqtZXV5kXQYIMMkSO7jWLBpbg37LW76di81MvgoEiQ2ME0aL+mTQ17slTRwDqrrMdi0
+u9B4aGqQ3jQVX8mszGWYyO8ZFNiMQxC62Sb7VL0RCPxFNjFWv2jHbxokoAOunXuFBUVC665qMxY
31UexeYeBJNrfRjt11Yq2bSm6r42wBSS0r44wckyjAhNAJpooq+sIcJMbKs+i97D7jk79oLSgQTE
ONXaVV9cMzB2wkOO4/hqo0E0I3VtbHTLk705BRpAEqrSXz/PLifoYXQpifOnLatiaTlqcbIQpxEn
bIpmWJNW5xNNf5QxNX0a1dvc97PZ409wZI21gam86tU4oJYNM8XRr1u4L/kEYlpjauklI3z6n5+u
6wcIZCBwfF4PObLHp3ua/nzC518AmTkpkdCD7ldcMmW7AVCF5cPzmqFlIR2RkoF7XrUNJHdJKdzv
TyhOiG7070/4+LYC364en+5xbtXwWO/w6YS3OL/4hBU0Ys8/sps+YVI//v8eX0sHsybKr78/nZgN
pfpO8mxQUdMXIWZnSfolVEtj9zy9Rdpx1pdSuACGV7yAO5rqXeX8mJuNfSNV9lJB2vhJ8Q2Mc6kL
wFJxi/dMSee5KSWnTHX0pYN8tFUj8s6DyXhJVSJy/ujylAkisp6xrh4kRfsqBkVTAMbQ4A1/+Jct
RfM1AdCVyId2od8c7Dz68fR3FOKHvPNZcNrQtmoSa71iUitL+h5+a1u5+V6m3mCUOth9LR3DqTcU
VrfzQ24cMSjcTBfebVbbPuIIuLi1Dx0FRNliUDRqnffLpLXyf9ncqFo5plWdH1cZwoqYv6vCQsk5
xKwaUVsyV3myE91eGaoT4OZHT8zqa+iMCrNAo+LP3+urHegDxb4IUwjhwwYyiQyy73/Oi3TWr0yO
q73wQBHaP1pq9bimMCmmQRy0j3yyff9M0j4jr20eXwlg/3wthwkwfu1L7xw1N01PlaRQwDp4wVkc
GXFC6VRX5hvRtYwYQbNCBYEQ6HW4+MvbieR+W1Lt+DyB8BANV3DT4fcVnmYzykOK8f+5wnMgLprf
V8koQkFGjfWQ3CIVJPvJEigzoW0WHSvVkDRK6r1oy3IeTafR6fdknW3S7WVxchwUA3vZr68a6IIF
+RzzVfJhzmy1tP8wqs6fKb02fAuz+ljarfvLGcnVwBTLmrAlq8zSzJvFtsr6RPa/W7rys7Y86cNP
HBu+rCa9q9T1LBJEN66ULrE11TT5xJ+rrE2/tfaW1NpbJ4XJvEdZ4aDBqTupkbLyUtzv/LiGA1Ct
HH5r0Sos+WutTbZipNecqeIoJZc8U9tkODyslubMel4ESxAVKf8FNf/L6TyoauL9khKvGoXlybxI
p3S2ck2jSr8V8A+tgyrfBqUSEDN1vLPsgAcBXyxBxwgzb6Qm9XGsTPkWytVd2G0v0hbhWNY7nu4K
NZXaIs0t6RM8q7JyVNckkcz0vjtmaoMSS6f7W34aylKY2SHuu6KXX8MrktU2ZWBmXKMI4lBnuWKZ
SBCSjG+873qojKsqr6lRng5HFdYK20C0QfHQsvb9RWC3+RJO3+TumKTPmh6NQNsy43suoS4Ie7Q5
E922oeQqzORfojdKtX12QucoZsL5YtwQC5sjmMO7eGrsdAOypH4VHUiO15Xm1VcxNwnHuw678En0
+CTI07h+eBCukLkC3CNUvyV8IEGXHvK16nUuz/S8CojV02i9EsxlK9WWYxD8to0J9VwIPVUAhQ3C
fsIx7NV/hidHsxlz+Ogz8MZ/7LkxBRpaOeJBOr5FiI4Cqy7i91YaVFTwePOLrpYT89RC3dt5gLTe
WQO8yUYRXihXH98aYyGclNSJz1rech9zBlsNqWcyFVYC05TYNkjnSy4ogWkUTmBohazRPorRkfw3
OCTvPoCuuhpafSrrOHnXFTvYj3VQEo5nUtaOGUrsnbkSk4xclkD5BmweEBrdI2LnrrypYlI0EB+j
nuMESbKPpzpMYdTAEhIdhQpm9MryJSSsNUSNem0irUSCJ4A/nW/4/7F2XkuO69iafiJG0JtbeaWk
lNJX1g2jLL03IPn05yNUu1Sds3ef7pm5YRDAIsRUSiKw1m82chA1Xv9MnfHakl11J4Jlno58hebL
PUraB621qHgNJQVIZEFflC6I2SYwE4lgbx9DLgDB/FOzmq8oOwD7iWaauOmUl8SsrK3tTzNnbkAE
UOGR7XV2MzOrvQUOV+WXxoE+pc1ldK3DMxno0jfbr8pFkhXqSxnalFpMXSeRbXo7gULU3lOmGU9S
RriJFMVLk7I140MpvpFfW11nqvJkX4re/JKYMBVsiOFPXUvWq02j7GSoBZW7ZAh2EXr/59AxipWr
JdlbZCvfM8exfqTDw3UevJ8fFBxH3ztLtICveuXBQ/Vh5U8TZsVD+jLNyvkRtojPfYPeeuLkj7Ir
bsxpAWsDZPU8WHVZtSnIpK/lKL+NybE3BRDRebTEZOe5Pdzmoh43Z7WS9ijHHS/L1p3Dh0x5z72u
fx57HC9w9XnrUNIDfhEZC9k0SsvZ2Mh14+fUNm/sxHA0TgboE3OwkfkbCh8ooPhZjWp+ce0e7Cw8
5MWMjp6j0oLvHPSRYTuqnXUQSpsuTEsRp1mfYqU2oVia9jScZJ88AEUYTul8mOLWXuFsTMh8hUDI
dgS7yohs6yqCpbdh2SdHkYMDPZXbB7XBUKETEx4VduCc2sIZliMOOl9Iwd0Fgz+9lhM+hoXfVFs4
mdGnwJywWEzdLwqE5lWuT+Yx6rX4klO+gdarO1/yeHzTsNQIqGwsQj8X4BpFdLkdnNY/NSx0DpAZ
KxftZy/ZT4odLmRIGjm/goMIDWJTzU8Jhjf+wiZVt6istuH7L9vsLjZVxtsTWfmIQnqAMp8AyiPZ
Af2YfqsnlJUkO6ClBaQnRM0JwfnRi76pdhfdS3bAPNbOkf8X18lZTGvYu1odndUJqoDSUIj3rcR7
DC3hPboN8BHXfpA9o0rSB5mcdiXHZJ/ttpvBa6ezbKVWkuwagXJZiBd6vrT95oJo7XCK58kKX3c3
E2bKkW7ZjyFWo3i/ZWxMjNZ+1IvJfUgdYC6MyZ7GtpS1D599lRYNqo1xEq8NCCAnDVS2W9fxMo6T
+lUr8l9nss8zku5pHMolGIrosyd+GnZRf3JKO987ENzWstsPooPndCbFXn6tcFBFyiAT0ed4Ur9B
2e8fwqQr7kdjdBYyvskNpCIKR9x7hpo9+Lr5Q/ZbXumzDqhsZGv4nnludZT9/La2aGdm3T5G6/5T
bFKcn29HEUqKNnlZb2WTu7N+350QLpYE812gMHOoOufX3fUspZZC9zcNUipxJYoflaOdycgWn6a4
sFZ2Mqgnv/WqQ1Ug9ihElLxMPRAF8jTFD9jgy6QdzHNn6NmqMw0fqcsAL8z57HbIOmXc2n1y9Ozu
z34Za6rma2C64UvfmwcttfVP/lChQ5Yn4anSOujxql+s9cx33pBzP/uRq32PjeIRVFz2ZgT8WaIu
lENsTOKEOgXMUTNs3sHK7wPW3t81v/yMQ7X5otZKvnFLku9G1Kr3IpiiWTTT/5wowVqGIoeEsbFX
Ns8F7O9Nb3bBnQqV/Yx61LDUtZEv8Wj2SHHj3rPHY9XZG7G3Y4ORSLGgtymv24WYxvSzVUZfy6zx
v5JJuC8Q6PhR6dNa5Wc/XHj9CdGTIl50NvI3MEYWUD82ZpHVP7xQveAp3n01+ujH1IfWTrE9sVEx
4HzyAe8V5RNyEcVTX1dsQEdf28i+fjLrM8SxXV6I4hqBXGGw9FKTNAZG62MRPYZ57J3LyALFPJ/B
xG+wMiuiNU5IRbYOURjjP+Adap2iNI9X9o1WlTxeR1sfXhJGSNE6cRAvotzdMc9fl1z7eFevl8j5
Q63Q1vEQtZvU7ZVFrKTK2XeFfkhHgHJJUNRf+vgV/LHzNa07f4n0tnbiH2afTGSHl/U80I3fMnjI
X2JbxOugZh9gj0BUShUDIki9ztfJLGFkdOGnUiT9JnJjda+UlvroxiHOyXPE0NvPBhzMlyg3gx36
oC7gPbt+6TLtSQYgSZQtEPUDctY09VZXIp23gHoRUEzgdc0nB0z2TkmzclPjh+p0SfiK/r2+xxpE
rN1BtT7bY7eKnHx88+vB3Lk69pmyv1a/tkOUvne4mm874EdbzYvsz2mWWZ8Nl4zCkKrOtupE+j6m
X+VYAsd5w7ba2OFcOr2NRrOS/ZrFRjVuMp2c1xC+klDG/o2XJr/jrCIl2hp2qixrK8Txm73EQZ6V
c/PWJwfMsP4/QoTpmfApOnP14doBpP0dqu7LRiDxJw91DE65ikrjj748E8WZm4i31BEwSfkdnM4D
qPW7qE5b3z/06y2U2zBoTx/6/aDITx2I/z6xx2UDa3kphHjLraZ+qGbmoouGz+F3F6z35gGP1msX
VbaaJBKsWIVtbWiO2qrEWP4hKCxj3ZoDgie9521KwyxPHju9HazY4aC2/D8pi/v7wPbKQ1aE/a5B
5fNk+SjqtElJBUPBzD5BC/kSxg2aAH4dPGVaj0JszGI01tV7YADFubYNdWNrPX6BueWzsb6+F+q4
QyOBnalt52fZJ8/81LPuYAbdy5bhxXgIAXWqTg0FqSjFgeXaF9e4cwyZmq7CcVSfIIMHd+1UA2D1
zbFirxcuAUCLBzlqpW21ciIj28qmkbjiWI7F16LO1KfGrLt7xBaPaeArr60eR1R0rdmggqZpamKR
l7F/HY3EtMVs0H+keho8t3q3klHuxPqlNlnHq7AVAX6hNTNaE3VCgaVXWJvta2TWy2Q0kGN2yBRO
Zt+tZbNrk+9w48eLm/XJQ87e02pTQKKeaaxLu2rRveSiDNPmgorJTi2cfuvYVvNYu2SBzTQ6dbMq
bdJa0ann4S/H5CEQbb3u9LBe27Y2pQChu4tp2bjTgSDZ55GfneVBM6tkpVY2vu5GkV/7onbKYCsF
4UaNbeCMc7Dsk2cwOOud2lHgvPVhquivUHvRcBIaymndpwO1kVmDJ/O67C6G1LRNaV+4Djm7vuv4
gfJePN3wf0bpHQ8M90dc+T/1blBfs1qZgCU14bktGneHPnqE1qJt3gsN/m5plNWrFpcR9Y2q/wGW
1zIM76dRx8/xc16rJk+o0b4e2sxBoa7PHqoED74P/f08+KGP3AY2nN0itcKfmA42+r0HnhlKhjqt
TYAFp2IyNLCR8Q+ceUdUXcbxIM9uB9w1s62WdLCocTn35kPIOgTW43waG/Vzr1Mhvvmdy35dgacv
+67Bv+Pk6C14qLVqnaqmv1Ngo201jSXWREr6TdcUBe1AFU+uJojewiT7Etlec+bBHb2ZcxU8bV4D
3xlIDWdP8pKpavQ7SoZiKYNwj8lBfsH2IAvLM2XksTEJmEXW4BgvdmxqqywZm3Oq6elOU6sM/IJh
H6s4TTdhPWiPDiSxpYBO8i4m55Ek+wzkZ/lF0Wrhw2SPfJYhoWnUS+iO7aPZ8ATJKk09agjT3uWu
EuymSp3OZZiP2AFWwasQ7JLLT/zmZEfTKikBxI3AVAzGygp4a3oMZpqU10GFxESQtjwAyYtBOHTT
akRL8NeInEOGy5jrNbKtK+7DKPr3sTGzh3CWvtYGURyHvEKKja547gKBYJ1i0W5llzwIU+/O5AoW
8ppbvzzTZ03sax8R19Df8yMNtr1OqGbk6bKkObthXhxlvDpFysa3pgYgluFtLRJbh6mKK4xYhUcK
vgtPbmMYGxBzyQVD59mYFf28YrRaCsZGNT9zSxx7jWDldvDOzNknC8UWRAyyWS1Eq9tkIztjLXer
66kboNDsk00bD+qIDY+usZ8ugq556kUKEtz0SVZnarZVO4Ew4lCa+zGr8Y+cM5MxioybycPgrlRk
KlsPnk21yJa22lSfYojj6ISSWuwRJoXNmbNUHrf+vIlaACxc96JCaswvnK3jjvh8AfjoKyW6YwOO
7fncdMLOX8CXUI5xmvWvv8M6B3ShO8CYKULjV5jf2D7e3YR5zCb75Wz2HAau5c8wViE2OIEpPSZt
W2+V1KW4n4z6U2Tb9UPIL7jdhla19HVIAT2KBHe1l+pPjp3ruyKwYPLPwS5WL0851J451CyzYqmB
ddvJUE1t07tOAa4tm6bTGpvRq/SdcCgJIRukPmUhypqWZyWvZcCup5t0+1Mbsxjm3699SSakJMJW
+45BGWuuFKFtchULlzRXvAjqLduMHI2eKF83SVY9KEpjLpsOqnkd92g0dRmpQ4oAXyCRn4qwI28R
u7ugLtyf1Ode/CGu3svMKpeOUpmPBii5TYuO6smOE2PfjZmxwzu8v5czIvWTI8rlo5rdD+GXumB1
yrNrzh1fZ6wy0DvzjGbvlctxFik0gUXt5R7n73ZBH/qoiFV3YUZqe7LwqkTAvDCHHL+ZMVtn6A+h
0q0YZfYQtWXxUnXVSyEM/X70+/yFu8RxkO3+UQ5OuPQuY9eo7+So0zUx+p1Wv5OjVD0q1J18eyNH
ScNam4Zc99B092BoKvDvRvruRurRmj1IbIftSeB7n3LTnuVGo+7eixuAmb3msz1vIYQlVb9oDKf9
MW38QCl/1Gk6LEwDSSy1FO9QO7yjr9S/Dm3XjOu0SA081/5l4EPTrht2W5AjZf8UFWiHeEa+yCbT
O4YtaWjE19m0xhY7/CoavrMiQ5B5ED9RPnxNBZsAL0MnGF6ROMfpYO0aeDlwXdzynFEQXiGzbW9t
c/SWPN542+dDB8HgYGsuOnKDgYuj7MSL1Vv71Yg1JY4LPL+maBGZgXkUTeM/+4GYvyh6u5fNrPfq
dd1ZWF7MwbgE2NvJMJHbmJth56HjPCbmdSqn9Lr7UOle5KUTu+JHBI+Wzhxqt51YsvSJNin7CXiR
wZSsypSNZ2Eog/HWZfz8NCv2DUO4AJI84PyAu2JsrcpkFD/UUnvKqTJ+8Xu7WeiO7b3i5zUuS3zL
n9ROjdYITx+8zEEnEMM1xIenYj+AxEH5RFOKZVv3dyw1XPDsjGqOmW4Vy01XReLnT9l8GKksUGl4
kD2qHxw9Z9qrDJ3C0PZOOo520yLvoE+rtp/hMtcJdSXH65GMcNGjV9x0/ikmL7+szMFd5KH6nDiw
r+yG//tI+Wlj+3m9lMpCUjgongmwbYFnblUCa1Wn5mDXqf7qmPx5bqKfZUslhQ7y+jmB9XLR0By+
w7etXgW5Y72PffHdyazsofQa5R55aIreluB7hM/DnI18oJrcfM3C7rvFe/bOw6VbuAmwgNjooiWK
zZdkDMR9AYlpHbkuSGLP8XexJpp9jZFj5qM3OeKdg92OOh35tnzWJn4g8QHBBr3tg43tgbBE7y36
7vGPMWpF2yVarOxIAH4da4TNMxMB8go99F9cFhQic7103szR9LdYneRbuyq7h9AuT6k/6phyGWz9
6+yb2qLsQtI5vDhx9SCUMN4PQ2QfEPFGEXI+WOk5KL8UVdgGWN3BFy2i/qfQN6qhboeo8j6FhS/W
raHWB5cNxDngFpdxxyLLQMFhUye+ea6nLlgKcpGwhaoYpWgvTBZtlzjQPtWzoXXTFy1okCsri3zh
O2XJJ2rcFKr7FqK1+9V1I5RVBIQzHijx1q5RRvFVS7x5NnCt2gz7b4E1buugonDXGc99bnqw9JSH
wM53rYnYwuggOjImOs67GtmVLHS3CZrkh2Johp3tKnf+VORrbfQOU9r0C5WkB4mYbtj0kWFvCr/7
FDp5e9ZLN1o0+Rh9RZfp4lqV86Pky4OUs7cMkEHfeErb3iH9eufBb74nIFMXUHvD+3wEl54AAxmC
MH6QBwTKtIOSoEo/dyWKgqxY5lprajvaSTijdlJF+Wlwy0tl52Tji/oZ+nh6RthZfSkUDQEvzbnX
47I5jVZ9ETFQnjKL40Pk/YjVLj+qiE548TDuAwcFFOD9hXlU7v0OpmJoZ+8CVMYWbDrSTHNTGe3z
nNl6xNJU3Hd2C3FdAdRmKnG0qtUuPOgePoZt56JZPyMOZ2Bi6HHGEuF7UoZgpEbkC2S/PEDGAk8v
Q2TbC5vPLPpzVLTHlwFvoXOVxi+tVjT3JFr5Jk2CCp9o+lfVzeMFJItsW0f9d5dKyEMGLPs0DA7U
RjOMlqw2iiNnD3IQ0XjxgC8CcOUp+UpanwihWePei5JycW1HujPgcKmngOryHgtvt3qtjLhbGw4F
b9m0DZvHj6ehLxtM8N+8clyKFhooWTYjP1xPHXatB9+E6becQRWHJDAfKQUry1BgQhji8tuMl2qM
rbObgWoV7dr0jO/s66qFGrdfhWn1l6nNKDsVyHzW0ftU8z2MFX2J233zU5hPwnVQ+UlC71hRZlqg
QtWvhgTyTBenmKUonb/DKI6EE1/nS4aS5yWfzyhDXzI9rSBx0iUH+wKilBD8VsqmqpvZvaLVXxNQ
PQW+X891ovY8g5CFkk0nCqbT6JIs4zn3DOZTPGZ4hEODsJ/LQs0WETABCufDn95q09xME4Onbmh/
+TtrNRkhBzweD3tj5NV/O7g5KGWPUfqz8kv3bqjQfnQ7/G1g3WS7yIRhBT8TZnKNNhlb7nFjlEZ1
ntzagWypduRwgovXVsWuYKl+yF3qciFf/x3PEIpzBVIKCB5OZ0SZi7UfRepjNyUOLkNCfS7Th7pm
AZq6U/bQ93G868263seB157HaC6+eGn9rvv5Sa34pifpsO804ExkuYyl7RjZxegsc9f5k7oDK50s
q0JP15rlVHvNZjbA3fMjQ2BK6rAuhbC81tXa/uGW2ZM2YhPUFKqKbY2yFlZc/mSXdx/yW/ge9Nyh
CJMCiaYIR+yxvXf5Km0T3RXbwXLHC/qWwQoNaP1NpUCp21n8M7dPVLKAjvNlvthD67w7ITqnVa81
jxSYOhzX2wKsSw02mjQWa67mUjRmt8wbJ/laFQP+8XX6Qw1rTBDyKH2xgQZuetRNDtNkoNJigeUN
PaFR0x9Pemu6z67nafxkb8hyVV+i0ILe6arY2pri6uOrBQk/lK4DFN9qbIDwXXxAijhek7kZ7zPP
Lhe9ZX2NtTJ4hoo44tjbdltET70X9uhIRebBN2QsABDm2fg4ZqaA9lOrmzrvuzd0Ue9kRGS3E6w1
8nO6aIptNzQ71QnSPZoQ9l6j/nDkf5lQ+mvtM9IT3ipCyH/dDSTdRz0ajzlp38UQef6zZZqkg+rh
bsaeCAOF4GoALTi06SkCqAejpm7X0tw44L1c2fhf7nm4KK9dPIULt3cpf1tYHzedi+OMZT6rKkqj
FB5YFLU8SGsgFYbZi33Xkb2eXC1/91LnhwBpeqm82LwURvg9mn9zKW4tSnDUS3h8KCx4qr3HRGrc
Dn2SPwb6nLkuuuabjXhWFnXaD3Y5Pyo1cl4qpJ/Wmpa8u2Ndrqh7epdsPoBZRkmV2tHOtxVdQd+j
0VZTDWYp9GvvIgM9zwaaH1PEvvWVymCT/eWHZZ5FhqXklS7ude7rZKmNuU53HnpBslkJwrVblPlJ
CRoMCKYU4afeSI+gLj47ACZPkWGti7B5QoI6WuqTfpwa72Bm5HEdz9VOZZmglD7i/G217bDz0kbf
40Mynsv5EO3ykZQLKINoVwZetDLtTn+zR/T062H4CRluCgU7dmStXmry7Yum9Yq1QCCJn8s0mO6o
ICxDU7EwiiqNnToCYksrWyNXEzg7P1HyJR95vq9a+in0dGRgXExgDLUcjxNk1WVmUI6ObWNYCSsh
Q6+ODpS6rusXSds9IRaU7WTf7QAr7K+QxtXFWjjCWLAaOZmUCt7cRpBscczodVajXPWZZVwSL/Q2
IeRsP7O2VKSmIwSjfBdYON4IvULxJ2pPojayJxQVWFe7KlpLujnsZZ+WAX1BXRY4qOJe2Ao4PzSd
NNQ025G5j4HBKhm3iS+qoox3oVlMd+CxeXd8KhgRpP5jB/aIhWDySWkoOwhIuOseAeZdVg3ug4q9
p+roPZsewwYo7pIrjdjjhFG3TIMsOoIZzvcRptoLF5jHqnImfWWEno+4i3gMyIZ7lk0Jf4oV+9SC
UPThqz0oRVA8sJae2c7YRkw2q6YA9O6LjRHAaZhCFnlpW7/g8kUSPTGf+fzYYHSWKLznF7ebfXq7
Fwcy8oXMZ3Y9VNSlVxUKYetxjpIDcdX49235TTYwOlXXFEyTlePU0wWFKW9haO1AlcWYLtc+1bK3
euqa4F8JkQPsFsyzBURy7ilFnCxVK2cBrHT1cfCc6th16a+zFKkFFLqRYUT0GpCyjLme8kvE5ypV
+03Kk/BUW7j7KqpVbjPN82FVcuBj4O271iF/n08nq7Z5AGTxQ1spCV9/fhZZwTo4wqLQjbEJFJLa
ch5kX+sWJBobZEtjV2eb1PgU6cjqgvrbTmqer4pqvO+QA7qoKBssDT8MHkLuektqLqVaKFDND6aL
C5joyJeuEdoKXUGTx7RvHrxSz7ZtbL73YZ+cwv47SfD6Pu3GcuO5PmoxEQ5EjY/opjxDUxmZHHl6
O7TO/VANI6lT7EcGW7UxmnDQq1bSdx9VlM8W9hYLy1TaV37vtWUb+8FT5dY4tcW1f7ZVPhRRgmhP
lBzsDm9evbN4tMxNeRCIesCC9IqhWMghfSBvnYuVIlL9YjSPWJYDwFftFHse3uCrdpNKOm4PK4zy
xQSphF2vPqf6MHCTAkvyUIUay4LQ7jZaoBpXAae67TAjHXT0hWYJJxkn8LVCL9o+JgU6AmUcpKvO
0cy7NoKv7wHmetZCu3lkO71Qh6x4RvlxDUxSeZgX6n7XaG9G6lXHOov8a9Mqs2wZjyLeIOCCx0re
D8oa81JlmwLTfWzM4hvUCTBiuRB3fNeihaBS9WAVCXg5L522lucDuKqV1xBvq0cxZkuzq5vnYBzr
5yJzLyViwvdloNTPniGsZT+OHb+wNF1X87eUKOKV3/r3VlGKU1+O/n0e29/R54zfgiyu95EalhA3
guTNTshNkoeMdnI0gUcNRp5SmRz1FYyr8kR5Ul1TfeT5sZPdg9PnxzQsQDax0QQgOYWIN1DBtIwm
XcGHsF+sNEHAW0c7HEaV/ZI15L4Bmqkrd25ao6pty4LHu5I41ksGSwlIqJau5bW61wdbFL679fXa
DuQwT3sDhV+CWeE1m2LyA3TSmCrphwjRdvhfsqljUrlGmV/dyOBcgEk3kR29jqpBkpO6Ccvt9dph
8FcI/qhbGWxApljVoetfR1O76VYONPudDFYjAeipn8uw8nWnUFmabZtswY3uLMfrz30wOpssmsqj
mxwKMnTPuH31miqeZybNc1YPr9TnvFOBssAOhQfU9Y1BnLs23UNp9w6OoaDGIvta7Us1wcy6dvWG
SO5NkAq+WuoR0qW5eaA6cucKV5xlfF5H6Yr9c4R9Oe4mTi5Y4kXUidU4xaCO2kWmDd/y0uq/lGWo
YxNuWGd46fEuQjeqpRx26azkpVOxCrO9XL8jp94vY28I3mpSxxsDnYONHNUabD/aKsVdZB4tTCB9
TdFfgsg1XrsvTZUFOz0sEC0XpO3izK5XjVLVW9DMPLfcYBrvPGwqrHVsOX+dpvOpqWWVvvwj4I9T
M9PKTTKzvQLr0R9F8Grz50FaHlcKMkCvBp+2Bz/FiGhuKZYwz3EwPspWPOXFfQU6T7bAWFlHA4ee
RTTLq081Ik/uMKB3Ps+KQaexmdW1VrGtGOfRV38dTGXvKFAOb90s+Mu71AdMOQfd+lMTzcVwjOzl
h4EiiNVF5Wfj9hYsQ8hHsNex0Zr//XJ+z4bRqjXtBWOCDfzu8d2dbH81tZ44jlqunlSddFenAxyM
2SOHI2IT0ewoJA/VbCskz1LDmnUwMIadHByFZJ/2+ywt5iJzjz3thwEZLEdR7cX0Y55ZXobnb4CO
AkIW6wkQ9XXWhtwysCeKUt0CJPMqGaf8rmiiXwe4gfkdme/8Tp7dBm5xt4EPcf9ByG164GYI3sv5
b9fJ5i3m9kr/QciHqW7X/uNd/uOr3e7gFvJh+iZQ/rr9f3yl2zS3kA/T3EL+u/fjH6f5968kL5Pv
h9aP+DuG0aPsut3GrfmPL/GPIbeBD2/5fz/V7c/4MNXf3emHkL97tQ99/x/v9B+n+vd36gZhzerQ
KDDtHVnaRfPXUB7+TfuPoaQJuSqnRni96truzKT4s3294I/L/vYVZKec6jrL/xZ/e9XbXasCF5r1
beTPmf63+f6312czw9ZbmDGr89srXmf9+D782fv/+rrXV/zzL5Gv3o7TxapEv7n9tbe7+tB3a368
0X+8RA78ceu3KeRIOv/LP/TJgf+g7z8I+e+ncr0a6dza+DIqVnTolH5WSARsdkh/H+RIMo7VnW5c
ZLfskWeNvOAWa/t1fJDDNQWkvZdiy2aI4LEwOnMZNBbcqtZSHoooRUCtHZ7ZBSNkO7fSEgJkD75l
HpfXTJFp31F9/ynHZb+PTtRmqlHEkn3y0AyoZdgmILAWsf0jctFnRD3Sc+Uq6V64HobPAp6vayfX
AwqV6anMUSCdo4wkwUlOjkaOApwtUI/XPjmsJ+YP7OhIiDgd0jJyqjIc4DmXurq+BvqoSq4aK3LR
SbbglxQTFjvs7MFhYqa6CRO8XF30biz486I6myQNqNvHsHvm5hg51bnS0uqsaZ2xDcwK6Lq8ujea
cedXIBv+uNoZPIDJefeOuCAzygsbu8SWyGofbnPJqUNhNCQ1g8N1viirumOcp8jy/vWSMiwfxHDS
WVhcw8yJLZqj7zy1HiAx4xcUzA71V7N65JGhqP9hXN+p8K+mUWwt/m8HQLnBMWxmL3tpeC875eW3
4QqciKd45l0mOlAVbllBOs1R+iicfVk54bXhaZEHGmbuL4HjInBF8up6hey8XaY4U7Kk6NGu/7jm
GtmM9VqkWX74eOGkjeG+i5WHD3PJplXYJzLd1l5rLLzqU4zWJlUE91GXBffyDLBXgG9rHWx9ILPU
tRm9Dcg44U3JaYJZOoferrxOZPSPrpuk5E0j804eJlJndzgjm3fyDMO0cZ8p2UIOZr/DZNM3zSCH
cMIVBeRozGaVRe+pwMtwGwsRHusq/b5XFO1e9vaYya3B1BpLOXAdncPlmZhUUt56cJSxtwgqTvZG
KZH0AK/xK/Y2mmjhEyZDOgnbfxk0psLcmbr75dZvgyfU0dPKC6o8vrqVI7cX8/AwBFUnkDCZ7/r3
fV2bOVQ9qIbuWt6E5QQ670idobDl+nfyYBUFjvXX461XJDa9BZwQsoVzbAayBePrEee7KRXKHxOY
VUnCIBWpcp3wetEfE9YDWq8KCg0rHWX0gzkf4rjsDrIpz26HD33w9JCNZSO2vA38VxPcLru+hj54
mwJpu5yNTz0cM7aIOCDr2SVUw/wSWzm7qxhDCTlAvi3BgxqT2tmrEl1a9w4qwJQvZBvs6a9Oxwqf
MVpQN7If9Jh3d7viFltLY0s5jbz2FvOhWQYDbAyv3U9q8q50OZWM0kLJzYyTpwiA2t51SBqofMLe
qt7YyQgIXB57bi+8ODOMPS9g15V2WgOpcpDwn+Ek/Qwn6UZAPeVUQoWTp7KznUfk2S1GXtIMG2fA
vukWKrv/rhlJiMptplSd7v2+HR8mz7qYbSaeKzbcd6Wp1+uxTvMvgWlRUgJgRepsRORtLkGpif+p
sgCuJhXya3Hb+gulHfcSbCxRyPLQNq6/tCwvW9/6JGw5h1W3zsBvLeXAFZ7se368NVw++n+AnoO2
T/YoL369BnawuJsIxVwMrvw7r/K8O3auZr6Qp/KAFrsFhKDB0/7aW0P1Hird2hi3SMROfWw45xjq
RtjEzgd5uVu1EQBL0gKl3QwohuYIqqtT0GKbEzX3dYnuszyTh3LMYNvmJqgOv/k1kPw+SwNADig5
m1sZrBoGdtBJiCZq6zTnIU9fY99zEB9OgZwq6YhvyF99MaWssxwI57N/6s+G/DX9PUfSP5O2LI+t
VyYntP+TU1c7q8Yj9Ymo168uOThVYgJP0mjlHhHaozq5o1jImEaAoKbuiTN87iXwA+e5sr5toq08
TTvrhxvpxfaPPvlS8c8SXfCjPFdImQ6DkSF0Z3p32XwYbA1FyltbnuETjC+J3ew+9iu9d/d3fYMV
+ncKpk94us8x11llr2zLa+ShH6GeLOVIVY3qjqpyb9naxTTD8rUl3xyqANntNDRfyHq0dle+BkGu
4qAuwPWrxauGhfzZEvaTvCIu3fRUlywaS5Nsrd3xQ2NCuT6Eeegf5Fkmys9j4Nob2RJj5R+CBkgy
D/e/QuLfZ7c+AcwUNxwf94l59DZwvVjOI2f88HItbJ1V3mazJv6/XHcL/nVtpOJC4UQbNYyKbTWZ
wYOi1qjQV176iezduzWY2k/MtT3LpPTrBvFT6iTtu9cnlHTiPnwMY5ffTCtWDnZrp4cP83SIfh1C
UaN3w4f4qKmNsxdKSf4J2YFFi3nOMcJeYjx1/0PaeWy5rUNr+om4FnOYKmdVdJU94bJ9bOac+fT9
AbKtOr7ndg/aAyxiYwOSVRKJ8AdUATd9DPQSLIJdv8WJ4q1T1LoWDhvlHJhmyRrdse7UiYLDuo/F
PSZTNFVbJ7Wr7O9x2eFelWkylpeGvZsTD6+2fw1plfPHV7j3N2KOI9ose/AtCyJUirmDgyr5VlZT
tcwuXpZeANgm5bLLcbMIQty2QqNF52vEgUszonGBqNbAwfm/igK/XvxeLbS9F7IpHjR0rOVlGWS4
wFZsq30I+lVhr40hBuXmNd0m0hJNUA7CZ1l0JgISeN0/ylpQIYBzzxhE2kBG5My/M5g1gX/UsPfW
qrxZcewYnGspklS1KdN2vxjXMoh0ZniepCBSKpJk8H/Pufe55zRCdkk2xLER7FSweigIlcYrWiGJ
r5WvfYMT3e/K75ZKqZRNDjsKMoy47xlBsY6RcljK2+D9rlhMKOOGouEeu91HRYM5+Wyki9uqLO5D
3Rvu3e5D3ZMLDJvYr81y7uvt/AzXf1y4nLgf5gS/GD1zAs5aoRSljt9VywatkrDTn0bRiDCGu+w0
kNkyd1Rs6xg1wu+2MPqKY5Xo6NZ6dJWtUclfJM+QMZdVh5P5ixmMwkhIfa6ndQ8/pgFJB2RB2J27
hbHyOzvc5xhdnDIHFS7WRGWykpcIi0/Nwi1AdkJDrTftlI/NojLUX6m39ntXeTVEQoNhYq0iq+yy
w2YaAeElSvHkwja++K2hvUwcei6NxDH3oKa0l7B2XNTuAx/H6RKpMNUclrY4fbWwfN1bRvW9mlWX
5aqIgWkMAIF19X4W57CyMAPN3Edt+13WOnFmK3MjqDv/mSvGvHeXV3JcrVDqPSpd6XFMhgr+OvMp
jc/hatYAZmSs12Brtp7vbeeqUC4lPN311Pa4zY1BuRybTDvMskgbAE6FsBNcyMCHJtFeoPVxCLL+
15VM+ZBtJNF7Xqj1DvROfdBVhCX/uA1Ky0FZLaLiyLFIeJShVroSNhlHZ7aaCwn+3/6EMrm2Yc4p
ow70GMvCDz1GrTxathMcbwPIlvsoc47c9erP25j6hoPyOUiXVlT+4Ci1fOYEqnpWlPQLZ/39yRQ1
TbXGHZBJrKxERlnp1XMRdSukz+cHma9VM0bEIxQp2ahYdvOot2zdi+6yk++nGoAjvL5vL+Cm2TnL
Lbj9RlkuB7ZKFnbiFUeZDIpg3usTTCH5+jhEqPvJ5VgS4WqnN966pjbOjgI8VladAFHluYWVI6uV
5zQL1Uyccx4o6tuvPn2vGWclQ2fcrzzj7d6HSWz8oOu4/YVoWkZO+i0Dg3MtRMERpnYN9cxaj8K9
9B6TDZlZ4JOQ4PIjq7KQKaEZPY+gEw/3kLyCMzrabM7cx+Hs0D34OZK/f17ulqnDNfdHD6yreAuy
GB0TBfU83A6+0h4t1p4lagN6e9THemcPwbRztbZFnpZQqtsGrBVZl5cyeusju9sNh4hAcatmHc7g
n7u2+I8OhQrnM4mUndaxhJBF2gc+qCtRb1RFvwWhu/xqvif+FZtFj87uvF+dZbNppPpWA5f/99BW
6rkZ3p7/GraE+rIzJvQb0QVJVwmOM+9a5w08aU1MOu2geNfcV0SRnU8IndXnJsYy0BnT/D33p3Lt
BtDLWWIj9FyrC6dQtZUnkPlYQedHSyA35ZWMzQDRgRWLFlkUf65kFZk0mj0rRZZnEA/eYtirzJlP
6FJ3D1qY9Q+6ZvmrYcDx5h6z1So4N6W/laEB0iUqs0LS1ZjccS+DsogRhtjaADqEznX3cC/s57j1
iwfQmQ5LRQsSZ9HUHoB7XrCKbfWcWaDZoJiuYuQ1dyWn1Z+6hk+oiS0sh4UTM/xf2NV+1x5NUR1a
EKwwhP2TbLXd8OswedNFdgUBe81qvXqQba5ZbjvTTp9kW6S0CxA46Yvmad7rgP0wCi+erbxEKOU9
ANhsjoUPIlXUMqQNbledl2JCoPXNXjaMVlA/eLXb7VDSYj4iku8NXajsVc3sMLwgTeaCYws2XQAw
5Z4rR8dErkrC8Nb71hbWwDEUQ1srQeBvvCFEhyANiqssVAtrqLnFQFdWMTT+1dCUDdI0qhps7sm5
aMVyYliFSYn03J9RklErrkGoe+uhKzEI+tMge1gDu3ax4iDGZCobG6XtPa9j73MN1xihS6kKqz1s
ufAKlrKW9/q9GeNCBC9lfWrbateYkJfDZN4WnP+j8hT0D76h830TV0ZyjvEAvHKm/CsS+8Ugdn34
A8kE0dCXbQ2DATApu8VrX0nh6cceOoEI0O4Hr3UeJlHAysUFuGZ3LNUi5yHMLOfB0nxn246Js7jH
TE3RTjCcjjIku8pcZGwWba6HYBQZTTZqQRDdXuYeu7+M18M47tGmOXqh0+8hZkNOT8v5zWbKvcrM
jv1IUXVRo4K2bz6OvdI8J6azDVR9BmvSB8cUhOkyklXTSdZpFzQ72RpV49fYF0f1oHNeK769Mgtt
FYTvWRBiWsHQVaPlG2Q5oq2sznEFilILvbOsajWITyV/y42wu/CkSm+d8GdBeRilhrXMKg1LWdQ1
eH5ZzR0EO3UMt82Kr61dFjgtIAe0b0on33LTNZ45bOBOjpDAP5GN/DaC+N/QCByXDlbf179yTXQC
8GIhN09xeWf6uIK8661adTaOvSjklSwirKiOThX6FRrotCjArRa9kbQIblJN6ubJ8Nr4bUhaL34p
8659K9Xuh9ZFG9epqsdyUPUXaOnAI+uGmWIUGi8jaI9VYA3+VrZGJut9XEsMABgkTzh/HxMfmFQi
kmv2EB+ggB9ko+wfV99Tl9WQjIRl/DmoFRSuRbZSIuw/IyyvWpa6SvmpPckC8pVqhU+D1ZdPkDln
9pJUxC5nP0mXbspyNTdNhFH/5Ld9sTVCy7rojv7DzzAkGwctvQ4Fd0qmk6jjg0a8dqKQDWOe2/tg
zF5bu/odEh3y3C3PtR0vb/mdHRzicD53UqJUiM/Lq3vR/kdsyqz/V969Wxzz/S+UdlyZaZCAlfZR
3JlMGMOCc6o3oY5iEIW86kvOSRay/lczWNBoF0b+ScZvI8guf+XdYx9ySrQ6NvwefmhqpTPJ4IU/
vNK9i7z6+93kJntDI9M6lDF5n//r693HlnlGqFjrirsKSt14BCwHF1VpvrVJubGEtrSsI20SAR4G
0HiPDaOBh9GHuujYyaDscy9q14kPZTkojwAHree+yb8rhTWcZI0tV33D2sxa9XxvnjEO2UVJMZ7y
ztVwyYGpMdmxjr9prl9lTBZ9biFy6erFWlZLZQa7W/Xznj1bvv9dHX4CDR3BUNM6vAKLfGN6U3dO
ksaDpxIFB0UovzIoG9cAhMK5DsCgB+FVXlk6T5tC61BH/ncDLmPsHvvWm4zbcxYjQyFStPRnM3CQ
JMfICjdEHGLUuc0pNg6ycENvA8vceuLAwP+eYkxyzNq0ODpj/BiZVraN/4RkvLLrsFz8fTnCaCfK
B33rLds/JP0ZTcb+9yFL3/s9elsGW0BO7lobvPzcpFGP0AJMgxKOySKy+/BHDswTEtFP/jLvBtpY
b7NWtCtfc9NrUaAkiLifvpvsSrvazNFWdt+VS6j7HocP7XwKTeDZmzqESuQ0zrj6EJSXsjACAOp9
a/jAtcBsg+3W59O9eULivlt0Ph8Tvslf7w0R8rA4seF5qWbFE09bbsfIkcoaTAnz2BTzZ1mTxVCa
4ksz1Gu9mYonGVMjhGDq2eXHTcjHNJuj2mgt20wRQv5E386K0S3vsSxr3cXUA1a/DzQm33wN7/Lb
qNDBDtDk4oUcQ8ZyD21ZPx3jjYwxOYqWlR61O3RGrkU5YfGBzdJT79njGd3Mcyxq0OSrpwkV/g2i
afNKVmXBHv4PgPIxu5OkpY3lXX1OvGUnGWphW29RNuiXNcLQ8ITHCSSZjzXjWOrXFHS8Wc7RpRU1
GddD2zwydzjImqvOJihFfaq2DpZbCxm8FY2qX30dqzCjQ2lOxsJBNS7mFC+arI7XtqdUl6i0OJ1F
mneXOppx4f/tAnh2tNfe5gBF7c3wn6nUlhliKJC5e/OQm1HxNawgrrqoUiF2pCjrZK6ck4lCycFr
VHPrsCny0MOHXCHBor5ZRfSNE676pxNvcdQINtxn6q0De+6h83R7WVQBMbvrvEXB3PzUtd5BttpK
guJ9OvEVx2vU3qlgIfcpFjcrQ6/tE7T5H0gqhBAoNCy9Rehe3GM2Gu27Qu3gm5Mh48o4lT1a1r+7
wd38/xnuv15VxsQ7ZN2lrwOQ8rU4vmxF0YmTV1lANlrFAH5P95DMCPRJ23S6yh9U5MqY7C+rEEGf
wLtbe1m7jwtLJkcLZFtAlzp0wMqFzXL2UvUpZFHnC1L23rXhhG1q8mpX6Gp0yYcW9q9l2I/sBuE8
5fmIK+FDusAWw/oyWt3zkPANVsZmaQ2ccbLKP970VT9IrcrLycv0dV2ZUGWEsqpuWBTyShQyZRbq
rJ3YtY7m7Oesl9OVOxoy12PYf4OscqigVb4FiBtt4Zf3uyryY2xs1G8W37Fd7jrI7xRO8WmEgLT1
3Hlay2oztv0ao6Z8K6v+PMQr1TLivax6uhC/wujiOHGr/BSgZAXdCOmtSlWVM/7P4Jpz5Ncq1dVf
Ry3/Va3FfquseonnI0XW/2qV1eyhNNdToP7o59lD+dVWcR1KTbC+bZ6Ajh5YwdgajiX8Z1aZ0qtn
WZNFFmZCyEL/EQ9Gnq1HZ6/bbPSzbWBAh1GN25WYrEOMqQYOgSCayQYTK4dbKz81E4qSyE5rS1+X
+oD27J9mr7KMciVHvA0Ls3Yx5b6ybrGKWfZpXxysJMMnELvY1Qz+/JtqIcKge1+UebDWsxZGh652
82cjMb5h4pltyyAAp9MFxVkWrj+2p8G9ysrUVFW3ujcaSqAtrRqLpbGrhh2Chp/8vIJM6NX6wtMd
5dIKwxBOA4JrnqK2ZGnGh3hZ5YG5GFzEJ6O2Y9+ANNkLBdp+P/c4XXJ8EX/udDQqbcv92g4BD7qk
RCe+h5fRDW2PZkThfUUm6KtW9vWzaUzJgamStkbiefiaMD1ODe+ryU4dJ7WlChZW157M2f0h+7EO
4PEN7eRxhPHIeURn8tyNrJskmTo+m5qtfYFRincnEJG9XDrKImMpFDoljymxmpRFVEH7VNsKg/Dc
cVEaLmfnXHr2Si5C3VjYteXBUvNb9doksXotGv9zHQXaXtZkIRvjxF8McOPO97ih6+apK425wqpS
bbxP9mzMZ9uPpkWvYio4IzK39vTR3cpqplivuDovcWPFE0PI1phaHPKp6eFJXiVzmDULeRkEbtIs
7k2q27JoqTWQ4XT5kPjrEtu/hdnaHmqO83iKRRGwC5OvamN4dwq728oG3Ld8rE+i4s02cxiHZR02
/K0H0EPyMhSyO7EwtRAPnNOtEEo+t/otqePITcPrC0EsgZmWqOgGPTeN5Wfo4DGKLrXCVjF+rrO+
a4V3TwNcnqd6bOzaTNdf1d7/1Yr0XXyYBpzhmCe4C7h0wbfZSbZ1bJo/UdjfN3HHJh8iDSwf/b3d
OMWD3MhP9WpeqEEeHmU10MJwXalIk7mJ89qMM/5IyfzF9t1yk7Yjm4+eU7+LeFHp0xcos8iy8hXm
eGdZgZA6FOoYvZtugpix17x0EyqQWdT/kGE3G8JtaYwLK9vZrNEOKHej1CyuzH9XJ2UchH0hzbfL
W3oI3ArrcMRz//T5a5xbtoa9QL64jxl4zqMDD2Jb585wUoJiwPAeKytr0K4dXuYmZr7EZGuijsNJ
FkWdvyhj4GyTJrb9s4whDQKGRi/rhewByCRie1qMWuVzstM4/ykxf8XrG05SmQ6b5A+Ziz+gMy9k
qxXFn4tG7XZzq+mwGkSPKGw5CSrtCJben0TJAkPSxz5Z7VeWsUmCtGXPhKZkElK3HGJslTqxNyV6
Zqhd65q6CoL2Z1myla+kFT6B8F5gVvw2e+f/iu17N/xqkAbwt5hQyPirwc0dyK/3YWS2dIm/Gcf/
e/z/GuYeu9nH/+mRWyir8Nvl3UTi3UTCHlpm39+rFepPgZkbC01pqhV7DMUDDmP5gyOuwBdAYLKv
MiKLOcRFrh5s50Oql7YT66HdrcufEcZqyriN+d1a9pRDm67aXyb2smTIzPoQxwvLZBs5CuPNHFuB
t9B4rp5Ld1hrsir7ZWVacJypmhs1gDYOza/vThGI0Ps7k68O39fhhj/323uD13b9sWHT8fY2TFWY
gCkrjJydx4xtp85jo1S3KvcxbTzzDO7lINtUESoGB6EOY2J2JKqyoS27YV1rnrfSY+bhS1Zw/qKh
XbhBO7cc/qhXG/GekxyFu0L3iH3NvR3sX7tH1eXsuMnOjTrr0lpFyvM14whUa1QgOigbXOLZtC7y
yg1qYx+07fMtT3YJhvSf3M/nXcY/g41vejj8JHZtY0QLW4wq8+5DCVzo5JTF4faSGloZEays1SBO
G4e+C6DgleVOVvE6xwjYgookq26G1EfdPWMY4B7xl3BuxV9V2SBjvRdHm3IKY5QHwf4Z8ZAu8Lep
H/GYqx+jmDMvs9RhfA1TzcdMAc/kY0wm8xRsV+mAWoesyjzZt42Ze5hsMN/6/jVe04TttmzgYmu4
nh/Nov9VeJ1zHJg0QIFHaQky1e8GYVleYYSAHKcVN0W9QbsczQlkBiutClZyhA+XcliZLVt8FET4
oWGNNKuYR2G+iSVmmeEJ38beCco0m2yDhVt6OWTq6laHheqeblmTF6BgYYffPrRYslMh+qN6zvIb
niDT8JT5iln7ynGGVcj8isJKSgUbZk79EPTRtUMyltEpgueK+rxxiLN0E7DHuYsdaFVzWVkHzmzt
XWAOT4oxwLJGFXlhzH27YQE1fUnYRYB/Or3rAZoIfEPaTZ32t3hu1/MtPmT6h7jMn4GT3PLNtFPO
uCoiyTIinzRU1aUW7rppwvK4LafoMAvv3cHBWkDDQG/TCLNdg4XLjl9UuJKtAdKsJ99OeECJvlU+
2Q+qEu06kYv1gXtwA/8TEqbzY2P3xqKpUe1BC26BYrfx1dA67DGCPkLO3ITiqjf6Io295NJHZfqM
49K1Qk38MzCrfGMHjYLAmld+9mAys39UQvbDo50Df1wTszMUzfqMdDUGQhUmQINb30KBHSJQxEl+
fdZqhb20DHi2TJY5skFWZVE68Nj9AEeeIBSaL/dEeaUISedi+H4fXoblIPfYEEZfOudzOhbzpjaa
QNtUsw1pUWG5tsKItFpyH22YRokmK06q09gZ3MUzL043bCBli//RCyxVfDA8Y3UbRI53SzKT/k1T
jHoXG3F0uRd2AYp6mJb3CPJI0QUdS7wS5sh6YUsy2MvYPUVeNaU7L31NU1b3Bm1y6cauabC1+gze
oXixW1BeFjXIDtSbVkZqfnwXhsNWXFd2X906GQ6BP/UHT3V+FTImq7LhXv2QEldKuvhQ/zOMMvvm
0sdWaylb753/17Ec8cJKW4Y7PJv3SHvM22h0wkUtJLRalP2RAnDLVal4xjEPPaS3pNRWgmjUOeF8
ZzlZEZu9fj2puFzSRy34o0yzfpQpyA9EKCthwBQEpbUbU8dh9lgrn4dB28OcQ41bDUcOv4R2uYhX
c/XDSFDqiOJQv5SteWjCbjMo/SFurOJbmLkNT0lDeY1is1qNjTI82KoVbR20NY4u1hPLLp1KrO10
xO/b9mvWOPGrUSrOQwGROEfu7dXnPOalCA6ySRZIPwBpVht8A8lmXvHYNOYCz93vFV7BLwnmtjhX
KEtZszAzenFGfmRu0q0m5torx1jYSpQ8B2HXPydjFq/czG+3aWb3z2pRxGfugJ9koyzGwP/iMls8
yRpyHM62MeFuxirbQksGc8VgnhP+Gmxu0m7LRvB56loO/OaCOYwQ8elRyAZzIqoon6ydVt9WKWpA
UaQMPIR/O/FIYxwtbRB2tsCX3huqpvyKzYuDxDK7AEoWcso0Jg8SaQXK8Fq1WfIgQViirRE12RbE
8bVRU3Uxtcw6HKstOS5M1AVY/fLJKcziibk0ZIl8zreyKhuMAp5wHDsXGWqsvj7prfNyyxedAkXY
pQYsetKpj9PlYLbfYi/ojjKFkwz32s728t5BU9ulyk3y1GjmInGYBCdl1FtIBaf+3suUa1wHCosl
gJ8XLMv6SzY0nP+rKaQVHynPreHAWcCjqN76vmbwIfrNsrJCjsjEwzTVE7SNY2x/RE0WsrEQGfe0
/3ts6nHhGxvIvYmyLmwXdULW1C5yI+spztzjOIbVFY+SaolLa/b9/52RMcb47zE6rcKTxCiCXZWk
7XMzKe8+7/FUiFqdd+FuHkZtqShm82wUY/ucpO+6mSZPMmLhMYKToTVsZFs0ec7FHNFJCpr2MY11
YM2VeWFtijN31vffBh7ZoaXE763jGZvGM6J9kaj2peNmYA+uf6x5zNXQdbkcZ09ZuyUASFzfXeQw
Z8yW5lZ/nZBeulX13tZfu953PlTvrTL5v/rm7P3t0LzNZr09ycJTUT7goVsg5fg7Jq/UDsULtoJ9
TkFyAfCcMmx1VZQlV7dgJ9CkcefsMtuYD3OJOrYUZe9wQOKZ5Lz02qzspr4Dqp/r0We1MpaIfobf
AE4CB4vcV92JsUgsweAkPcKuRnSxBkW/JCjIQG7iZ3LKgnJ9a7Tj1tnbgfoWQmngqMf/VDTcIjx7
7rY9BjarwpuNlyo0myPHH/1CVnXEwR+iJsGkp1a6pWG8aXrZPcu2GoGFRKnCi6xp5VQu3csccSt/
QAPHPU6JkiwBAGAvMtnTua9mY4ndUvjNMZwNMyXrrW9LVEV0FLLsSQk/lcIQTCTInokwJqlHFJ1k
T6bW0be5sjb55FhvwzCU2z5ZhwHS3zOI4fqfqMLncGo15ZPdD99qq06usqbqn5quVV+B1HWPHK6d
07TA+bvzOcnU02Apq3o+ZFugwPYanN57Bj9+X9V2PoOyV+ZdCepaT9kaUkVhhSOaU3+uxgylDBYD
w0Y2yEIrU/uW5yD4cUQ0bHnvnzYcomB/1DUoQPjhxslx0RrdjpVxPSUXr1N17pip9oRS87BMysbl
Q5+DRePUJnJcxrgs3aA42l1VubfLzC+Lo+ZabEE7JYqMyvfOQJ2bDbcCq6ERGPjEU6owBmxxunZ4
1n3hGZ6Z8ffU95dsPXY/s7h/MBGj+jxP/GBMoyofWi8pd/1gs0eoZfrFiCt1FWoc2KPZ/VV2mtx9
iQrRD8caskWo5vVr3mO0Xjt+v6gDHMA5H+xRFOU310xmvWsTu3thT0J4jYFtl611EQYc8pjfZaNT
BN4zH4xskgV255/w7/bOsmbYjbs03AHEmRga6eL/HEs2Vsrs/nusCMMT09C8syk6y7Fi/SVIM3Ml
t916q0txN4raX/t1H+r9qLjLrENxqBFz61ZH+2NGD2aHVoT1kmqxs6n6PFm3Yq7dxzXStwp34F5U
1dGYL+xac+5LTdFK/XlMHmVHOZhjlXscPAaeebRjEFTB1sq8oxxLNcb/fqXgtQwiHj1G4N+KQG8t
oKNhEm26vukWssXrq1/NsnrLUbNG24Pz2N87xyUriwD9oIU2GdxGazBuR93G2wwYK2eBKfdXEfKF
7LkaalOELROXt+wsAlyraPFhRiJPdbXPlhoCM247fzMExfTFmNGe+h3uKpR2ZVh1/jP8r2w5SC72
9P6VLcNhHP/jFWgbj6rb71g5WdsENfoXcwq+93Y9fUck5ElBgOiTqccW5CpLhblZs/zp5nkhM5BZ
3Ay9B5vTD0sA7d2bEWvj0uAE/sxsEuVVVWmLs6x34MYHoQvlDd+ZWmPbVZg/86C84Cvjfh70Grej
il1th/3UbY3OzsFpOuXU956+nouheUHYfEBXrhm/F7UhbjzmTzaGtqgOL7rcm196gC3ok6hgvMSn
ZtXAPf4jjofauTVL9SVw0YIdLOtXfoRR1D3/Hhf5vcj3HfLl+PID/Xf+/XUDxvkrX76ff+f/x/jy
/dfi/TtTsR45QHkxPOtHaHTD9w4V6DlJ8YdxFzDpIgT/rXzHloH+Hf/0f8bYdA6I3PZMOC1rh3pQ
vPFdf/qCXhtSbLXy5uhoHlcijnnx9AVFnqX5J55DtLvFRf7smv2O3ZN2kWG4cmzMpK4XaabYx2ow
HAw8en0lW2QhG+5VeVU3Bl3+ai7i7tCFI3pjYlTZbdIGi52yUH3G1hldpizRP5d98+pyqvoTvd1M
cdAb6+ZhN+JRsxyRYdmkpVcj7UeBn1Z9klV5JQtl4Lg8MNsGJRQeSQoUrXJuz7JISq89R6KQVd8a
rSUSL+3qHqvNjn1sWQ+UOd4YZjAvZD/ZRTZMJaqycDpr5P0d9XM/G1i91cFr4VrRqR8c7RafYiRO
xtTGTlPFkYS1gXnpB+RfkjQ7VE6Hi3oKmmvr5Rh3o92unNjohTfnQEWeDaF/l8/PY8TyxitYbjnT
M+4g87OLdwGU0h7zRRGDdjNh7MqEI7Kh+dn6A+S26bkdPSRwgWWgfOzV1TIYXRgFqX6RrXYkeFag
xNaaEc7PHUJcYjXMZLJdGqrhvcfh9KahS/gzTR4clAyDhW2Dj5gFTxBZ/XWXMm/RC2AHvdp90WG4
DVuc58ILElBiiWkMWPmixDXuVCcEGaAh7KZW5UHWRrZGrvKqujZ9Nd6uFZ6xK0tP+cxGgEBw+GEN
ZQHU8wpm4rnOy7HY1v3ElBlBvSWHk+PZgraVowWF0o/Rf/ObYjmWk4nebamsAzWLDok2zE+NFSM5
i7DcblQtb+22YbNxRxxjNSUYP7WJEHxs83Cvx934aXJjbcECMMeHgda5SniiYIBnZtGIS0nFE+NP
gQnkryrro/igeBV69GgBXaBB9a+N0y2Zi3BqEmvcNpIATxxRhWeP6F2fr+LR4L9kOEJdswBLzBb8
2i4b/b1UhId4k3hXDtzqowm6BG8opYcvGYYbBm8XVQs7Indd/VEWTO6vhqohZRigXXaLIztgKuVD
A3L7sUghpkT6jOz27y5mVA3sG4bv99CMSOdONdjQvg/DOSnGNjwZb10bhCmX6dzlK83HCLkGjHNO
Zt14Q4q/CtT2rbD04OIi5rmQYTXRcdAw7XcNVUvO+90NFuzgphI2FFeKLuDKar6vk9pTVl1cs0Yq
cnMz91p2dZMgvxUZVicYQyOBbQNFuRQgK7eqgQ+b1XTTNQt6G/aN5nxBonlTmkHxoxja96LWxk+m
ow5rRY+bEw5vw6loi2o16F370leZv+KIPNo1WjR/Yn8BGE1QQ74YtOlT6HZfFLAm0ASpqYHF/CYb
ns28NV9UsFP8eedPOc48D+HsPcmkSnxl4DxoCydCaVnPu62ijsmmMtHvg/syvhq9d1J47n61XXQw
jRFwThThOgklE126cWi/VhMUusJJ3ccRZbHjoIEDmEBqf63YfDM8p3xDeT/dBU4QbZvWaj+LIyOZ
gEsvGrhT3h/qXtef9aj61LHvug3YC9jVQvi19TTtRSCONkntRAdMfyFBIma1xOxL/zYqPytdmf4B
UMrdD774U+g50c4oI2PnNr762AZoeyM8Nv8DfggBLeV7HbgpuJtGfwgcbKub3sFyFqhDXjTx0RMK
0rLwp1k9gf3JNpOAVtxjtysXkWm35Qt1a7FEYqjxETuGSdD5Mw6fjY0RKvZqVZmPh2B22Fr8+1LW
ZaGb5nhQoZH8zyS1VVSOnYNhPFhxxSgAGEMwQkglqIDMjEjrL0EdWY9lPfYPsfc1Ng1s1dMszE/B
5D/JNsdrrcew7NVdnYNJHaAUxMvECs11X9gaZ1iiHqAyu+TWXCD7RrpnovFYutusQuVvKnVtN9cc
SUNmd5gHa5z4NDP4bwws++6haSJg/+pwkTUEb7uH0nbZYc4TfS1jshB6CngVaBeMTBhKxlpff880
pT3cMqx3PQsO7FDMaIn2cLcKsBZ4xwj8Y6U7j5zex9dU9TCZCd3HzKicxzyz2gOe2tFCVgNn1K+4
KbKF17vz10YbDqMO0kXxknnXKqa5YdKhfgaAiPypsm9G5ZGdp/5xdKrk4Fq6twj84KdZJmLKJzys
rWe7Ym7Scm62GFFQftWTOF01ftXw+ilGAKAEz07DhMVxoKyrWe0eu1BtOLEt+qsv7AqQiJ2euw6U
4GQq2XsQYNvsOAjV2TbqAvC8H0u/Sb7h4hcs+szE2GNAUi1xGx0ziBhohtNnL8jF4oXVxc5jx8bf
ehqBH0Ib1zZt1cDGAHiws3PdOPZMevdBz8foquIeodrtzpyH5Az9m1uRPSZXrBZ5LLIKeJyEmUkV
lPMz9mYq2yMYso2Oa6G9Mmrv+CckMA75UTsI2bahU/1jqtO+zIUIv2/BGO5mLA6ycFrYvea8zjb2
uFFXs6gOahjSerLymqB+B4GEM4RRID5sOPV7mS5YCwXvk2oXJ6RE0qXMSh0430bqYjsiOiH5snLT
HFlUvekvVuPX/KbtGivUSvnkhh6kSI/diULvn61AWarTKbQufVpGeNaM+UHHQum7Ueb/WKoVf1Y1
4ItR7OIrq9mcu6bpDFDWRuoiC+qLtOvREe13bLcqjYU6NP3VFTQyyaSVjFuwmD1y+P2TK+i4MjQk
Aeosaa8fPDctn2e4iwdMpvtFVSf9bgQTt8EeSb0mbRShX6FdZA2kLMAUUaBc2G7/D2HnteQ2krbp
W/ljjhexQMJv7OwBvSuS5at0gpBa1fDe4+r3QbJHJWkmevoAjXSgiiASmd/3mhh9Yt6QvhGtS70X
C6VIrQfkWMRiHCzvS9eWF1wgHH/Bq9aaBW351Lswi2GOlFm4yfScN2WvxwrgqARPVxHZEDMa+44w
lT6tfAhXrBPb061Ydp7YNCaCTA5paW5DFG2cWFPVgxrX+GwhM7pIhFfeyUM6J28qvvnhVhlnO9Rr
jJNsVFMD9RFiZOvSxMwjcUCFNIYfnRM93VgK0vcjODAe49y4Rp2rX4O8K88QDFF1/VdVPZ81KEx6
w2gfP+uHWDGWVt0VGy2MfXSiMezc3S7HjAh2ZzRvl5IXxnK0PdVV/6dWT2jrD0H+kZ7r3mk+lNhs
F4ZTjo9ONbn8pUZ/YGfrrvom/8YKwMJFgxRyp2YBmTAodrL42XArkryK3Tq7+61+MFp1FaGrvZLd
Pg95TgjDyK6yxnDSwlkNo9YuheFm68E7qMLvHuQhcPhqPdGpe1lEqVxD8RclnqHuHhR+hQ/IXGZb
33Fwl59HyTrUNGGva5F7kP36BuJLPHmb24C5Wy6CbFNP3riSo/rK6B6qSn3BkjQ/yarBwWu2q6Oz
HAR2L8dtJNgVZCjOWk8gbtRwrtSrnmAssvzMnuJd8VN/Y1i6fyCsrD1oE/Kussdg19+IbqmPtepU
+8qs+43X4BWs5tG+zgtTx+RFeOeyge/fuuYJVRIkXPESWJnGLFKFNeEKGdhqT9zSebN4uYSFbbwE
oRadejBoy8KznDc9qJkK1Spil52bL6aH/UnqBMsmBzGvaU68r1NdO4FPC7dRFPWXvGmKNWqj6gPR
emtp1HX0Upahhr5Mii69NX5RMIT4o+6ifRHrOu82Z9yG3uTBK+HQBkzObjYKdjdE4y0PYf1kfPfM
xFk2kzsdy7izn8PEWgfFRD36K1ttQjfVzPThPRNEpTtkXT0iEbiQ66RA5uFjDiwsKIbi0hZTde8F
/Vc5vHCEtUpNZNkF2es4TO8INut71wVq3hZDd9ZtO1sHuO0+maVmQmHNwq+1hXu03PJU/T7seutP
RA6eTSvO38M8L5dqrYmHbBj9jbxiz9bjdkUb3dazkvaYTw1W/lQOgwm0Xwu/mkF3J2LBJoorZqAq
vmtkvMY/Zu8ZXQTOuxXq3I/e0k96GhiPQQ8Mo0/s914HyqKgPrA3UJF+VP2EXSQCBVOhZhh6ZTcU
nZ8Z7ZGZo11KFB2o1nY5Zt88pwwxoPKcZaVVYue7FPsuQSyp73FNJl4DhroxtqGCRbhsHWJ2aAGQ
7KVs1UtI7TbUQrz9zKPiCmeFZrH/LQnWvPy1b2WrNZh2perJDOvkMipGNlPVhqcZYVbkYl/V1vjM
Xr84+CIK1hJY9mt9ONdLINqv9QXrhf9UL/srQ1GRkUzNnZpE/iZ1tQALej16Djpd2bYx+ge2F8XP
vVCKgyUwv5StuZYo7DtG3khzq+sK3NSH5G7S5iROU3+TcA9D6ZJD3yNT8In+kHXkO0nH/0B/KIOR
HGSdBIjIhtokL1ADDrV1hI5dHNrunEknjaxE4r10mNlrYWF5Urw3OF6/VLOAPkFAFM7mrsmHGW/a
HFSjjBQYY2uc5ZmYzxD0vwzKlBxk1Wd9nlnNtv8xSjaQEP9rqNeYP40SwfS9mmpjJzQturRpbK9y
6D4rs0BlXdbJgw+1YScKF1crSDyXuupaFrhw/+B5Gctuijv+wh9DcAfbumXrHG/95LU8D9JkMxNX
fqpUVM9a2RN4h9asQ2XVGXm1qxC6XSRuHWC4OX9CzCfIa8vr3EbPn2AUnb1KPY24k96699akwbTT
huq7q38UeTR8M4tMX/I1pBdSy+YhwCBsI7DbvQRabOKRVttrJXXZWWpd9mKpHeycUrS7YS5mZoX0
cuxUB9mKmEMHlCnoT6MaZi9mm35xo946w+nOXoyIrTxP1aEJ+NmoCZ9aT2rxDoYPeaPAiM6R4qaP
MIcust508hyEBqThCUeld7svVqNrZS/YvhvHog//Gu6lSIyFqKifdSv5j8N9QC3v1pTfhiPCbhx9
2xVLO9VBY+iht4xdoj2xPrIXcNrotW7fXESNnpuqVq5+QiI9daLXVg+cAyGeBk+bIn4d2LVuVLsG
LcU9WbiKVW/F6OEwp1fBeWhwZx/Qh97VIxZJij92qyYozJcptP4sEtwpyuQeajJL7JmEAV9jEVn5
2dGN4SSddqUf71zF7x07DvNfFr0/qqoSz8I+jTwgrFW7r5LyIUKdWt3CCWh+KuId0+6xinooWzU/
B3EFw9Bz05VuGCggzoc0bb8kyKXsx67EOHBsovSioTi+jGy73cii7KfODekoSCJWena7QDVUK1dP
QOF1+vg0eEQRIr1+w4GwJEM+mivQSHNAAcFtNLmTu4GX2ovZJIvYjJs3Q7fUgzc4ylKO8n3RLlMT
m2jZqr6NyPu9EWgJT2mCkxoc74bVe5SuxtorDnWoWivCmsGmS3iDozHQWfAY2YHZxu00R6i7BpB7
Aj9ElKQj+x8HdbrXZ5mcFWtvZ9H0Fe93NMqWRB+jZ6eJQWbhlfqR1iD1POt7BAyBsLE9PeoZNrTD
YPhHw4TPhlREuFZsOPdmleNXNBFuJpuOPqL5rWcWJjXoI22JbcJ28Ap7D3fbOtehW67cMRFvlTAv
8oOMMNjFcCGxhuNFWqgTUIPciy7yzKrL74oS2CQCf6kvq8bFwB538ZTQ525Q2HB2qtmdOqvuT/Ks
zaK/zmw8d45qCFScDp/Vv3XFHb2/tbbdrKtiFQQmY9JmcRukOxcrq1varOcG3ZUiepONxQwXycPF
mDjJk0x+2YrxlaVSdieb8A/IVgJ/i61sZAmS3K5Vhq5ySAfSyUEs/CsmduYKoyagTSFsdlnnzWfE
3deKKkgX41J4qy89Ue86srcL2eNzQBIiLeXaQwlK818XCVP+KU6IyM/8MbJejoo7x1i5MXbksuGn
q/OBxiWM1OKerUT7XGfOXTh2IEHmkqOlz4oaumdZsuv8u5fOmhxj2j3bOLrjNVlMJ3MuFuCZF6Xh
9EAnGKkiWrMUvtsd2nrqnuMuGJcpPnl7OZaIN9aSkTHt5NhBZcIe+8DY3v4NGgojXodrghzrkOTa
tLqabGRrH3sm0MfZX6/EgrNKLSwUu7548axoN6nC/mIZirVKAD9AHgqKJ/iD11s9qhyrmP38SR2y
5sExxFdZL68TjjXqnG4zXa0M7nXXTM6XoTU0ZtumugRh7J4tYVqEITQ0BJt0WNUDtpKlE/RXWJj9
VZnp+RWvyUl1gZz9qDeFGaxIXJqs0OghG3xTw6wiQ4FlrvILVXERdh0vGWYlR1mXGnG0YMY0V+W+
iQB/a6zi16Urxn1MYvOpz6f7purxCWqIBY523T1ZNmREHAJO/Vy6VQWomVRozspSBF8NL/OkP8ri
6EXZ2k+CcePFYBCdtrU2mWTuqIHXLor5FPP4jVF1wbyEoa6d2T0auN5i1UQBIJwZh6tN8TZ1p0NW
2Mp7w5RqpqzI2VrvEBnl1wUi8r1J3R0mavkzL4n6iELs7LBLPRpBf4y43qjao9lnebAar0FZaseQ
ZfZRhyfjtETIBZP2wuyH6iFTMncXjNGwHaJkfErF8Aehf+uPyGIeQS/hNS+MZOOAvDgQTA+vSOAi
J2PF1h9O9mCpQ/utEVj82p6VnF0NUEBdg3pV7NQ4oo1QLzzWPUxzFOXBi3vjOAdmgPvPlT+durJW
b8t0Q34Yzce5vTG1eOnOW02W90sMCbwT8WvDWfW2Gq5CRbFXbdrYZxy8W/Y8EU9LUJS7Ttdt8DU0
+GYNYLQzB0iKTNY7WUlGy7k1m0EA2cS1usWAUteq1dA7UXVresA719zOxlJYeI1Nymw8fGDuUmHT
EE0PvsuGE5GVsyzJAWQP1dUwb1VVpWhTFrbtskzq6iq7eLzD9lOuWQsdNeAHcz74AvENP4vdvSzq
nZ+cA3UH4/kK5Z6wfvVior7gLyDOP6j8k98DP46xSwrzRxXuylpNsRgoUGXZ294U7Nkt+efEDfFD
IvbyGPilsuDBb750ZfLXFQU5kH9dsUY3a+tOmbrGKlTsDC1G06KqvDeEmD8qS6+uAUwC7B7dF1k9
6irhlXRyt87cq7D1rSlC7Ynd9oTpuzC519R36OOuBrDcB5yp6rcsXcn/h8mpHyydLS90Ojsv4GIn
w89F3C2VBUkoa5mOE0ZLvVGdIgXC6WacT7vZCkgeaq208Q6hT4EASrOQlZ99dJR7t2aRqsswI+wo
nYE1Me6yhkRVxDO5MMFoPo92IsgDTfCA/dxf91XjvDTW/AvKXzEWc89+H/55KwHa3NWs9laB0eav
Y5k2TK1etvc9JVw5ntdtlBLctXBx6ko73lRe3235yeZvGaIn7Ry4NaDArOIixv4TIdp707fjBdZm
09cWJClvsDS5F3GckD71YSv+kGqUZ1Jw8abKeGtho80q19t89uuiPl2GVqovM7z5+jbrr+N8SEqH
OLpffLQpGiCyJOt1P4RFWo6sRdFfvnVzk6q8FOab7PVZ3YwscEyRp7vPhrIggBXZABjl1eTn1Wqn
gXfVs/hr0ftrg6nhnNQDPlftGD5kYHmWwgKFOlYAGPogL79oWvOC6WX4kelkQ0XLrOtq26zVCraA
hn8QTo2plGJ+6GOgv7nlGBDBSYcn0cfDKitK49ohAbMRdVTftQJGieiNmdDZd6tPvHwXDO3SKVwo
eiTMyLD0QX0nm2v4oDjD9B81G8RtSTgYKZ48xiYuv59aCx8dDRhXphTE3mOB+RtGk9ztsDm04PHe
YObJ7hFxln3c1cGyqvt8xyyF7GIdGatgnnDloWmiIriVY7PKqoVewyT/x//87//3f/8Y/o//kV8J
pfh59j9Zm17zMGvqf/7Dcv7xP8Wtev/9n/8wbI3VJvlhV1ddYZuaodL+x9eHENDhP/+h/S+HlXHv
4Wj7LdFY3QwZ85M8mA7SikKp935eDXeKqRv9Ssu14U7Lo3PtZs3+s6+sVwvxzA+V2L3jcV/MUoV4
NthPeKIkOxLIyUoWW80UxwrzHb5yWkEmeBfdi06y1Nee/QTtHbzRrVVnZYnk5UU25GKAWlXm6Jo5
CHUZXbJuG714853Q2TtT0qxkEa3BbFk5aXQajKJ4a1cgqtO3WCcZlExaspSd1LjrVi6h0L2Rhc+Z
k52nZqiumuEVO9fPu4Wm59DHZWVWOtDVAu8kS4RUq2ulKeM6q9145ZRpdc3t7uvf3xf5vf9+Xxxk
Ph3H0IRj2+LX+zIWqKEQmm2+NSjngKnL74ux6u57JX+WpvB6BqYom0xrIy3mo059kb3YTSRsptkR
+Fr2UcycGXkwO63F0yf+AJpX3XPLqY/i9vCjlzlHSn5Uqb5loMqrtsvCj4aXBN2KySNdIEtggyGj
hC9Bk7QP2eRA5qWPr3j1OTINoiLX//Jl6L//SHVdqJrhaqpuaPDwjF+/jKHy0sbvbfPr4HlrfVbD
1uYD+6eWxRtnJhJFHgiDf1WWzhCsKpIcP9XJ3i05/mOcKwac8Xm0LMuzYEAcWJ1SQoiTjkBU026I
YSQsBKz4XAVJcjt0Qxahei4rIMeqKnIK9JJlv3LBhvvdUY6R9bcuJIKfUSXx0UWoNXWRmxmsBB27
0r//niz79++JvZojhKs7mtAcXZ0f9p8eZgE4dOrYUn+bqrrZaEabbgzW0HvCvclz1OcXx4jUr5mT
kohqzZC4fxBdAjdRFrKhcIxnNIi9R2jZ0aFL3XEdDyV2hFXziEkr1p5TEjx0TZTsb8VgTrHIPItK
4HrbKhEGPUHSwlX90SJzMSO693GPpdtnZkaeCUW37z7HylGfF/2pM+Pl58oen/XeAOwXiUXmBSAv
xyIb/aMNIz+/lQMdu0++ra1steYun/0QEgxuI1w54rM5idLMWva68P/LbCvEPJ3++li7uq3pprDn
IIOjW7/eoVrVanTfIcF3Slhu+lR1cVlCJ8lxIZ4SjmH/joXcOfKq7lQ0LmIGXd682bUIj3rSZfeh
GWX3WoJLatK7xl7W3Q4dDBk/KDBunfvJOkSAU2I8XbuVxXa0svu+EA7B5qTZjPLDPa8g+Z2X3Rrq
jIdcCHTu2NCzZjFUCvrVesxpCfOAULJTL2NbK05uUsAX+um0QZh5F03e1VNrWAFRxjfeJ+aOOcw6
TUMZb4deDy95lIg18Nr+PmLmWGFYGT/5HaE8ohnei1L0UPGGSXlPguCbogLSV4RzQpd7eoKz9lAZ
WrObAJARDm7jqyAmfJVncIq+cwEULH9U5Q1ikFGTvhjuNDi3AUXpw2BNwc9+jm866Jce4cpQYdbK
Z2G8ycrL+CvhJwjcNmJUvlraS8Ps8UMWJvTo+Sy2JyTt5Wk9he6tUhYB5BuH5k8zJkfuL8G0x3PY
NFm7TQDUWx78eGc4o7InCRyj9K3U+lJzAqwSEBs4YRXgnRKl6Y7E5REKoCTrLb9ir/HTKeDvNar1
0+GzT+6yuF3JsiWsb5Hh11svb/ahWgTPgdoWK5McxSmfDOfskkdf6nNSoE1n483EfONVnG/Ishp7
jMvJI3sted3KGm90BslgGDwfK0MHyutMeBg7l3h0DSxLNgJSji59hS6C6U3F0qjScTGqETZhc2e9
cUlHZ+EXW7eb0+T26hlU6V+HLMOoh5iAvWU/P4lF3aXqOdKALyJvv5H9LO1DHZvgYjexczdmWNgP
nhV8cXvYMfFosi3ravNqD+jdubkefqm6HIKW5yTgiAzlkXTc2eg875nYVbdwowO5tPGseJXqrzs8
Nkn/Ardzy+KiK/ArkO7FYjydyqOsy8C8ogmqFRciOs99gcZGxU7dX7MVJgAGBnY3IubsrwuTxa2S
gR+R4+QQeeYGEYSjhL/m81qTg3B+wsOyToKELzYCg7c2Ji9Y2Wwr1lojWOGgrn+GDZIfTa+yLrUt
rMsYgTr8+zeHXE78Mi/plq27jmk5riYMRy4Tf3pzmGWEu7FiFV8VI8qWNlGhbV4WeIsCZHrvTBTs
0LV7yR2nPRJPRr9grncilBLVwpwuyaR4V980vveFNeJTy/6F5UR9MMWgvkZlsZD1gaeHO6KhxUYW
tQyLUBAcT0Tt9JMRDNXtsqVWsCBv1PQ8mUG6SYTWY7yQhBvh+A5zSmy/9sgbxTMo9rf61F8aRZt/
8cfYWfcYA+0TdBdfQzW/AYwjtEpv9biZt68J8WQJ9P2tf0a9BAy7oRKh43AMKyd/nPOSqyILjY0s
KmOTX2Cl7mLiXQXCywKGd9Dl+6jNi0cMssmwNPXHOCra+u/vlvNv73neITaJMJP7ZQrSGL++Raqy
1h2ymMHXLmhxgtby18mqvfsoLe1zn1f9ojHb/n1oA/ADvmvBVna0ZzRyNlhi9+9mNyRbpxXh1jTS
Zl0HIF108CVHbT44ZNaOsijPZF1gCnI1tn2IRJxdeY8j6aKy4CrxQr4iFohd7MBD05dqcfK0sT8V
mGU8N6N5CapouiBKlD+7wvwg39HcyVIwBymbIqiPspi2Yb+sXLvfV/PI0mer5k+6vZWtIbjxtZ5W
9cZ3RXoIZsgZGMj21M18ImvWjm+XTd3XJ1B7QC1ljWz77FX2Ahlxh91CVqM01Ub9dyYza87vpcIi
P0Zs84H5udjFUU0wJVEJYcQqXfW4m7vWjb+zPciZtTvadzZSbtPCNHL7Lq+Mc5Wb476cG2SrrNca
y/4vN17e2J8fU0GM0tRUW1cNNmva7wu8Hinqrnd9/cso/GqVWwWIWlPpb4eYHzxqJO5LXkXWhi1F
dGeVjnWfTgjv2ggsyhJ58ORidgZwULbAs6lUt849I1xkNbiasUfKTB7QisrOjs2c5jeGwiILz3EH
1SlCLcO5Y6m3//sftfH7Il+YusrPWVdhwuq6rv22NIoNs3R0LdK+2Jr3WkNqvmuYZX46DD3qfPAd
NRYok71IEZe+AzXSr4zMc69lKvJNzPYeIyU0SM0s9w6lE1oHFQjNrkum6c7rhmpTYM18hX7WL3p9
bI5FqBGLN4p6B+galFAyrR0v9fYG+L2DPCvUqLudZT/O/lPrZ91nPxJr8X+Zqv/t4RemawlHMxzd
dOfN+2+bIRYmE3v2sfoSpelHll0Iz3t3QxRZ53DG8kh8jinSeIXikbn6rJNnceuIk4bB1m1AiUbN
Qp5G0wwi1stxIy8gO8sGlGzm6Id3HElaj39BvTsUBspgDNBacfq7G/xbnqpDPUs1jcm6JwYK7gDC
qADQAzdM1Bdb6pjMdXbYane3LqC+bkV97uKjubJAa3ZEBrbOrlWdPgnHNA7SbAgn4uzqq2azMxHR
hYBFUR5k3zyNb31T8P7OwiyDducrw6aPRA3d12m1RTuUdyDlnS+BmmBP7wDGI0Jis4k134zGd79Y
vd0sYS6gLqL1zrVKEGMVcwNiQ4SD8yC7gKzxL8XkIbo5N2Qja5fGGzEDN4P8rh3UOTxEQzQVrwaA
yL9/TGz5HPwyB1jshl2ArbbtAELUf48MIFmZaGjZfrEGkONlHRL8wl1gHSm9/VIaXr8y69raBXNR
6cFwq3qT3clWXt249xIVHgvTfMpYOsnq0QI7xcvtG2qg9kurgf9wckNdykZXYMPi8ahwmFud/D7o
+yfcicqzWZr2nemHYtmirPwNmDuMKn18m+oC1B+uKfss9IunSqleZYdOyeqF1Y7NPXKP8THwp2Sd
eIPytQkXskMuMndVuMF49IrMxSfe49U/Xxo/vSfWt9YTqxh9N+gKbmSSeOmkFmE/v+f+InO0VbWo
vh/nA/Sfv+qqzKju5QGplJ/rZOfPsUrU1bd+n3UiQimJNcUv1/r9+qUNKohtkiB7/mjb6jmAE/Ke
6NgLxeWQ7fNasd/6CN342n7vGjh0SadWqDV51rtdYgcOZZGFaQeuBIMRRM6oh14JNaHOrGuXDWhe
J1BDXbfcdwWJP4RCEh4T3ccuGrp/BH2uGvsjC48+eHHz5tERYF9EXr+4EATuJqNxHoGz6eveRdwt
xI34cfSrDps7fI8ipCuWLFxAmA/tRfYdJhy8kkrxYK3S19dIhlX5lCxk6+2QN0vDjab7hA3RyRw0
fSt+CKVIvZPf5E8+RVYw0p62WDFfP6vkgN/G/1b87XItjL5VaQprIcdKmZXP66VYjh3UAkuj3G7W
XZ/rV7PQGhIcfKw+nw1znWxVC1fczv6+X45m+MZVybF5M8bdknB3eern3rPeWsatgdi0dnIlQl62
OnNveVYMPuAU+sXkiCYdEsTEWgwUtRrdy0PuNYgZeGG6nNE0t7rGNKa9nc1w4blfOx/UpoXfEovL
59DIbpWzmNplH41ijbrRs+G4472tTvVS67t6K4vyMGRau+g7J913TTHdyzotBR6sQHqSJVlfjO4+
d4rx7rOqNSP089vomulmczWzD08jVVwnOBoRah3fsPX6IN/oX11FMx4GLTg3oz28maWlg6ZBvQmH
lJ979TEzDdTK85gW4PJhDC6jUU/LZeKfPaTNHlxVGR5rP2IXTcpw63fT8CjKUT/N/EPH7bKS+CQe
UOBcQArSt8sVBzIKLyctfhS8I9DlH+/ZBhaP6pC2a0vrxVoWRzcO77OxXMrSrcdYakvDF8oWxjKh
M589MsJedrXRPUM/hqJj9ddnO2wi7Z1pWH29lw3ykPTAPjeuqc9aVn21kL1lS2Ord0FSlA+ai3h2
2Zj9XWw72tlrASQBIi2/JQiQpcg6vuZpmm0z9BR3ppoXz1h/3csOX0Lh24fArpUQNTp4HW5j3A2O
MxBTGYcLFNj0DBlgceuhsZI5KrFx+uwhu/lFhoua1YBMNlSHxXLlsDsOsCYfzGH+zpLqqPmIyAcp
xcRqvH2W9foatYYSZU0CFfbgpd90BHTK2Bq+Y1QEsBhLzYdu8pHHSRtr50XqyNzr2LcuCc+ca9l/
WCSVJbvimmXpuOd9nKJY8drC9MKkb0AAsM7/Orhz8bOuSA1u40y03IBwcxcBudw3rPqWUjkgrWx0
91SAmFGZ25dA5bUsFQOmMXmw01Kcip5veSp6FJ9RbfwyOTNlSVOGc6oSqjIwExEGm1SQ38ui0cov
8IZAHwVuDpembd+h5lpJVn6ZAPlvvXoqtrKYiEMxeMDDhrHcTaNRb+RgJCGXOTy3115RkHfy4nEt
64M63DWRZj4Xk9odkt4wV/IyWmWf1YQwmJf1SAe06E4mpmXAFvSGdwMb40VpS4OiabzHyP2LrNd8
sNvgu6WxwfAWD8dg7i4aRd25GPatZa9CNS9GbZHyBQF9p1uFgmJnP7yPZoMEQLmI8Vtb9rFjPltq
ay+Gpp7eGr+OcXsKx69m5MNbr8R3Pcp2pEl8QJjKnzncyIhAxaVkxx4sSHNv+jytPmI/vVeGTr+f
/DCDMW0O1wzY/BLChLeJYzFr+yqttxtFk7PWG4J67UXJokI/8eKaSuYtdA2GYMVXuokzH5X86F0E
qssOq6yUO6/XlLvBRgcsFuVRVn3WyzO193r+KBacvzUYga6sJz5sWw0WDl1TfHGSENkeQ/Gex0xP
QDS7ytXNC/+eHY6z0KFwkImlzvL77GyK4J4U5SlS9f6oD5pxURvfvOAXEs+ybGtZJQ8pQBtsWob2
QCqSyGzLksFVteC5jwHcAn2JQZG04TNKHfYl7krmKxotLx4eff0jL8PwuVBFtXLGFM8jd2juhvlQ
iAh5h6zaqV7W3KmOzWE+k42yW2noxdKExLeWdb/1K5MB20vrCdKOdqqEOh17Ny0x0Kmjp2kgDe4D
vvgI8c1oDO+jM4Nw4SE9Rb7Vn9Y+iLHbIAh85SZKtIUJVPpoC4RjNRhpHYKVerdTjOZ6K6Iqb5zG
GnWYhb024Ns9NxkGBlXBYxKZafVcQhRcYwwWbB3fKp8zHTlLZnUbtxiKojQwEnVyRC/nYmjb9i5A
S3opi07blQcWmNGtiKKie4SXCP5o7pxOlnonCv97Ip68eFK/AgX/IwKi+T7UpbfwK9N+SipRr3LH
Cu5h/+WbqB/Uu0EpB4LXo3pIRm5SYhVIrODns7RU0V5h2MY7lf/2ljY2Z0h55sqvRo1Ndvdd04L+
Tx4NpUqSPyNWdosYa4SXMhyDdVUAEf7TyUS6iq2EJ0CNLPfUl2KHzSIPQGFYL1mZ6YfCG8frXCqb
gm/KD7JnUMDJQtH0CRFTNX22fQNItK9UB9nqahmai+jaA4mnVXRDj8qdO21kkaxxtO0J6K2nMUuf
0aMyFmmrxCc3r4OLENqfTIbdaxik+a6AZ7O2EKZ89XNXI+xXqKiy0Op2wUkETf7QZMwgpo+wzVxt
l0Z1hM0sJ9TutUHvdl0MtbqVrfxYULlPqgR8Fpfs+1UFTOnFQEbvYvfGT58LKTBdyzF6O2wE9oyW
2tUPOI7lQJNLLLtiKzz7SC2unCqtX5FLf4WZxO8z6pdkvN1vzuQB1JoHmXBPtkNgYhU+DwockFo6
tsavU5DcBllOv3Sqwvnm9ykCFXZUP/jzJ6Ui+PmTAMHVr1nlv1qKr3ykZffTJ8Hq3U2KtWAuNUGJ
zsl4maKXhyptNv9lkzfHOnKZrL9l5UkPCUO1CJwBQPr3OE+beUWgqPAp7CjQEf5s46OoMvGSiuh9
8qP6gvCfeAn0GARrXT0NJUuffvRWshNcbGyNgVrfhgTNeIgMUEWyOAMmt6jQ6dw4LuEMSr9Cm0Tf
ySsiEQnKoohJPs2tYxhdYixorhq78gPRn/Cc5162CxJ8FlitIfxhTuHJd5N8EURsKfNwgF2aDjhj
JdaT7OEPr2i+dY+yPcB2hM9uzrIUaryK0lFNDqMbvDi1ayGYorMbV62tV+nKDCR0TnBLoQfNxVrJ
ol0cRxF4I4puUg7Ia7r2ThaNxoIZWjTiGDjjIxPxi3Cs7MGOu+whZssBEpMIfVfwLCz9iIc3zNKj
bAUx0t79/R3U9H8LZ5Hhc13VJFZjwRIyfwtnRTazSVk7PTu8YdwSIJx0spITE6OXIo7VYKYd3bWm
ahytKuNHxd8K0c4jgWqN5tXLvgnViR6KKo8fSkys905sNqTHIojlLlqiKsLE21oNlfWYF92b2vFi
blO9ufi1g9pKMe0TRXRvU9dPu8kExhkgDvdW6ihvTITAzpaBQw748Ntw6CHN3ql5dPr5akULQ9Z1
rPKux57kZQSeLYfXxZQfCrLDGHDRrfz/7J3HctxIu6Zv5UTv0QNvIs5/FjBlUFX0EiVtEDIkvPe4
+nkAspsSu6N7ZtYTUiDSAKgCiEJmft9rVjhFoebNOQd9+mi+fqZltenJtArV2fYKNQT9JN6Op+0c
aCKRrJtdwUwmZyISeCOjMHdTYb4Q8nq7emuyNDAxyoRo29a2bQKseHYq6rovhyLnLJ3VWn8UMdE9
h/grHkolR+9tLb21/V3pn/czEuv1fNafpXdnSWNL2wOdJoco3raDEOyTKI4dFmjLukpbbqU8ynZa
P5TuW1so9Ys79JLibYdtHYMq146aG8P+rc3QTATTZrneaePyAxw48pitpPHLC8WjphDGWrQRpeo2
Nu/Qfy8dvYj6z/KgPYAfiwDhCB4NEJhEs75S6qH98s/P918S2YrCGgFAhg4LnbDt1v9TwqjQWeTE
chd9RqgmTn3dOLRK8QDBq3vSzX6vza30RQxNzYlkQ7mu0dQ/NtGi7yH7l+cS9Xu7BDhog7DiIV83
ArL+rp6CBN2qcttd/fNXVt5nTRTD0gyF4KaumKqpau8CZ7okhnFEVurLMk9uYi0t0Ac2albh+WwY
3YFlcmqPYvDaJk4GFt/42dlyrg6fjaI9Qe0Dbi5BsSKNAHkqz8fPIXh9O9dy8TKiGXYvzPm1novj
56rhDyRjKXPIIxfadBUW8mXuGkKbk4q/dpkxyOuWKWGbSM9W2jbbjmTgR3yr4vJfIAiK+e7FxIWb
ho6Ism6o4GlAqPyaPIJFD8KgWO0HdF6YWlaXZ/Iz4WrkTdFYN7kclueggnNOAPv4rn2rbnu87bu1
ZVqJVmum4vW3nuTdfm/Vt2NLC+IOrKYETVh1vFMQNz9FmvUZ4gAxkFadMWgwQm1nqi296y4wQZ0J
5vzN1gRaazryJl3QpqVzO8koYuPUmrF6QI5uuhOrekRM40ZLSk4pDDybYdOj2rIesJ1ECOrIBhYQ
nraTwDCbr1Ks47ZOre1TL6hGdUuUnDJihEw5Sc+n62Yrda1a2sgs9967jiJHq93edtT5qTiyhJBs
01cGcnrp4kRKPDwYmT5fcUPu+nxA3Wvd1NNnGFPp/Uu/TmiUSXJ73voAZ8hF0Z3LDM8bve7Qcg0j
Cc8GRTxnUv1a2tq2Tbr2vtt5a9t62041jlqIOs24hNVJtHqCD3N2q0lVRVz8j83WuZgI3u9Kda5O
W/2tW0yQNCZpMJGktfDbFRZhp6wjr7RuRHAZidTnV+Y6DgMPSS9LV1yPL8MwIPkdZq09+fe1d3Xz
QYKzIJMIWmA7yVDn4q3W77a+ba84X5ojqqszE5V1LP+7T5WG+RgH6uunJvkkOuakAUXIlwUFXQwa
MyT3PrcgWWClVdY1xE3zequO8ix8lkei+AoCDOdhkovrvOi+4i+sXKEqr15tJT1QWQHikqHXlcoy
cQFcsnUkrPOxkWhrb6u+bbYjGnRd35pEkg92L6XIpHSjcAHgghibXJi7SNSFy9b2ton0MHLCKs58
osfpCQ0vHADX0rZphWAu7a1I1irboY16nfRRdk7CAgUssyo8kz+D2yRV4+XIbKAqgR40Qa4J4lv/
HNYl+hnjUNy3HXHrcZZF76Xa9v2thW2QrKhB6WhFQ+ilrgb86Ng5ssb+qkiWM8Gf7BKSw0P2VDPt
oFOVx2mSda/X2mW/VUvMAW11mdPrOmrDjw0zFsnK1MdsmQcIy78cpQ83OSQZpptdQlxAbr/xa/Zn
QGuPgV42+3Jk+VOWUYWiZXy37YDS22wbUaDfTLE1nLSqREJ4sqpvoEHXE5iVYLoFgKATwkLyTT+r
i711AIG6JVLSfRiCsEJdBkHZtAC9Hpuyv+2g1WhSCwRdBhM/1cpJ80AdHkaLRWuARhsr52a3knC+
Ti7CiYCHUghsTJmVQxDL6ke1BXK0didmCppbZ72Sj43umZE2+Su4GN4X0nNCJJzqTXFuEt3CQDxr
I2aEVXqM2iqHl2t1p6kMXwkb8jT8IJ9Q3eKBNl81dU16Cgjm51ZdPCnuhGv0Fua72SKuVIEhPaSF
PN3JqCze9up569taGsmoQN1EurNViV3cqqqq+3gqRsc2VpRdKkrlp7lod9u90Kd+cKJuaa/yrCaF
N2vay+1FiNktirL4LCn8qHHlEY9TNNX3GoZP25GFlCKBVmlwEloAOIIaWp41zdEXuBovfwg5QGRv
NNHoVPDquBazunD0BmEEYUDyslDRNm1reHKQW2vrpTBvBZyEXgp/ds3i/8s+f/0IzlO0fbNOC94+
Qghl7V+GZfmvozLOVIoIeFM1FN16PyprWthZud5PH1R1Ma/TrL/GvqP+LPX4Yw5otOy3aoFsh97I
BMwaMoPO2BOCnEc3KENhSLk9RuUUCOJBEhQSIPF/lATVsJhlzMl+K7301vq/pCaRKfl12brOrEhL
6gYGuUCIlPdrHtYObV2BoX5QmxHhTVR3xUaRDoaKGOdWemuz/qZt288qr3ENtWchJyuFZkx2jAlO
+8NSE3nMrMAf5Oo4F0ui7KUpMHZzz8jzUsedZoeeMZooU/Z56LvMVdrG8GsLQVGtvU8MIWNWphfH
OIpzXs9Uk3n4gfuidAOVSYH0F//Y9iICkHuKiZPZVm2CBwNIy2MFXHA3tGajX2VTUaM1F1ePcs/8
o406/B/XalyVbqgEzUOYL+otvz/mfCtAZzZwXiotHDcjVnpmGmT7CCWn65Es79kIpt1Wm9Peut5K
TW+KqIzhp5cayE/bW6Og559R0AqObztvxxOl2onroS/7bsdmPaPx1jhMuI7HoQJLVpGCfRiLNXOV
sXokBGyABKgyf7uSxLLuyFyqBG/j4cPQFUR4uSIdvwIHTvmE4lZhaJ+rPP4aJUv+PV6Sz2pTqkz7
p4AH1ATZiDnkw7pDzDjxIdZqXnWjBdh6nS69FLc5lDyn/GWluW8dVeFLvE2sGqmvAudtKoVCKZ4L
sOP2S6/mOzNe6iPzcfOBNPGtosTK10oLUhQTQ+VKUaLqKqxbBqG1o4+Wq4of1gdLLMKjETfDrh55
4bTJ962f1HPkLRmW9Gonrt4MwegpTP+vsox5xShZ1VfZSh5heQ3I+smaTyJXcLd27rqTYA/8adVS
3Y+90e6NyhI+RYjXbDtk+Ed58qg0PvrqyUMRE6BZTyiGauOY82JeYA8r1201kJJZO/qAhC9KVsKt
HLTBacnz2tVzzbpJRhgu6JJ+bJuyRb6sCj9orA2qUJofB8OoznOjop80F/MjNI9418VKASKf3rhC
WFXA+ulq623gPBlq8YjK0nTVYJvAkoS90nhZ9nMoIIbUx8tjl/SpI2J/c9oOMqzQ65FuexDaUbgx
Cpxktw+G93I0rGhwt4MwXczcLjD1I5Jm7aVJ0GZZ5gVgR7uumuJE+fBWxSfqtVpXQXMitPRzdeuN
G0IO27Hd6q4U1yEh3Zzco6WS+NeiwI/DQXstMvQNqz91HfgSNG7B+0vfdoQQaJ6S6iKYkGNaBIH2
qZ7aBskOBOcAYBKyT0nQDLJ+zMpVmi6oRHyljORUzYF2ny7m3Ut7ZulE3UDImt0U3DKbftraW6Yk
Tt4iCABpKbvJu6qzoxVqIszYteSRqV7rSz1egf/EDyJBVnfoAdYgzusZRWf4L0X8agx/qwckY/bY
bqKRwyCLGI56KWZkLNsaq56XtrrWL7G4CP5P4Jq1LZRuZ6DaAS8Lpq+g3IYk/taM4Z2RBPHTMNZ7
nIrLyK7ybzkG4Yld9desjLXILtMERYtweWrn4FpvzPEb7js/lqaUPsuLOqEKhsDdRNjbRiUemd3A
MJAUzFhBQGCzGIfEAD3NwSTItRa3nbZSq3R4RZlm7mxtQgNlxhYizpFv5yCDEO/R73zeut+OM0es
x6JoKb0hyCfbQuYcrmkaeoJeq1escUXYrJJ0LKykv4DbQiZOi9p7IWKubC7N8AWluOsgBK1oC25Y
DMMLuyleSU0bs2ljMYVhLp2iBeTPyn/qZqwpdCUv7aGZDABobAj2QX+o8KyzwoSJCGRWmdPfoKA2
+GHUfpJWf7ZtY61M4j7MLxjEC6etadtVjxCFDNA5dd/2NSKcByUtOmRJo7myPIfXct4tuFfpM850
mXrpEnHwZKssHvDFkuHeKuE3ZQIC0zKHtoe0clNkfb6XU7oq8EnqBytG/HA7UxNKr2cqV4NWRRfk
vS402oXQVqnF0cVcKxnT0Es+LhnCbmMd71pDWH0R6DEyNYGHiD+nAxKSqEnSHSjk52ktJVKdn8Oq
6Q4lDoQvpejPtne9ZdiOngiVH3SA6FvERmGVrMVIF0Vf0Nhs1W2jKWahey87oWyoyRhtsKuZ6pJT
SlV8MyC9mZlK9gjkR/ZNtW9dWYfqjF4GymAR0QHoavmNmSn4sK4d6KFV7mj1pl+HkfWxyXon09UJ
jxSg/8U4zLutCu7riJOc9oC3T0K6GAJYhvp2j58rt5rZdxm3wRdM22MnL1eBMkFpdkUWF2dkecEy
I7u7r5dwuJWsZXaiCPa6mJF8UNYIU7jGmroxVo9m0Ty+NW0lsx5VN17dDEUMf6Q0N884kpss+uHN
oTSnOfJa3dq2zVIxc7HhHGIRaSLOh2LQbUMAzJHIhyGkWyGlsNWXtT61ISimrc4o/kc9zJtHVSzQ
/CrETyL44bwRi2cWiIh2FhrrJYAGUarqd2CF9V1kVvFJN/Lw0ptrwknomg99WaB+gbLvU/8ty9Ly
uZDBkDaNbH4QeO0BHMi6Szg2sl8aebrP6r6+Y9WJxEdeZ98GDDe3o6Shug5n3lYA9wKHV+v+nyN/
svYr7YYsoWoZskhY2NI0ReRx+jXmRYwyGkyxCr5r5Sp/sCjhKSfWB7fjWW7D9lueLt4nrUfmOsFg
3UnjyyxjjSe10IoFTYqve3k64oSE5V8dKMzIyqs4adpjb7mKUcX7vCqju6i4y9LuulRC1RcFTfGJ
FmDoUlaZEw89CBgVsgGrJtUtxRnVrykTeXVwOhi0aHzu+kdJFVS3m9FvI27X7aFVEE5WGqgiXYSt
heTrK/jGEGEFISj9SZYQ1yqUT8kTyFnlZik/YEZngfRBwVgmv4lzlFmcRSmQ9nnTfxCsBaOikAQm
XHvtQDY1dyBWCicjuSfogaq3PLbX2owTVzBAs4lRkT4JokHKHYVUu8CndZeDTHXHAH8qM8qcQJPK
HRQucTcGmbJbtO+9KhfHgVCLZxAfdzSETHdEwCfHaCrm3lp/DJY4O8DFBSuzgBtKtdJGohdCJx5q
QsxXbktyPKmGhnNe25MYL/cjotGJgHvjHDHmQ+9FU0RODQ8ck+ABvKt2s2LKdhqNpO7TrnZFBNlw
fkBLRhjlr2mJZN+gF7VXhEFhC0Kdu3koV3cJaEAgBfIFEWv50sFxSqW4x5EhclC4mXwAx9YJB0OE
z1sIUuQMo/sU0qSTTTIhR3zdACHWzREdPhc9TJL5SXdc0LFHrKGy9YmIQbL033OxVs7AZ76FkbI3
IuZMel0mhR0Mc+0TDQ+7MD/nivpxSnTFDzvRcFMN+V5mLaGTSFaHd6TekmN5YFWXnyHz5+eal/Qc
Ifraw8hokqC6j9TqQdO63NdiUtWBeiJ8fY0slv6Jd+8xMjF3x3fcjIpLqejJYyNke8kYR0yt4tYp
SUfeqoDphka1s8gA/VBFGMDhoAdTNrGHYeguve4vwCC8Vc1zh6nvpc/M5RKVAFQEg6w41KxzFeAy
K8LI2hmTqvlVnXws82C8BDNB2RTNDFNqgkM/y7cm61GbV7J5RLYUUWh5upeSpr/aNrKBcuJUF1jw
RQ2gq1pUTsrcApVTjHNFNvZ6BIniznqEfL+BDS1gW2cMFrsTL2Ftah+hH9pmFJ1qoti+kAvTcbaG
zzn88YsqT2CjFf6MCgBXR1YwFmZFD7gR/KQ7NAgkBIsp7ydmsm4uG04sKN/FsfbkWGZ4mafpIhb5
TQcnD3d68LWQ5JHHmJXOTYseI/Q88ghYWPssNEoXEWVXn8KvuqwM//Jak35dbvNW0yTN0KB7EjXA
AuY9EhglssKwGqv4AexIfixn8FR4xxiDACGnMwQWXZCW0ZDyqiCBWj9o1TO+GcY+YkTDJyXFPj1N
/ZQsex8PM6xhftv/8ub9NZHNVzRUogHAlSWZTIShvmOqSKKcNXldJU8TzlBIeuM5OIrlbZ1JJZ61
83iQDVxUKuJATsXacZdJra2MIK02GeFqQZUjmREVV7KdIuntjoQLy5a4y29LsbA8cYnk3bK+a4t0
jB1LzxRPzTU8gMrosZvFlzv+v36hy7cbff57CZ+aKHj3rvo/D2XO//9ej/lzn1+P+J9L/J2lWPnc
/eNe+6fy6mv+1L7f6Zcz8+mv38792n39peIVXdzNt/1TM989tX3W/UH7X/f8P+38r6ftLA9z9fSf
377+yOPCjduuib93v712rYAELJqkn/7w6we89q5X8J/f3Kfs6/i1efrrMU9f2+4/v/Hz/11UeUKZ
t2qiYok6uTcUEl67iHBgq0wmEciDrP32X0XZdNF/flOs3yHIyhqPtqoZoiJxUItdy9pl/q7CBNdE
ziebkMOV3/64+lfRg5c/29+LIKjGr78kTV3z9BKZQVEyLZOv925+kCaoDEiLhQBMumKPhspHWK7e
EeTyx221mWutBykBqU9bteLKFwbdG+PVI3IYJzevDYBULREqjeEC3Hxrz4mKuZHEG4VoMCNo0mc2
um1R51UwiU5DEXl4DJAATbFmGEu5O7UEvLI0gu9ZCoDnv6CE1bpohutOq+uQ3c0wdBShE12pjr5i
EW7uW0O/GtFtOsaVjIyHCopAd4tIVG1tMUMvnssnDN6WvQrKcmdyiQ7ujd5QtJ/gJVyVlR/nGGU3
ffZFFRrTDdR+j18DKiWzbjpWZJD4Z8bCSwSBuAZTrdXuBQiZAfwiqpwlEInFanuU8LR7qL0nMYR5
JvRa5wxBtJx0/AmKRd1XRlxfGkkLvBm3ajOfkBIScYIVu3qntumNHIa4GmfSPX6jJXrP5yDJGz9f
Zgk544ceaCOSPlkEKrWpbcVcyJWjEMfowBwd1XuUi1oblILlLLIGyl2uvElN0/sgND7H1a7JLkqj
45vWtWCyVOlpwY4HibnqSoJY6FizBd1jXUCAQ7GbNv7Sl8QPBAyJUqK+KEujJhx3naePXm4x08BF
VbT1bscz9JyOJbYGOPzaTdIRF4FLo2ORy99Z7j6S1MPGZmqxSFjCU6SjeG+GPzQBocoiyCNbiuRb
pN9vtZQYmGWlkTv24OliBOJ312iDXcEOHl1MoJ5nNXEzw18GhP5tqcwvfZzYuao/BAGzbaQAa6dt
ZhIeSERZSf1DKjUN4OTMNELHFFRLEL3ng3RlwjkO/CCS+ordyxgRCMgAMqAGQ3+RAqsgyFDcD3EX
O3Egmk7TsSAeK+Qe02JA7qY9pmZ4K5t4UOJDqYnfmgrfegTDQdAVhAaC1EsS/ijpHH6x9OA4A6SD
KrqU6TFTlNt0Tr/UGpMJoyzv+zT3mJxmH9MhcCZ7yTtMnpQownZdbNzcEA69OA9OHBfI3l6HfX09
KYEXGAlSOwFXPvRwHrROdshOEceQpF2OEbkt1Ey8ejFETzU7KKFQefkkO01fVuTSw9WwzKoxfp4O
5TiqO702gNA1Fhz5cTqSSnNDgImOhJzYXikyCLt1U9gVYt8xcFhQPpNdEPOzIzF/Tsw7ON3Awc3a
Azt3HaiC36HsA2Xa0C8zPkzouhBCYWYHmslYqnsdwuidEGQ7HIrsQmqij0qVwUOIn9FcCwB+H7NR
OwQm0kKm1mG0oVuHZL6fZwymsgnKAjm7hx4WeaY3XpYGDnHreN9l1WiLVlWiQJ6cgZMaXqhAQk5y
ER5vXVuu3qpMvXjVpM0QH6tvsDeDGxyDs6jzLUW4MnjpYMLAu02IF8EugzBxA+lxHqeStO5wl8eG
4MomCz0jycnxyqgX+i0ympLRNC7ZuMpV0U+G2F/f1nM2nRWEM+FGWavnxRx6aPs0XhFX6j4vw8KW
kAUisnFn1pZ6yGOREPXcInymjLbRd4icReK1NaBTDcBvrPvSQTbvvozqhSDdlpxEsrLLn7OEVU23
hAVYben76o8AzdEf74M2OQwz6uXkciTBDi20pGspQ/xwvBrmW1lJTl0hEdlWSHlVWEqQwgMlOsRM
9ZDJlIv7OOxXTjdBaQ0izklnknUCdUSMSZ89WBPhDkAadvJT2Z8qGVLtyBdQ6q45xb3cnOQxwRRL
WH4McFijYN5Bcf4I9Nvk3YA8xqCZeyXsusPcx7fG1E57SyoHfFmRekiMRj/B+g2PYKxcI//YrC9+
GVrOSZSmyisz6FO5KCKDUMYnNUaaPQ0SVlldnQK3yBwpnKNjZg77Mh21fW+OEy8d3qOzFS8uMSSM
BdHZtnOlfZaNNrerYBFO7VwLpzhr8Z4Y5Buh0LRTgQOukwqF4ERZnZ9Q9BAd9P5xNtTBahTjckWS
uzgQxbso0yxiB5oTc1pyyNQTocHaSs9GoTxa/YJHNbmnExKf1UGx9EuZiJqNAU7iRY2qu3Gn6i/f
olm/yvZ9aoKARmKAi6Ul78bpwIP28i2LCLB72hMqJPaVL5Xss4TCw+ClWMf60ew+ala5+KGuPJSi
IrsCpoysaOVdo8q3k5IXoO/tIUoVXzdaxd9KhSwpvirMrY3An+iWy/Cck/PdlXON/XPyachoRahu
DWAsTiMjHoNnzg0yzqk3W8sFEXnZD5WiOErY6/W9Me1HYbnU8PPsbVr1/yeg/zIBJSMqM2f7U9nq
LzPQRxTD0az6eQL6eszrDFQS1d9FbUV/aavSFWYkf85AJUmiy7CIkViminvPnzNQlWmrpKi6xT9R
VS35bQaqir9bFqxpEREXUYSuI//fzEDXZdAb3lcTTWJSEnhRTcLmhIkyX+Fn4R5pkVukYskOKPWn
qHMMeDW1sCsmGOY3Yv7yEP2yiPlZ82sTmfmnT3sHTUUHRayI9Y5XwWV+npBO/oiEYZnZwS3hFUY8
7bFMT+FF2ZcPcWWrnyovfgr38VHdof4IT8N0ovP4UTpPrnEU8f9xMI1YWISXXnn66Y/4OlP/+atK
umi9vzWSSSqb5aOiIof1l9DdLLVSpmWqdDFagvhVvbR+sW6sEZ9A5FOM1h/CyADkwMAEBNHA/uAo
5POQ2X2tNX4njY2/lZKQISmcGjTWZA3yoIrbpdzHQKvXDdajGLCp4pfNjUYAJucriPs7ecLYurUV
wajbkj5Xbk2mlNwQhi9BXQ+7BXcD1LNrgDbrxmwjYLzFMiSeKqn4eWVm4SNBgVJwTMTW3+pD25Uo
pVCtxOGmIAC8S0O59HUtXrYoN6J1Qu2/bUDdNj6OPPouXMqrlKyov23yhoGQLOfhramRMDC3F0MC
tqBMlovsNkZemVj5vVFl3Je+YoiaQIfG60dqxigfiprpzhKUvAcHBAX1bbs1iEXBckgdYgYDaXaQ
Pwv2yjCABatqXx1UFkNJ9Fqy1tJWbRu8m6TV8IkgV45rAfxFcoaYTLNZVfN8aRIIyosxWR1BbPwA
yV4yXyrrpLd6qWYWk5/gsc7qQ1eL8n6Q0s7PmZr6iyZexLgLdltTh8NBZpuyokPvi1Hdq1tCaemz
OSS1p6+1rWnbvFWlOvmkjVCRhHplJq3Xr62bpAunhSwoV779VcwmPDNgxvvterer3EqkLomAb0Vx
jbDlS3L/doUyZrGvl22gIZrBxO5/AOwnDVS3jW9OKIf9dLHbZUtqxsxVkr1Z6FtfEJXW30ox0KD9
ABXUnBiZLEP7uPVl6PsfWxYeg8w0TxdawZniHi/OIuOjLRjqO7MvP75UFVMp/Hkvr0+CppmVv5W2
p4OQunwY1RYiEe1bE39xLB4snvnQYvDHw2Qq/TpA3cuRog7JsHZgFRYKht9ZtYYaUpe6QlTHgPD7
aUSS36AYwrD04oWc52TFk4/YwuSPTK3SsmAJuH7W9tgO63d+KS39ba4h6P3T81oBps/s7Uu1ZWnu
8GK5bN8GRUC+0p8bDeyFbyEg8tIWtAq/uBIbRjzoOj8weVXkJU/OVt0209rxVn23S6ZWKWvCGV+O
kr+XiJGeH+YpMuKg4Ag1W+Vesnh0t95lLb2rFsFMSsdqsQZMsMtu0Zth4hkQt98O0aXF8Kqs//R2
+q3UtXFxwFLnZa8mAr0xknNzGpX7Nbb88ud1s5W2thmnvcwuGrT40XcGHLTuuCA4xzLQyryX7p/2
7MQnYRAAt6yvq3SGK72VJhVw4KetOIeFhEf42r9tiKl+jRgyvDYUTDiCf3ZsR9dvjW9n2/YRIEPb
WYEN1nbn0z9vP/wDiZ+dfNdHNdbDjLOLw28E5wltfUVJeW0dRgAE43ZpBivAl+vdLppYarq3QvH0
0quSZ8lgKKxvvZf+SDY9MATERKfC0xPlHMyGp60nedl322url5L8euatunVsbS+n++mYAmGo/Txm
J8w5jL0iCjuUj/mR/d1p3tqAgEB/kJvuB4mNylUstFPXx9QctRGwtPF1q0FTK31xfV4zQPLu1jZK
PNxb6W3zvi2fGFR0TYn3AncjF4SQO7AeVyzR87xe/N8eux321lNux73Vt9L7j1q/4Vtb2LNOs7gN
szw4jSg/l7zNvGEdcJVI8oypyg4CaUU1iOGjrsPcthnXUa9Ge8WAnTJhaC2LPKJgz9OlFGZnAaJj
ix2B/lFtel4UbBAdv1OICO2YX1cYpv6xEQ2idG/VrVTE9VMbV5U3r58j4jNB5gaaSbIOc8XYIXXW
jXKPcELfuP36DG8beR2g36o/ta2jXoOGA++rbH3sjUD0CpWbjHi25PZzTQBCW3BeRXwaZB/axD0i
NE33hdsx4A8snuH6ZftYNwgdMLaIoAUEcbhXrwlRpS+fOfBr943tF1SrZepO+PLY5mQRh9K4PU3D
IkMjUlHEcefJHY6VwTpeDnk7MmVbixHE8pcNcVWgInq4QCMtd1iJB4dq+L7dGw3NjPJQIi18bOWr
bL0j213S1/EuNdprGBHJPmxbDcls7blPEMHs4wwnKfNr3UbhbjTCg5W2Mxxj9K7L0FfDD1HCjxd3
ucaf1umJZfToJyNRcReXhE+3tvVxUGQ1g2CGRQ5mW4t1HOXzKDGEtGT7WCOnt7pkfeyY68648IGE
OWEFmfpDm+t7uIfHWgtln2S79LJZ1B7WsJ4ehm4+qOjoXlUI4Efy8oBF5LBL5twfxuoulpjggORp
XBSS4BoXxi2S15Ujd5PkipqGS926WV+2vpVPr9WXDoT3nRTbNRT8AgSn1s3LE7AVY6yFQPCNxKei
jkHWIIgSocmGt2/jNpF6ho1sOYYMvwWg7HEwx/C6m0C5wiVlviwzb9V7AzhQNu2haQ8MqLn03E5i
7snrVG3bSNsovcaat2oBMXm/EPQtSvVHNUk3RaYMfmoKg7+VakDuxBSjxo1KfoQ5V4DbxcJf5qe6
JfKyI0C3NqdW1L70mbw6Bq3J9m9N2x4v5yC5xZQMeLRlt2GpwcpgbMFeoPIzMBiLsxV7NelxRRg6
11B7ZkQiJGMOWveqUmYb205baVpHrq301rHt93IIoaMfWSK33ta2xq9QDSdSVxW8CdaNuBQqt28t
8rBLtrSgFM6crfO3Nlwg6K6aM/ai2nFr2jqjcOzXqV3nl0JK+rzm62U9LpsGKMtmDMxj0Ws3SAqq
O54UhnSZQEoTjPtRB/LivLR1zVNoho0nV8zMtyYN10ayzVaCAhBHvXW8Vcdr6IsWwajMGyZ7GD0s
QHgACIMZe8kcrrJ9mOw65QQOTEOz7rF4IppyWTG9jI57kocP8Glt6U7wAov8ozvkd4BnomnfJfCo
bTk41eRlVXdu7rDgaOKrdZWUuAn+ZMPHXv6KTRgojn1methQRil+ONdSskcBNhdOZXJtJPtO5jez
N6STOWBlFPD7PqNxW0/nfjoviU0WOw9OnXA0LUfXbkOQ1ZYbxsc0P6YzpP1pR4R+2Ol+cTYxqGbE
drrvS+jWXv5MBr7p9n3kGMKXprQ1rv++g3OSJMT2r2cMp9NHGWFrDKBdyPA40n4jaKfipSsT6vSi
3EbtC3/hxFZkpxN2YBZVcujiTs+PPfbt4AeIMqrXJtjAD01y04rfsou4q+wzueev+G5fTTY4PDxL
nMVXfM1Jvszn1k2eCct9JeuM9Jkr3Gi8iQp7+mLtJ8c8yj+k28Ibj+kn0a0+1i6+dQeUCKJr5TAc
Oruw4xvD0wVbv2HRieD8EZeti3SovsUsLLsrCefWyktJo8e7AGvN0dbPyuBWMAKYYXduKdiB+40s
53Vx1HYL5iWO6qW3wlX4NP+IPlbPwDbOkAKA1Xv5pwKPM5bZsOhd7Up+IHPjPhH+Ox37L5g+LHa8
X/axwxdmHuKXN74yHYx9hfCm6pG6KUuGLHAENigniN71py45xNEdOuty7TYNAfBDsLMk087yfT6t
HiaOfr9krto54g8VoafImT+HQDxET1fcZXan3MZNeOwPuAtAw58MAP0e83qcMJPWWSSvkjpbbL40
p7NxiwvxbXHUneJen3xz8DCrPEqjKwSPiGqU4R74D2/IhYfjQ79bQAserNv/zd55bUeObVf2V/QD
uAPevAIIhGMYevOCQTKZ8PbAf31PRKluXqml0a13PRQrDBkZDAI4Z++91lyqT8JgMH0QMyN+qXdk
TRXCz5xdlPj15M+PeeabTtBNuw7zY7hPBXbZB/xX5aeGgWkJyLfwUyYb2a6uzmiiv8mVrpfNJmYl
Xf9DxzJ/Wb8skthGD/pXZrmWfAzZCiPTuihEu740s3fE2Cy5iPeC2q9ejV8x6yCsPLyzzh1xsrIP
xqn05tDLPxwS1bT1Sf2o67vhY35y6jsV89kde6/7/ANsKc4v25W/nNIjgOxT5qgkmLvy2P1sCfaE
EhHtyaxMTS9m1gRsTaFSdtXXEjuov+bqvphfwz1ytrdmP52YPtHwr8s7Tn/ype3QHx8H08WC2P+K
vPbH4fRRNuCLSWScFCQfgU6guuby8vlI0e8pJ+1A4PRMNPvGKXZoWJIfrIuf0nd+1TfkcR+SJ/Ut
+pU9NYnbVDQLPNPtvPCcvTav1VG+X+MGgngDdBuNy7na5Uh93/K9fn6ZH4xHaadd05+ycS2mlY1L
uvhvZs7mYQqqTdO5XGja52473BMccZRR27ntixr7wyfVMdGF/uTqG+ltRYcEod+5vd8/JSNiUlfx
qArS2R1yv1HItPIyLtkUEPfDR7EnuZ7IWmZDYAzlu8jnmvqqKwcEXo8V1EfTQ4qGhsVVqX5HV3XV
AI7ovfNOMuvLtDH9ZZd9FFtyYWovsS8ayDSxQXe/zf3oUAoPhzwsWbe643RLA5p0yCBpknEcYqRx
SVLc0JKAXUw8abpdzinS0ykwttP9d7iL7qg8d+Vu4UTNM8++djt5P67S0gDVNiorwhdkx1X95pHP
dI/DB8egjwat5EiNdgm/w+DnRGxyWl+dt0bGJO5WEejNIMQdvQpn3OaMBd7wbI7DbUh7Z8vQ1mu2
6fsInPKZ2iuVYBl4pRMYZMR7DC1rwOh3th/tm7swKA7mC4AJe0vsx27KvItVeOSQ1gEte9YUaHa+
5UW0I0OvTzc/8wWWxKd+zZ6jU7SNv0qAf2fS/ZDS/HNdtMuGhs9tidS4bBRD3u1oHh3AWrbbWAvP
is3GplsrlbCiXtfX2qgfR81NhImRUiUAM7XZW++gLKm4+mtC+eiAHYb1R263orUgud0aDQB3u79u
OjKRS2mOP1MX6TZZv4f8ITbs//1Pa1nDLkaoFCUdCcsVkj8C5gGhWr/jqrQoqGKnP/T//JK2cn+Q
IGofbrduTwhRf0iVbNJHwrftEDVK3vUSxLBv9oLOlT1KircsJFz/dXOS6T0KoybL2NSFDoOVDefY
4K+L7GE6xPWalV2Uccp1lx5EersfWjxloeSds2zeYYxiO40SiVaoTavodquL16Lgz/2WpuM2ieWj
OegISXMyOVSFGYi8frEStrW3W38eU5wBAEvbQ/Ie/ETh4Ddn/sCUJ1S6TakQhgeXeRtGl2hV7to3
Ja9ZKvs0bsWW/GkKqfVLlxnnBvJtMK7dhT9forUU/HMXqAef0kA68FqPTGvVdrsFrYNL7p8HdZOg
MQwcACXXAtAksE3WF313awd3a0vwdstcu8FI6GUs10hhTeUxl7UQuDqtKdJDM2+uWSbCvm6OrczM
WNe4HvcvUzOP+zEZA8mYnO2fBpJslwySM3M9GZO+cJOmW1ZhQuppxON4KrPkPFbZeeJB9CeDIKHb
XXlMBnLMjHtnwDe0SpfhaY3s2RblqW5t8kLWqHPmANPBUSZtqyX27q909FY3Xld45WZgurh46dqv
0zMNlg5OYh+5CJXK+pf78+XPY8PAnFoN70iLKw7KABfLJXZm9me9eZKFOFtUPRpxS7thbcTdWnSr
DsczhoGr3tpO1sXaRfqrefynmayqw4eBANSVpWp14E1oreCmUvvGXFmbL5g5DucIsp2gEtor7iiF
yo0vcpG6pTz2G9GayubWVr39gW9f/ty1uyrhl6QwlNmT3/68ylraS7OlUBg1juHV80jczmzT3mnW
pvNfX9YeslG3PBhFil84UA+YwoaetCh06G4d1lRNSeC+3bfBv23+dxj3/6MGcxQNfdR/P4v7W0H2
b9Xvf/Mw9RZfCeknfwnNVjXZXz//tzLM/IeDWInBm21qiIdX/dffyjDrH7BXbQfpF7O8VRz2z8Ec
+i+H9C60Wkz0bN0yeeqPNMyWkUTyJPwcVeWp/4E0bP3n/3UyhzKM0ZyuKYaqGxr2xv+kDJuBlJP8
O8k74nTdugZN+9tYjn0UBTIDdIVlX0aek9rIp5Qfg42bGB57OYYU9EsFUirkkP1x5EZFuhvH61jv
5OTSNW+K3rhdcv2Xj/m/mJYBvv0v3q1mmtBo+HhUdu7/cY5YGQh+bOr5nTTJByW2hSuK+ipbyJVD
/W1mayqGbBORfmhYO6mQH2CYufVynu1h10jdl0os86CrOzKCN9GYbfQ8PCV03EfN3M863VguYwnO
oR7hkXOxtB9BrZFRFcQhSNxzgz4hC0MvKuvr+nJo+r1wfYzvyLCE6k31vX4P0a0USSmiK/bvBo1e
J/TwMfHSdtBFCHrYnAxc4nlo/Zb1JfGVbtd3YNcMynip0agPwu43cv2t8+p/vymGev76ntY3eHvD
zNUq2dhgXPDW70l4uaiZXUZ5PohZH60dBS7bRxi26+2G22IMPQzr/NNZIKJsk9jyZf2euDA3rbFt
Yn6Up0lWcSOoes36rRGPpao3N6VvdzT3pr1KlluDwr5peyr3lq2ps5OL8AMyQL5ZXyOpCIGP60OI
CqvhZxsEg9G8ZdToj4VzWl9OTY/EGuxYpoL1O7JkvG/47qqb2d/xz46d/Fu1Wzdaxcz6xRBHvQoE
P5Hh/A35N27vi3+8Uazg7191/feENLkWqVkdSZHlsFuf0rX49v8J9OQX4a2e2kCyXH8BXkevae9I
yXb9eNbfff3Hb4+Dx2/KLFhvrx9huN7mOVIWiGHw0+wJA6o3a+WLLk+uyiiDqDbd4vOStwVqtp7x
aKROLnHqwJWvKeQ2HM4y2bhyd0gIeULjtVnvrt8sFHa+wt7NMlW3xFqQF0gBh6BPC0QX5XF9PGRH
PQzs+ZePhH9jfV2RDUGSFaTtIkHnJVRuO8jDS3Ix13dlIgP8+0dtMB0N/q5sTMHk6m7I7fW5Zn1Z
kG2rkmoIMj3pKNO6RzkfcETQoeAdrD825oHpvGOA3+Dy3w3AtAcwSG46VJ9FqrgOOXa6aXnMNjj8
7xA+erIW+5/DVKBRyx4mKXxyIvKecq3+yAQWZXL/nFm7AnR4ITIh9RNS5EsbpY6wUMRYp6ZlW4na
rUszz4pV6NOwNEq7VzCrb8eOdVC17aesfCN/C9Am8dDoeOw1l2P8po/tF3GZumbECQPM75qDJRJD
xHHWb7Sxu6cD6dWm2PTVwieoXbiIRX/RzP9X0PL/ErRgxePi/d8vok8/06f411UT8fT6E/++bDra
P1CN2FB8WJm0v0Qr/75sgmP6B0upasmspo5tryECfyuqzX9AoddhCsmc3bKyGvT/fdlUDcTWhgEX
CUULiy6L7f9g2USYgUD8XxdOYroMXWXxVqEMmRqL0X9ciuROkoamquS9nrbDzmRZhEJFbyxCK1Eh
kTQdLaR7WT8UUUjnaSFtGjdVshibARowl4n6TgsXgCOOHRh2+6AZxWcrEBDiSKK5Q9kgD08O6ZOu
hhG8NuzHsYNwWRl04BfDC4nGQIOhP2cS+/dMVsWdobWfpUweHGtvMzc+lu6LibNeSxgspFXjYjzf
tXYeWL14XUosSDqZcVlt0wNtjHvYaWejnWwArywQvYPIUWq0K8mTgii4ZTvaWWBMHWqSLiK8AqGY
9I1OJKJpiZFubEksiGk9WKg9sfW7eQ4IcyFIhvKM0kapN3a2bHulfylkOioK2UCaU+IBS54A4+FI
sri+9ClKm2bs3BHQ3laOcE0AKrZD8dHYJDO2+l1vWRUjhnhvWnwenjZaw0FpD9VgzYdkFfNVo8Qb
WK899RCppwLdMwYw+697+tSop9vjSmtq+1yWTzYYqTNibBQtwAhQFkYav4Uu7mRDmY5C0kx/nkiY
UE1HupRGFV1DbSFYuZEYVYzL3TJr6abNu8l3jEa+RotBwkKBLv52F3l3c4VQmZFtHGjY9Bh6JfqT
NYjVMzigZC+G+DRU4SvWLelCXFYd9BH1lSXZ4eX2pSVM6VKr1eOgfRXORCtksTpSdHNzORcRIs2y
ULc1SScqnclmI+EI2qXkuujgu2qYsJmofM3AtRekqrImgllwjjm86TcjRh9Ly7prVwO2NNVHY5is
O2esWlKNw9pP8iG+Tq2VnJMRC/SMIQqZOh0zJqLTFjjdFV0ZIJ9s7h/FnMTY7BPh95bRPZatod8r
8nlw9rGutM9UV3yRPyJtCR9vd1SDFtFYDVcLY7YypubzUNA7LKXkTc6t/KjJDI4yU6RvC3h6f8bi
sEmF9jZVYn4Kte5lCCuSS8fVRbfo+v1ghsqhasppE4fQjaZe7o8zx7S14i4bU+IAnurz0JDOMOR2
tZFlyEEOY5En1dTOjpl2Z5PS1i9b+IJSNf8i+nAfwWBiQwKQRJHM+L0aOcVzZ9tmehExxDQf4jFL
P3AgSsylK/txTg3a9vggAjGauAHKAWggaptdw9/5fglLZmowiT/sBRHskIVfAytyKE0XWLjjs7Cq
ZRfHkxTYQhNvDI2JDzDVixEiyJXHVttOkhGuWt/oJctsPagLkmOYpUYvUCcpq41IDm7POqO6VXrC
OVLdsndZ3c+vlkD0nEnVVejsGqZWZHRXjcgjTWH4VXxKCmPNbAGCPdnNMS8G5yymIoGfa2L1mhL7
LlYwBuulqJ9iEwJeyj+dC0XaNGtWuR224mBCXXNU/aTXefRZkADntrjmrpUiz6c4Q/inFhNbXE42
2m+adZiwsHOhcKbHCoX6Y6mqu95wwHWJkjnn+vgYD8umS2Zlc/sOS7TOrh1Eg8S18AarmO+z1pru
Db0bTwyQD38e4m+ZbSM5OSamKbtiKutXudaKLaEY0uZ2d57ZmdUxAaxFER3bcchfSVW+hFUm7o2l
z57nCvxVNn6QK7OcxiYun0SZn5NSRJfbvSkaI18FWYg2rcdmMdlPXIHQkRUzXs4kk18LOYLwahhP
8zT219ZwXtBJ+pZs5g+IMPL7roJINgqdbdNsbIC/FSe9nfKTlNHG1HpcLZG6ciwmLTmG6pOuauOB
wGMrqCyYDUB1WxLiw+YndrZ9kxIm2liqb0o1ZhFMDSe6lO2Fvx86cbLnt9YM21R2qpdIl8SjVCrF
sWe5ZPyFkQQATLKrTXZB8pD8sm0FkLQsfU9Br0CMsKL5VdJL4wBPQfZud/1qiHW/7Rt13wrdess5
qnKw9K/Utc7RWozBA/Vsv40Ywz2ZwwsaRK1tLDOq3voNS377Ji9jeMyTpvGUuvs9SJxPqqlc6rEY
XkxJkwI5Ueh+D+SwozLC7A4A6r5UsNQ6QkM531mWbw8k3rYztMKBJFpKNJuevkM6+tDjxDT1uH6x
0NZ6hdUlxykpzyFBB5dxoXyJIys68JbTZ8tYQWn5/KZSyhAsGSWP8L37e3ug9NLl+BH/Otfq0Kx3
RlWRuZZ2d9kaIqxnNYnqdtq/toYUpNQ8B/NGwRYtjWWQivt6JV+rbUOdJfMb3Z4FeGJlEjuCYtlH
kdxTB1jtcjXM/l6Jlp4s7fWx9W45pNWmLuSXsF66k71+ud0aS97PCM6akUc2HCdLHY63W1k+scFd
CD0s4nDaaBGrL4EIEmuDwPmVJNSIqlpTuhR0YEFlsysed1YmfiNRUrbO0NdertN3H7CTqLqZH5Iy
jALFpnm18CFw/Ng4TwrH48DXXKd51+BFMuiIYHfK/b6okmCWUhZ2KlgqIivEM8s4uOzSM0z5rL0W
Eu5Giaus2xOcE0jmj7KwIdJZFLYFTGA3U0VzhPyQe2YiP45hknoKbojdooWmb9mkSVZZvde05j1y
iq2Cqn9D73PcGWP7xUV4oTaQHAz3OlksVf/aWFl6GvTpU28cT+/rHvkx60OfUanU82My5G2gDqHu
al3HP9tSOep6d9Csb2uGIZ42XFGh5UgM40U73SvYnbjR/A4TCqO+lf3GlDtXdMpV6hjkQMf4hWmA
6fqEmcFSANZIRuNWetrs7NTSPUMXb4tTwMvumYHKuRpY5kRWZlKHkEBS4mHqbzj1KFPC8kXqAOpx
1pC7sM5Lig0RAS9ao34rhXQieOEsyeHk9fq7XcfbUbHv+4pGdpqPP1ZvxW7TFD0mI/M56sVLZhlb
YYbmtukZ+dfzT1YLEyqmRGTw9GqEpEpX5uA52LnYaljaiIxkln1ygxkRxPfIcskIB7YOsCMcwo/K
kYRb/uoTk4MZ/LLT1mIb9eHgyS2Vt6oTUE42tZEbwhuS6FvN8E7JBRQ+qsMm/wYw8LYQFLDkzAnn
lsiOpCBdLT80Yw0h3lBeq05+DK3sgaRiJyhMzif5N3JNkl5eQsJeapWud4SlSJUO0dBd8FMcWlxh
HE2bhf3fMlyxp3kQtmcOVulh0KTPbBT3MohZkfVMjczdbOHG50qMsnZ6Ql0bedWabJ1BfiBngXYX
4+sqYmaFowdj3ZOa4ALBRxz7Wtr4nP1oH2zz2xyTOLBVTkki+RrVYPydgvBdedymZt41mYZ9vHkm
rMXtHNZ67ZDUzaWJdOgysbhj/5RtuapB9wOeqkxntUSDQAat8FtodKGxgjPCZhuD1idaAms+ieZW
CVSv4da67QZ5lWEjhvEQlmTdQ3MtmmO1lN8l5KetkOYnmfPR7/D08zFqu0Jd7sYabDx5AuuLKx6F
mMUIbb6Sbyfz9rPS62ziiWr+PG3cP85ZcSxkmIbkNre0PGoM/q0ScKjTLoM47+NVfJEr7ZzJTJ8n
SE2bxkjfl0azXJHzewscQE4Ctt1RJzZyw4sotHexvg5G2PcIrLoGI4oJMUPTOf5pdM4RTWq+h5oJ
KSmcqWc+W4XzgVfhK7V/sQJcw7blrdaJ4TYjHDv7t13MX7qp3qmdYMRf4jiNk/6aCWNknaQlJc2f
g2a/zIr+Qyrmz5w0d3r9IwRhUBBP7gD6I+jmT27k8XdsJPcdGHo6ePWnwhTvzopnlq8ZdwxrERai
DzPlWGYd2NoGljsSUNkwv5FG8xr1xgOu1jMJ6/e5OhO/oxXuXEzvst2fKsTaOp4ktkZQgtv4V6ww
SV4PwEIHI5BXIhj6tIVjbV7azDz2CAkidBKoFCIrB+8vwGdnnJQtYVL5gpdC07gnjVdJSa9prX8Y
ckJa5eCZEm3CalqqYBD9XST0XTNo8UaAcZZp6rbFlV5Sve0Xiy4L0+a2KJh79Vyy4gBdHuD/HqYN
sRN+bX/o6xykWZYffFdr9jvZoeZZKnA6pfQv2TTY7rKgWtPG5CJytduaynC1596t8vYjdPp9JVlp
oA8K8TdCYP5ITn0zTJuuU5StmUQ+PWN5h99pI6TqsyrNfq8z1GHGIhln6n1QnjXys75S2S1RHys2
nwHxt/FJT0N3dkR8tQDZgT76jeMOB+gA6x1ffajr9nf0kD7avfZoOmXylFXaaxiytEeiltBrjIfB
EEXALkvsDYdDqnT6aYdX7qI33SsRQPkdjBeYT8mcBdm4mVp/Ja7ssFWeMEXLD1L+lCCDdVWj1n1y
scCaDBcqP92PZq4m0TDNfuMwBppjJ1BMm3bvkBpbabJjrt0mQeNJhTqqvFjZnNJTw68rh9Yx4692
lPhNQZbuZ22INrWcXySYH35jEBpPAN4ukkm7SZ2UTUtLtJjcIY3k0o+TevowW6tHsmnujTgONwt0
ql1rZO9JWgH+JHHcL4X8S+lQF9Q57FBC2LHMaaiTMAtDKqCNj2c76FobgebUPWZQ89wlND9VTVtj
Crj2fRiSqnt2rC/MgKmbTf74bqPJC/BV6z6eCdgKS5sesf1gFjxFuMWLrJosl22ugm5De9/BpTXK
+znkAk+A7En00rApU0jJjnQcWV5tfMkHRHIU6PUsPYuQxF5mfH7rJG+YAvOgNcbTWMq/4xlOF+a5
cldnRbRRGp3COnIC0ePhaE1mbikcNJQu/7x/exDb3mumolS/PT4W6/xVzP/3992eTuXkQDXWbG8/
2uYc3VAz9v/pJW9PEtUjBUTv3N1e8vbQ2Az+1FjkjNsstKEWlUc4v4Q4FSh5SQYRmrEf2+qczjSS
yvEnJirEBfPwRsPjlOwZIdJfljoC1+jBd+3epu3jJmQVlr35ZiTDV1YvP1Y6/zQaehM4ir5wtL02
jj8L4HEXnuwTi9ixiL3GQSrTQSlyGQzJ5J6pBLl61JTEytfKqZqTyht+LUtlBXnOKjAYyl1T0yhP
ytKrek32rM6JPWHXCldOPAd/lO+3WwQ720iQiJZWe6vf9aPs/7EhxB0RTctoPDfZJG0GNfmEJE+Q
ZZfvhlFvKFct7Kc9+Hxctm5aOesQClWSsooBGrVHXkg6qjjc7tfU+DD7d9gW7iuyRbcC+BINqwpZ
Dd0kkhfiQ0YY0UYz2J0tavGa60scLBazZwD/cH/ilNSkGHggeXNHedCUv76o/7xl0v9jKxVxEk8F
6H/gPPt5rJGmpI85cHpXaGcQEb9Ukx6c/Nip0Us+RkeRFX6XKCfHaL9jET4TDLQjfsZQyWYy/RHK
DWy+DVO0A1m92yFdTpqCcsbU0YVJzUZHtqf2MnOUYZtMDfWMn8cUPRwbFCmoqtRjWJWRJ2p1U+iU
+lZyT9zlAEV40xHN2jnSR6NErAxWeU4m51c923sAX+66RTAMtrNt6FtOft8rpESi7uya+ynqT3XZ
nKUED05C00OWPjoSF+n9scVvNgY266aPP5RFPjGM5lwCB0aPLqSbwqw91eUrcXCNHz+UmRqiWRnP
DvgtIrDYSOXBIvTjAHWCQVUm1Xe6jFBzajFdk0s22+qFgHOUElMDs7M3ceqN24GCmr4+klZhcQSX
DTGJPY3LKj8YVFHQ6mfwAa6uhq+KNGxDKaW+QHegXlDioI/Lu6/QJsAShBBZoXV+VdM96CmFcVD9
O6tnz8mlgz3b4qh2CGhNOgKwFtwBefq55sLvTuxaDLvaq+U0u3k91HthFJvJrjdS198hyH6ualP2
AU5f0saqvKq+zDr58K3+Pofho4Sp22NpOlTptTfikm1QbXmxgYydLvZh6bttUcLDygTCq6p4DXt7
Myma4RHiRIc1Tp5qfdsXFvKuhiqADQeHPkFMdfu4sN13kX7g/zeBcwt9fo4NLt760Ea+1LzHtB3s
BaYAAzSyhb/J8j10etZs0iT9TmHJkUbAjjWDr6uOJz3LPyYi0Q8aqnS/RAWsM8ztTCSSRQ1xvgrj
X1j1+3Ois3vUanfKWMZy23lNyYtxw75/wmVOKYN9Si/HtyZPvLTLf0ZTgP0ifilbvvFROW4vZVVg
4GD11HDcF8tjrraq78i95OlQcgxZeratzPH1GHfI3KvwO4yjnGzzPHkoLPkSMdor4cYMzCb3Svem
62Inda89FnnoqJuxb/Zyrj/gwa482VLOo8IcLG+AQNmD8buVtJOkAP5v0kvFnJQd+ikPhUI07KzR
QzmLfPhpluQ9Sq+a0rySzFz7ZV0U7CZNLYABgG3e6AKyX++Qv0TvfV19K2a214R0NyHcD6MXmxNR
G9iF2CSz1XYILg+T4or4MRXx2Aj5VTfSozGVjxHhSSIfWaOz49LkHjTfxyJt93pXfWbNnLmMBhW3
0hyc21n/HutOvK0X/StMzQJl97x4hVE9xXH2iEMcNdewVZfmNyo1Tw7X8RbXHFKxJhFatDC/lmT6
IvjrQ1GK38Skn7q+xnBpfcxp/dEvwKrhCgm9RD1X0fsfIHEEo8JlJVsyF96p+t7qU4pUeHlC/vJI
SJIOjpKz67mSx/vctj/qEIKuSBAiAhZTeIPLyZ4QF8/PfdHZQTRjUlm3qgymf4Ps3soqgzwt1J5b
loA+Ui7AyytXhpKizGVQLcCPE0pBontPLH0B3bb7nAGnZHyrLGF1iHIzU9815dyze0PHda6Wcd9N
0X06LA+mzqZsoVPc0/YAYGaO2VUHi8GvIl0mOGLCQJbt6KdEYUiaaNYjPEs8aDPxI6NPxxd2/Ki8
j7LzQGq2G9mJurHYG8oRYoOxQdUNWCJBHwKwRc6gFKgzO+h8Y0ZseJZqul8/4r6on5zcqT2MDWzl
40Dt4m+Jusyf64ptDr9C/J4uWMgcUULGQzUvUudZnSCPk8cFRmPZtEvL1bNYjL2Ro5JNvgdhEFqZ
xI5rGNJbnuTvKKzW0sohhiN7aSPMjOPzWFYKP5ZcbidSl3Po17/ZfDzDu6g2IFz9tJOp0exrY8JL
GWeHbrukqp4lK9QfLXF68vRqmfxSasieXVpuHSmWyWw5qQp1kYlO0lJ5LbIUNY4YVvTGU5l2AeCS
v8K49pUsviaj8pVbNhd5p7lGSsd5DyuT5BzOSpUPsE3pYK/ldgXwUa4i5c6sZRqCmXPmr78fkKYR
h0Y7BMlH7EY6baPVrUn0ym5m7fBMy4TSYTwbjfkxGQ3dHeU5jGlwDONv9rgvff5oQOgLkhkJy2hW
PscW8imNaAPGTqwrCYaFfsIA1BrzIWyJL6Ho+22MprwhhTPIpvkBRv1qpxj6oO51FlRV/Spss0FJ
cUhnIzwZff88onEuhNycFyyJO1w3SL7ko0ouN5FrFNqrmrHoZ4OWK/tSQfNJtt14UBi6LRjDmiqI
c5XRYYkmPFGV90X5LMb0ZWYEg4sAC4KzXiEb8U4Q4aepoWuxiQM0i0G5s3P2obldqOhteXtTBaLI
kDt/Cllbh6mk767qGtWZMbP+ENFpKR5jr8DsFfTJBqi+Ie8VRBvsJpTULvwa5wmyyuhqSbEJZ6lb
W6+ZfehipDK5pbhpEj+3vTZxxWqDtnNeF3neamP33TckK02EIHDORRcrd+6FSpe00x67ZnqtNec8
RMwy8kZ6o2NryCXmB1Sou0KiRQlBlnWWBS1J5q8knnewsJEUZ+3vxVxw7g/UrMz5UAiriQsAbsKp
kW7orzv7MPmibW+tcEma6Z1Xauo7NnWW7Dz5NeGB0QuLPxyCVXLZPCCR1oNrim4IYhX3sN5vMHNL
DBVkC+UyXeXF6TcKPJc7ybD93uEQV6p1ujlEjd8U2raBNhd0ivPN9uY5WqhyxQKAtyea1c6BDsTd
d4Gvp0uslV6TqG6omBSQYSCXWnVWuv4FJjaJIuKCbI8/79GK6CfN1XiRqljz+4FBsFj5rG32bC0Z
zSifzVKvny2zmY6DrNKljSrlLi4Q/KRRGL/INSTkZiR0gAkb6hTxqS+Qk6KhP1jhcConPfF18rkY
4KEnWkTA5Xn2jZE6nRkUpn7HTaQJPUt9siKueU5FgZbFMxTs+lNXGSfF0b4rJppYw49dy5j+qJuU
VHURZD5PI0GjSQOTBwxXYACkKjN52VRr9m0lfkqpMQJJaIFOn1+pX5SOubSZWDTzkuSrPk4C46A9
yFup3sZGejEhVrIzsX96YdP/Z65X0q6WpPUKUOiMoEewXXMRFE2x6mEKqEklTKA6IkxGdV7NiU+8
jYbPsgf7E3YbBxyR12lgXpjYb4Sw7ilon+Jw/FQzolznzt5opd2hF9Le28KaCfTocVFN7YfI6W9B
zUx9CNXZRoGHqMzKxWBQaIToR2KbK58mZSepToJhgtdYcExmTFM2asiSzpa93gnLYYjTmmxBc3tX
Q3cg6QOs2iCJwDR/jbpMBWPJrtJrwg9lxUR5qij+INJfDSMzbyzTNUmHBG46AV5bSlzZaQLyL6tM
BPyBMZc/SeLDCOPEnTQ2xnKoQhi2sc60y0skSSQ49arsjTYUQbO0Z7+Xp+8epqxnFOrV7mGn2dMh
YvLi0xjj0emhM/plA86zd+PqODhiV7cYckLT7jxFaf250CS3VqXBo+X+MAsn9GcFW1TdlNg4bWRO
YyKvogI2k8ZraGn3+hSBVE3oEtqK7TtW+V6RO+L0L33al9j6nJnc8FA5au1WKS3gaSo5Ru2TBafX
H7jAIE3Oz1wegoSxvnkOc85kJk/ajgwDw5UiXSbCfdCCfmKRqc12Zv1RfhKKP5wnLLSOEbRVxSXb
lcYix9w138WjGHdFvsa06+YemZ7L1bDds5e+RydfY3yNT5LGtCHJp32SOczocnkf5YCnF5ttiKnr
+CAXb3JEuJX6zDdSCPWlYIugYxxD5Ae3Kula3C8U5IuQ3ioCGxKCc4O69kWD3ySqJ4+QUew5rY1v
fk6B/uRD5xLxybWockQwd/OXinjilKNZZ3qW+3LxkKwAh0ayTmGfwS2HWM7QCENUmt2VYfIY9iMb
D5zZtGdXVTF4Jka1mKOy4P/QdV7LkQJLmH4iIjBFAbfdTXu1vL0hpNEM3kNhnn4/ejaOzk6cvVGo
vYOqzPxdAjq56pr+gT522+u65xsJSK1CCnBURbmb42NrFqRfAyxAtuxXmps9DCr0XlEXMsMpK1v7
Zjrnz53cZYqoqYltRnjtbYCJ84YEKWwkbPczUhWrJibwnYN2YhQVUUiq+NKTaFO2SbiZI4c1VrM6
f2IiIsLkYhfmkS30oXLkQTmL7rHrI3aTEpmXpN5EvYiIyEEyAzgD/6fY232OB0iUuL7BHiXL1vRL
MwB0YOKDk/gqdIwvXODaU19ptzV2v5HjPLsTkqUgyNJbLVmjC91iYWzvwxIlLm3JSROZAD9gHAI1
4pAigYZyBFldz++mfj5bTpyRHT+i427v8iYF6rBQppoO8htVx9iTEvrYp3RMjTP7cxo9Yvdtreuw
6HdZXOn3bhACJWrWc+2VDyrqetqOiJZTWc/w17YzMZ2QKYV+UAbOLI03+DMz/4WO222CYr7LtAvm
1MWO4+7GSrULpAKYH2NDOrpiLkEPB3knhjs+a591lDy7bwz0SfZ6GcR0sEravSG0Jex+th79tzWg
2uxajOoKND/MgkAc+k+d5ktWMISgN9yjsKxWXsovOVsjlasLT1RIDXjQGl6V6QK/FdZ2miucMBax
+FTdqyk0V1GIkjrF+Q4Zj3SZI7mXiFiUbatT7WGkfZM3mXPRUucUJjYkKCtltNa/x7CHdogERg7z
gEHFja5F70wH6US6JlxLeKJm767oKIq1QDEB8kFmFXTaoV+zXci9k+fmOgdc1tak4OIxaTLJZrs9
KUC6ddWqL1kKbWULyKyWemNtr8AnjW+jdWs8ypIYzZLuYofY3+Q7N1CboYn2gQavd8SbC2xI7QgE
rakOfUzOaKkYytdWYW7ALIsNPR2Ge6kIfCNlxSbeg8KFwbctPfbnIJguWKqgKwzz01gZkC17NE9Q
TfbCaf+ERsKYK/0jSvwqK34RV0kLYWN87KHEsA9snUh8TfGwxEofTYOk0AkhBEbGz12ZPCaYq/CT
JcdgHp4nPo2puo8p/uxsJJsZPBQ/0s1NJJ1iK4oi88tJ51BXw/IzJQ+dhR49h/9jGOhjcAAq+NVo
9/PHVIwdNGq0NqpE99aV6bcZgfLossSkEUatkb73wO+wR1mIvLr9nJNoTyWtO7Ozz0IF3l2WfwCq
XmbshHS6O8HUFov8/sUxxpt2coNtMDGuGxQC+6KE8Bpnn3JCFZtI8+SZ+ncgCypaan/qW/dJyV2k
LLktkwFRfX3xvE6uYCDtIdbAR2aIu8Z0tN25afudGkNK80kFnOlOfd/X4hQ7tufnHWReRwuOmWE+
4linQFUACvWETRsNZ1VgWU5OiluTeyxKM9mkbdVgRz9tBBONdTzmH5K8ar9ctiU3Gln3vWPCPr7u
s2RX5ar1sSRf2SP9ZCXxLC/z9jdQXEn3AfEqhJqqmNMVk5cdQxza5AiyjUwHz0oYIYRiQx6fSZ5V
SSt2Dd70NZMO4RH+kNmQL9pvqF00URkaPVNO3W6yLPxtWhlxHmu7MqbYNIyXWde+m3AUx7YqD43u
pQ/u2X0yxqg4taG7GkhrZt4ZPkrrt8yS9q5M5vuwr7t1GW/IjxkvIyrcfum4sPCCb2enq0li/6/X
N8Gcq5uya5uda1X6GgdX6NayK1CboSp1df1NtvZDY9lfpZ2+kUER7EQy6VtWNeU82AxYdxbWOyeo
UYjKZgrOsujsG4kjOUHTLqRoAB/dUajGbPcwVq/p4n0VLAY4ul1/lS1x2Xll4SHf33WV1bEwUGKW
JLYgXNYav8HxPAztXdRBkSS0O/TrWqwKLbsEk5YeDDVNt4aTnLOww58pbvSDnPVbBgdMs5N510Dw
xolrpUc9EjdhtPQlw+KwgUVYm8KyDgeSePhzLuMk+I5yILaxrvxEejsNx1dUZG210U3N7+sRwXsa
70Y7uCDXW3yrOAzwbrrgRftolIH1ILLysAjrdmNoPMZgUXtEdPiXdsER2YOBwLk4Ev40HA2X/CvH
DDb6aDwbTAhtoeZtGugaEWeDcTQt9zOpGDuSm5Ntp9wGPEzlqjQUXUtHeJrocfLOq2INvys9oSh8
MeYWZ1K3+2wz4e0iVppCajmSeyZkQURcnDW2a5Iv4aylGbEMhdce4IHoLCUfGZSKdT4U2hbsvVlX
MTAQ/03sYfpdW+dECgyQuPvsU9m1cWv0hO/lX4Fupy9ZkN3HmfVlZ9LvqlxjGIuYvwn8tPa2fTQ8
ZBwKMGq7ZqNdu19tEzjyu2u6V63ukVvLYhs4UQ5kaqJbYF/Wq+ZbhjmFqeeQvNRVt0NnslOq41Ai
k1YEn7BO0U0V0euQaKy+FtS+3AtwQ6fj/I7drriIOH6vSvblnHF1rCFUzdr0mHNQ7wlePRJdCKZS
U1sP5dhvGt+xKJ+mcP6waIZHB9i1wiJTL0Ex4u4tMJvY99LuvTUbdBeM8NZUyL+HpsKQoi0iuPpE
pngxQ7u6oEDuhyn1HWebaxyv89C3kG5bVi7CnVKz8NZhHCPVKBJgCOdUsdg4JaYEqtbJCHaHjaPU
E0bFuAYsY2JREgzSl91THnvdtmtx+CwC29rYUY8/A4uTStLgONkFAtw2ei5Mm9yXUsCdxYJo3cxa
sdUjVj64JDW+q9NngzVpl44VRCnnrmx0gUvUbG8zcIc1xJWXNKYEHObipR/43oRFGnBGmITSa2a8
5oz/QDU86UrN+3qTG5sps7imDlo7XQNRHSIP/zoCkKPTj2PJ9b9/XEz+v9eZdO/p6ufBxPf9X+OT
63UVpdBa1lFXnIykqNfXK6/3qWoJ0e56mTm+O61/XpGkK266Xib4npuuD/ivf/XlRX6eKrZZbEz3
cL3mets/7+Lvm/z7iux37ez/9zUh4bkbp8YojuRsi+Nj8W65vvrfN3J9RjOSZb7/eeFKSykhrnet
Uzk3f7+/v09+vfbnWa7/6c7YcD5wkB489RFK0R/dvC0PBX7Ch24RIf+jYP7nOncm5mL1c58EkhVT
tUXrfL3n9b9wWal/rmsDsm1RnOyv1/99huutfx/8vx73z9PY2kLrMUID7StzdD/uEbkCiN3+vJHa
1EAgrs/1X//iZt/o/s+zFU0Rbs3Rfk7zgdZcpfqEj5x+y1mIleHV/GvR9UbLn3+u+7l4/Y9oq7OD
HGn7z/XJfx56fZKfizNVKL1PgcLmP69z/e/nxX7ufL0hu/ot/tznn5v/eZrrRa/D2dVo7Yi4RLCX
/7yXvx/3evn6ckVfJTMBEP/Pp/57p//1tNfHpLN39Nq+2slSdseWuN4NuS64bC4XnSAGRlv+/HNR
Hzvcv/65edC3yexuE2+ZuOiYYV0f9PPnn+t00kNXFrkb659X+Odlfh77z0v9r/sZXsB7+nku+IX4
3hzn69XXBwiSkXHjWT7ZzxP81+3/vMj14r83a15e7acEKd//+gp+nvbnffzPp7ne8Z/7XK+LYJD5
A1rFPu7FGp4vNEIDCG2FIRjQh5FbTXcXksy0/btcDNaLZrdZQLSJWT1fV4Ny0VRHSVkehJU6ETs4
0wfMmtIU+d9AyyYtbdnEUp8T7rNDdbAD/W1OEzSkk738x7SuEbTYEpM0I7V3fOaLmTI60938SQ8a
fe9FyS4d1VPdx4wcNUaaDlL31djC/utluK0CdduSmmHPbBxBT83c5tPdVKlvEQQbTPpxP006eg9w
WGaAuJRn07Qh/h1GmqkHu9zQv71sfDIqL91GNaSIfCwhFzX2ajKC2DdzqqQwvclL4rAb7EpRz1TR
WcKCugkXHKbEF2OY8ktuwAUAxLY3niwgBFAKg6JXPmm1wX1V94dRn3BVGWb9Hs0vWlLE20Qpj5vR
eaU0obXpUgMKO4WO6bbhNu6WSgwMXOW0+nynm5JehU7vVpiGXIP5YH2kdWC5zGMQtUD0n58tkR2K
qrqBpYt6vRXv9bBk6UzZlgIq9m32dioUsnJApJKIsRsde7lpi8MU9WemEvQYCWNATS/bTYg0Tydv
fRF9xtuh5ruzO7J7yY95CsEQ8ZkeiP91201FY966GGCo8U/r8MW4ynsHUwceVd45nNJkHWc8T5Gg
vq2qcQd2djaVHkF6Suhbmui1Vn+SgAJS16kIxhk3cFJrHK3q9p0J/E0Owy7G7WA1CMbpVTsIn9r4
hVpy3LY1vihZ13478V0eAtrDC+SxklHyztKm6cFcjC76QaMyz+a1E6QfrfIiH/g+31caA4KKfJit
OxvDTnTZ1oWj4ZuCDx7Ca9yn7j3Byc3ebXnT4wznM0QKgK8EP3S1tSLCxcAgyYYLXR3YgHOpM+ns
I+1PF+TzhkC95QgyE9ndYGL4GwibMrkFHqjFR6c5waU0+191bo5rk9NvDQ1QrcYJqlwUEVsr9ETQ
TzlnYIph06ANEW074nySby2Rars51eE7dxOgSA62CPPlNcDpYSMlfhcFxKsJo8nQ5bUkTLJN0c1q
3Y+k2jS9DY9O2+YhCWcT9kRz7X5VGbLMUA8/J6VtO1fT1oNBXWZYN8wTolOEjNX2om9tYb6WY8Rc
e5zfvJqICCn2hvbb8QrIJ7EVHyxDR06a6Pcz8Zdri8T6IFJPk7FkeHvn3qX6LjUmr6lCRaqlv9La
wOyopjBm8FhtNfclWipoO8kDVFJFvxGqYBaileeZU3o9dANDccO4DUemEznoa69/2jV2Ld7kKL9v
Htu0foZMn62R2fvSq96NTl3A0HL8YLpt1qkXkhjRnbbY0jQBZtLw4ek3jFEnVbUMoE8BdyROtLeF
plMnGw8yES9awlAU2VqW0SO1eU0idYLdomuEvm70e8OCcJll02voqc8grAkLi8vvZH6bzXSAphb9
0uMI7N58duvoWaE+OBVxhxvIyTO2ulTeZzf27oZx1ThBxkswoiDi1PxT4HTT6fI9GcgnGedXlXln
YXK33BhuLB3+XTeLxFdQWrqqPQfwQxhNTbs0iuQqnotoP31JfHKDDNFr/2EgA9/gJ3knEnJbezSD
kkkiIgnWbuxDYBkWkKR6BqzNsAk5JtZN2cOOSz4VXxKh1BBhkFkcqhEJFjKtet3RI0Y6NbuD3qct
TxYJI9jV3sNG6TCk8vDEAkKWY76x8A5BssbEIcvehpBgKMPLFmY844i2zV8r27Bw7p82Gbm6mzAd
ZpKddQYyI4gYLHu/1bIXiZcVaWoMp1+VBPWt4xQpJYSI2PzGyI48H/NXW1tMORpY7rqNotrJUcz0
lGs5qbixAZHGzUC1oil8M2ApjDm8zmEqH/WkvtQ4y+bFdK56Bp0tAytz4A0TqeS1SO/0zmz8UZPM
NfXqFtwKlb0UmIiE9K3heCgNNoV8VaSy2sIXYTzaSUIMjEMDqu60DuKhrLzkxALmlnOoa/nZxoQY
jOIucrN8I/RsHxlOTXJI12H+QzKGdIdjB7IeykJsanZdv7dwbxKDwvZLA7uB3IdU2S7GTWBpv9wa
gC9QIw4qxD5NAxwlR+5AvZ+EMRO5TjIvwWY7ex5u0qh4LkZ9K4wMInoEPWSqs/fY5jDTyjdPL5Oj
WoeRu8KT5wEO8FNuZy/TTIS0aNqnqJlJ2JSvZgmvhtFwLuutDMeb2d04KQNXo4XKakjiDSpoNHgF
MzYClJGCyJQAhkosd0OsoS6BqfYOav9BnvGTrPrzKElD0AcIrtm+Fdl7OnJMJF27NXtqA0udoxkS
0YTOTSe2Y5NW5l2sNRur4fxModNme7pu2IfkaRL6KKHYl9Oac/Nj6saPsAUTxGj1uXVLxgQxiG+e
/sKW+dmqx3dVz78TQFoVkkxIMEgv8ifwVRA5vXyoUJX2sQY6nhr8saJHMUNIKedY+alh9Zscwavw
ws/WbQ9hjyyH6aZfuDnUj8753Yp2Jg4Y4LzvltBonA3YaTmXxIDfgF5gbohGqCtIz9XpkiBG+Iii
dqP0Du95mywDMvdQjsD0iNTCtTbh8BbF7M2aeaqxWL2oAEK7cMz9wqMmRZiUFic9dfYvPUd4pA9v
PW/qoFevcZXWK33KXrxGO7HyPcZNQEJM7/DVhxcDW4PSNrFSHPZjGWzbfcsIueVrYZGAKhEjuVoR
9Rx/RBPAIO7pl9hd2Atd6+vtJDejR7Bf+Zj1FmwGs0Ckwtk7uMHvLBuPSwjHuhibV9l3Z9Pr7no3
Wzv9cF914YedQyboPcZQuKK+OyQ3ww8p1bpdvLItwWx45thIMUVZvCxe68YYqGhGnzSCM6fkTvTT
fMB3MijzC9oA2DaIgdDMcLr0rxLb0dWcueNi2XmbJQxIUPnwbYol+SQPn0qZ/a4W4UreZQPU6/45
ZhC/byJQFQg9DqoFNAbwzotQkWuqRUQEBx/IYDYsuSbui/XWadWN1XikCVXppg7g0mcxmi+gdUuD
V4CEGqdspF+ho62s2WbIb/ElO3yNjoOCgMiefNObDq6iaNiZs4Cs5o/wqSuOOchMcKhXdtvED53y
u0B2T2xwVJL33rc+9v3ZmLo1blGkWAbdkyYmujmv/4Dzi0+Qhifb0H80rbcNCZ7HX3fiVihzGUOa
BlQkK8t6A22ek4cirIYTWIfAZ2B9EFLzdJ/Pyj24c/bqUNRX7OC9quCBUxtPA6cncS1FEp8FeiwV
Drejl3C41PGDwfKzaYlPhseQAhPW5zAu/zhtzHgcL+51aj0HrXuBcPJljLBS5oaYsCUvKohdHN2L
mz6sT5JiMWTIprzwQgmySgjiNeP0hVr7BQcd4pxI9YWmO/5iKgXYgl3YxSVVPpDTJnX7z7CK2c3l
vRYmizdiDXWbcKZqWMuG2a2tctAmmeEN5VKDyUxskzD+o7ae6E52aTQrcHds4Mbh2S7xpzbJtppy
jb3VoQ+W/R0yVMBeLb2zmI2DuX4xEiMsKaW1wdaZgjZSO3i5Vgu+bbjFMwyiLzrlem2nNbRXA8Tf
4aDR/piB+RmTDBVI0EFsdE+VuOSVLsgdg0yc5RSisx1CuEvdtYcoJ5ntm6b3nnKt/w20Y3niHI+B
D+V9M6GUXiE18jsV3iVKCEgk9fvYJMe+mB9mi5GLqj5qgWXI6EEaI4nhuRJQRscqeHYHCLS1HlJ3
IsqHK4sA3IXLoWMhADkFeGUmO3TCONL+THpyu9QwrUVIoIywpidTR7yUcAZGfMPYgmC4bmu/bQgl
GxIYibXyI0PCBBk/5vEI7vOcOZylhBhijmrwPYlBXMIxv5mQMi9Nkkk51t60qf2q4TEgkJFBV1W4
d5ywUpP6CAxga4+iFFslaMdYpEqEgS460OnFXbS7Q+BXacrCphGYGbXvKrK+TJKntuT+POoTGWyd
kaynkLCguKEitD2Ofqy3PZ/CBOPECD9VavyOOHDCwK0/FnAFDqT9b0Dt67qJCRqBzJOp38ew68n6
IWXMA7vXPI4Swio/bdf9HYMvIRUsD5Y5YL5v4qVoGg+17UGdMjxIxRbSubS0lwfgs2J3BFaL/eim
AOPmtDYgRTqGcqkDkmpteFB4IHe8JUZ9aILupEFQrEtIf21WPSdZcRPp8qiaejOX1M9D54HB4+q+
ktki+Us2mMbMF0YBb5X4nqAkVaQ04OgPmcxq+3unGN6ddvgV5/iqAmpL0/iA32lvKuJ+18Vcr4Kx
QdY3DwACHDyVeFSpc98DhhLyR6AuiiUNjHJVJt57YsM/gf/0FHQPvdABQmndMeZ3cepzgg2g0k1m
i7MwQD7TkFQ5/I43je7cVnQdCmMJrN/1O08Mz6bSnnWvL7ZhND2gcFMbrA3uc0KxlEqCA63Wm+s9
uMzaIZnkuNmAI6+7LqHApsCUDrqkxCR8cLCP0MZWqul3nRPBH0L1nD3XKECPeoLXb92umyqy/DEx
6MQUhDf0BoWvmXjVuMc2RHRptOj8wnj2vR7taeH4Q62/aVl2dJve3AXjtCvHYFuqDNFL7fRQqrpf
Ud1uJtvC4VahCafAGJyVTVVJ9zXc6umBSto+aAvzRBETTAIWFsetxPfO09B9eG9FbcHBc5PvyYne
oi7ypwlBsqZ6a514JqSr6bUkAMsPzF2GDcmqULgxtahaZAK0J/q3tABhJ0yNyHFcQ3VPNnBhvAG1
Iw6YnrPnbslCvpLp8ziye9skcG2rYQkvlN3aI2R4BQhQQBLyyHf4rgLMxNOounRhtLVSkkq9aTxV
qfmFEcQ+iJKepg0+ct39iofpOYXFttVKcsprznjf0xx6Q49TaRjaSzFtvQy16hSHcD2JKw7SECiU
4LV1HWC5pSrMdCXAQMAsJI6/yyA76w6cJlowm7berogdbvfRWHYrMi0cInnM78FC1JE9G2DXO4hv
Hw5sFmcemZ94+DRb1XcJBrR1yuw7yZD6DmrY1mZ0mUOIqjV/1u2C3+vzbRN5e+duZDflVLygVP6M
zWBr2uoPliwXPKjJKGSNwlfdz5XzgoPhaWo0mBw1XXxpNbdECMMrA/1zQK9Sz9xpyyg8qqYzMVqd
T1w6AeUQGCVgM45qwwvnKGwQo4LkMggstjDB4nGEehGCliYRoVr6MxpUjYB0sXsRJtwRrDLvu+jb
G19Jvn6FP/Pk5D3VJq4rNjyLdRsE8QpSB4wkuJQO3QIFL+cmnN2y3tWN3FrvujTRf1gvY95rfKHN
Q8mXx1DQuteydNp0wnpT+H4Y4UAUM1wtfhkvPCMheApnuTcW3psIIyKC2xUVgOTI4ucw4ZzVvZUz
h0P1qMw7bAnvq98svEEIma+2zmOk7jNBpyYbAguToYZCoL/hnmmuJrO82NnwNMJTINYuvkscdbY8
eGQumKwAht3QBOIuT+E5WY/GJ1TqTwflcqtzYKb2ixPJR1MWG/T5N5E379IOCUo2HduGs4VYP0gj
+9bS3/rO/tIcKCF8rgOiqi1qXIYxCfu/M8eE55mKVOZLWsublgXAEzEGVZ3xHizNq6uF5N3D1TDK
c2rKmcFd+6uqx4Ur8JL1uAYzIR0A/yi8dRuySMDRQhXTk9G5n3XUVDYIchl0X4VQ91XUz/gD2PQ0
/aOTiRMki3YNSEFNBdXeBbHkjWlEsOTJbwoAA1DG7LAIL39FebRP7PTYoC3WU1ya3YY5VdOQR5gZ
mEjHO3OqLqlMx3VTZ4cK99S51yu/Lu3P1GiPjQkS69kxUZ/ob5PO+oqC4r4hsIK3cOqjW1LPL+08
nAsN95tUQt2Isb8YrIeg01BnBH/mQnsyF80aip0nLf1QcBzs2VwTxlFRc5lwO3MyPzoCCvvuYHrx
I4444aEs0u8uWL7sKPuYDPWaFkhVCgulMfk2azceLlOKd28SPyKh+KSE+MRpjKjPUm3tavroq3BY
uTobuZZ7ZBTMpSD81IHe3F8nleNuZMncWBOjWT02j7DWmSZEHx6SoAVTPedZeIIF/ZC7g1g5uvY+
h8NZr71j5BU3Jks4pii7jqgdgGsTVk3nx0P8FmeNWP+p7eqXbWVfQVUFFPDlfa5hZejkLC4SdUyA
+EPWp7kgJxzZq2Sil6VGdbKy/BEy5Kpw4JAUsF+mAQlTZASvSQIr1u5xfpkH5xTPwgKmhkyvYREu
62JY6+tuxgHeceJ0O4fOKSuLTynqD6jjtyoPSHrhOOUMeUXt4Phav/GK8ibu3XBnNsnaGfrQd7SC
tO/5ogUFcQlq3tW25ds9Tj9seZpvZ2vX5OyCRan2toJhvvCpRxeJ3fKhKst7GB2GN9g00ZVT0XEU
FzdW9oKDzCbKyrsm6t4iBfd1OQTnqTZXBeXRNpQcKMzyL8j9dkzE3wKnuzC5vQ3aQKdLwHM4q/FG
TapTJvLHLjLf81EKGr2Isnaodq43+5Ho2BiL+BH2AvuwzlCG4XG1pxt77Kb8reqSX3S/T4PbdQcH
PYhVzHhn19mbXZ2bKninPOgPUUSJEjCoP2uu8Bt4VGvI9ilWTOa+0QRjvWSyKBnq8JxP2rl0Ko3U
X/11zJntzr2zbSp8vGFaDPT0EHEQ1DAZF1m6L5qbotQACHgCPKy0X/S9q6lXTyIO3P04a5eKrvwQ
5ilDTDc8qnigadQIdJlIq6oSSPfVZO+mNjeOWgaXuZ5JuApTh0bNjfAJJN9smrz6YGsudPzJc9co
wPIH8hrh1ODMsbte/HtdkO8Tzkvgm42TxSlc4Mpkr+ps2vi83GURptfF+OaK+Abgp98SzDIh9pwO
pZOnKA6cD8kc2UBAvXKsXtvzebazQaHai4BJn4Fvditf5qxpd4oKvRnYw1TDADLuHkkq+uw7LKBi
ye4za8NBGMrbOcEfx8HeecqAhmrmxnNbK+iSsAhatClaP3VImCjt5WD8Rg3MSUOFnQfBl5UIbHMk
I3RclUgNxGZTh4LVSJYltyYnZSnZIg3Sprt3AudX5JmIX/AbnFiEgz44WHN81gUTq84zX7300kNF
QCN8Uy8vFy8IjCWNGoLox+C5L67AEcMt9gL9zVpNyXnW5UNe3VYJNgwwax6LEIU7QqZDUwlGms4t
GsZV47jfzWg7bIY4ednZfbJAB55GVOA8NiehhwMqCIszwismv8fXsccUcVOHNW6OE5Q1iG6c1tah
UOI3Od10b/inwBOv04hJqAz6leFULUeWhW/khPAOC6nbJlFvY95SDo0JskYr/zPEc3vTpR0ppgRH
23TKVuixwZIF66Gq8r1If4uxTPTCP7CgkpPeLFoEGs4qdguWx+QxH14CC1mKcunRohB6bIn0e+xw
Yh5LmBleQu/sQMvDQ2aXxLrxmnpLDkyHSV3KiAU3KHtnEMzaM32RSlzosZ+knr+2uZv5WoPAQBlY
UIQaXmGuuYsXKlwCI5MfkfwER98LJocMqeBpMvZE+DtnYCVImivyRmZNXkY7TXcwg3iUebLAwra6
Kz9nBIn5wKgyUIArKuRR7eLx1o30cJqFw1KRuetU4sIczOrJyEoKVatGWYzTz8piYGVX32lS3zVe
MeyzaVEXZWhGTHHo8q6HugMw1c4Mnxwn/ewZ8rHblBpiUyZmWRkdwkQtBbT5bkv0r0wryXZguHSn
53CWBhN62wI9BR81ExaESxq1a3dGOIBoEEFlmOGmRzFyH2Dzgskcw85e17yduijiZtdV3le+V9gN
NT+wh1SDe+hrJn7x3BM3jo3a1rPCFA+OZgN5DvO7Ju3v6xwQqLVbfpqhPDGXvwltfBV65jZjBh15
YKxJLVUdEoWEhm5qF9UC24E+1m86YHcUpSxijumgsYlvCqHfepWwdkLv662aysNcJwg0UjIeTIEl
X8jmEIaiPQ3M21MXSUOSji+yQAeqd8+gZvz+xYzZHBPZIG6TY1YyVqdvzRG+ylODwWuhWyRr1EV8
7hzw07phaF9Zo3ZqOIrxAMMssIPuSQPx5nmFX9hL/Vl29mlWBztlJc3i8qWQs7VHc5awhJXTUbQL
JtTo2qo3cnRbTtpQ12b2quwZq4mIw0IbhHkCb8w7TjTaLGm/5BmyMcfA7t8V68LEJcIeKnSznKJt
RZKFDG6xJ19yvjmFrayx13iZW7Do6jP62tdO8t0GRidx2Uvh0HDab/LxZckyXtU2L2mmCMzGULKs
AclIV73aBKNCBc/PLkPJU1je64xQOKIAuvlVSK1pcXnEEsEPeG2jIrylZgk1lirLAevxpQsTPAnV
XtC44w2ba77Zi2IHWGxFdkHi9g3uI4rXqz91KbqH3Ax8lUyv2DGcK+UoXBOSEj4l0opiAiKaMRAY
45k7aX9ErvEN2OFXZcl+47j9kUzFmcGhZ3oNBhaMzWX1bXYZX9GU3KlFqesG7ksWKXePTkn5YV2R
DwoHdWPW9R6n2qbgSLYDVFOcSDizVDdiIkKlHAvz4JgoOykrbI45URnfY2h/kq+mxvm7L+p7r0p8
267v5lbqxzZGWN4Gn3D3eLQwJYLupwBnqc1YsWRmVDxSG9RlAGOW6KeSSBE1oL17jXChKjT6mvUO
SoHQHD+b3V9RStxOBOy1hhlLrTFTi0xUrPS1O7NkrcwJTNywbR8SK5iOEinOKqb1EUVPMRuW41ar
tF1WxY+dlunbxr0zhUZhqE8vasSgqtWZCo8EgCgQETmguwtJGBgHD3udMZt59+FN1HbvmQQis/6Y
Kr5z6fZpgtkVlRpfhUk70KNXW0UePrnJvint6DYsUSWUFrABtcrQwuct1TvmEXC6g5u0J2RG9N8E
tfdUG4zgVag9dQwFSjPzcB8uJMMP61kFtIdJ1uU+XJBPjda9iZwJ57BYHPIkuddEhQmNjbsNYe7l
isx3JpyKng/XOIb/VfFbt4avTulULHLYG6w9u7Qo8frMvlCUBzwWcYnm0hmbTvPAJ0o4qtAVNZWd
kYmBjedcb1It2ec63kJNYN3VrZccS3jJJKngj4QWcKq8E8dRcfXF96NuGMg+8y3RQGQZsc6K+s9p
Km/ZYROqYGuFqCTGE7WAB1Jtp6RszyjLmPp7Ca7gc/WdtHBBuih5NHUsuKOa0ev/Ye88ltxW1i39
LmfcOAGTiQQ64k7oXXknaYIoC+89nr4/UOf2lkpqKe68B5ubZKmKhEtk/v9a3wpyCaGvpHCCga69
IkkmTLVXau39N83f0X1Fxq6Jy66mzTYN2atS8EGVYGlU1Zfl7MyJDH3a+lDtrsL5QVJ9SzVXHc5v
4VN57SSVhyK22drauQdcMOxSBOKLGAkEBaJ442guZMGqG1dFyTjsFcZ91Ibgj0P9qS6CfmWYJpEk
1s6x8YyJyX3ywwCoTEVNO6/Tfl15LGTSOT8yWlRDXu7Lob7vVDFtTQxI6w6Y0hDDnmaQw2FdJeWW
iwcXsYNFqXHw/hp04pjCMcbaqOxZecX52qrq9rIrnNskY4dmE37VwqguCbovFnEIkpLfRwCvNbQ3
yj66qryRIj9lRhyFL31rwCRVtOWj1ni07FKh7vhWlJm3DQYM1jnoskpdpXTEVljYkROjnPcKbdPR
YjUSrSaguX+PMG15doc1nKCMqh02aVoCD/MugZJd+DZrFZZl6GALeLFaTD3GQA/tFmCcw+GdIRcY
m3KuDau6KduYMowNiWOk/ym4L/lktFQa3kyvu448XOOhJLeqyQi81xLwb6XhfCjZ4T1sHocGpZmo
mG6oEYVtPTI+W9ObGJxdZUFnjT6UjRlsSpPXcoCkoauGuZ+G6j8b/WNvFQ9VjJii4eQy6/shro9u
hcIHn+YanfmDEcM1UK54FV2FT94yQMu5prX0TAU1uyBQNOIg+vbeRfJzKKLhwZiw8PmFRrc9Zwco
8QY3gOAxbYlTJNkMHik45PzeQ4igb6pw8iMjR7M2XnUW3QMpvK/BNQoURpWl10/r1iTXqasuAI8R
+561+7GDcF/TIFbUImJjQKqj+JvYoJ7STL5X03AhwBswSyXQMDhiSM4WnJ0agqAaYDg+rXiendFH
ubKjAEt3XGPY7KxdKZu9ATGpTYc7bZyMixYtkFlIbgPhDi6FZPJuvZuxBc4YVoSWNxN1rpibAfvN
LIGJI3qqnODY0Euj5vZsiqY5of9ktHfGjdY07qqGo+yKgLMlvElyuHw+Y31ebWth7O0OMngMIBna
ePEtsUGbewN2JVN792X7HIv4pYGozNlvbvuS4yLCfokPKt7YUw2uliJkFKVrTYvooFn4+cwcJIjA
xUaFgY6tZDd3aJYRPjHCkqwcPXD8b9VLhV9y5VMvoExL0b92dXyHLKuk/z7Uw21tqvciaZ6csb6j
CwGFNAJcr6mGvjPustJjOSCMWb1DH1XDc20L8EZ64DqLNp1Klvw6XWflWceiNF4MrwezlKETm7tZ
WeMjfEkcYGFZse8G+9iRrW2NW8UVlKHeSxm4PVv7YrXhR2XixIZlPWxzQM29h3u+es9U/eQWPtXo
LL8qxcbwuHMypifw63ap6C4GgBJ4Z3uaJ+vWCZHU6aLY+ExUS8J81nK2uTD4vCnznYamsw4m92JA
krbKDPGapP4NZuHgAEPoMMjpbCi/KACEMXFPTzagwDgr020zSn2NbE4yu4DYmNlbox/8U90U5cav
y1t8YGtd5lz+sSCwEL5UU2oY5UEPpG7ZMMJjJIveA4hrmBaavZVpbDc4RWFTxWF6yyLM9tfa2GOB
CNwjlY3lUBPu5cjQWA8quw+K6tpqrdUA1IGvEa56fLQrh2r5sqLmZwPMXZS0y5fhCENPWTGBqOWN
D+t2YQ4FHauBJsaQRhSrkm3ZaABKiqtm0g2ozd0G1wR4tZhJWVETXQrqo6UmHGaQdxqybZ1gugjh
Vy+9oMzWetEcfCfae76OUB3FkQGAcQ2/5ilksZgM+F26milA48OBY9IPAOLNp6FXRoAVwO6HK200
n+2mvBJ6s0vdZFw3BvPdpMEdwrxaW2akqYH8u25866UQR99i1BzCXtEO+3DROORCQqzs3Hc1Ns8U
v0TpPNJB2Q6ZT68kPlosSgOfacTgmwQvDldBj6S6b1F7GPvCT9KNQXnATu3rwcQMR3mq2halfoAr
A9qsMp/qAd5NScFUpmBWmi5aupl9mU3WnWdFt4IxZeOodhtX09YtjIPHnVw40bIlmepgg0yKIqqR
c44aFgmzHKwVMkpeOT6TnQJdDAnnrFfSPUkZ27EzNqppmJVQbHSzAQmAlpzEUL15UfcW1/Qqomlh
lLdJ2bZcNCNWmPwLuvu3cJDvbZevPUjnlp4UW10b6JeNgAxLVu128EJJloY9BjKKZ9qVlU/3gVSP
kRp2umntMWWWK60xT2GvzXhZNDotN0RJ3Mfi9IGWel3qBTeMulp2rtjIkjus3r8gWb9O4hdhzYCD
eE9R9wZLmMnxy58mQiwr0AdYnYwHN69QI7lfgxZpO53OkwYmYYHQrkU4O5xk6tzhtaLAnToPetWd
Wi+/OqP8/3/qwV9SDwxDt8zzrnod/rf/nq+em+f/BANdPqfv//Uv8gir8O2ntKD//M5/cg8c/d86
kT+2bknSC0wCEf6TeuCoOfTAlq5rmAb5P4of/XfqgfFvCqIOnFHa8RSQbKII/jv1QPxbmhbpQ45u
KxtEvfyfpB6Y4l8/ZR6QrWBJzi9DSqB4lm6wrcXr822Y+fV//cv4X35PA42laLuTdBTgYFQhFuo8
OtbATJuhM1a0pIMt8+n4FLJ2WrZmCRGrjFdMxwX+UcAN7aXWxNSRiwodpayyk4T3USY+ttEWWnJj
dBe1LJlmoXHYuiwxVz/s799kCM2xDHky+nk2RzNJqZuCxAjDMql1soPn8IgfNwGK2+R208AMk0O1
rGFdxhrgFM3Dpwt/nCI9l1TrEqGZa8lfPtuYw5R++XDXkboOQphD8unDKyvqkAXJZluVjEZdvi0T
qg8VqQCJif6pJXausAsNpGhGlzhsv4eRfD/XfrPtv/18Dptr2YpzTFjEY/y48Yhi44LUIJhjTn1t
iT5eUSiifJkRsEkEHlHg+zLsyadJqUfOfLU/73vj0/lz3vkWWy84vU0LpcTPnz90DdNNyBtbEFrB
Mqq6W7+CUGqN0ljogsmnZSHSQI/2WnUsZHvYbgtEjuBbshQ5iIWr8y+75PffyCJhi4vLcOWnPdIM
gedZRdNsCX+jRR8NwZoJSnn6y4ZzcX468NLkclFkedn4L9Wnj6l9x6q70mu3JEkgWnByIiMGO3os
AN7iEvcPZBF4lxPlPMfsDHCJwFxVheY1YYQ/FZYItslg28coFM72z99t3uc/n5MSPTpaFsswOSXF
vId+uKZl2ZlEmON2rMs35QGSQ4j6KiyX/j0wVfDwS9vDIP/nD/11t0vTNF1TCseY81M+pY7BZ4p6
x8rbbYQnZZl5MP8LwPTrP3/K7/a6KeakNKUzP7Hmn/+wabpTmxGgKjaNxgzUZjajyqkFJpDd/nIe
/W4v/vhRnw6wTRug9GXSbp0xhHGXkGzbRm/4QBHhKEDkIzlIYTBe/HkDLfWbg+cox5aWY7ucwJ8G
5DGIkRT3XNCm0ilvgoXAA6gfwQ4B2Cyg+3XuFX0roI7YLhuFtHwsO6oKRLMWmopXXUKfECPsVutt
cxcnaHh89I+dzbjrtB0l4iE+lRItfde6YL81lgskeGw1z7zwxqFbZpX/URtoyMb4unIQ5/qxpDg7
muGJmaXf3Bit9k2UMtz9ZcvnHfrptLV0gN8G7SFF7eLTaYuxxjbhjjZbFLLxxhhA7jUUhED6xysN
CUKj40foO22tOvceWzPTQDFe91mnVsMgu7Wd3SVoUyimQqprWV4VTt4zS4/wy6AQgLsPvb7rSI6o
ALwlMr901LQrmCaWmAWMybRO0hTRxVCjrMrIn3V6fed9GW3Q0GbUnjQzevrzJhvGr/cuCXjCsObB
SvLfp22O3IT1hkzQKZcqXbftdOzL6H3IWWrV/cMU0YaYWoeWhJTDLhvZHZr8AIx8qTfhppgi7eTn
b1nM/3X9qxnCQoP1+jXwyLUOrRwUj0SE10rKcY29gVeo7t0WCZX+EmlO8JBSFKHEzn0S6TDZbYxm
TQdaXXg6wtwGOrhLgHSr8TMRpTdDh5g1Lx5wKRlAG0SGhtWx1IXZ6MY+o6Y+HAH7uUuMN+DL+/LQ
t90NAKIHpzvGA4DTPG3DVS7uEFk8ODK5qyIpdy7hFgCMIJx2lExJWyDmAt8HBV6IroW1ys2e+6gI
HwHLOUROOM2wmRz/wYrCa5owV5VNdSXsIkJI+texAKOFYmxcG36Zsu8WiYoPpnOtViT7abuuaO+F
jmSq15orvw+PcS3SzVA8lCHEmlGQf4Aq7CBQRQEpbAAjSCQOSafdGjnFitx9DSr5mqvqGlENcBq5
SEv5DdPXPeaMLyqlK6a5wz5FWb8AkEQMtcMfgb/yYPvYqCNZhVsEFhYteRqeWdVcJcH4l7Pq14HL
YVJkmQzFTO+U+jSCDDVFECBgzbYVzaZIB0Q9sbY0wuEeWSDN5IDVJ/XAv4z/v/1UyV1X0umYbwQ/
j8wUODpa/zQzNf2xtnpSC5KPtqIBOGkPkJ5pPNpf/nL1/Dr3cqTiTmC4hguwx/x0y6lx8kB+gLda
CWq4WYxDYojuKg2pe/UsFTEzrn7UqesvCjld//nDf71wHemY8/TcdXXLsj9duH4r0X93OZur8i8s
dDcR5ae9mGi+F40J+HintDeNDv5fdrNh/TJK8sECXa3pWJbFrv55P6e6p6Uw7KkpterS5Qpbs6bv
QMeNwz7O4C6zZljKriGSL5guawZP1BWAV7rHSLbG377Nr3d9vo1jGI4plaFM+enbxCFRtXbhImgY
mAXp87ABWXHt+oQfg1Xhyuxr47JWaLV8kV9hLVkBDYrWadCj6DezrcQ+9ecjc45p+/k+4kjmw4Z0
DEmdVXw6LcoSekLYqXprkt4KTEVbF7YAgBl2j4U/fnQ1gRNwulCJ2qbPfS95Sq38dlSeTofXwNBC
KjrWluYQOBrRJS3pUgr+w4LjitPLvweQd9GEurpkKtJtcU94uAkvyin4CAT5LMRFe3/ZzedpzS+b
pNS8IrRc1mqf5iK+0OC9BVa9VXQOtmBF/fbSUHjCsg5uUmLEoL0hfi07S+CMw55F4wpPaCLnCz9l
tVbrMN4npi4zg2YZ16u+KJDmubVLxdtaqR7ouj4zI2LfszDWOPe6mau1bwfTahDUyiv3hJq3ISuH
DfbF3re4rQ5JsvPZRznOub/MvsSnMD4WFhxFuESWpSzBcDb//IeZHlozNx2JJdh2FG6aINjBMEF9
po27CQ9V14BpkYHYBz3ShDbLaEcEHxGOJRkw4e9aoe2YnuO88gZ7xQIQx5EFVGNC2r3so/xLOpTt
Au1Qzt+2N03yojn9Q0V7+ZBkBvmR/Tz/sa1VWlQWrqVZLWDCpbG7+OBArV0XXj1h8BmfpzpFsBmL
agl02FqZen3X5/bbn8/p86zvlxPgh73x6TpDKtELPx/nNBb4vWMyVktzoi2GBggSUeyka8YFAEn0
9WxjLrKZNdhXJR+6qPleCfp/Ljnl70Z6JuDcpBmFDPV56HPGTvSjbGsc4arb9sIZjyhcn1qPxn1p
jKdQdmggQuKOKgB2Cz0xrvBtx1fKhUwhkt3EFz95OSVPWbh4YrLxqNzUWlQTXet0nuPMHA/QjC/S
5I/AUX1usEjvXV8UdNdpwrMz7vmz95UDxHFSQCgClOiwK1A3pE74kUCTXnrKvGoS6W1kan9JC1om
kLVHjD3egPmSLB5L3wfILZnCOHDpdMfdICGmeqc/WcJ7NlT+YLcR9/bCXaumfGopCVtlEJ7CEm9q
5b85RpQc/nycf13eUCfSDYGaXto6JY2fT3ppYvL3IoZTR8TPmAzzlTYByMwn5vR//qTf3L9snRmC
y0KZv6rPB/mHy6tOYjurcqPeFn72ERU0ZVSxY+i8BkGLaKsAzJ7S8ReZuP/zB/9myss2mjTBXUFy
rP554VxCCCtQhDM8Z3LdQsIia2YQ+7ipX00LB+bkIIQzccna2DQXEhDmOh1ZyUNDwpSR5KsC+ZaQ
bbidilksHlTRmoQqbxa7/vmr/uZEt3W6qMoiDJQq3Kd91PhhCb5er7cZ3DuU0Ecgh8+dnlwT2bdM
wxBDff63YtZ50vLpSqfiRwqqgV9Bopv7+cC4AESHMOTqMrr2Urf0FWP/CiHparLVycc7tjTtGhe2
a+2oMtyanrOn24MT3EVkbuXierCqZhUEgHDxDdIRDsf70OiPjfa3KdCv6zUOpOTWqTguQv88/Qrb
ppMBRult7+TNSgfxyDiIHs/WMVAiE/j489H47RnLEgnINuU2Kn0/7xjbjWI/bYd6a2UXIKDoXfKp
SCEuGZwt7Fdo+YmOSVba307YX1fkDvHkTKbFfECIm/35g6PawJ0gSMJKp+apH8WNoVgdegGy4GCo
rliuoOth/RkP9G5tv/EWkaxXQaexDvd8TO1pbS8tvUP5Fh/I0yn+cqs0fjdqGIrFo87F7MjPo0Y/
tnIKalSlpiaeGVUQtIkm2pAFdsG68T0ImR13wtnYOIwcNd4VAouJmArg51BNGcU+rJFd+OfDJX53
vJghc6RY3Tq4oH7ebY3feaaV6dV2bP1oo6djsNcyuU9qrEyzhf6yblx3GZF5jeeRUEUmjvvCpIjY
Rg5cTjzhpgzvrGF4J0K2v2sN/ybw6vqShBVXs6Zj6eAFYaQ5lW7ZrmwPU1/IRPMy477gRsZF4+Ac
Dd3AvZgKbhNZxxQu1Ed7Hdhu91SXF1nBCiEcqPDs66Z5Tgb5BaZZvtesSD2iKn6bynCNqR5LVhYM
F4nBbc2qpuKUz5xX5gB/3mG/2V+Oa9vwBXXFXNr4dH4HSIXxR9olDk25RAYbrVsxQVbL2mBJQMZ9
GLQ3tlZ9YL5d/fmTjd/MtcgDE8olPUF3nM9F7BAjVVFWqtwiacJnpLdiF2qetzU9C1hibhtE2FQH
oMz9IfGob1pWKSEpWf/zNRVrKVRi9tyN+OXOUGSQjwtHlEiTx6tKpASTxDpIKNqeRIUbz4OTGfgT
slMkzPovp+tvCukOH041l0UMAqDP1Sdz8vyIpl25RcsoF60fbE0nf4E/jbrcL/H8aW62JCMZ+aW/
KYIy+MtV/JtRxkX66grbsA0h3U+Hn5lSRutcltuknVLAa3vLW0ZOTRhQlJoY7v66xSyFfrOWZE6p
uzjClGMxjv98iTqxyFt/MvjMLnVf8P9Hy75o6OVStAFyU90lWYewaCjde6DpkLZb782CH31UA9F1
/uC515H2DDomWLczghjyd7CMofReI0Y51QZoRgRZ2hIbXwiAwiIHxKuJKQTgwzw5PmnxoB5rSky1
7hV3pE8+1WM3Is6pImgbpCuPdXJTJ+ipLIuUbK52lr2kjD1kTdGvCZLwd8BZrKdYiJfODuS6N6HZ
zmuiCx8U5BKdl/ccK3xzSC9NXb+lmqPdC+z0nurlYwipck/5y7vwQtSwOQjZa6l31c1kooposVXR
2Cgfmg8rp48bDp395FiP7WRE7x11/aqfk0zCe8UK4ibvpXbRV0QlFimGkYUTeO5tpBCF+f54DNrw
eppG47HODIQVI3ZBD2jA1lI5JSJTiKvMTR6ZybT7KvKny8HUj7JojQNSmG8sguKLwhgipFkJ4Xim
kz0O5FjqlQ/VoJ/cDQbK8WvAvC0FovAscpkwdhCl2EwYy6HQEME3tvldFKpXMyimVz02bjIn+dqk
obbJTJwFo2rDCyjbJArV/TJo+wSLU5q367QIJ9Z7SXcIc3DSSFCmaoVwbkQzh/FjHXYIqhKrPkx5
way+TZ4aLWq3xvzq/JYKJsIzPAFeRCd1mjt7eIlPpzmMlEnObxlOIQ8N6vIkC/sTgpL+hHCz+/7s
/J4XD6u6qzxCk0CLxZY8UXq0T+dn/zz0qd+ti56anCOLlKARohk7Mw8vvH4ML3wxUOv0R6CHXpwf
UbCBO0Y7lR9LVX3DDsXqZQKHHfo90LL5GcpnIOKJqaOD8ico/tV01SLFIgUOnBLv0Pkbr8IE/B0h
Hbu8sk8NKMbrfx5KgCohc5VLlULjlHU8oNVlcY6wYGCOW4iHIbaCHVYkdL9oJJreI5cnZkl1cLvy
EQgSERJK+eicpHcnnHxD0oXxpAGGOtYBaxmNabJeFNptUxjaLarBmy5RDTasTLs2KmrHLmQub9DA
Q/rSu/eDuDwEdU3+0fwyZYp/MU7Jqq0HkPxokBeDivtrpglVPybaoonC9rqOV0qPjibIupsyceWi
1oZk34F4RNJp55tIt6MbkXfRDQWmbj2MIe6b0ab8bncBkd9hd/QmxNiNpVyke1GyLeBorpvM9IDF
oALPRJMyt3JIMh2mx1GgxUYYPV1kmjc9mnF60ITh3qR6VT2m3/CuTo+iDpL90JIPYBVqW7J8efA9
d7ybnd+VMsqHcsRbXcd+Ro2cLHc7J7x9ZEl8ZdehdXV+xtS1Z62xUE4dboy+mVWgo1WdVElIjSrj
b1biyINyGvtwjjLDsbYQpMECQ0j9Je21aivJDE3Zloe5RrlAOqUWgfSJuc4s405PYT1r3XULYGXt
Tmw24ULuQxdk9kofHAWBgA/uQig7g9EXFyh5JvDR9QafhFHBEKF7jmO069pvoH6/dG1/NOCoXdm9
aV3m9ZzfZEIo06q0uajJGBN2QeykjWbeFL6kBqGXm9wn2KoD3cOKuknvprS9GUk4/5pGs3+kK4a9
RsbAFzk8SqnSRysUa6sAmtJms0MlLZ2vbXAozdH+Rv932MCXbHY1rNsvEm9yPb8PRc5aJ0UzkazA
sGpBknmwhUY6a2WOuxYbd1FN0WM2ht8YSJJvmeXxz+M7jN7VtWPEBCVGG8sP08eh7dsby8EFOj4W
ojTuHVwEVw7pFD6pzw8ynOLLqNFez68SgK4XWY0lOfVyfCOZxtGg9nrDTQZVt+3dufPDSDgWdaFJ
HBNaoKsiMqsdkCNgjRSXdoVpjA8uBHpEuoVFvy0fH7C5xutE6S9DP6TLMo/qO4JkCHwT4W1Vd/Vd
Mz+AWsYOkDvmEnUcWOVOUnbO3P7QZ4C+yvll1DbRXZgVhBTp39y0gtTrDGrX2+4X0hxi1ms21yLo
OJTJamf4cfhSv3OggQ9ofcvNxxHXnq1Yj8tVldTykrYc4CIiurbQq2lT9BVABr+zT3jMirVEFLQa
Qn+88p1yxAjAsy5gIpPHCf5iLdqMWMavq6GOr4e0CK5s+DKl72/STuLP/78xeYVJxUaRZwi8yDYP
+CJQUpXuROJTqo4W9bW4CC5xe+RH34iLoyjSOXwjcrf9iGorxrlAi7a+MUM9XsF1VMfSdIpjioPh
olZTcHW+2eVoMVdB1LPQ9/Tp8vwg6RuQEKRv9bryT8It145vmHtIgc9T2BztAJl7VL7nWvdqe+jy
EupsbMDR7ep9mwCJY0XtrnI1rEPR+EdD9/2VzAxQgnl6MMdpV7GMWEgRrjUcbuja3sI4vo1jj1jR
ZNz4U/iujdW2IsJF4jAhbhDogcu8rxvqdY5dbTLRZndedKqD+qmBUQgG+C3qToL7OAuY5dCIr5gE
bnUNohrlrxum86tsQJKiYkTiYycRBjKH1FJxctrmyRyb6wmjNuWQK9LX57sunSUPLjhCa6niJ4e4
PTERSWEGW1FDmjYPXocyNtY+si68HE3nDc8S0WnkpmuoUul5Ov2ySozloDfFklYo9CmfTCrVTmi8
x/LAYig6kO3x2I72dWl308pIij3auz1axpsOui+O9DAp+v0QgTeMBsKAs2lbh9p67Mxt7NsrsqVP
vhrfWXHeFBb9VUBkmCwKQQUyxU2Z1UxZJZtVZMyV9fjYNV1P/tNDHON/sSN5Gwl9guqPqdroPGYF
knqtl+orUpteHSPB5RcicZyS5iZzvVt7xGKgDaOxrSNmJpqezkVGBWUOOV/uQApCMDpNGDMyqAFN
nR1Sy8Y9kWlX4TA8h5O9kfkEu6NCzBdZxres0C8plXSgGrYZ6Hw1sfZ06+ktgHdF8w9WLokl6PFo
qpQaivmqqhzyz8sLMyZhF0VIviwL61ond25RSyw0Ha7mxPyCcvVyrBH+4NpP13GaQCqMo3pdBuVl
j5t3A9ybZCUBQ9DToIP5uXkpNdYRGT7VTd2Z7nG0GRKEetegv6xyx/rQMmI5HZlbCxCtl3E33eg1
tOnWkJAibDIbTC0HEd74u9jD507hXwcJVvpEGWszI46mhT1dKHy+hyEIwuVk+duyz0+mET4000SW
QSaJ0sw+MkrJ/syjaNN3J4o+rBrHHdDnctEys8CyVG3ilGMsuvrR7iwoBAUCA7yG8laA2KUZ7bsk
mfT9sBp0F7aeiaPIKTC9aHJ2zDZH1yHjfYan921ygUd8M5nQ1fwBzFcp4w1JOsgX247bLlk5RgSB
sxybE35SUs304Ys0NA0/cn9VFZ21Cul8Is3sj+hEhw12qH1qhtXWw6Vl+fq0r8v2NeMGGBVjeNOM
EB7IiV20YaBWWVkMx7gHhXF+VofEY/hEGcNcuqCcI7aYh4pjMVg5kQIsc6kzSqPA7ewIDSlIcHQz
CDalDkzCDXGF5jo1YyfKVl3qV0en9StUBrXfLXNJCf78ZhtZ5RER78kaekzqflseDa2iokgq2gp8
f3k0Wd8Ui7QvzG2rtxdq/sBSjMVR2YrR0xgkV6mD26qiMJ7D0T9/9yAdso2loldaA+Ex8ocQFlML
Dh+f7AoBu8lwhTcj0TEryBKrQJnOso9qwOIWOpd5HO9Mv9LWtZe+kL2YrZUPeiwl4YaAanZCHNFc
cM8oNE9rjwhex12O7zmg2Q5Uut+nDoSGgXvmQpv5oQ4234Vl12Dj3HY3FshG+t7DsaWgAZ0f6Atu
VG26uDbkmoSocF81UiBRSxOs0wH9/xLa1TGU2lNFiPOmnl+d32IJfgozRdZ4lR7DvMyOUxpkR2eY
vjmSyZLVIiyjEFWsW5sYt9ybGpy0814u65qEuGLCw2Zn2X7yuOab1NpHDjf+QE+ODTCyYzw/M/pg
O8mg2UFi/OJ0Xr7hlXc4P5Bd2BCxYTxmiZ8ynGAfPr8fJS5D5flpL6M1ZTq1K2fLyBjHwfH8zA2m
nRbarIJ6scHA0O/CotuqqoQRBwToKSjqYfP9pRa4yZFTqsW7SIgcVD+dXXBItDAi74WHUZMhIARS
LP30+9tOIyAxAL0F0g4kdAMFpGat4SEAbFvtUJXxi8HCdE0zwzlYbQej3u8urdgdDoGqL8pw60D7
oYem93Q8ua8ZitMnaSwNRxjQ/yKF4GiwglubvSBVPIFq4ugOxFSNh6GIF5GrF5tSK0wucswkea0q
GEDvk2N4R4p81TqJK1g22R4hvb6RnmRxbTmHkSiNZR+DUhP0HrSStWoS6699q/VLY/Ymjrr7NprN
hkztYR3jBeh7kigq1yBHtZ4B1046o77PT6dQ5PUMTssO9vld5PEE6nUzJ/v8bjv/gizJV8EHiEpj
xL6p68Hu/L4VzLGM53+n262Dwfj89vnh/OfPz/QeoXbkxtg15j/2/XO+P55/NdeMbAmapVp+f/P8
r4rz1z0//f66UvbKxNjzw3cbzl/+/OPv30SOyZOcA6zPf/efjcCng/VvEE85RkPm3PPmxprc1XLg
Nu1jJ8jMAYL3/CyZn/3z8vzs/N6nf4eUI9m0bfZwfv/80PsVhvh/flf5tdzgiro6vwUbhwjLNH+p
m4ylskMGc+oqsTq//OdhilhI5xP+2cX5KWN6exDuIFdOYh3AXVU7kEsSVFrpraq8PHW6Ji7QUNq4
ySQOpCZKtwMJI6tiUHh4517gEI1iiTjuA/BLs8QPJbH62a/ciHAtMzjjIwj2FvG7K+W31nUzGvUm
8bLhApvckqzgBD8RxZmqdo2tKCDN9AiszLh/T/RB304B0VM2oe+wXbSWbm+ovzgsXa4CSh2ss+9S
9ZUZG3naDORo7Se1rFMSR3XB2GPHyXs9NJeVNEmHNZB9DqRXeMTO5FTsF5o9aRt9Ut9cdS0NAlOG
8sUjPe3gjWW7ViaEvMZrHgAf8tFVv4g6O9ymebgH5GlvdVfeZQ3iIuBeO5ZW19NobUK3I1vU92AL
UTyxjOaUVKCcgd6DK0PtZ9leB44Rw3NPEzjM8RN0GQYElRJ5k5Qv4V3flTeh8KA2WxbzJ//aygfi
lPOPRkCUSTEvcf987zpSXoKGhQd43lVXi0M0J9tKAr+8AYUFCzuKRdRYqIhVzJCwoVUEvhvAWE7k
vXwd2qtWz269uOy3le/MOXGOe626/KWDqrKOnfKt8Nt7rSkx3Ok9cOwMR3UUPKfRRksrDETOLEts
xcrEMb9Oy3ar8sw9+hXahJC5kZH12q41323cSbugewiQb936RIkvitADPYkD1Rixw+WokWBREixU
rGM3CpdhSyKOXqbZqg1Dg9vzZQR1SviQbFkCbwzpQ9CSeUKYp2EvOr1TW9evcJ7H4KQRqM8UVW72
VUxZy4iJgan8Xe2R1z6/UjhZD6JyyMKBsDTKrr+xEJ6FafGkJUV9VAJWCzl5zHZEmV8QJAbHhYyw
MQ53lJ4eNb7CUVL6WMBRpw3oOcMaeonY5AoKWm0Wz6xuuxU9nHzrK7O7Cu2F3jLly+AkbYuWzLJs
UNWqo72JIL2ko5gqFoQ5a3dKYCnUKpnyg/CeBQ38KtpECyK166PX3aBjcpmZMDdAakBmhf3QAT7H
Pr8YtQSJC9kibartJwT1hCZl2I3trPg/7J3JbuTMul1fxbhzHrNvANuDzGT2raSSqjQhqmXfBSNI
Bp/eK+scA9cHMAzPPUlAhb/0q5RJMr797b32ucnJHjV1xzkYngotwBA9URJxRWXfgsLnCb84+cYp
hDhL9KEBAM7KrUMaZrwUd/oUfp2tDkbbj7JV4tYnuyKBhrN49lWlKAzDbOT70myvpoX7Y/QgHA1Z
Nq8JQ9EV7A3wF2BAbEiEf0706q0H18/WGf1sV3CkKWPFerHyD2fGXArQy9sULYMTXY4mPoUGiGxf
bQ2jGlA/aFgJ6BVGxgLU3Hbq7tmViJ/Iiwid66Cg5rgmzG8arcJYUy6uqtC+VjZr4ZLa8E1Kxned
tNyYK/P70wPWGYLDCL8d5joU/Wr507BKNtr8m9F2f9REl5MiD/pM+dHX5WPXAlazTaEPchnx96NZ
2rFhZT8zKqDmxutjjtwt5L0ouGRTluF/prCGEhqafAQ7aXS/Mz4nCscwbPPohATjilmTPW+XXSFz
Gnzs6RcAbP3gDogRZlRqJfpZHXOoGlsNvZiqmNo/GExzFo7vU83snvq0GxIgr1H17HfXqJNtTa4F
qrLyOAIZ0Z7I6alXBWTqqMhe5ez8SjwIw9ehYI9jjJ7zVIKL+9Ja0QU6/5oKZM5moubSfl5FEOEm
cs/WLUgFQ1w01uwog51Pkfeq5aB86Z8vEC4zF2mOno4jCVJ3Z/TiTJ9eefnni829UTrRn6TPOGCx
hIjNiI5o5k201F3QZ2dyefrs5ZCWWAcGrAARB0GOelOpTgPG+RMD5byxQ/YXNeXHcC6bHHGdO9Xz
NGnvPJEeIoGyYuc1fgSjCVcynWLKBfck3alNyvsDcArIKM131ypoqHO6nDV5Zm/eh7HxtxUmLKQt
KCJZmG3Tlnp3Sg5HTiVkfv1o2rsmsfhmyQ5wOflecASTaIh5rtgxfxqHHVjqTtnpmpLXfG0Gsjrl
DhUBTZZv/Twdfk71+NM2Se+WHHYaE5ydmEkjNr7+3RJY076z06X20UJD8CNGd8blDB/IK+4WObKC
WQZoAZ9IWxFR5Rn0NbdTyKt587HI4pIlLDXSqS527HIMPm4EPWrV7lNUry3OK6HfhuRZUJdJL2bd
/A2x0VtzuMW7Y5NDnhebbU4kTvQARKR0qQDlHgV5eRvxPR1uj7eeX5/ObhxTpy2wb+BzAV3edWkF
26H4guRN+IhKqca5RUsY4awF7B/YObDWbrpOaUvJFyaLeKqfMxYFvkdilevAUPM9G05SR+vWluGt
5ASYVoZ4CKf7CcKPD507lpe5HL6WfZHvNOIL9WNAzFDNYs7JZDlbjHGCNsNtX1qXzGUKeZaeTu1U
ngKW6TG4TIuSMnfZTmI8jtlsxxqlnhYAld+GiIeLM77Qq4p/rujJKD4jMWNHOlV/I9JRv4wskDZF
CdqdOo2GeltKrVow1GMot2dIwsthTMtfk5XCC7JAAHBNsOChdAvkir1zJ8E9Fq1rT09sEstgAgI2
iAO6jD54ikwnlfTrUXbJwaiXBVfU/MPAT3nqZRGd5yhKtxWeStxYcKrdGZJLgO/vihRgnkuQw5ZK
invvMsMm2r5ZUTuHK0O1xf1h5vTKlaxX96lXjBl3W5PYpz/be5JbZG6Tl1HQPNhVcBqK1L7jUWhe
8cYDT2jAqVvqm1BJ9+YVhbrMWf6Ny61/k6HiWO9lzSpKoGsUNeWOY38yO4OO1eeXOONAIPt2eXTG
dj5kFRpDH6TbaZ6sP0ZenQC0xCKaN2PvBV9rDZcKEyAqCex4GtvmW0gmj3gDMBMDKclLimJv2z21
W9a03Bx+zSuvcOtD1XCE1HyjXWSAOuyzT28eD1URjo8OZPCVnelVkg9+yyu1R4ICyRVWf6hpHNeO
EunWrc0/pbwVmPjP/fQDQWK4lAUxLUlhAFBtegZrCio85dhxkc8H0xoUV5dJfMNQ46lgmTXhgIEt
1hF1zzl26h4SeTROLEkYXpo0yfcOtVYwlYKdxwf3aNo/81DFnh7hI1YpVbR5woCbyE+bxmrfrmE3
WsiFCSDWA8yLw1Q0MAgJK5V62Rpd5t/Hwtu52vEPLG33o5xePNeTV10IkycIVZddq20iqDxdEy84
4N3Ldo5Ji0TVc4admq/CzmZOSDm7PYuUeWf/CKTpQAF3LrODjODMTuxPSuxM8GvHin0T1JyMIT50
z/Wc/iZahyAaBJRDF4sfV820A/buH2SWw5mtJDxI5VMQn7o8cBNdoSfM7h6SKZAdGkIFTIuRu66V
W94Dai+knQTybA0fbAvSz90YrMAwmujYz11nbU6D2i+iSg5YeQ6UY9obEvfYqrhTTE8CJ1LVxmvN
7iBKD9xHot+z3vJODomFVW1jZc7mOto2oaAWi+aAV6uq48FHUm5xt+w6vy4ARgD7TfE73iLkcTLN
g97AG58tczhwR5qxfvgUqooxewnhNJnYqgcv+m1BVj6MAAS8wSE7r3MOfRPZaJspe925OaeFkMeo
WZM1tl11gVmlt7XqqcxgXD4tDKzYXROWBF7+aSOxHtww+kwnesSFF1tZkd3TmbBIRfJ/zaK95nAB
IsXpmO6YaMXexKwNg605T/qIcZrBDxILhlxP0GWQg4wDSFn5dDmWgvTnEGii8FG5mcp7UfTBVfQ+
gCZz/mIO66QQxoc1s5UJxAPyW7I1HODgnBXPDYSbp7h2DotkiUvsODvemGQv3I+k9ZLYyBPj059+
JUHjf1hQBDUlJJE367MbQkAXzcIeLk14qJfZJWtIwFhu86Vu5uGS0OHzMk5vEHAJQGBLuGRFWF5r
yZ0EKX9XYjh51BksADB8/mWsrl7ILJeGuKZDqlg42Q7ykXCC+aMrQcttDqN99DCv+g6u0dDg89sh
L4xeAlmoXkgTPV8GN5VbeoODFcfG6BrRFmyVAAvNfSraci+W5a3LZHFmRaFfBK3EBti01agK1k+e
+7UflvDx9wXZDkSX/bsDGxQPZhVgQg3g3gyaMFCq35akmC88D8YXdzSPmQ0hD5kY1XpkQ5PhSguM
aLgsKqmZC2hkwA3Er9VpHq1TWmsDyj/SsGLHvtDg11Z4n8MOcBknhg5VLhF3e9kobxvhXYzdxtFx
4JsNnY51cXaoq5JluJwahOI4t00HLi+ap2mMrHM81s29l+0snUyPEt/IxJKyL+bwTHYUxniKeTvv
pt85hUjsjBb6g7pmPnoMrG2eD5sx64nV1qm1UZmdbq0QWdE6lVXavTbgAnrcUoSWzroi/+E02VZ4
AGDt3OP8nmTRWhpJegaYdy8zJ99nLBhQQIFmO91Xlu/cRdwm384AQTaARDTRfjj97EeKrV0lKm5U
IdaZZhlkeT/wohoHL+tC+I35Eb+BOP19McQUrTsICDHwovpR6zb2Md68jVzxx2Kk2alU5njUefit
SdLfBuHNe+U4WCVheWCmalc6cSaOjPCfYIpR0zlRWNEKm81x76eHWqYAYes+3QULxaVeR2c3xWYc
T/SM9po9d/z0pXjeVhbJsKMYDGRsHn5dBhrGVYvt3ZnECS5Ux1Kk+UowVvKRiPI4M6wfmlaTjdbU
kEpmYhDTIRwWv37YixLXesznW5K0J61BI1AQ720b7kL0tZTmZqQAF/dQ9gFeCyaRrIbYMTDwQa7h
KFTAz+5QJG5e+j2y//TB6HxE7YSvz6++tQb50Nmdi2/o6t064SMGSPnAYO1z9ybwN2UOwG3oZtsM
VHJtFQIeGrNgne+UL31KGpLoQAQGdWBXyjHfk7F/azIwIfCenfUEupRyl9Df5qVUkBX6J+bE7K/q
ZNbB75DSLohRibexPf3m+rV7UGADQ3PArGBjQq4bejk7KZk7QnwCCsMbVhsJLsTwU9a1yy+aUp4d
MrZmegSuZQ+637WgeNhPYHwnDCJTsD5JUdEKAM65mpiKSgkeW2LCQ9dabN79pAflpOhqzq3vgLQH
y+akD53blV0ElMyeV0nU7jtXtxgNMkgg+Ex39LztR5rENvOz3KvsNlOYsv2kvc9t3T+TeSA/sipR
+qmWcwCHWOMx6Y19a1YxGMhpZc/oP0AqL6I2vs31/DO10UJqlSrY8ZoKnAXGDoD92zIG0aUzSnG2
WklvDM4MFposUXs6GhvHzmOe989Lt1mXcw0ddf5a0Pg7FcGxlzX3e7ffCL/vedSDIncheO0djlO5
nuJ2aua9dEjI06GE5RJJhrME/jpKCWTLNrdui3AFSvtrrwyUWjR+hlT8PNR94sQKr5VYwCiZ5a6k
LvuUelvLGvCOG0OzCRrEL9uL5N6IcuoJ2sbZJYKWD7h7kuZd+Qs9nNoiB4QMQekpnliyVWVLvb2i
iyd1kLUMojWcguLUzpxV7pun2gMtMzsqeekRl/TMvlaRXjgZIwy2uZEvsD+hDJQpdghluK+y+R7Y
QKOxwY4rWWtr02edt4fzg3cbYW2UubPXxHvXRk5qwUMKJ3NbIKP3nBzr4CMzoMYOdPruoOrMm75b
SswOc7DlbnjizZrJNQhmE7N3bmNjHYnfVSu2qhNnWUzigngNdBcao7JscM4urpxDPdX3KJDtuWkK
lJ9BiGsQcOb05XzmJrys5qSMblWODpKjreVF763mQb5xghJ8WB3MMtlwcELaY12y/Cw/U8hzItot
YDMJ0q7Cvg02Rt2LqwqWN4tN2VORCo6W/SxPUi00wZBf3NRpxn8f/BVI6be+XOSRO9zRhWxP6Gb6
ribbWhdFa6wHB3kvi92ETji75/iWttaPrKIJTrrNr4GhfTd3UB+N9ndTDtkZi124Dbzi1+Q9pS47
rfYFkXsvnNqNTYpw64bJD9tubknxV7dFyNY2e7IhI/yr+FRHhukfrCbz1nPE/qVuq2Gdys44DV7B
QZZo4XpJG5f7bP37SWffk66i53yhasQYEYtCo0BY6OaLIz/RMOiez8uPYDpoKYJjaVFWb1GWtBZh
z1Y0q/uYAP8xWpzvIijMbW5m5XHufBiQrRXb+agOfVMoBnRuJZwjH03yxwoEsEnX07ghQkGbSFHs
/JQrM4jmFZpjxECNQTUiNpI+e0q6OjqU1fRNViI/pVI/ugYOnei7c0WyYF34LRvChXk4HLBhTZ7D
75jzQF4hBunS/ZlYSDQuvTg7Oo/2bTBRC+rN1aocI+fohcYPiMdfqDnj+mX4f85W4Wl2+OdBVnti
FmE21YkLdZKV4y3S2d4JsHSh0KYbFyLWLmDZUmb+Ma3DdjVpqz2ElCzsKE8htO5+M7URnvpZ0rgA
0PsQuNcWkQWyUTkbxiO14GBPNiBAwx64kCvx4QTJdCTY1+46YMDrlvXT7Pos9J2+w0XScd93ZXT6
+1JN3q8ObQ3tLwc/pWR+YF90T8LOPWfC+cGZ0vxZCffhJWZ2zXQfbmnnvgTjVPB8Ha0YSQgMasL8
Q+KMN5g+XGZNf4/ekn8UUXtdJjWvKkSwonuux2T6JrGzcmCqiqPd1Ie+HGiKp9350Mzew2mCeWf3
3LSWsme9t+aRkYHcrPB5/JQc18AFfiSwTjfZ5JQ7eICAYCNj5hzgfCmCZl+r4bvdDuVbhyS0Y12G
w2N0+mutxBuHKk3RZY2VoKneG85IOpPOYQRjtyIIHicBbeZVlw3ckSZaR0sEUx0SsO/pRsrgHB6F
yVNUzQmzYQ/9NB9KRoGFFIaVFsceoMEZy9z2aWSPmzkNH0NGO5Qxd+YWGPZngHFtbfqQyt2Z7AHR
LUWtkdz3duucZp16q4hZTBbIb4DraShTk7UVDjPN0pqXaLF4DgbdrgZ4tNJAJ2meHYOLH5W7oQXu
rciX8x4nL1c6yH0KaJUduz1X+dDZKDRZk1xqE1rT7EbHirP0YaxImfvdgN/Jrq7ZWBn7Od3yczCX
G8WLboMGv43OrhGRwawgP2GnVrWr2VOygpqHw9K5jMrGpWgHKtBMFyKYtXQH2chpGxLx2oQmgD/J
3NbP/teKa+VeW1pwVMgODQ6qWw2wvNZiPCi/HK5RmoI+6LLqMnFdZs5sHb0atn4/J4AQ8MJl5TWT
4LWHyqO2Kul4e0aq0EVTcbdqzGL998ZPhzh+DaOjBVLa9oFnxzUHrr0z++7epsXNsRF9F5e2H6MY
T7yZAR8hyY2860x6BNUTS9/TPiD818RnOZEJ+5WSGgrQJsxHY8lmaMytHxR7NPc8GCAy9+63EKFl
TRSIH4l8RwzozXk3x70cf8tOum+9Y8p7WMi3BmgtZqDZplkqrd69Kvvd+v74u6WByvd0tFoEfljP
YBTOF30eDd85DPZcXkLb3S3R3H3jMdjgQbSLuKTB4KgcgTqudHDNSjwlSdrW63lUm9SiPsFglZ7k
9tuQRy9ZvfAhMpnOdfuspBpJCOLkdK5S8PxICundxm4Z1xkgghYpj7oeXrRZV6RlxXx3Z2oFzMl0
vyy4xlfZ9E5OLnrOuGA1popWW2feD3P3p6a+bR0WQe8z9GMocvV8hxabXgVdXawbXpqEyRfpJjh5
6JybkDAD8j1UVdtssthIFS18xeAdeqrECAGQbVs6zv0CL23BoRYfXAtDQTLUUX1IjjctPy3PupFO
NnbENrOtDbY75nZPocricSJvJXS0Kd3IXJTxYpc+Caps2LtknV7LevnT8fmm4715cyMF3JE5elVy
LVMsYN5g87EVojGQq3Ai//hk70J4xNjihorV6pKcagEiDuT0mUBjebWtcypYbrfSqTGQRA8Jk/U2
+a04liOfOhJDwykEw3sZ3Wa42kN1MPv21fEgbY4kcw6hEBxopLe26eBeWVHqfJl19ILYL49jmG1c
IgIr3abJKx7hd3cKJ7on+/LU+0n1sMGkQ6YHpB04OQoZat4lKlrEP5uA7pzZ9ZkdLTNWN+5rirW2
qpD2g/7hZyjY2/Sq8p8te8NVmebF4p6xGVQLZvL5FDEqpFs/zXHe4W2aWGB51dKiCyr5khqt+QB8
ONCcNcrqZ4k8BR/YHO7DeG9lVZ0rwgUMnqX1FWMiAW5LYDBnzfDBvDhOl6Rzw2+UIcNx9HkoWsg/
nA4DtkvUo6NZqu/NDECUXaZ7rK3hk4nAPNmCZ0JEkaRJHDygIfMk8ZPzrnBzKmnfuE+z89aGnPVc
K0Mheb6ELKhAbqhHwfP7TgziYTmUL8EIObrFgIuoAAc/6ihYy5680eDBek7SiU8tL6lk3jaWCeS6
UruRpsVDH3nFS4IxzjcBWHJfBEk9LicfAWOv/XRCkqmPk0EssIuc9F3kyK5pPSR0d7QNCcYeAdot
m88q4SACrCN/1A0VTQPbUUCET5veA2XPd8ubXWO4q+WxC4PuvVbP6Rm6gBj3BrGhi5uaXxIWmn9a
p+cRGHh3X6H0jYPJd01C58pW6FFOHIZCmehYQ4natKq+thRJcn5iRG/LzryYaP2rtFSvEoMyv9cm
/wAxTN1aSF5s0mLrWtphorXWHofQsR67S1dWgkadEuJOT5mqVXjJXdT+9zD1213mj3SIpFQUYbhV
ZTPvEn9gaEv43wi3eng6DE/s6Vs2wVTGeX2V7GmUVeT19PiYSJdM5A6++gLhsyzzh0XakEWJTXFZ
6ZPySA6k/7b+YPu/FDkFP4nLFm3q70vhWcHVTV3zAo1pk24M9kFfK7cXJ7/iA2+VjflVCtD9Y52F
J2fC3qeGLNhVxlhfurzAu+156kvGhxuxt3zHTFXskA8Zqeg0OXRDaq2iKep+aFZEOqeCmb7xBOpO
5B1BsCsGOSr1nIFVvVM7P0OsQl8GJBxOA4DtgyAUeCqm+UVrvz0ZMvk9Iwe95DAat12DUSH6q1c1
eEwb6r7Y3SBf+WIAua6ppzDmeeM4ODuBylhrCHcKGOczdZAXzhf6UzM4vaNzHJLR+dJb5r++9Due
d9Di9FZUo9qbLbbwqpnrg540YYE6/dTKyb9U3UvURe37aCfpy0QLJLUsxSOaMuMG+GDXZckbqo4+
D06UYc+LgkfZJNm79XcXoebuOCbNOiL3+ZZVy1lGXoCcUuq3kgJag5DZSVSYMBhznNMUEIlKI9F/
XSjZ3hAu6I5kM8edEGgOEW42wAIq2paKEdrDhN087eWLJ+Yd2OiQfEnVXD1NDrJx2ORqrObxCFiQ
wioeqr03tFe7rf8gNYS73jZxMNiTc+BEziXBYWM11yz4E21wm+GkuzblvGwp+UTVtzx98Tnwr7t2
GjnfGdY+slx5GxdG3q5M7XdA6+9SheqFH+yPFsBxF+whsaIGY99gQ1sJWSZnbN8UDfsRC9ZE+LcS
R3FYruWoktOYcuCtB/WHtxOBMB0GPkjK2TZ1+XwUW86dSde9M1YqIj/eqTa8OZZzW8buh/bq8q1P
DfHG+S1dmQbdeV7H+WiiBX47LXK5ejNCmdTBh3JM9QWLLSNuUOsHqx3ruiTtRpVBQX1857GB1J/C
l9bl74sxWix7yECiX/BnrMn2oo/GXZgvJ96r6ohbz3pJvGOuVPnoBpC9CRxOs7cYa/zAeVusVxkZ
9of1sxrUNZyj9D0z7PQGUeRjpvJ6U3lBS74tm25KDNOtDpczCdgkOoK8KdzVgm6wbTRH1IXgK2vi
xtwOvRj+Eg1OZkkRSOEMcu11uX1XbvW9oG0Te1TnfOCTyjDZvcqRiaTwqZVqnVEAqW9ugTsaNwYG
TEDZiMazFOJkpcZx6HjngaZ8+AtN2e4YgFAMxm9MFtaB4JhzQrJL9/Ns1dtoJjMjqoWaOXygCCel
Cy7Yxlkb22nSb1qyc6TNxHuGKr5m2f2dsrvsy6LuvszqmOD/FC+D+j128kV3VriZ3Xa6QKo4jq3j
AY9Lv6RRb55ULd2Vp42FUuUm3E22O/4zcPn/iab/F6KpDYWMcOl//R//7f9ANL3k2EjS781//Itz
+qRs/usv/S+kqf0P17KjwIIvBQXpL5zlX1DTyPyHC9AsgiwBweKf5NJ/QU3d8B8WGVs78qHzkPN9
JpwHajuy//4frvUPQKamE4TQBCIi0P9PUFPriUf9zyg50EiW47jYfUFyuq7p/FuYtp8NgpvVYJ2M
hAtRYK+iRsY78gnbtlP0Y4ZefjRVm7Hq4SDdMmzcRP/0di/W9e9XymrDY11Fj+dNka1Q/bVvl+n0
9yvUD3qhrQz2cZf+ZK/7uyHx0hoGokEjsLhgYtrwPMiP9uTHSmf1KS1pRh56+uUoGXI4l9bW3umb
/mWex28dLA6WSOPLIIb0ZovG+cIzENIb58cjAMr5gGp+43d9H9hVvTTUJm99P8HhEJkCSreqk5Ms
5r2X2cPNtaV/TSh0sNP0YRHIQ9qnhSH3SNlWPBWftOh9PdOl6GS4yvRsNa89OisbiJCwy9PLJQFo
riKoPI/FVHQfJ/6dKL/xWhfed8cbTDhwrnh6tPmh+59+m06vQe1OOzJualPUFE2gin+mpgmQQeXs
CAuPQEbtc3iy5xNCgkE5DM2ZujDHVx53+7QPIyIxKMuUudaHZDSWPW8fir3jBFd4MygMCU5RrDTZ
OXTHW8e2V3DHPljSGEEtEwFw0+a3tijJVtMQvYYLndI2xjjOqMFqKAvzhr/G30wCUFE+lmWc5sN4
ZpHwSnsxQXeq+tadbzW3BrdfGdSMARKz+5CH52mYj03meGuQX2QY+M+vRbAZjVTcc/tPs1joAVHh
skowHGoAWRybHP3u/sLbQhzwAUWwvNTB+LIkZvACmG2nfVteXfroY4OQ4cYA0vCIKguOfIG1Rhqf
1KcXMdHfp8cCE3PVv6c1QVVrpCwyM7uXqacWlAeIJFVUIreVAePSHNiHMUyHPdCeOCxYcLjatO4Y
TlBcxyLcBQ10IE6vyuqm/wu35t+T5Hbocp2F3BJMSGBPPvG/JckHfH6JWNiH+QEtTUlLv1NCEyTP
6pVFtHgwVXbwnJzCuBRWYD58cxMAUplboFen7HD/0w3r/k9cyn+hkfPe5o0EVGwDS/n3WwDXvWUF
rge3xY+4E/zvPxGCBFFGmq1PUZpNh6rETOp5tC2QbnpRZFkO5ggwbugHCAfK/6wt03gknXcSODf6
yBEfbcHKOqHrDsUuvJN8XfBuJunn5JJnapIVcRhqeHnfVgyd6RslvZGnNy49IKe/21v4ZCRGiTju
miJMYkb6lZKjgfWGv9G22cWvfB5ukd5KxV9M/Y4sWER2JkXKPDidp/DFs1eTnlpugS4uo0Jk1zo4
9CMLjqa7WZXrn3gI5zGOyAr4bjpfMZBKhzyHMS7eBiYU7jkju7BXLt7QN88aD9yJ4rWQmspRxmVp
OQdgRCheVnrxLRM3dAdOSbGSZs5vXm1tULSW6pdQ0D4ozPfSLtxzS97bBzZyX8hkZ4lFMxCBnW1E
BEgWnf1monNARXGL2TxQRvoyd3axz8AbrNKicg9uNh8sI6j34/SnThxJgld9sYTPxZ1bxLocg96j
KLvqBgFXBSZZwxTZqCii2Km/1ewKnkwIL6bdVG5kbX2n+5bmcNqqdqVSH4FPN4Vm1XYoWCijf6ME
0bO9CojgrJ8tk0aNRqWX+uQOgFxC7Hd7UTrjowkUokpz4Edq95lmAAxZARWMxay8pvk8U1aJTApE
uVO92hfP0K81/gqiqV3nz3WFJJhgWSlJiTrQa9MI6F4tWpoaqn0YDMMpKymQGr3ywBKgXispvgWh
Ze4MHyNPlfr+zs1Uv5HE9teeUQL2UnzT4nmN4LKjiBR645DojzHLcYPpYssRj9AEZjZC7C5N1fPw
PHwNxapieonlQBDGzVz3ZC/6jX/TDVTWq+uPUVy4+XgZLP9aLT2WPDVbVyK1/EgtjDXQX3uZyZyo
g5tv7QRkpWW/A1Oj14OrY00nNwlpmph8IVGtWrZgmWnuyatFZy8JHhmFJdsCgXoVQuWh9iIKz6mX
3wTtBvAwv5AIcA9VpCF2Osl3L9I51TuUL3SQVqwJF3OZvBrKSAgEBf3FBdui6Ax98Zp15kPEaqKW
HcdMQo76UYDkKgTC5/YxOeu3QVrzS4gHOjB4AiSDoS86LeLGnZuD4fpsUjoPpIzl3ha17awFddGx
fxo90NB54d9Z5skbjJ331sM8bjjNThhoaX3RtmctNjAYno7v+V65IYNK2Vw7nCzMxlSWJU2ODatx
6GKmyYZHMYT0Qs8x+ANsyk8HVkfPZiutKM4GigaNMW9o8OEsEHbNWoZJuSUwnlEDzE1hFt4roSSx
7w3y8W314EwyQLE2aXvJ+5Rm6TmKw6H9ko76h9spsXdhbhQiop+mN/NdLvTLTOfErnerz8jg6Pz3
ztMv4jMzwzYemUXWnifexyZiJPeMFfkowhaN4RIieiJKhXcyC2PelIg0RbVgeU3eAvVVRLDlPOsu
YXFxBJqDVYo1m70o6+HIl3EBclhNZn5uM2IfNCV4u6lzf3Z55V6dn+y8W84M9Ub109b1LAoQaz6L
Q0JRQvYrH3IfcCQXY5Mk98wXe4vOnJUzTqz84Yr8vcfRCsLF4HLIGALn3M2jPGmZ76uZhRP19P0R
++Mn1u1ib9RrxP18J0z52dUtm+gQN/DS49UtnllWXRjr6Nn3/XfRaLv6qGkGhh9RpKtkarZe/eJR
2LJV5kDSa/aucmoCdlxckbWD7YbONban4tgNHKgEkaf9KBRyUts9IFWssX+Kc6c7nC4S5gQPDp9k
uPxd46NnHaO2VkBXZ2J310RY4T0y0+gehmD9KMrFXT5ZRMMcddZq0/OzrZKldo5+73/mxBhWIVwe
krEG8Ws9nKqUIywIxoOMOpgn9bMgxBgRePzoLakcf99Aw3CqJTj37aZnu7QJCgMgUto8ic8Mm8OS
ISRnRnYqKSNhFDXx5U7eFkjTn2ni+stkubDyzc3T2Di/fe7G+3IO+9jFxLX2ozTYYp1mUovoFyVC
QF4tDXHlqPRXGZXNo8feQNNG+83E/H0Ujnrg8JCnhpvJVVSefcoVTmOjk9aZ6eFQucQdJVU41iAj
fI1YA2BZX9vmWpp5cRhMjJt1dRwqGvEmhNCTdF136zvVd2NRegvFi9TqEqT3II0uOjc5kFX+cMZt
OAGyxKNp3+A56U022OFGm+xGekWEcSHqvG6e3h2Kva+TmfWXEFzQekjZSEvX3vSSixCwqh17qatP
eSiptWGnjEGkIEiLCdccNZnFRNKwHWY8IFxMGL3DPsYwuBhdtmaHQOANpHgIHnUyj2ejmB7EAIil
Pr+aSmNYs+Qi672wcZE8Yl8rm4XIspi0LqFUNiRcyZTOSMlJuTFH7uVWOh8KZSePlMIRqtxgHCUf
dUftvB77eitn8waXFdZFgT9p8cLvVdBV8ahThYuZsWQcyFY06f+k7Mx2G0e2LPpFBIJTkPEqStRs
y1MOfiFy5DzP/PpeVKGBe52NSjQKMJyuqhQtkREnztl7bettbt6rQHW7cl1g43WpBdxVQUWxhad4
lI56P38xMQJcDDcYfKvS/bE1aBQhBNxKZP+HqIlm9AbPXef+StFpnlND019bAnJ7RdWUUdJStzQ/
9aTCHezoD5Wpv3I5yaFIY8K+mBIN0j6aacQnOMl8H4b1W1uRXoynf2CiHDDURAy3pTuKPXc0Ygas
06d07DFskDMcj7swt9UDkUHHciYVx0x/x4Lg4Sia94J71dJE84QTmiw4emWQ+3+EMjvbKI33ZoTD
goeMhxDzI8mh8/rmzkniZ06hPbN1WXLWwTCIm2DZxZnfZtt8AlkJNdQ5YtX46qB6PdexfFoI93mu
GuAO7tRbOzqU8MYJVIxtRYNTIOtCz9Q/mFmvNimcBdRMjU9+jvnWOsZONeM2VmV3I3ew2SCyin3i
jorz/Qs2zZ9lkvCfa8ToOs0KF+q2YTrk56RXNru/A8ibgM2e1jrDVwuSUcRvcpjqyd7jjx+8Ttrl
5Z8DJO345bnI6BWS34va0jpi5qLbvSz9loYud1gRQLpnCrsLonw6RAsuzITg6QPZg49Zg3yuGtFu
OxUiSaOaEOjPssO+lP0KAqnQRAwALQLiDCX5uEeIPHTgyEJXcV99vd+VOXik2zBGl1TYBJYypMS+
TuNosivfsKfvESckL+ma0i8bYfijovJGD4XawKk/G5zuvDEGIUl1XZ3cmPYq9grrG1fG5QGJIq2r
srfMV3MYUDS9p2yOfNRwJyBf5rFz22IX9sQbFUZ6LNUoOYZWiHjHgH0LBzjSIayERYXALkLZFCaA
MLT8eyAgsCfco45kBXOPMxOonZlSmreDfDbx6e6Yop5DTf2YekOcrCb+ZcXld4641nlqa4AfBueG
wXV3sGtS9B1JhlJ2lL6KzPR9XAAKzLbrhfRr2eR4lPm53DcdOjCEW9g4TKxTtd0rBEpHcxgA4vbG
d+BARy20ALCj/t716B82ccHIsIgViN+Y7twQ4RXWBLWV7YLkYvY6bkAeZEAK3KfAWlVao8r3bTsE
F/vdZWV7GAv92aQRgWgRoHBQhL4o3SP0/PKTXcZIZ0H8MbZ1zMdpeidSdGc+lZ10D3PeL/tyMh6Y
y9s26HVds3B0oJfx44byg73CPP1w9Ek8ZEPIXE/VclusBnIDhwN4ZbYMGRJ+5jYvpCy+dO687/s6
u4Tz6FxM3qwdB3xjayRhygcDwMAJEygRlvWbTyU+1VWqI5ojpAFxhbXoIzYO0LIGbnAknPlTXyef
griUnrEOG3Gn8RQoYhAtnQVA5bgzU3RTds/AvgVjAvB+fujQ3RWYnkekpmUEgRMIRIsw1LhCRkvP
XNi3YFoc5CJGvu8XNLe5YTNUoub205raml52V6ZqE7dNtLNrHm8zj61PVLkv2bwZHKM5TkX3QA2Q
Xlx7RHrWPs66GfmRnc43QSNHd+rsVMW0maICYxH3Juf/7IoWrDqPNoLrXE2Y/S0bBTgUyns1B2nJ
QcEQXrPAwX8tOTloDc0DZlxqlwsT9fbcqosAFj0meL3uX5Z411iM3YJIF7smMQgYJDXadUpxWMGs
+wQDWWrwJI0DBaNBbTXZkfYMrrA8j6By9u3adourtfG1qIxageaNwnrCgUI/auU8nJuVZBC4wKs1
IrbOMRPO8/27GjlTMMTZSVkdbuCS/JzIxSFMheYiIdQfSdVMnulPFo92DxYmYSHwwPfBPuJnW2fq
v5lBkt54VsDdCGKWMcQgzjVS3wmN6rFOx+ASGB35loOOv8jSouxMqZ+eC9CjqLMSwizFEpyAqSjG
NF3rUqInPxaZgCDGM/BMA1Q/6HOPSqtjdFKOXlznDnyA4GvQd/kFJBxPViHV1lpt9/3KnRmcekKz
bWivY1p8ptLt97iz0CXm9ZFM2NzLVBmgfQZ+qOdLsyNlOvaGpWaOTu8BMVf6rBEe6WVmipBmTRQs
lH7GVJY/jmvTS5tM4FSowEjVC4nqDuPXEK/gqei4Fg1tGdL3arkwO/95Ga3YeRG147xE4BUo5Qt5
BBeES99ZJSXRnDyVc8oIzRzOosw4qUA3c3Gn0dat38tl1X3aNrA7SeSRFucMIdzgZeDE7pu2Sg5Z
BPZvnkrtmKbu8f5LJxh9yhAAztwYV9Nt9Ov9Xul0/chp+GmkFr5VFdy5exOyMmR6XmhlYHw1fhIg
Gm+ok7NDHQyP2JpmUYw3Tl8E/qbtiZAfkCOjiwi8d5ItzUDK4FZco/ptcZrl0tANuDaafEbjNCIY
14mh1oSv18q61Neu+5UsUblmt8HMtgQeZw3BIz7HZN9Qem3tOHbOuA8ab1bH3lbhlcHHhi5henGM
ZPJSNw28ibHfNnSJvqpCfiXiFibconxSrdu+4m+aDs2Ugs9qCDh2mNxEWTBec+T4noXi60Frl9bL
CnO8mgJbh2hRYRfLmJNSG6M5HIJn3GPuJbWs5gATT7HbimkfLfqvIlfVuQXgjmODY1I26No+IN+w
SFR+zqYO66dBKOyYdc75/sXC+YaYb3yxB8M5DyNq/SGf+sO9AHG15rSEKMzaFgESpnJefGFUZKDi
bwuU4iDfWC8MOjGJvkXA8KtSxfPk1Oex0Ig7jctvIfAYqocq3BnsUL7CwuWlGKNpemyswXSPmk3v
RyQTNjSm775l2vUhSB76Nm0/qax+axjE9/qo3or8asgIT6uehA95oetXW4t9MWkOKdWMKDVmjhsk
dO5tufMiyCfpHbVgMF/Si1pQKrsxxramYv5ul+epbr+Ylc7zrcarjJ3Mw4FvHW1rOVl2+RrkqX8/
SJLHy7mxx1tGXKPXthxutbw8uBb0iTDl12/X/ORSlt/idvlVRi7wqfYzpsbNIqWDoB/kYAh9ZnYp
d/JsWhCzymW/lBq46qyPDksJZhD0Ph+y5pnYyCpNmBd8fk8dBs6rHRZfolgbqTzVN3s94qFCwl2s
v04Mf3mPcyYKxE3JYBuwy58K1KmEWAJ548hRG/SbAm7aPJSkodPO7hnV+Cw0oBBYxkknBI9lxQgn
Hduo95zjDN+toHqMJCX0VMpvCWGdiS4RWJSmeA3tKkREh2O1qUqxu3/+lG6k+mqL8qRVfUYDXexd
AxClmw3Y5mVD3Wx+mnOKsDnPHga6oBdM/5zuQ+OygJAliQrWXJW15nUuEFX2Iy5eSDMcKmhkYq6i
ZwKT9qJZDBjZKx+jeTemBhpwSc+GSnC6tQUPutZUSLslElM5/x4NWV9bVqa2X0mJdDpB6ZLGGYnR
PoHK2VlunqDAJmg6GlkImx5Pzqpq7htiHTW7cOkRDNID08d8OzZf5chxZqqcYptoUeShzCJ0ACrX
BiAXxwQQECjoPTtNmkM8c3GE9vRCDWgOVnhASBeTSic+7UxgZMdxML8gvlkeGks+M9/GFiDCTzam
DT5ahe1No7vXlaCcrDb4mSYQtNZmUSXy5jDFwBaVTXZ9UNDmgg6HlzVFW7ynZcEhg87wb6fQ64uW
hdoLIU8+McHqn2ZKH9RfGHs8V1M67JYhQ/gEriHJcWnNskhO+ScZ0Q0PeZfwIlBaWbL8aTYxEZ7G
4COz6baFpjknG0n/Vo+qg1oEpwGnEIcoDBJKLP021yraypzcTqoZYs2IRnAkbRtp0d+h/w5GtI7a
bY9TAAnTezq2CDNK1p3RcArkT2hvK/RHumshXkqGnRjy0bu3ghLsW7uxJj0VeT4ksXfV2a8lK8dS
MIhKgqs5D8WTIPobagvwp7TGe9jp1VcXWA2tzAJXdqbH22EgBg0pYFfp6hhaHQydHnYDucnyxH36
ZaKdFdMFvXfuTe5rx6rrB7OLn1vJQVstjCI6jrmqNFamQKA+obF4aNKFswOGTDaLUQNG1QK0WY+m
vcka7iRUW26y4LhAp3QYmX+F4eckbuUBoGa2ca2JjvdSLRvhqPgw4HMD+0nhx/JFj0tGL0WoE6BX
myHHGDKkpdlHL+1sld44kqx2x1I5KyrKjp1rJpCP3ouWyJienLLVfAVW7mxw63S6i2AAdnzuh3qb
cN1ufU6qeLf2BEBHKpkeURLsNIVATq1fCql9khidNwQph56uRvFQ1titI5bqrtOfUj2NtuTdu1pn
HnB9vZth49LNsDg9QQ/cjR3GmIz0GTBICKpHqzgRVFhfECptxFyFpyWR70IL8cyUFeKxVeTajvFn
9v/vZd2pF9DEaI07nDOEyJeHdLFaj65N9irJ7tI6gL5LAg26WS3PFXNTECZcaLOajKKl+5G2HL6p
ivSTkUiU5g0xSFPajztFyHXuEpqSd3rLPi5hmgHH2CZTmb/iYwB36cKR08ApdFPP/DdgxJpWpf1G
CXQgVYa432EIdpB4g2vSg0g2jPjE32x6vXKX19al6E8UYwPlDAdsCO4Nr8B7A1A5coXxWhPzTWYf
fBpH3JakvqgRv0UNSMBPVx6FNdIFM5fuTdpF4JtNRbNDH82zbpRvwuV2ViZWwrYPiB6fli9ZLTFd
2V/MMkV1ngBPIRUGP+eIxDafKVBgKOxzhoEn0VZeQl/TNMRWlh3jSKa0l0VZN3RqjB8g4HxG6v07
SBeOg3TdLu4w+YKl9EtRGc9hQu8mRYi1W0Y2Fj4ibR9XcXtD1EmJYl94OvQrASz9NsBp6UcFVe2C
/XiTkR4WFpH7PIVKor0SoN9St/KTifzdBIeP1s0Y2waUM3qWpV7VmtppwBpKM45VUnVUmLKIXR/m
NPpfUBtnFSyIwtZ/y57JXFR4tDGLi9TKdFsyfPSqhfOE1W9G15wfIZW0l6THQ2jPt6CPhmOoRQYG
z4jtZB5vPIfxnkedxBAY15aL5i2IvtUaPkCDkOxj4NI04UxE9C8d1ivWC/rUiloerEiLCr1NPtvl
zzkKMWIgtt0lgQXMMa6jc9hHNXt/Pp2nkROjVrtPHN9owjICXJq534H5sK4FydXZGCTzpk9gElvw
4bdTk1+w3KWMbGBfxAvGPCTZ7eOY5+ZF6L8NhdlnHWtjIbdPKu1f4f81L+74WUgD6SO4ipZlZDsD
VRyyju53jG4naszuZZI19od8uhHd/nPssS7hWaKBr7a2VY9o+3DggjT8PbFQbZva/FYY4lWGUm1s
SAM+gp0Qo6XSam8O59AD8vFoQbLtskjs4yR8hAL8YhnDER5dQRAPZljFbS6l9jMIW2uL5TBlJMxR
orY5k2vtteNsy3vZ+rp2EITenqaWxydaA7WVHvO2ETBdWislICcAaTwA2X5y0tVFs9qY5iH/qQs9
ZPbgraMUqS8jodSgcfVcvHcapTnDd9cDHcVDHw+MD7QspyfeVxsOJNAu3zVEVDwylC74KZIKIKoc
64vI0+AaIUm+3r8LQ+2StqM6dnLqBZnU5nBA3/FlDN23MaRLYJug7mQNCsBav9y/u3/RllacBkM7
FFMTEl+QR4epi37WpglGqM3q6IHM0GNbDjMClfVn/fqzsR26fWetUmqzTTwppb4bSwdajUkF/nD/
Ai4i9Hv0OP/8LMD+5DcdExIHZ+WDIFoc2Wu0HMMwv6VTkcAk+t+f37/TsdJTEzTYKR0fbyvtlL5y
k5MtS9inLie0sv7FRs4SW2PopoZEt6cV2jYZJuHz9+MkGvrsYNIQ3mLmgVPRp/iZlPVu4ChCVIQW
XogMpm2aUH4RUW8sdQPHhOJXxPOy01yMTsIIxpeU1uRlgLyjC/Us5YIe0YpBMbAiBB39Pnrxt5x3
1tNYBFs3e4gLOmRmIN+x2FQbjLdvGPN/F2P8yRyjAyd/fDW0Jms1c3iuaeV0s7lvTIwKWmOddSIo
trnZbcguOTllznh6/FkUX3EjfNMZ/sFx1A9jvTf0xksy5zMEbsZqUes3obxgYzJ2nO2o2iSYkqgI
n1vmqKntkMetaphFdM42QEdbMgP7Ej8XrLsBgy5JDqlAyq3aTfTe698d5kWcpKxTOU4OtgnB1GYI
8x1ZJw+mQUC9NUixKfoMEEti5+hMDH0zDQeyT6ZHq9EFTemvi56dZsfN8eLmSCpc5ylDGsxW3DzY
y+BzbO1XS6qgt2YFOeNopR2DgISffu1ER3b/FNAS99BFo7nM+gd8MNkUfTbtykG3Qn2QUDRqHQJ6
NM8XJ+IvRMPwtXARXc5Fy7Jb79g0PFrHoNdb/k6RrafC9pCCwoW/+z0bkJEntlluh6UADxasxrgd
12FjmUmxrc23SX0nIjLHfBathTRYfKXj2oLvR9vGZ2pFPZyjjzVgLxnM8zjkmD+XMXijzsPzP9gv
qnK22BB+TjqomPW5aBD9JmCtNlbl/FhiYD5llmb7yB2fQVA/lHnwxOy49owOxLsg392XTXA2AFUy
+OBwZrkzBigUAHVtv7qMifBO0uKJiFcGe/BLpT/THnI7eYtrQ88sNvSOY/AQ8pCH5rw1g2Ivq6Lz
5rEtd6LvTvzXK3INgxX0FCPB7tIWLdjGzHqJDGTVumzFrkoGWqDCop3WfDZKXF72GHvsHb9sRxwo
2304tPlm7NIjKzzNeAwfRcEnUOiEXy31s9HYtQ9YyXexCO1NzXlSDiyrOHQq+r/dJgT1CX09+qlP
5q1v6D5aQbHFEtLthN0hvIp/4fTlg4x77Jotfsop2faqDbddIDo2yWZv2MVjS4PHlBPq5Ch3/S4V
7wwlv/K+YjI3J40bXHJT4RumnO8Y0PewxKZ1jylpo1StheBhpKrX+HwCJBFI2dGvGml7jLoWgAw0
Uhj1DGEqmvYpFs2lGNnty8wHNH3DC8mZNLVBX9RKbemgseEYOHaghzQv0qBsbtHPJvjch7hkbmi1
2wIrxxam1Rb23bYZw4YBPQb2amKrCJ0a20qc7uolAWFDs0lkXl5LfYumbhe7bb9L3MrTtfQJP4Xl
gbBcPIBXcCYY68wYflkIMe/Lgv6W0s0HxqEFR9il3oyyAlypxPcuSzexXlPap03GQFiAgq5+zsmK
wapo2sND0r08eCuVccjwOniNDhaKgftLrwPvWC3R1o8cR+uSz99QNn1LWdE2jg3tFwoauToASqCt
voPNDXw6GJt6Mj/hoYs2zisS+c5fCj8AGX9w1oSAnFFtIGnEWTM8CCAj9lpvWqONWQj0FuzJZSfc
Md0P1XuD5AXgcuTy9rQv8xiDWy1QUpZ5eLJjPlQppG+16ZGD3eckgTcaAaS3WYyLZoaSC1WVdLXX
eTrXZvDVYCXadoyjfGK/ngXt+siluWy5nHzj9AvEyAgzmvGjKsNPPU9dAsJsk2Aw31nl8p6r/Jcz
tMBUSkB17jGsmq+57MPtYg6MGpZL2Zi0TiODZkQzbZER2/4Ahl9v84hjfBBfBZ9FjuFrm1nMzauk
vNAv/Yk64D0sh/EoO/f3sKhfgc2GW2caECdX/C1s5k9xmuOY/IMzQClTfUxNr8vcdJOsCk49QIB4
dj9XsuoAOSO9isYQFr0J8KhvSHsueiwdq2s/1a6YTfstzup4Z6Vr5jVP2D6kOvp37Zz+IYnGcC3k
1ja6XonI14Fx/t/KOStYIidilnBKWtc8Nmv7S5Ij4TuRtaNFTz8/U1dlrgFsK/8PUxZJvQAEJINZ
TacuG3EybNpch++BEtWYn/9ygR/iiu4XKB0uD9YIS6H4IO0bolKCUgmDk8Uxj9wWcJ47uB/pEmv7
mguHiTJOmNmZOJJ9gr6J+K2VePTvl/GHxpi3yRHEaTmIjV31MR1Ot3qiEJAenlDTrMjS1CtjiRvF
fi8lRWe2fpgVyMCgzLK/yBs/BNPxBrhCuXwyril0xNIf1JZ1qJwKdbA8metImkAt9rkYdtUIVGNZ
f+MQEjcKmb+n062f/T9yy1UFbq+vrNusn9y5Qlpk/vz3vaETc18WWW4zgorrR2Rfpw4Togpa/UBc
3n4ec5atdnotFvd36SzNlhgD4qqp9vLepWMY/86nLN3OWHAuTTHBiVn6c5Y0w9W2S7JrKeLROvxN
nvoxP3W9bGK2hesYpsUt81GeOue0fBSVMfzjhv6KtpzGtU1TMnTYpqY13EzdY1LQHBDoWQvkkcBY
Mnw7jNCDeph9VInJaJSXMGXmrpGt2/TtfEiN5qnqqu7cC4hVDfo9x9T2zI0RkS8/Mef0+7FNGDgw
mtiQj9RfKiNCK+dIj1Z0gnoiMfaMpq8U3vrr//fudAkP5C4RDmnM6D7++4MqC6sWvNPy1NM33rQ8
wBth1rt66L+0JpVg3NAA1p3kcyNT4f/7a/+5uvHajm6TZsbsE0nwf792BlsS9XsrT7qQ4Aqn1kek
2e9Ifdw6a9v031/tz+UKS8yaCWhLpVi2Prya7EwDbxK/Kcz5X2NZkeKab+7d/VTPf09V8OvfX89Y
l5cPz4CtLFOYLtJiLAsf3lqc+TWdjxJwfhA45IIlHiXxXm/BgJf92uxYRwRxSds/hFJYNQUyL8K8
gtKlCbiOR+vGsY5mWD3fRaN5hWuwMDlVkYehlbblpyxYGIDsx7CtwTvTyf3Lb/DnAupKm+WLN8wy
+e7DW1bEQzCPmbROUaI5wDNo3ydtc9N7NzxNcCQOuq59wbPNus/lIqjq8eZP9NhWOeLoohABS9IG
PcBua1aMMySu8eqTEVfh61K8BXa97P/9kv9cbNfAUEa7vO3s9x/fczxrsVgq2zjRaqDBD0qR2U5d
AB0ZjnpQ6oR+YXSgFR7m4vzvL63/H2sedzIULxrQjiU/7ocOzVteOzdO0+oeqGHkbHQX5Q5u3jP0
QrUJmmG+6p1bbawEIl26amqbSUwbNH7DX+52fb27Ptx9GGRYhi2yN6X9MexxEDHQHSX1UyZr1qtV
PbSsmp8b9x9wv+qNUzkPHPWh5mjlX55s589Hm5A8Z83CdBjY/LmsMOtysamLUyXEV3qCcKYic/5i
u/vczJ6XmBG0aee0QIN1hCMSaA/g8sEZyHcnNg5BBnCq0Z3D0pcY7s0TnXsv1ptqS0qQ7oUyGWDz
JupxsvTbQmravgqsE/EM8L6GejjZ9rLpjUHsO5ISN13EyK1CU/sQxiFG96XdYBixfQA07H6zVLu4
zECDWjA1ze7Qk75yZiixDv7gIxICxwp2gJgCGXYOI0+SBrzNSMbdqEZnL9OLd+xozxD2WnASDApH
PTiEALa5UbaxEwLNSQy5H6e62oSVdiF4c36fRvOgJaiStDx9bjQKN4raSwulkbmYYtjZcqJKesiY
K7DuQqTaSxemt76NdE5nEFr//eY1/rx5lcAIBcTdNDhA3Bez/8j5LcCgxbOGUzEkVey8pPYepcH3
JGrdp6ETZzdEhpECfeoTnYNMa3ebIilegXzYR7E0DJdpsoZQBDujJ8GKgATPRcvIsKRqjn1t47Qt
tA0OBeMvF27/+cSTAMkqS3lM6Ll7vxP/48LDbEC2Qg14ustEbTQmizb/7sPQ/p7nzTtGylOGifKa
LkuA9SljJl30t05ZIBZJdnpFQkOMIoM8lA+XIIvx2MK8HWtwQAw7zWMalvQVk08h06rdwJRvbwUN
lqOKWUPLWEtXX8xkRF6vE9hzNjMm+RKZ+kmfqtu9suo491/yG44pFkY1QQkAq4icRY1nKzefJo1Z
SNb8aOBbnQnJiJkUsmQe6pU3Pc7K195ds8KUksfmFh0Wvx/VPUSs6BHM0x3P1B7KDp2XbYxf//2u
+D/sOmRNwndwWVB5iD9G94q6jZbBZQvL3IOi2fPQOl29Q86Gv0gRLhVCrKIRx0gwLa3ylNUOoUIR
oohUVeG+Sf+yuut/bKnS5N23dCxErG3Wx+up45bBZTMvJz7e8eiQUO86zm4qRfMQW3QSuqe0W0NA
K3SPE2ET0YJSvXAYvMVR2V76mCS2v7xFfzw4XBKuJlNIiVv6j5XOXQw02TQPT0YUm8hMV9hAwMCQ
eUMa6bRnDOR1IBDnK/3++Sgh7+diMM7EbJp/iQbV/6j312tBa6wLcy1eP0bp5rhz8BiL+QR4AF8g
7gQSa+t9zBhwM/Z8aIFhIH1l7rntpKZvnZ5r08bqMUyJSJvr/MZcP+D/gaFfc9rlMEmUyEJ2yl/e
tD93J0lBsR5KMDdxQPh4NINjEk+ycsaT1hhqg3dSHPNQXFDHKs5pqXugAQtRAs0/VEF10NS+Lnm0
FZFPFy1+JvY2h91nAx1ommNDOh7xS25+yebxGvkTQt/nqp5yj+XuoYMZ98IKkZ+ZWGI4Gslb6lmG
7ylDs5U2u6VUX4Oi+yVgKu7L2YQzKrocnVVVgIkvEITbwFf8u7AaGGDuD66NslASMY1S32od+2jX
MLSaOSev0AAXV2EWOttAJQk3Jw2mJ8avb7NVRQZ8iWaBiTxIKn8pi3jbJ8uK0EPHHS/jid5ogLxR
c73SsgsIWYyF71+qbu78YS7h26wHkJKBHupXs7ssuCVxhxTycZmRIAy7vHeMN32mnIcD/JYb1des
5YgbxtlOszqc2oH7uxHoQQaTyE16L9cwInBA9r16vC+iCU3Ds3CHFyInvgpI8I3QdiNKq0tMemRr
dBhxJrQUjhVew+ozA/8Ez4FSJ9nMh/tJOg6a31OBgj1RA+8GOwHIwFB/0LOYPS4nlsCyp7/UHH/e
/LbOSR+/sbJN8cdhNy5wyKDmakHTm5zWwCasNTT5r6CjTUhUDBDG+f//9Ns6j73lWAwpHPNjvdmF
wuiGKWpObpp2PsBMOJqDOidakREALEljd81918V0aVBlQcmk7bdaV+xeupd/f6iMDwccizLdcQ12
QsxgYKQ+PlMF1g+9bmyL0bT2WjtuceEhYgu2adgi+91j37COMgqumtXP29WvsTjciXZJ3maSan7U
kApXuOM1jovvFCI0jknnqhA6TlpO7aQY5S8R4RTgGkuU2d5SNr6dkno3TcbfVnr3Y3uJhHJDmlKa
/C7GGnC/hhL/x8ZuZUwqLUTbp2iq462rRTpJq7Y45YQEkKS1/hnLon66f5cSzNASQkJMb7Cc4OMw
R71/6wISyDeZm8PiNrVP05Qup/uXmCoeiftE4dnY2/uPbK2keUjrYhPW3XKCJ8VAoesAjSJF7wEo
btMUA8VjPx+bemGYkkjzFNuJlm8igsD+91uBMkULaTzjHDdPSeTOO1u2v3M1a4TjLmAG27b3GuA2
tpdPZUQCxoBsKTNzWEvpIdEq5tqJFZwy5Now5vi1SbSGgci3M2YhBhInwgqD0/071cYcKEUh+Io7
mWLVFE+F3WGWaZKXLoANnQV1eOAsmh0maRFXLZDZTNFL3bNpsYqhmKtfc7Lo7FpjF4iMZe9Eb1Ee
2oQgYGdjloBeXJOkBDbR692Z+Y/9Cr0gljtwoPaEH6ifGctUcGNuWvxN75pTYOb1w2JFFOBNPPkm
Nq2NaEuymAMiESa0JAbDjedEH1Yia79t0bLsQEsyKsgYsOqz1ZwVnqB9xirtzbnrXpzc3NJ7DnyQ
av69PJvH6mYlYbaBb+X6mQVqscModr9KZuDXgtn7sY+bNfygsF+61Ii3KuVu4PjCZB6J0FZmWnfR
zLK/JIifOFxUSO4NCMtNR6+pK4ZbENTiNQmF2odohxtLBS94/r205hkSWm2yL7WVto2IDELtZ13D
Iswe6wTBLLGamidHKY93uw7blrYJR0ZXWjMgpugK7O0zdnncWnAzaFJORYR41dSKfTQ1nBdajtPK
Dku/bX/gnYWFOuqvo5WS9FeHGh5QWvJzaeekIJN2uBT2xU5RnoX4KPYdItc9zi19E0Pi8VTdMnsM
5CuCMdjxqGv2ZY4fMu1L7Jaxxvwn/ESP6BGrFW0onbjiLNKPRm4dQg77aNQXY9cFDXzi0WP0kRa1
/qXI7U9WkX9x2xBhaR/hK8UVfzT6xtcGxz6YoY6VLyyPUmDxBxWfb5vB+Ixwltq5yKzdCIXs0Ea7
kRdNeghqXOamkytX/d6hFCmyQ7d5LmtU6hjJnu/G1HmV5U61ejXQdzGEoZdpU/pdCkKESh2mUKEl
xc4dkVcNIBZRwtb7AYAUvl5EewEK25s1MGEibi3+0UTfRLjIvWrh9o0R+r5ZZIZH6FCJrZXjOi4D
7tfFeCKgqngd0Yhv0jiLECfxx6zurxh5dFZbIdGN0F1w+hFRC2i+W9xQ9QOwb/08dpNDSziCsrXi
YA74npMM8+KE4W9HEm6ECzswn9EL8PJL8zIbmbMVttglWorZS0JtTdh5PTdl5FkegaBWL5AZQq9q
CIZSsZV5JvR2ZGyr/gjr7Rb6TgZjf4eAIDsQ/acQDYXr1juDAe4EEsgGEmplR0crYRVqBQ9EYfbE
kphpu+1QjWwHBlhXabQ0cxzqJwDCV24Fwi9WtriGs+A8Eg/yq0qRiqLtqy4CmhDKFAwnGcLKiyqe
OKl0F1q92Y4GpPJqJzF9tyQgLtPK8OgOLVWmDOtX6lqvdAvriYoJywoMp6Lr9Qdlkkmb1s8Yd0gn
bnrWmLYlinroFA0VaHtnfv/oJAvYdOQ/3RK7mG8oqIjLxHI1jE7t21bk3rSwhX3Hw1RznPVCxJin
GB/82sAdT0OtXVaMcBAyJOvFl7Ka6MkV42sKMpSdcp63XRU+IiB2X9L0BxsDE9aWaLou59TDSbIO
DWybiHkBU2KyGIIBIdRNTXr7Slte90U9m14aFdlpysJzPkFMjR2sJd23bC6afZyboRcCVSTfjGQc
ArGeWzHZvKXfoj48Knwyp1QhgpsRv/sxY+2NzNbAiWbI3/L0rW9Nb8JtdY5Rkx+GoToxZUzOms0W
1yg7wANSoWt0LMrKiiXlWUtBv2roP/RSPZadcPypEeRipsmTRSyU11U8+GVVEHwg8KT1KMyPcV6I
Yzjnb2z5LFRoVHm3BY0+1fYYktC3edTECgvSBDSSYfA+7OVmCv+HvTP7jduIs/W/cjHvDLiz+Nr7
plartdjyCyHbMfelyCKL5F8/H5UMbpKLmeC+DwIIlhy7rRZZrPqdc74Dl2tRU7MGF5ErOiozJafl
PgSD1nA3m96VlodfOZ2xk0M9DL4AUtLe6G1TXFNVjN6NcRaweMl2mQY4v3K/RXICLtZDflXCY99c
5I+47vkxZA39sJAeUIA1yS9jHxcEBUiLzVckSQZt5hxS8gCQMSG2vCUVU+6jWZKVCK383JoPdm86
9EYJvGrwaShzoGUjwtaKN8l2toKZ/X5U7aYObHHBQAcD0quTHdYtc8/7SvMFFcG1zMej50gy58tf
jShMu8BCa8G6s3QYjs+aVWgbsIQK1qBnacfZ2on7EfPEzfUc71myVJZBV1HfVld7TZ/Gem59AidD
TsQn6sVaRqa15Z3MtgCMyVJO3RIZSS8KzBfq65h9mOGbn1/dtA/efXgbHcg48lqUk2ejHp5xqa0/
vb91TsnTlHgfZeDjKqT+9EjZ/VZGhvtQVu60bYf2xpHyp53KgxjC+WjRMcZWioPR+BM7B+nDsnsK
AosindryDrDWr0UeAxPr+0e7m94nt4k2RVxc7M4MD3ZbmtTLYrWNiSeu+1hb+4X11NPAe+gIT9Ah
a6bM4jh1JG669ifGDKqjJqY0fbjvEpCbdJ8/ZZleOfnRN8An0638jQb5FelP/6IqeXYXs/UYO8Bs
8kudue3RzoGUKvqIlhXAxZinx4PDq1hlo89+RX9EnFgXb/DPsyh+SkpurhG2IIcBz17N7U2OTs63
EU1rOkPpv6JvkL6MagqbK/4yLMVuYxxRnoG8mG24pb7LTIE0MAqCIDBl9xrk5oNHfMKCPX2Rrb8R
s0Nnd6Q/PpPlKsVjJMtk287dRQpFB1gIQSZUav0phqjGMVY9fcASqvpmxNq6HeksY8NB+fTSntoG
pj7mWZNsRGk9NUxHsv6HSR8jZgS3hYKf4ilZJRFFnJ5J4N6tiN77DdF3vUQYSYiSE24dhLrkO9bi
8dAo54ajtdpMGejOyO+jE4c8fPJEo9cWUOlLRDxzn9reRxo5zoM3d0tQKTvaZvE1GukwRQ+1VtCr
KVQi65OalTrTavkcFg04sMw4RaWUePY4geaNfq6cDp6XG28QUae1mtyKYXF3sIj92mzN78z2XsrJ
Ns/FjF9FR/kRBLmHvD0M2ylwkit2EnhuxJsBlAQXq1cET/SQnpg/0mmjWH0ZC5YcmL2bb6RvLOPt
STM8eoQVyw3o1zDLExYQlV/72QsfGZ34KQbKFEUQgyWnbtkN35j+NU/+0yfgJM6D8fa5D8U0vStC
J7mw33dYxrF0G1JBA+XOp+dwNnEXxngKey7O2d24ruqPmDy6TezQDGSE+miSa35QvUGXA71InLv8
fF8lwWNmuu3eKCnbiGaMdzALMKp06fdgyOfjqHsSq2F5b62cB1ppPJux2+xhvoUs99DGZ08TBk+j
YzjK5l7NgBIsekN4csaHqOG1xiH/MjjdsyzHN9/S0Z1pEX6oJrcfB0LWjIcAzExZh5kvF+Whyzm1
kG0imge+M+3M+dHuAQ+0pTa+AXh8JInU+0bwK0oyvtvW/OA8bGxaW13SFnVUzkxBaVg5tjntVabL
tVEsoSoSYF1D8mjwO7DX5EMPvhTfoQPYJMfonEIlm6OpPOW1bLYuPVQEN6A7/WEC7oATYB5FTiVc
tPLlpE9wfF6lZ2+TsKmecGPXxzQRI1JA/yScMvjQ3GDhTCyoL+gCjzFH3qnAxvPZ+sc0FsSPxz4j
oB4tzwyOWmOZnDL3qy8N9oNVhyW56Rpro7CsnbpG0r9ZTrdYzvXOdefoK01Pq2T06Q3Nhls8uNxz
Wedcg5mncov1e0oT+xY57mPojWRAtFNc6LWB2lGEL8Ih44i976GXLvOLqX3yuqZ7GgYckbCHKTbl
/PB53Wo84WvdwnDpepy/feCM91G31jXrnfCNp0+49Sb88AR9dhPg3+2AP3bTBn27CfV0nMGtvnLC
fnND7Z6N0iRgudT38JP5MraVh0bHahtl5rqhmvhYtWX8tCBlGiriQGuPLoAmZ3wuFdACnQ8HvyDY
zdhQPBfiPZo9AChW+KzBr/zBFeG2btfdnC4VOcgFvU3siauN8GIdISPSYZZ0brPNqhz49TKgp97l
WJoUlovWBVEzDCM4gGFL62N9LqQD4KLI531YaOgGgHMvPGom+BA2BqSGrnLB11FV7HXXlv3asMeJ
tixSEdHoOTuKsoIHagN2mHly4MRWcAQdfLHHRNKBDpTba2/8dZh/aR4C4pI3exVi1RhNZezbaVL7
OjKfKzQAOk/IVi3jrblLflB7QgaH5OuqpAHtQsSapdn2X5DgX3Q1XVuDVJfLDm6i2pHEo0dQtEsY
6LVkPa29UZjdWi0soy7z3tKlMlV2FKZES6qJqH732Mih21dxSM7KEmcWkmFPvlrsbIZfm3QBu6ve
AUk20Hpa4NxZDfGyhlWT8WpiX449Tgb+BMyfKkrEsvG98IigUAJVFD5bW9jFkcbeTs835y3Qy1qp
/GSp6FSqoj4LaqJjJY19EY8kOlxUsNpBD/tEJCn8s1tsW8lK5eE6ZQR1hYmzq7yufXIyNpI0On2f
knBiq40vS6TDik5xsp82uou/9CsCSFHQPpVzKlOPgVnt9Se2wykdSecmmuOHUSaa0i4ZApdMDSzg
YE58RFYv4T2scFGtmVsQNxv1sQ9a/5BG4zXGcHkYbftX0E4edHdxmQS5iM4lkyKnTB8SbJkb03C+
uTiOtz4nCg5NA73JvH+HoH3TgqXBdnis91rfP0FQ7I1Mbnza5SGzfWImsJpb12hKV4NM2gfD618k
rsV1p9py20Cy5sCe9tshtooHRsiRrseL9saT4AwBq5hVE2fdFsdvDlXLb89BZj9aWnR3zudcnktA
tkyvgyhPIg/dR3K557ovRky3bnxjfr8ZshCyckyRuwqwVU5GIi+tbIDnt/LRavrpSw8vFaGLFoHH
DiO6S2otGObuGvTeOaZ/cOuDh9hFXv1Nt/yPn9FDT8/VZuyrx5yoEAB/3JeSVMUqF+pN9s4LhYQT
MaMJ2Ak9hFkEJgwG0ZqV/3tpJGTQCls+aF7zGGrvzajDb+xVVpJekD2xWra5DDX2RVsRoCmyB9lB
aV9OmW1FN/EyKC0a3zlWgbXrLKTX2ePZZS5Ty5DeLWknbHj74jlyfreAcREPlxPbKu8ANNr+IqIP
KIrfqbsvd26go21iF+QjLY79o+2ILTFLaxN1Kt6RbDvEpGPy2em2Ls2tXRImDyQHf7o9G7mAwcDK
t6S3ihSJIAzTpNXsl9xhJGZZvf9zXvvVN2N2YrqHKk47wnoJC5/OZf/dGbzhkbrJY2sGxTmT5T1u
OXi5jgv3JRqf9ATvuwuMnGIsnyKXtBHHVNnnro+nbacd72OwUm9rTN7Rzymx5Cx64ZKv/W484gew
N0ZKxvhzB1ezulop6kWK65hvKcTQBoQxGCo8JSrez2bwK7GYR5HKJOjdYwvQE/dqh2M1CTi/1ppl
J+ycrx3X+iqJJ3V05mEkWWWAcTWnLctEukuVPtsTEuhgyesfIMjFQAb8adxkEWE9BpAxMQqXnk2P
yTtte5thoBEMWz9xFrjUZpk9h/4Sr+wwDuL23QvpGhv8bzRVGpFi50wrfQCTndSYpglvptwGfPBq
nsffAx8432xmIRPBMVmygsuC3v1ssrQ9wBIhej7M3409XB4SP+FV270++drW69FJhs0nvguqAOyk
Edt+bKvmpG2GtZ+mSYTi/OQzvFzlHkAXLx73btAyheVYJ6qm27s0eoxhwXGKR5A/4OetCJav1JCD
ta2r06Dyj1756QNbeblqfZjplFyJY1KrJ63owHW6gEfKZH4OTZnkLV8z2+lilVa8cbxq2MV6eNdu
q3ZaFRQm5T6zzyBot6HQHPTGJaKiNEabpDMPn0/8XkGSqOth13Lakg65MK5JYqhA7UZKRL76nX1M
XSg/gXklRGt6Y0OLCJLZBHAI6MoauOlInSsdWUGLUmrShNLT/RqxyPYCDP9smk+zyK2rbgGE9K1B
Yltr7h0OomI57BQq+t5qqAmi7bmaJZANAVCaxlGdnVzQX+tZ+PtiERPpmSg4Rmns9LXco584x4Z4
EH0wFf6nmWCVFclv/B7hF7vfqpS+7U7Lq61HWoYnAuDM0m/hqX6kDMzzmRY1TKdIutDdZXabzmro
dPK756awu3vRZlROu4pRolHe2quvPffJy+NLK+oflL2KbTO4ci8wJzCooKiAiS9FQzyqjhWqR93W
t8KD5abpSaMBcQZplh2xNE/3tABvkU9i8W+kD9m9kMI7+31hbVg+boE/gQvQMl7bGUv0nEz+hZ3o
MD0yQ944LQyPDNrpE55VRDrpT9Sf6o67MZ8eHVJuBIfp5SAH6TwZgsXWtTtxiIDMrJueRCNnZQ8p
YrlyJVQYor40gHKoxe9UxQjhnbuueeSSw9bJthztYJdbPc812jD4kaT+u55+ioR0ltFEHDHtsbia
bfkRhdW33mNoMhUvXWnbr/ZAgdjifwTr0Zxtb/jJmT/ZEJoq0SwoeuZptXF9u7p0gEp2DqntFWNt
mAqxe289bzuzcD7XLEZTIk4em6ZdMrrfGzmlb/gNvgqr2YL5bX/3mHfG+auoBO1KvZk8uCzIFp6y
i90jHwjGLQevmn/XaZ0QbShQrpzBfYuid05ELyUTo3sd584mTfJH1RcmSkY67eYkIWCq0/zAhv6i
K8bpRhZNz20DNz9U09KyJftVFGlvLWdmUgl8/ycyXm82W6AHp7kYdmruLZpYqThK8h41SL7lXt9t
ZN7Kd7FEESLdjI9SUuugreorebrmNtXdL8oe4BLprNjnlBp8mSd7IdTNxrWeyH7keqZXlKPXoevD
pYjC6K7xeOuhINX7oIg2TpBhCmbEtoZAwlrlL6ACT8n80uKePkXpzABwsk8zERnyPNhkjzg5GXSF
hblK7OpZZyNFmMa4S0DoXiJLn51lNOJPw8Bum8NcWbfTFR/ddLVZyjZQ8pnq9tMr+Hj3Nkz8xSuK
2FZSana7hUKE7uXwnBDZPPiDyc2xfDo1Uf9s0q/nF+ZjUSf7Oqit15iqtMA2y/cWdYUa1qzZtbWl
XgNZHtn4bwaftPtqG5FV5nqEUAMq0viwmuldAz15S0Ji4IJK5qHceIWiA3PGRhaW3jFQ0Kc4xQtf
UdTTAx/mtUmA5KtFks7IO4Cv6/3t/s5/v/9+G1Y0Za9z/uN5vcVruYdbdfau9k28FF/8n0yD7WbV
UUDrEPCH5IJstFHsINJNunaJ6GxDVmHoANMBvHF70eIx1c/42BtYxe0G1+ze3Wy31+31/UqybPUh
VpTkrsYtoPOdd5LH9Jbehjfx1fkF9oZdb+MDFmScsyYjyqfZXapt7yF9bPNyJ76PyFUH81icKVO6
UUfz3mJaJ2dCJiqA/bRmcB11G5Jghtr1es8sn/QqThASJOY1mcoJzHvykvR0gAFEIy2FUNk3oqG+
sxz2Uda7RPHbcJ05k3EUuroSu6uvok/edV2O3Kj+Ft3a+Z6zEaA3ggEpYd3gEFf1pcgH/VE3wAD6
0agfJix3t16bb5Sc7To9FF/4RYYzqY7ZY6bFFybJa6/FgpB7iSRb7rpfnIGSoDlju5lVZ4fAR8U/
4vlLu/VXZGym3U3pDYnM0y0HXBU93+hKiB5ko/2NR2fi6fODdBt5kuA+//g0SDLmiA2pn8zO2lMA
tY0Kw649fX76+au849Loy/JiIaedUL4uRnIpmdzupD3Wp7Dxa/RyfvWPT1vUkcPsDZtMONWpLgNI
Hkks+Wihl+3GQtw/f2eOfG+dei0TYqukCCpzLgEC4e7zN6N6qE5yiOvT8i/Q2jb+8nX61RjCkcGp
tFWePj/EWVRyc/Ph/37t81dgbZZln2d2QWrZWl6zo0Ue3GMk5/XnP502Oc6VaLrr2KLyCdTdKepo
N5to+OnOZmP3+xq82+x5f/7tXZdWf7zOP76WSQBOVlu0a3TSVwq9qUqlOgHCSZKqDQ80iFDUBJ84
+VSnjlhnUWXzHh+jzdJjJySEEKopOf7rh8+vxUFLLxazRmN51z8/oMcyO02pSqJhwqdhLTGwSDgm
q/7gpVC2WlWf8uWFNPL+H97B/yX7/wvZ38IahmH3vyf7Hz70R5r+lev/5x/5k+tvee5vwAcw7S/w
fO8//s+fUH/LN3+zXeJAeCdcYoYOhvI/of62/ZuNpc2G3h+47AkEPs4/of6W+I2FGq823pXA4nes
//ivzoHbH47m7h+f/xXpbTl/NwmSN14M97QK2L6JF44c/t+NI6YfFnPmxfaz2WTGoYCkczAKdHsU
8gfUDgM1mP0ejJGzhdHtFYxpwripnZgZNuF+sOa3rsMcB8NOMz4yiefO7nhSVF2rXBpnE1sHmEKr
3Q8hToNRWZzvlTrqnv6fSnrxXWN9xR/WvXCY2zG+OgSuMpD8kuhkRoXecO5cw0VoeEpGPAAgwByi
wey2MXvAyRr9byJM0G6tAJE0XOoyBWbhVJkYbysdHJwq4jg2dPNtZkq3MqE0bOoEs0ou+icZQ96d
TWXzhGA2o7pMMFSO6dLwX2WV0G7JqLceD64f0SFsKE7+ucd+Pz7MmQO1MA6YzgWkHblNLeSgHddS
u+ZAFm+jlr7dCHlmlbjafcSr/KNb9lRTQ/V6xh4UJYUki+F/V970BSm3veo4eKJRq6GoCzNEATNV
y7x8mggIHwW+OR5vIXFblXp3/EgbVwbqC2SMX4wtQEHmYbkbHd9YmW7RbNMenERpsXnKOxhU/bQ1
ra46kDTbZYPurx5utHKkRS8LJIQIHMF1Pf767GjTvfEVe++tq+35XnojGIG8i5+rtN0pKOA0/LrN
w9DSU2RjYDlmlflL8z2e08T8Ac/Cv7ZBkdD2iptgyYof4F6+yDFAe1dJRcIwkLcyztN/sXP6f7eW
fl7IPh0X3BzI9MISSzzjLw4omA+IJFHnP1dExXMTU7DnsF3gBDWhkA7R0bMa2OzpOimL7JuJEuot
0rAooOd+ljwMYd0QFbHwuLCxZERrPQX0R266eXBucpGO4herbuAWTyQ6gmZ4SnNz2M9JNm3p9dwB
qmayiwpfWHlzbJi3ow2Wp3FCHtcy2It2Btsvg3TjUK51GULNcabamkbXEZvu9slkMFQq0D99ys6A
f34s86YvyyM5nIO3oei9e9JY22HW3+yyijcDYw/kD2juNLo+ZtZ0J12t1k5PJSzyif3SFjUQTsdE
NlJl+PyXRe7PpeSvS4dt/j22wDvumsGyCAlBWtD9fwIvjOnoizab6jmQiPHJpIKTWpBSQ+I8OOBG
w8j7UsVJ/FhcwNQM52wybmMzfFOmYVDO3NC/OzkIHH37w+sX1CTudECEZXuZ0h4h235IrTRjE8BJ
jPnrYjSLEYdjCAddo60T2iyNFRHD6j5zblZWH3tmJKd0/B5Xbn4qmuELBWIC1HZ6kwkICDMNMOWJ
8q1lw64Zdb3aTW2deZcqTi/OXvRxQI2lRt6S480T0VvsYtZrZZWe8DlpsqR6WAfpzGQmaN612V2Y
wiC8QVreu+LSNbPCX9SiCIcM9wfRvKcw526+dk/ET8Czzc7Pyu8vbN0ZlbK4TQ6KYslsiARMVr9N
sb64kQNmzMQb6xooqsztezFizs6aYO1kWDUWcwpTdLjydGBwiqPMtygTl22cdeQ5dC1MdCtr8jg7
K2+f2PpYpgEEhNrftQ3Mgi4LvwZe/wP19UJ7e3Rp3Neyq9Nnzx2Oueqobe4yHBZ0oSZ1clcCH8Rs
gb42NLhHs4+xc4T9HjYM4l/VXiqTuH1WGNchgemf0zF7bnzr1a/mx96FQmV2+UgliqSQsUv1LkwE
Z8wUTlSYBCVX83QmEwFeNyXL2DQSx2/uXskeM3/WZyMRPEmGhf4wNNNZppA6Grs+MdiiITLuj67B
RItpD+Nnc9zJwBAnKrtSirYaRmCe6z0L0R+aAfveNMEYHLxyz43+U/nswFp7QCa2wyVhkP/A/NYd
yqK1TykDf4Xph+tqLbx8Y9MzdpEerJrMbM6AH452M1cPTHKr3UTBMZbBeAdCOX8cpycnKV2cTezM
qsjbj6lHDnvyKBInX0qzKh9wUnD67OVp4jtbxVXeHHCGVVjXqNwrogkhVnyjCRwqbN/mO6vxD9wE
+aGvSk5CXrc3Is6vlbbHQ2Y64XqA1npy6HLRNjFn6qk7TFEBjyeGN4nm6WiL5qb87kff0iH2Py8D
1mc26i/ZKdMUmDsWE73lhI5NnuzvC68dD1EUD4Fxz/CGrnRi+Su7YhoWBhnVpt58BIfUPuVSnKYR
5xmCGrH8nr1rQDEwMeOtmdPuMS6cixkmUFBWw1vcAlZC+x+PQzz+nGPTe07Z7DOP7/vx0mF8KDx5
EpXh76HVeduyadTJICZWJo66StHAHkO8w9vRH7XHlWzE05K2n+xLGBfp1g/2yaOpiEPYccvM37Yu
ddozXIBLuC1ty9i6TvU7pZH9OYmZYie2pVZ1Ew3n2bZ9JCom7nF1kbhtQSgztXITsKJ6hFGMQRfu
+Dq0o+80oeLfNN3y3MLowT4J1CUUJ1pK7Qc5sPZrCgvWeFgmfKocVzxl2ED+gC45DYhUZS5c6F4B
q/ELvFKUe2z6EdwYTo4MWICB52ky3yga/Iaw8N034nBvD1gXTR/blNWuGvQTjsyTd+4onEuUP++q
UIot/S6ggtNKn1rYalmTNXDMC+OMOQIc8wBxJo0YYqSWcsGJOs1KTCU22MWSOzEQPKcxP141Znrj
j0XGAkBbcMtP1E71oQub/EGNvo2sz0SWHiPYa3H+sw4AjktmgUaYIDB4DNYZ5NztzOwv8LZeHObu
bs3Jk14yVOvy8gmb//xwGIf+1/981frLRfn3i9Zh8xyYwvdtjlPBYg//y25BS4ucOUUr9y4CtRCi
+p0jvwnPs7K7g+nab01bHgxjHu+D9yObwwlC1c4y7Jq21ll+mNSJcvrPt4ZZsAu2R8REuMm7JLfH
S6lztTLmu0FpyGkkO7LPW/FkeMX0LiogpdR5QQ4sg2qdhvRKoEmuUrScLfAA2K8eM4dQtANCQjk+
SCxHKwfcKjCAEVdQjHpX+pC0+Wd891NtnQE9zdslbqU652EYaTMPxGWMCDz4FSxGEDMmnQucTxcP
oPJb8y2kpRMSBSQekGhrdoL+BU+R4s65QdUqEbGLYB/AOUaCM/4ld+Au54l/vPGExYm6+zScBfY/
jeqLANBaSRzcC39WkA+s8SobVs+vbj9HNyA+8950k3hTU3qNmLoKKVCgMYqUN4EG6EVGdi/ra5V4
xlYu/rEppUa3z5s3MzK9M7wzY926Q3g1VLPiueKsavz/VwDzBqmm4myxMzhGdVyAtQIOYdddcKjt
gjOBNzTnYnLyFwtmepGL97ZK6tM8wFshMwcHLRcrweOcZOEyVzKLeMcumQKULvq33qfwH3FUllSH
kERgWbYdhDYutn9cnWWbtjPW7Tt7RJ6YGfaS1HrqZrM/tdhY97zmV9/O8rU/UChv9vPIcYVZtxws
RvgDS50RelgTup4Gco+qKoDIbGtdaHBN0GB7zUPcGJl1Jnw3w+4AgU29ET6CCmKxaNLhlCsa2WX2
pe5ptiUMlpTDxQwanNWL2VHbWOwFXi3llyFO4ACduvQOrIrzC/rfqh2d8Ng4Ju6wLr0MzCZRGrC9
mEsLKTtGEDglKDEB/btwWeTydDDPRtoRJZo44YQ1sQxVoWibdYrorfvjVBFxF/k1i1PYdpbnHSiR
HQzAA2nv0qmRJw9kjQFWTon7YloT2lg+++eyI83GRuLWLyk4xkIZM+fHwYadnwxa7+0RTDX8HdlZ
WDMbbK1Kel99ylb2mrPOdqQRadWKhM6puosPukQEzSrfOtdH26JfiPijcTDYNN0s0hegHtt2Y6ii
fNDtRGsZNPiu9i9Iz/09nTE5KRgeUkn/Otd4jjPw0Tic06+907Fs4EqEOPgdV4H6EBgxUoWzRnqR
IAPgbDRb8Vs0OD8HWnLGkogDIjC8Pko2LIBDtBzxBHKT6kadprzUJnJjYzwW2hK08BntTiRFvaVw
g5767uoSCJSm4Z9q8DjLHJpyEWQQJs12FhgnnOdHs2rjNycvvZU/pdMT5L0TZVLZKp3ML6US1qse
QwqRWxhAozFx6jSsNYN7yjwGqHPKENU5E8FNNYSqyoypP6ccW8FVoq5hXXWsPHGJHW5wzh0GmRKG
whl+NjmBQv8e0Dm3AaOG7zZtzdVkU0rqpCfwvQluP/z9TVegQCyf0s22D8rsh1OXNeoouzhuKY69
2LAHEcrFebsz3MK+sFtiaqbVs+Pgjk0mcoeBAjI1LU4y3lzxL1lbFrN/LnWh43IcXSAKnwObf5xI
RWWV0JcHefd8fjTjgsilfyw4dUxUrjyU7rPP0u+1lfsY5MaznUTeypawMAvSz7iXwbJZwJS2IL4e
R8drqSp3+20a3YyyenJtEsUeJdP4gp5MO0sOqQP7KnET+zUUiFqp8B0ss2a1r+3mRWXC25sdz+3P
ddZpVblKCyrRkggiYxz3+hHe9s9BDHezcMIX6rR3NT/m65BHGYVcdGNEDFDWPDNBogCPh/Avxj07
XBwUoUH1Um0VDLehuQaGHx0ii8KmMcEJEi4adaGDXWtM4mzMQlwjSa4FOYkEjC8rXjhekPPO2ZhS
UO1hOFP8EvfvQTPTI5TPL74lh20Rm8lWjra3rpqnoVIIZkadvDqzlIc85XULY8xeyujZD5f/25yN
hzESxTF0u4JMS2hjxWB1M4P4aQBi+BCF5rwpIURnEc4ELdr8kZ3il863wAUBHr74kn0+3Q7lJp7M
bBv2wY+yjqt73FOgxnQ3PgdLYURTH6rQ0UAL2M7EGe6+gqLvTTOMElPqZNyVNa8VM4Q9pYFqAbwb
27Tqj07OgW60sIEaqSF3RTFQadcrrMxldLWpsKNSgsk11mu1F0lbrhSQwGs35sw1tPGWDvWwraLG
3LcT8dXA7zlmsOmogYqfK/vFRNI/e/WADSPqybLWmbdF6N6kTiJXc0nydujDeEfDFvqk9lsuHeJb
mLb7/FCEccX8PvtCvQG9JaPp0GaGR/KTnEv4nzMsXeND5k9PvA8oDvkP7RWIl77K917txKcUsvWj
T9lkUNNmhrhb/rDcR564uEzqDsq14o6MLV0cwXrQHxFG58gtwZyJ9FQXffEKGfA7AxvrQS6fKeCa
YTzfpSycU8Ew86WoFHWT1lJRlL6VnWE/dmZH9XriBGQ88mInOhqNIrMU/AjD/C7sYCR2zfHbzX9F
rf6OYdJ/yt5sx4hPkI3m3XhQmVM/pcbPFCjXWhGRPSeYGlZxUDkoxp7YQHYUr+5clHumiHJrZEWN
Ysm5i8fAm9Hh208Uz8o8dvwNDR4bJ+H5O3YlDQpzmb6gQTZrNVbZMfaq12apKuiJokF9eBkcqGR1
7aTvYigPsn0gglRf5tgDAlern5aTCTz9drsLCLZiC0lBDifpFY9w+qRjdfSMwd/FrlGxvDbTWx5x
2bE5ShI1f5XjxMWTD9Wm9KylKIBKwLKo8oNbvePUDIjLBMEBEuJlcJv6Foz1jNNhLG6N2z73SsRY
daWxq72weJgRMldhxHhySEf2ZEY3YQfNvlT4mrdE39FdBFUnZYUmVsUDrHjbSr6WFoxvrYeAwEnD
zKH9yZzCviZxE27GFPs+HW3zLgwKJMIBJLFKrV0aK/GCZc5z7uxWjgaVoLSUJq9ZpIxtEx8K6msO
eFczxmDY3fxmYhvI+WnVG250KA3wEpDe6KggMXe3ml1pevACVbc0kycowmUb3UaaXDFKkj4tY+pQ
+4UV7eYlIT4PGluAkwHzKhRTSQhgo6R+jnHdPNhiGvcOXNES5h0eWbbNhNJUAbuBw/szxls8KBOt
7pUx2dc03dDKt8eK8KPINEm6QpgXG/bDbNA3SeoSnF9NV7k/RRdDy/mqB/IidPaAv3ZdNrPkKw6z
5bwHFQU3XfceWLN9MMtpPJLCoF9IQXciH6OvVia/zQyLt6ZTmtTg6DsaQsibFt64WZD5zF5fi2ak
C7JyfhUynrf5aE1f3Kl6jFvA/8iFrGlkvO851LswfMPfV30ldDTj3PXM1Zj0HSJqHPyvsvQ7N56a
/k1ZcoVgz/DfK0vH6mf6UX38TVr648/8V2W0+1sAbMhDKYJJRayNmPef6pIQvzEJRz1asAE0Ri+/
9V+V0dZvgRdCWQtIUyFACTShP9UlJ/htwa+F4cJGAAkUiP8fdckJ3b/LS8yELYd6avxpMHV8YdtL
Dv0v5+ze5gExJ6NBjn47u/2+8B3OpOzCHyNMIis/ZNqY9MG1y0amMhmNIy5EYW+yyicG8/bGGdnZ
FpWmb4Bb0lAV7C2NLtr7GUblD9UREZ1z+7sfNNhqK+up9W33NOTphwySZIc7H8wnU3FiYowUi7LH
A8pTHBNUYl46A1h7bVTcEF13VONXUlI5jT0ztysVLZPmQSbsdpOXEvhO8J+Mncdu5FqWrp+IAL2Z
0kaEwspLE0JSSvTe8+n7o07fyrqFbqAnmWEUjtxce5nfbFVSUR0tAgj5I7q6C8rNYjW1dKfFE7I3
4AvlMnOaJv1c5B5FdZWLrZtDXOm6hvHHcC+0aMaSkdhGwoAfThS0J7K2XlHw7JGHBdHJ0F004x00
SuwvDHCQYszvGkG1+RN03aOJVhYZ2TBK1UnqvLatDjUdoz9wwt/SvKB9hmwaCvo/44slSr5G9nM3
VKnpJmpmuXIMTCMtjGAR4BOhMbvx8FQO8QwGboSQBB7ey61J2UYmACfrYi+O0Oqs74xg3sgGOwfq
laV0EaNcDhpUMqhTm2etKend0qHM+/gUSnN/VtMBL4hxcLBPuRatmntypX5GKu4VsQpTwsj0ZldF
4gMW2LEU+QlKS45S1HbbAyAyY8lb5NI6W+Es3prhJ+0vNKeil2k2K5cGSwbqR/4aVMM4TPrgIC0R
27OVrGe1YLS2GvdLgsbpUqj6pclvWcoHIr/t6lQXXrdiY9jh3LIveuEeQ1LJoc3yR8dC1R7XocUU
wkJhXJjw+zGK+wqchh1L0gryOVVAoFH+S4Zy63BGc3J9I37W+VdYWfkhNWjzlqCKJOALLkDVbpeY
wlNShp6FifktRgmYUwf0JlmiEvoGX7psGGc8V3Ol7+V8ue+VUXKVaur2ISwx0Hn1BsbwGJ5iKKSA
wJo7TLE1WuOLOEVnxLzBWYeonvei/jBlVf1SUaKRDpt5NLg1QH8/FIUMXDsc7bKn07HGNbJ8Q46K
4FZsD9MOYf5nuEsP3UppjnvLtMfQyxdyJGNk9LJ2uoXJmwSDGbCsjWU6k1tFGA70uXM/jbHe0d6N
SZ0fB/yASQ4wBI3kZZ+SHJuDgB26LAT4PeLXWTUXzOpHZ8ZgCzI8QoDgKI9Slflal2uOWDASmcQi
PtJn+YDj9jJ0i7jNHaBEDe9yOl5SBEdow6QAffr6XjAjje7hzUBI/ozfOm4tKXNcbRRJC4zvLErS
/VSMLj71ciCphkJxHn0KObKW3RIzViu+hCw7x4qwBOiI72TON3on0FEESlpKLs0WTScBMwWjAa8H
FNwchZrMmxd1ZUwI2g9tiisGTfEOSR9sH3Fp8+FoTL1hgl7qX6FDYCFoxrschOdgrl9lbqoQD/RT
lML0K+e69kngboM2fGfYlUK86FUnT5jgaQKEW2Mgd1MNO9cN9b45KRwuta9CeyyRyAZDndqwMGQA
cRANywgzNQA0bplpvlisu8wITTeu1swzagKQqkWmh2kFxEvAwgqeGwq2ul4+DmgKoo1cS9iwQmwx
mCwdwSws2KYxYYiQ2hXQvqTx0dzi0lgorLFqo1s+D5rCwILQjhceLsRp7I6Sci/WxpsWgjiLsNSZ
QBDIQ+IXQ/YiqGivakk8ot68lM6aqXC5IBH3yhK9Zj1U7RkMvNiXxAi9eoxF6zWe4LaWEr7EKwVn
MLfNR9TI5zEBNjdm1bO51MauGzUYllm5a6fkW2KIfbOskkHZaj4Wo4AAr9CbDxVcnCgppkCpoiuk
xHuQ7ivUf7HypLafDhZxXBrKxs1AY2N1SuvR/ImkJDxU8vBUQzy4acm32c99oBfQeiatgW0+awzC
hte1gGm96q+0kE6VmN+jI3rfi80f1QT+kIwFOq8THNicLS9ZEK1e5oskdr4pgfuJIFo7slCPnmnO
lRMPQbSKeD3LiluLKNYj/TxIxlMZS+vJlLrFXutYQEznDRWL5C6VBNATloDRxfoBxbUOVin+VlYI
E6nxI62Rvs+tPalo49IQ2C8MkLG4G26GklcAOS9Yuq33KnxFR85CbwDLzFFIl127lpbddAlUz0m7
4L2h2ZqBpJmY57ietmbnYb2uROrgzLPxEE3LXhZE8aLDAVNmrXCzHM9HDKdrOxbpR3Xm+hGqOONk
dfasQ748W7WGznCBC3g91/fFnOwwNcMTTSUa6DA0zSTSToxeb5Mc607RgcIfrLqyS5wGvE6svxFD
F49tJhP9k80+SB8+9FZHcAE+oFnI8CNClKhDEyyXNgzoR5QRnpcYNqGesgALs6o7RZw+4ZWexbQR
nhWkBQbV+hwRofP6hn4JrJIaKTG4VWVVXgUN7c2I/Tax1j/ZOHymy6AGnZp2tPRKrGvT9JBGEA/l
It4s7x6W1JqRZRdrVx3YKgbsEt2lbx5FoNC2UOgjnR28kWEskFoDw5BLgBJ1hl9UT/FVsBcyQdB9
uRJDN5Ie4xpFJmshnPV4gp5aekepLuh7XC0yBpPwU+qMvs+aYik0Y2YBhC8wa/1k9OIuQoXM3foE
2LiAqC/YoBs8hyTkVpVooqOik33RYAzoQOAnH+OZnffmBSoD3uvLa9dGTGF1nKKSKDtpFFEF+dPd
YojXaAG1L6+jeu7HfNkbo/wBlDAChDsYp2gELaSCDwqgCliOqFLKRtp8bIqJtgFTaxtC3yl9rBqL
cV/V/pkN4IKVVD3Rq36HxDvuso5tJEIfy+utw1L1+UPStxhvqvcmhB/MqooXXEFUWE70+5ecQfnI
bHQWZ2J2PQueLKyfSReD0UvLcwtqk929l6B+qM9yL6H7TofRzv3Rap/rqxgKQWUWOhIgOCvRflB9
uMWlnY65N8CsgLS9fsVTKtsymZ6dV8MdLjBbUx37CZAAh6nOmqDGudQuVulNGPqOJA4nCCuDzmrm
iFotMgM6WEBcKDC80BZbpUZHsb12qmEEF8xAMa+wz2KLGPag+ibGODKRFhWfSCAHqdb02VQa8ZIW
p1iwHpKsF/ZK0o+uLi2e2ky5vWJtlprroV/Q91/XEUNdLQZR+wwTW5o1PCWtavLN3PRHSYo28Q8Z
zHEqoDRBFmjMzb5vG3nfY9RRFfU5U8X3eMNLLmT5tlZMYGJVPVnuQnyLglkQD5lRPsiGAtCzNBPI
3RsM0VhCAKOyWCO+TzPIgxL6pxCk6qDnbQUgOnxM1PgRwtmI2QjTrpxhNUJFalt5fcXI2oQufaBv
OhzQ/u8PTAba/77/+yA5trSnUlVwVs0RmQFE2WQEU16bepHB78UAWoGDoKKlYU6blMX2dAkwzNcG
8dIMan1gFwEgu936n+7+T4/NmPs5FuU2/Q9em2+4z7rQa+d/fZffvwsbSYb2NA+MnQaBOc2/PlPL
0HWx/97vyeFxm0CH4d+e+bebf79UpCtMB8wW88B/vZsgyCjmRJXsiCbJ1D/v+3/9lVDGqLyAEKMs
Urwv6PR7fz/tn1/w+1YZLUK7UATrnw/+fQw+JjRpI4OTpWacd42aqq+Unfa7FFoFyaHfJ6ptBfze
wqKFxmrIdvb3ibYl3BjbKmMqVDhSD50f5xmWFC08MK/tBj3+/ScEFY0gOLS4X+Tshlbe4t0///w+
ZimQL4BWIM6zAW4hOuB6AjJ22MC4aL8Dy90Aut0vVlfcYLs5+F15O6FxwQrtN8Av+rzFQdxAwL+3
/uMx0JQ7MR2hkxjkLeC2GbmpVnlQFwiaE304p9/QzPp27chaBvYY/L6BsQk97LioUAVi5i9X0ej8
vvvff5btE6sN6Pz3MeBnOBeuWhBuyGlhw0pH6yhAjcyOyYa6/vv4iF+pv1TyMd4Q0oMBZE3AMhdJ
Yl5kxfp9LJWVbwELxeP3F6X9+4xioJQpj+3u9wvX27H+vfUfd+VlGfwVrxd5RYEwATjNN8g3lJqw
gcmBKLeH31vmBjD/vRtvoHNzg5/rGzi93SDp7QZO/737z2OsOyhSdpDtr5BRDlcGf9e0ZaGB61D9
F9Gyg3wiyYrvW2/ys2NpG6eX+VDa0X7xG7dzNZgHHtPcaXBSzb+uh5fJD3oP1QZ7XnBFhJZ/tEJP
WvfhQzBmB/QPTScIH1pPu2GK5h/piDuDi5P3YgfroXN1u/Xetg87Epybyr5mrfuSms4Rb9L9C3z8
F1Pw9cvyxQODywfmAPE12hzVH0CuQvbAhR0Ux5fwoc9pHySEdIfG8npI9mTBN76bFJAC3BBrtFnb
PwzSbLCYB9zu3B4xHreJ3ap1a+uhQAY/5lggi8Ovm16T5qSWFw7Liqv0eq20Lw7Pkoneuu4t7TUn
j36fl0tpTd6a9LtYPjQdWlRetfii4COnNmKGs1ya9YqxJljVed2Lsk6Sc+azw1PeR8iuqvZ0nXxO
iRR6k+I0KbSG3YiDK1Rxh54FtjFS7AD4xR6L75EdBzPga+AP1jICyW3sEtkU9oBESvJFG9EdoAtm
5HGDu5bqM91ZcYKM6RDY6KmpF9Ch4nRnLQ6wTE4CKQE2URAZhy+FwZgA9J9yeCe9YxTHo1rt4EQe
Rm6bPUx9YzeKoyJnmPtGCTzg98NmJBRdzkL1CoOI+JENDp9edR7WAskeB7uFjk7uImnBvnbawJTJ
nmVhI9JWLp6OHgmjq6jzzAfz0uxN85KHV3Ysj//Ul8qTA+KdfMsQk21cZrFrH2TPy+Ikz8pFsUVU
QBwkz9T78iTjoH6KDwK/9IBX+PRIhQnmbzI/xS8RoCrH2gziT/Ga9zYHbPxm9FfSzMVt7jm8Jyra
SHPm8cfgrX78iAMmHebPXfco+h5Dze6IXgMjA8HDxqPGDUrYF45ynzn5J16vKQboRfYstZgsMQJp
TuI9hC43cUXb+gm/SBY1ztfqnOtTLN/15/Iph8u1/1G5cJrpbdzP+a2XdwbjwD1W2HYdOsytWNFj
DIATSHahIOGh21p+UH7mH4VvblfH9IMlMGiCLxp7VVrd1BsexnPxB7JF+wwv0OzhNjj14rEo0me9
vlndxuF7lIogam5d+cbLIZbCkeN4AJ+2NtoLZ12ixi48TNGF3K2XC+uRUzY4L+tB/Ap4cnilV/Iu
pTuYWxTvuYPiIgspX3flj5W7s7N2TAOcooQb7GEOZ9IU/OH018gvc93UuLbcgDezuHBPj43tIzXO
rIl2wSl+5sfxllwQMSfW6O57bIzUbUWjY7wgBUZttp5KvPv0DXtIqcJE9E4VfILBIv8II7X88MFK
7lDYkVxLOMbRiUWJdplSO2jU8+BmjV6Xd2Z3yH+PUpkdMvOpqR+t+mtQ/mB9F1iF17T7qt3DzAMV
biDfK/hJehTaT7AoyEag4v6gtH4hH0eS+zEHpC4F0rTspM3C+zqCKeWSL5pbhlgDsaIp30RAEHl1
leuT+bBKoC8khBa4iHMQ0tMLrD46K/uRWjyWAt4irv68gFesAP97OMETGbn26AUCluCahNoK73w/
KM7oqF+o2uByhrD1erXezQtnGM01juvofCDQduntcxLfa8HyxRWs46qwtQwpiJDq2G3TUMCml0n1
PpSbEoDph+nHQjmuBdGTW5wOKGeH0dtiNzH2jaXEZwTSYfgirgJe5zzzIjQnfpB+qj2+yrF83qC3
vkw2hgiSBIrjg2m1/CB8tzTq3rlUALIuX6JfezDe2h02eXl1Xnz1Qb8Yp/g3NCVDAO2bQK8cWIR8
E2TKXns7PnMM6LvRxQhW9XWQXB0uwGXxJ5B1j0TOBC+dfWmPHC1jeOIrqPyxhmmzh2rmqzn7iw/h
dfki+hBKZ661wc1MtsVwJx2kYNs5EP0ZvcSpt6hZPhMsB5finhE89RlUIH4DYPPkqDNYZydl1QtP
ah+UP8I7EgG64I8HThZtHPkCmkWNvGJvGeSlqAu8v6kPwul7Dj3xa8P9u3yLBQl1ErL89+3TFzop
hF0t2eMXzhXMs4Tq349XigAxtOpo1M6H8e5x9IUn49bb0yviMe/Gje2P82gEHKD4Y/riRjC5XNXs
ImDcGNmiks4+zMYucqK3nRDMJJIRB+EJQSsTTQEwj1fAv7Z5SQ2XzWy9rZxRlhbfFfMNp0BAZFsO
EKo5HQqHi1RyE73yR0f8+mDlsV0YkA77Q3Nk/zKBgAbWjat+ZSfu/NXJjsat4P3YD4IX450y7Iig
oRNPLn9OUFAC8SKchCfwMtuc335Jn2fni4OgPyApRixhLzhxxLnJ7+dnsfjZQsfDdp2Ci/ZirNts
6cb2okHVq57zZ/mB01gd2Z7DB+PE9A5pQmJUgAZUuUUmdFf4NjeusuLI26YfcXknc/4cOULoYMcn
rgFbmWnD+NKCyWLNsFioSXkloZI+q08U7V7feDE5CvQbbCfuCJXRvlx3yZETT/DJnwmD0oErj3kJ
ytAc9uaVzV07vW0AxHd+TQQYlY4uFmp272GEy0cZ729tdwTzI7zzDx1PBNyw1X1k2Rf7JfKMGwDC
hcuI81Ii+uXHHyVgVPbJfe+pLlGSxcrMhy8A4jBHPNVVbsR/XjVvi1SffZZZ/sPXYvPnIyjF193Q
7urw2n1xWYdGwFkpMWMcUJ0hbYAg5FonJGURt3V74cgrF303mw/bKlW9XApkFvpREYOw2dM0nkkW
VH+65j/04k2yvegeXdI1WNb5gf4BxCJ9eGLf7DdnjPdWANOhTQyO2eKSa7o43RQMo1PsRzuLvPIu
HNAMtmdWPcauKhp/6Dnj32y02JmdhHuDZuBu5hBrEiTd7kjzY6RXAu6cv2sHX0VQLY+T3apQwqOw
4zPUahAU6q4t+E39sWZ8kCPYg6uDdvowHyjS7RqEx06atyCHjaEFCPkcGU+4R6M2GuQYJbxPnHgs
hUAsCwihgpdPNMbG/R7x3+N28KXyN0Xzoeu+gG1QGp+0qUYZ2zHHO/lBlo56cSFEoehsT1/zQUJt
BKAWXogOE5E3ttOJt0EaCWW50W7Z1ebGC/3KOtXVswbk/VBzEhmIIF4HgbM8WzO6IdsyMKtT3W69
YecJxUl7Nc9x6y/LlcxcBJxXnWKWKxmxeqe6ouJhu16TuXJ+7qMT43ylwHL126TWf2ZrNZ5SKkoW
MK4VXKeRy+iHnGZbYEdwT3z4wxdrlu2cPJu1W+xA/k7XVvW7t3Fx8GnsgdKJQa75zesy7MV96HOi
B6RHVH9WffbAsryLzXPP3dtsnqWNcG6POLUpXhAEBLm+vRee2tZnpVWvxCtWwCyiYGxDTRisU0E6
FLkJbrfI6npZUKFUSBQgrCzOSgNM3jMUpMIgW5kd8Y+ZBIoIwvhxGhG3hGjmsrbgZLgd9Q7bK7nb
Rsk2H8sUtoZDks6O0aGZd85b5JRhv3qAVxH0GFtHOc3LTo7c4th9zd1PgaWrcGO6B7xxve+1g/wo
vTcuF6URgLJHcThu73pkPkiNCchYPOEHGdJlh2RxRRz5glTyzvjE0oOCP35rZN1LPyLAFJQyifWQ
Q6nqn7OAF0aUqH5S3KOqyKEw98U76mKzcVA1N229eLBjJP6dJMdF45LcUJl0Zk9jcWGXSf3FAuwR
TykS7HkZf526t57LvQjYSMla+3sd7UpmcA62iaJdn5Ep+uKSq1KPixgaONPlwtmkULkeGTOQyFlu
We7pfM229UK/aaEfH0H3sZuv/odtyrizSg/APbZwhO8JOF3QZ6cqdWEd5hgJnqYTzUeGnd1NTJy1
eGe42xyYtDA9iX2RBiKpC84s6LaJo4dCcwzextMZiU20a/U9IiLDBM0eJJ1RnE3lKr41wraEZi7l
AkjWH9iM9hXFqFj1C4F2LNoTV6js5fA8MenWDqnwmm0Clwi0nATU8TQEhgPhuZps7QwbBaCoSuTv
7GR+nUH5y73TueLgdda3rhOF3gbNkZC8q5BScjqmR5sGmY8OjTrc+vhiiR8M1PkpehLU5S4ie8ZV
u/J00c8c8/Hecjo/Pv8mJmg0UBy9I/wIZ+Pe0oLiO3parmx44PfM5E4V71I6u3JDZNwBKEaD9FAA
MB3KY6qQhgSCs/yJaNLf45+Q3ZVsg3b5Igw+orXhY7ij6IZUN8T4m0J/OIgQFZn/QzAYb9p9R2NY
ddMmKHqupB7H3+bdIP407+MKjzOicsKYEHmzDtsZR7sPbyg/KH+QBSyew3dVIGRgBmLa6UN0or8L
0HqAiPaJWt1Y7usmgFgmPkgrKhSIt5+k9/Bo3fdolOK8mbEsx12aTuyKnGY4U0lgysewJ77MB+IP
S8GweSfOdY5kloEUxRmbabu9W6AMatdoelzzVxVltngJ4vhN2bDUSgMHwC7Uxlbw3DLRAHbaS/61
oiBzK9+m9yanlHfZgYmSd7NN/Xpc3AVRhwMu3DnAbdxj7faT/+NLfpGf+iuDmA40bYEJq62PF2s8
A3sIEVNE24d4kXrCqZDdBK4anTaABx9EDNQdUtHWJ7uhRYsUnux1jnas93qALwwRpunt8B2o3FE7
xkQ3rwfDRyQc3ZL04MMMThBjHzMvA/1lxaUXcUTGfWfgnPcOesFtGi8xDru0Jlem3nPW+KMTzKuI
kI5b79Fhebd8ySdmspl7zXNkuuZJf6LJ4sm0hkUoGFQYB4iA/UuPBa/kl0zaadwxR7V8EQU86qtd
7EvkKEjfCnabn5KM5n52F5HQWxfhDhAdylC2fkOBOYie5GHXpG4WZKmr0Zi7EE3Vt+w034F2UnZF
5ik7xS3uLRGBp2NMOHOl1BbutAvWWA8yUQFr1N18rEpmnR+bGBDLx2lfy33J8McN35pAbOgABJXX
6Yc6UI/IWNKVvT6EZ82Nj8YFgDYw5EvlVXfiYs8PyW4QvJgsVD7iskZ5d2lmd35MvNzXJ8C3r/pb
9D489aIrorDoNk8qR3zHN0Yscj0iSYhhSjPbbKsv0j3YRcQn8OSV7yrTa7sHTnTnQJUD/eakpV1i
nJTak7BrK5AYJFtBdZqa35hYORYx/1z3trw3vO4VM3YW0hsTsiiQOMrKPkmJ33eVCg4DjVhvaN7r
5BELB65i6b5Rr2gBSlBl1b0p/ZB1mQjMsim1+xRzC7LuAoga3VDRfqN0YvsjQxDGrYgpKkAf7ewI
jIS3/ysNLg1JkZseTa88rB7E0m6PXE9GzLyLZxRNDwLfJdoXG94ZbSTd6R0olq8GEARyWvOlOMKx
1EwkIZagfQGjUEUeAuCjaEdeLdwxzKKqYqTDqA2JIh3DJnu4qQiLn2QLoWmnKmwVITX05vp9Oeww
EGmNAPIug8En0k0q9OU1A1gPz3iw4alb11W60eoX9+VWs4MkQZ0ZDRmb/Z9uhnBa/A9WgYyiELtA
wNhmSd+RJcmd3ovP8W76w+iPqqm0M4O5iR095SO1J4zQF0s/ALGwk+fB8KNyp54qO3zbonf01DMa
shV/fs1+kpfhE+Wwiva7K31pdE9ca5ctdmg5IaqOIFSX9+4nx2RXATFBHLdOiI8UjcN18YMHKjEO
dAEZx1FqXMbiDKDk7kg7QKaNAgjbzveMmcAH0T4AAUSGQJQH0YGqf/qK0HrmdMHEBGNn7knyH9bm
0DnFfcLKSP2w/qhuLfa5NWCcO/BPNIesc3zBX10qd/mLyV41Qbp0LAQ7/qBC4GX7whyOnaIpDoex
HNz5kLwNrkCnSNmql/h5lIJBdjWobPdoCI6Uz1bzVj/TUv3q0xuZlhBAyRx6N1LPVnWQUFGfcWuu
1h2hIzsg0R7iNzjuwVC+mG+DYAdNQHl/5JJU/PGhf9HfYqIoI3G/ihB09Qdt3iFZng2g17QAqMDw
zRGgCvwpkHL+1sDl9+pRuZ/JJ55QHpHHU/YhU/ciLcASgQbuJ1yDYesxJEC0pnypP+vP6ss6aYeW
yp6+xgW4AGgBpXnIuaCH2RmRyiFV+U7RigSvnlyts3LH6kh2eE6agXaZ61tEf+HQH0TpJzz2n8lT
/VJ7W1Z2CR9LBZe1S9TYoWJLc+bq4XfTqVwtWzBgS8oTv5SfTHSVv3tbgW67i+5oDUCQNLyNDWlT
om+nhZIxGD/BICMXRMWj7GKGbneAp3czWARnO447Ikl0I709WWckix9rHw1e43WljeaLKgSU0Qa8
8XBvnaN35lWxwVz1TXygx/b8wQBI36Ltc/xCCpVylvlYoyLSmdfcQi0cKIpN2B9fjLNWufTFLwqR
HHc5mp926svU8UFx0l7mPzKN33flvnoK94NqGy/JYX5kJX436XUsIVyj5AqN//5RhRlmfzVO8iTZ
xjkE3YCX+Dk7COeBHZmlEF5zt19dPBGwnXeid7yOYvuSxbtR9mTxdb3THf1AckZ3I5Nv/RTusmnf
W49GJRx7Ab3JbQAUob9HZ3m7OSnbLKhdyCFFw/KjCbNqEVE8ZkbMfZZBMAB4jYw+JiZAv49ZTXJX
g+MJfsVd4mUtGY1uqC65pSWZrtMCbYbh1u8zxXbr7101ghKaio+9WBZOv03nfv/q75/26CYwW0B7
CLRlQxz4/1+PH6u0j/BaEhns9ILe/PNPtN39fSysJ1L02NQ+UAygbU45bAzxv/3pf7zy9z20ilnR
33er2rDy86x7gBYD+K+NPQa1O5TrGySK+Cdqts/4vakxsJe835umkXWSZ6CFG3RzfPf3z8d/fc2/
j1mR0Pz3W/w++Ps3sL2THVsNDO7/91G/j/+9+8+tuIhF5z+eydRYASHD1vT3CVPp+ZDf+9VEXibV
QNx/3+LfPv73Z4MIjaiVFy6rLiKB5JpGUAVt7omdEyMZcFLl4o+1RUMPKbB0bHaaZsQ+k33cn5Xm
FCFgqyUpvatVeZQyZDKV6aGTrN1QU/7hv4vmdK+5A/CJFh5JDwnD1mPzPomETzPrT50qv1tGHywl
OMpepI2Gb1gxKC+xsikgMLKwBAvAiEr/ZxEwAwHLWzqiBYUvSc1gLCSJjvGo+uMo7cQWWEEWGtZO
0YDJxtlLjqiao3favl9aMHjiY/2L9cnGmbecnxRLIgpW6cM0rXdFSHomQkscFzeVoCJY3qySWzYZ
hNRXeHu+SpdjonjTTKgA3UyqmBZ05fLWt9qEeiW5xB26pZJB7FKi6/ohmurBwOjc1lIBAeH2qU6E
D1FfMfvJ/DD6nEaFWVBJ3UzAseTL2m5OeJllMiVFCFsf+pMxSDRAV5o6ofE+AxfFNaK8AjWDKQfn
nOIIdCQVANNXdhHNeoNFBaNJpaFTTaNwivPzFBrfSz9jsFXLf0CSnMTIeI0yIKzysAaQ1SQJC8n8
q0RC1p42oZ0u7sCvDj/4qnwyRi7vBlFBslhc4yBOEmwodmsDNFGDDTb3mCyEffliLCmzcunQNssB
MMm+KJizrOFxTuT7rh2vC/4PydSCjirR1WEihA5OLPZ+0WdOO+nkYoT7sAXVqMpPWE2M5qOurpDh
DRn2OKL/unkX0fPstXcO02cH6E+y8oskp58q2VY+Y3ezSshcIrZd0/UoOGbQLr7rdPjsIhGNt1Ul
22OPbwG5cMQW3Tj2BgR1odXiu3g1kYrF/G8BOmtbDeSZer41Ua1+QXRB4EO7L/rltahb+qDWQDdV
ycEZld9SVOIlNQh3U1e5s1qVuwyZlRn6vo2eCFiSbU5NYpmmwrKPm/RPVTiqbIhuVExPtcnuuvQa
+uQj6rBjlh4RJwK0q81uh6aAXYh5fUay/W2tZZQEZFNwRyheGPs8z4NU7btifc/0lZCC7gawMlTZ
jFlwwQa+UeszfYocCYK4kbSpD1Hwm5XkSVL/HE7mR7/ol5Cp9GoA1VjF+QlBwTusd7xWb0DujkUE
1+i0GNGDEZeHQsKZobFofyiTfD8/twUNndwa5X3KLLOWe9yRE/VJQScEuqj80XyJivWDdBByHhWH
a4azExsLmpRS6EPFihCRWNi8ME/pNVSlhWZevVg7SLFwXsUQzVM1xHAWP6m0/5YmS3ZDige0hZ9A
k7cAMUHfLk10WkftQ4flg/YneTQTsbVAVFloRaYWS/UnXQpvQUHhkkGbwr/3DPj5IjUZ+UeLU6ca
hT+hMqXHaXjVJMJcI84HLdd1T1KYbscLvJeptUonL35aI4S+PrGLm+atDTuSjM3Fa/xRu/UBtDNy
HxFlYRgms5NW6Z2udy/JQHVRyBNGESB6mVgz7MgR5Pbq51wqtKDX1nMtoKDItcnR1V4T3aqh+NOR
gdZtRguzSj1xhiF9XybpZYyBf8ktysB4WNGwijXICQt2ddkSIzQ4oVWrnzQTSnUi45i7iOcizslU
p+hafY9t/SfsmfOgj7oWByVeRbdRUWWJkUVC18oZdKPz5BFfSUOTt5SQiQvq2AfLHN6rlemnJtD2
FIg9uxarN5zQkmucN+9a3cH8ns4c8zMiKminhOhPp0xNBfElMml6ZdZjODXXYkV0rq6viarQ+4A9
iQ7HKtphkfyo84NSzaodKTrkiCq+yqqSAQ3G/DUXMye1NkEPEKaOoI0gunTR1tSsd8Qx/xIqE6Wn
tf9RNyZrkzf7SM0+0brvnV6JP1E8SvdAg+c7I6TkJ37nTVXZdaYCRgQKZ/QP3ZD89Im8XKWe1b9G
oNXR16cFwS4I7KHyCxOJjCQfUi/tmtdsricH1ZmLclXohAjYc0TFt1Zgp/NHVxkXNPFb3n/q8cql
LsqTXS0iWpXF6gHUP8jFTQhbxEPhIoOu3lClNNSlaqGyCdFDnnKmNX3xLMTDJ2putWvI26hr69Wp
rTui+e5MFZ4J0M6eEh07CoHZJLBP2Q4BztXMPesFALvsCXl9EGbDCMQKenaZCVgb0DGve5ogJtje
GZ6dUjL7AoqLEV04vYgzEpeJau7bCo3hcpY7MNXai9gi3hSKJasWcpuvt9mjuMpf1Rh7VTcA5nFm
1MwRjSB7ygGXGFIGgmDRcdyEsbugbe/EdMS8qkjBG4X5uC/VSnKmzlGUgzAcDQWRfkVkzBCFFlgT
FEqkTAtPES1HqwD0aSjLF961jS12tIyKghbtSEM/M8/FUGHqAomUb8ucpCxnaJ2NRKO9Lu+Hrun8
UcWQWe9oAZjyf7F3JktuK9sV/RWH57iR6DKBgSfsu+pYrTRBqCmh75Hovt4L1LPldyNsh+ceXARJ
XalYJIA8ec7ea8NyI1TNJHFpEwekTjRmsiYphMaIrn6YqfxNpfl/WOH/ainzPVAm/4OlrBz+5ie7
/YV/+Ml88Zfpkj6EJey/kgp9+Zd0LAmyQ5m+sm48xP/wktl/uUIuEe625y9Wsj9eMkf8ZUu1ON8x
n5G3CUXxb2TC/5FUiLHtb35637ZdhL5gFH2BnNT+GxVjyruuL1TsnWo7fWexRiCCnaktjLWu/XIt
ApSx1sRE06BZEaOCjSoMqWqyvhmJDZyhnrI9SQo4L+b+UnlfI67jo71J2jR+jWccDVX2C3FbfMC9
iRKZaY5hnp2MCfzUGweVxtaLLWCtVJ59rgTkiZ67vB5eg0bQoyjSZoc17cUSwn6aFBqalnse4MRT
HBJhLQtjwBsUcO0M3rNTeUtiIoYUQnRBEHmXECgqkfdkYVXEjREsx2oREIcbNvbWKBWp2ya8pCJV
LUNm+R75iXgorRyolp1tqySc710FmwIW8yqoHPupLiT0d3IX26j/jN2O/nHjXmK/G4/kir2y5Ic7
lbUMfwNk2E5pG6RjTAc9dF+G2DbuCcTc9Ejv1y6wmaAwx9eUvX1lO3eWo/PvJE8vWJZDWM7T04jZ
+UiC0NGzM4i9eTpvgtJa0hQ9sjB6sQMPVa4aVx29ugJojiaeu8TDMG+L2EnWwNLiDaBgVk03PjeV
mtGUQSIqq2kmR90+ONlx6sINm9N2P7oHuGHt1o4jJoHgob1oAn2EnXzSvtiqIV0MCMW902tzP0oi
SJriq9O0r7ApNE4pFPtZRNMtcH/WBYPHNpPtKaggSA/WxMSopyM3Dak8lulj18IC09IeUA1edW7S
PSi3uN6xSLhess9IlbCjrWX13CxBW20Vek82AM4v26YCDobuXBjNJRkN/0LVt5NvhC6SLOCPd9mI
VGLOou+Y53ryfsTJ6VPr1IUuaI4y3xVuPB7i8hMNDsOtkCUjZay0F4n+UqiBUfhMcUXSGXhxMuUt
yzwPtSC/WoXZNrGbAlnd4vRyW3sXs/nre/WzKF3GYg5rogiDn6aE1QR101mnIQTnNJ5o3Zpxt64M
9eQWtAz6pdvvhuTxebL/isNpPBAYepeGc8mOCO9HOXTH3CiPrgKeNDMBnJBTlWXwXk4P5OaFTzIh
uZEEuQjPBNZ7Y1+bDtNO78M17Pk8NR4bZys4krn81DQ98CK2TZfE/OU0Y4a2XQdbt2DbDayPkWfB
hFyRcSpNUKRcccQnNOKcO5U+Vj6pUcQGv2vsTGsnlQ51VS5ph/8wxrbZ+33+hXgGAvzQVW+WlsmJ
yYjlK4wfVnBpKF2ZG5OW5w0T05iciI0O2B/V1sOQO7gEC2rIRT8akbvtiY3uHbSdTnGXmznRflIO
ECDkTrL1w7mKAdTxGN2T/oFSHHVXN7XuARz5blQI8mTv7EEahGuy50JEHulHlzlIp3vKEpe5x9eY
AequxXIGKO/aDNy4zGlaUNhiZTFWI+6eAiTgrCHFzZzd+DAk6BOinEGFZWVbUbZPmTX/cgKx8dL8
DPQGjd2I/9MVn54Mj7I0yIkKMJ8FBASMSf6D9+0xylBHIGTMuFHxbr2CZApVlswX53U5TOOm1C0Z
qfGXkS57GrTGts3xr/eztx1FBOLFRi84dUxbM0aRWYdnrIFBvL42JTOtOdDpxpVjem9cwxozFCFb
R+ihDw44bLqp8geYpZm0kQSxFEgQJPps+Cfyg48tbdo1tIhoJZPHpsU042cpoVaYM4sOedLS2B9I
AGdI/yD9plsnKYIiLJtireFqbycj2vn1zP4h/6hmaHosVPU6TwiZFngPnHq+tBbikqycZ/Q0P91Q
MllIcVtaUKly3MibSTZfJTEShGDwW9YdAicspO/55+hjRU6LZj6CU9ngLwBJU04XP7aHjY6LH+Xo
XwSq+PtUs2fvzM7YiJ7xOiqROOItl/3AALEp8WflFmMUy6122vicKbJ3MdFKq3IUKGKGz1RhuiD6
o121sR2+sebuOnYAc+Mj4+xM8IsEnSRJxD2pyL870ng1RHA2hyWDxqUGCy3EDUb/Xo8aPYFPFlJC
YHJjqm3hM0TJ2vDZz/tr3Rfubh7tZmuTrbztdc08IeqZZmLxmoLFsFYya1GtsB5Ql/Zvk+0FJ53Q
Gmnha2wISEEvV5nTPmid/F6oDkuvBZ7PaaFKwtEg/dqZH4MUQqav64sZtJw+LvOLOVHTY2rmePGm
hmuDYVZXaqaNBKiePIfRQdpQ2Y6Va28sH42+qsENOX5tAbjsDs5cHQDoEXlByQodlmZtiwqMnGTM
vG3SkTSCXRMW4T2Ox3rTSyafFeadGLTU9obX9I3s1Zu8bG309asQKLoAC0VbxeZ51U5jv9ECRbS0
AId2M59bM5uLz7TM7p1y4uZLoB0QlTsi/i65DB2Q7Sh2QqYmsuUycccyeRgynIOhfT9X/nCyDOI3
opi5d5zTOYkPfaCQqhudSWIKbRBWdpK1BgwFFXMzqhbcOdjHYO5JVmTgSbKMnmJSmjf4pjepUddn
1eUHGsWED0Ay3HqN8vemRhtAkggRW/RXMAdCColYgGPcBwASORE89seR5d3pyrEOzbMBM+oQ2SD/
pjh8CVQEw7ecSfYLqn49RGN5wNPNkstU1ZUEQAY1raQkce8cskH46nd1ZUCycrFAk/V21GnpbuWA
vYd3mT+0MWWAn7obg5Z9mBnPXhyFR9F5GBQMiWdMz9kFy++e7kKIPwzvbz3WaAqXRvjNzICFKtHP
HfIHFVbWIZyhYSBwJZkuDCd3E1Sy3QRAT3AEYS/QjffT6iYaN9YxTKP6t+ng9shZjAgK76ASY7HN
2v55RA518jQWx7pUKM196FiVJa21GwFayznNYMDaX5OU3mxS0Ma0KxtHCjnhgla1K/R0uh3mTJvE
O/nf0nxAHOv2P4wbd/7mBRH58m1nS/jmMgnI3VmT0ULXaMQJBvYONWvsM9TRKfQsqJ37rvWYY9RO
Z6N6VawDqct+GOLYWoTGtMUi872jBl+FKUKY25scaSZyOcqO6M3YOY3aZZPYQ7+129cmlzQ/W4Eq
p3kN0g6Xqc7gaLpedQL2cUnKiV708iysvAuuPgaWNifiFOv6dHtkIYH7/ej29HbIHUquKqbzbA7N
6XZo//PRBGGHjMBt0wcx4ilMJaV/tQORnOuAUMqe+0mhPfRsBSEIRYJatnTxunXUrzvTqR5vb3dA
eraP0JHIGVdZFgKAvR3sAb/U6s9zcrwVqgP5Pi4jEmcZZPRVmJGVs1z2Y9wgT2Mvw9raQL5uCBNu
FzuQ0wPrXt0etg4fbyoyMNeLeUaY7yZ0XobYmG5odBsIHJeHGcyjVT3X3ub2taaLAcdzNTan38fb
C6TnPc4SPWdhjV/CGoo/5yeToOXRn4O9eGhupiYHaLq0gETPy0DHwtF4IrilOrnL4fa0IT5aYOXe
/nkphXZE+IimziqK6vfH4t4+lttn1VruxbXiYGe9FE03nyK3cU7BzDzbm5OCVcqKzrcDnJvo3Hq/
ak3wfDSAkE4FSqI0ZI9SFnV/Gm95glIeAqH605+D36TDgjQtd6k/v+ZGteDjIuOUDcs5F3N91nRN
Z0MjEF8OXk88k5DtJ4iugXRbmDf7CN/OzTMULJ6h2+HmHvr9qHBw79L2cLYEuX7pFvfQ7aDMgtul
J0GwDlCTfJoO3NVRHyU1v6mM9X3QNOF+dGb68jRor74apt3tD/vlYrdrVOYdSDGUuzPTbQLiSNMq
Mdj+MSc1y0+7OZTMyWMue3ved+FbDH14d/tSbt/F7YvqUzvfyUI9t3aC+y5IuOXU+LZUDPv0dpb+
7fxtB9AGFewTxuj/cWIr+kSUzYTC1wxDbyfyyF0DJedUt4eGggBYPB8I6/g/Pqrbp4R1vkcol+jo
yHbi90dw+y1vv68TW/Ppz2/ObbvYeU10zKceUhnp8pGwf5YZSc7RWKDs68wnkx2xcqAvu1ZD7W0z
JQft/4WwlDWcUuy4XYJUs3w1CojlCbA71AEzsjqv+yRt2fOQtI7ZMH00acoN1guRExRA+9IlFauZ
UNX9OYyLjlCZMUFhaOudTG/lTLsTWYpQ5QgZ2r32EZ1GJJS1QbpVGDw2kr2bEbHQO/oUJiaIAkse
CXO6ll35jB+YFZNJuzNbkEYo3s0cLbxf3I39XVIUP+CTvonQ7FeZQfuM2KP3XLwlERqJzKs+wr74
sFQgyX7hEjDz5L4hjRzCw/gkUJOVdbIbRlQlMC0YE+DTl70NqoKdZ0P1juG53WlFEKeYGTaFJCos
sUTbUvUvSUU2VNh0d509eIcwi15rc1I4JpKtcFKifbCWkhnN+hqK7qg9VewBMqPPGh/93HtJIDsx
pYrP3neDPsF2yvPDpL3h6sLOHiavP7WOc5c1P0bryZuvVcZUP4gM9K55eonc8TsbEnrXhnFvaGbm
lpMDVYdkEXg0JtOcEDYZqJCeg8E31jwnoftQZI+Tl/6kGU00+BRxA83Cb62mWDEmGv1Cg/d1R2LW
VH9wk+rqNUdYEPsaZOra9EjJdsvuMQXqzJmFYdXJs20w5He6BGUyJ/2dGN8CxdiuC+XdRJEBd41L
wmQuyqghombeqKp69YD4mzZ5Mkydm7WXYj/oSmzuy0D7W+v2L630vvZ8CDMUOySWghNRus9Nlp68
XFzrrENYN9nbqpl/kJ8pQWb7aMmH9smByJlIhLVNBiIQNvSbHu0NPt/XKQhQtYHAWuXuZ9PYzUbb
9VFbkUIhpB/zqt9GJROm8dwB++KC/9XGHaaYzo82YCwgAbuXOoFV4JaMvSJnbdax2iYucodKtNe8
Ip0RTW5CXxSa1PfZSq9gFsimT+VdNqGx9NLiQuP8YBfTqcunc8pAK13oYL0z/igIGsCo+jo36jk1
/S8+idNrRvXruZzdo7DRr1Y1mgky2wvBJDIdyFNumn0j9UdZ5lfe5crsaTqHJtPcAmVK4GQZCRLF
vJmY2dEpWcRY7Nzh3W8MvoYQ3XtGIOyYbsXB7Gf6Nb1UqMaRkDsIqGGtQ6jP/cd4bD/mKcDzQP53
0LYfTRjB228R/VtgiXOA7AhYwYh1Y4rAPK7jfTEb8HYBFAVmyVKAdQgIaNmqXeAxlIjq/ptAqwfE
V29dosCowbkdSE2MOnF8j7r1wCctCJBFiBBSKxtZTEy5+dJ6EMU9TPEAEvJNYjXe2m6YnvGp1dTJ
TBfzfjjrFiQhw5LD5NYkPDrdyFxUEHXXg2dKClhpLrG7svrwHAh+Ve9vS9P87NAwQlfp7ytKrBWD
M+I7Mz9b6wo7TdijnHIidBnxlSyT6axzEuzDfm+neNGrPPIPIpWMe6CtJkNtXIQFq10UwBcGkTxi
sUZk38CMdNHWRk22LpnX0Y1HdZmNakeL/xeVBUp33ddrrlFlheZpzN+YhT2xL54vpoPTyM+prKX+
ZWsfo1dNQ6Kxv41uI/ZzI74UcVJiGXXOWjHtB4GxGj2wB9r+6WSN2s7JPG69cCA8Dymug8HG9jDG
5YgrAacw+bWQD0LxJ0l1XQnGIiooXuN4emwLurF5ytxadI55ooB9Y9VAVBfQCJzIvwsB+hpqgIsr
rugJvkth45FE/AKXyJD3XeY+EIGDIc9ggB/nmMq6/tCnPRq/iLZAl9uM+rxfsH7QikuTeCcj1ptE
xdkaohajzOqjpWN94ba2iUe+TTdsftH2mHbNWG1sB96+CILnmnvQCSD6rygbmFcFLJ958xnRRcH4
+As4MUlvxcUTWbcNnewJbk26SXuJxScXl67RD06d/WSJubTcyHb5zerdfeje+2RJ79f2yGQQl/UJ
2ugxSX6mriQcY4atIwfWxoSaDOLgmrTClu7VLmkdSlmWNC6klmyxdKThlaDFLxe7bA+mMg+gYvuP
Zq+BZxjcZahq8eaIweI26MXUo8Z3pRsXY6SHomhBujTxtUnd/F4WA/LzXDJp1APERxbETD1mbKzX
HSDsjeEM9qZ3to2+KwMyHB3nazOqgjpTD/sStLOYPxuPSz43/Z1fwr+xkQOsPd5a2SG4s+ifM1XS
p7qMvsAeBu6DMLvG594PDOvmdnoKXGJKwzyetzbEXdTMI+Y7+wEc7RICjMgsReRbCiiyvSWvLXEX
mGLT5FC7B9uuh4shve+R794Z7MI20kEiWTgvRTqjJ01SRbOUG1qo+wWRvNZNdRjiIFlb+Xg/hb1z
Z3NWx/Own5Nhujj2QFT7ZOldRIxR1mxGIGkxd4m1IRFRmhkD87kM34mSzbsW84lGIlfpleOa15BT
PzOJzlM7Vw0/Ujt9KTXpt5676pkkAEqNCGTQFnsmHzZOPtOBk9aqwPDK4Ct+nPo90Fdxok2GC1Dg
PYMvgB23kU9xbD0SjK43mfOe0t9etQs+4HZQPXE+aYHRp6hewNy9MGZkxg7BGIF/QnOo0mEJDtYl
2Q9LFVB0Fv/wFwk/1TkYHLFXgUV8tJbLzXA8GHZ2xzK3TiPt3zNnlKtsLJ6T/nvcnQOrdrcdJRES
zcBdB7b92pCWqSpUJp1Kv/kBwk9mEc1hyvovszl+p27ammH2VWCYGBCePQVJubF76pYmfrIz3k+r
hp9jRFZQOF6M3HPQFS7CCeeb607IB8HPsFE+zoLtVdxln2DdrmSy9Kuu7TaunXyvLOf7TMdjU3VG
x72IrabmrPM8486K+wQpJzCVUSNw5zvhNpwidVMh+31DS77OyEE1WK4HJAUrWqZXG3rIGlXV1s3t
bWf6x0ACRLGypN7N89JKGoiIMa1yq1Vb0cy0j9LOc1oe+jyNEAgjCbHZjACaeYmxKnNfbgAlYYrJ
4AGmqGvYDXQr1YPyGJu0vkTSX6Uir8iDitpd7H4rYGRvhPhRA8RFjIEyuIrIoJLYuCrhfxuqAtEK
ppR8TddpZkAL+cBbGubanC6qvh9mmhZ+U77kmWrYX02QBUy7xeOVCYjEYdWdbs9FHXa0mth1vWUt
FJXm1kfI40Sfbs//HOIq4nbhcqc3CkVmER6RyCTpsaTxv5mWf8EQ/ID4tmfzON9wfp2a5QcVY/HE
TGTcUfDwE5aX/hx65F2Y9LxkXS4/NBndrCUlFZSLgPsz5188WhnAGXyQf8T/8IN1fyo6so/XhTe7
6yTuWVfKBQ3ThYgQNVMH9JMceAMXREfF/va6kF8Sy5mOMdkIJ1uPA50cCkFwqOZmIBn7xMhfM3Bj
MnJ7qmQHaq2sEAIvrY14aXJEos6rA2JGcobgxjHuwkVTzFg/l4YIwkQ24f+c05d1IkYOM2NNWjb2
zrKTHwP7anYZlVqcvbgDyF53DIbT7VBXxUiiAJqKGGx8sGyckwT0WLQcbo/+vFaK4bEb8FM1CndG
sezAw2BCgCHRXv1+/ufFogEV4Wbo8JKBr5ZghSaV1cFw2RzNYxWxuhPosWncRK+IJ+pO2dLOqgsP
5UKdYH7IEkRvmumWkfD3pKHaU1XPGDCXR85yuD1a/g+UUN3B9vFCtJ3TQFF59Gy1+L00mhxbJ+Sb
WCa/omwc4LWGdcqlZcE45lGf1OFRMfnsW888Beng5Ct3gF2mgG/fXktC7py3RyZitJXQkgZnoT9N
2x63hVtTTRgRxuCgh/5Tf789ub3sAI07pnxjyFzxOi6H5j8f/e0pBW+7TStcX7f3Z5SjzSm7MVt+
YeLq7N+H28tT1wXHsXzS7YwBgm1Ciuk8uTediKcAFi2IXxxSigTANbaJEoP36EyzeZLL4fb0dpB1
h18DtG7FSgznUJ9U8fvn/5c3sXxI0nMVxrTlfdz+BMwj0AlK5mggey7wXpy6wc0zVWsdwUF20enV
4j0P2azMCvFpHAFjSADJuZPCtTDawQFXhN1Uzj36LNR5JS1to6eb3QbdxbSgpY1e8i0ds+/UQOvM
JmgB4L7cmGWMkr14LTvOkhReX1TCrJhToZn0aADGKR/XWIBADCb2EgbDwz4mxsSkUbGzJ+fcsaMB
d+3u055/rjGizS+xGdlv7ufAiSlOQvInVg2vHJvYfC3N/tPI+A1k77WrMEH6TZT3ikkpZ26vTuEC
IFM9xFADF04tEcrflBD/Lxr5X0Qjli1Nsgn+e9HIPfeE6F/W30jsif8ZR/yPv/oP+Yhy/3JcCxKl
J11l/daJDJ9t92//anjOX0iGpSPEb+Kw/QdHbMu/XA9OMH1lQX6UJcmZaxnuRP/2r7b9F0oUAMKW
7bvCBCL8f5GQ2MSn/LOExPFNwme4OYGIh61oq79JSFQ61iRit8khRuS4l2P16npTsIfitC0qSz8l
toqewmQ4FbmZsX0JYbFWAgS5pt5McwBqbl7h+i3ktTJqn6BIq9jFM9sEBGsREmXHfSRizQur/lFq
OilhkTyXBk7DLB7w3uqqerebO8jdbAzF/DXQBeZrf6CpRRV0TmfmvmHSMiyMTfVU+zNjPzfInxUB
e2koQ3gLrC+eZUy7zjItAP+xf5Z9p3cIfwPwvrW7g+nOPWFqxx8EM9xFnmnwzmV2dgqZHWY2b/ve
nIYPQVQJuuvxS4xX0ajJU4A03NHHkOU7imHGIJHqj1Ai2VaG+nWcuFYj4ivvdDd3ry2eHAQa6Agr
GIMrKczotQhx8LvZPsvn/NyOEDPmpymg7Ou9+puv/GKTpOnerMdsl8eud0kkquYGr/8wbKuyM+9t
O373q2jcKoIK6pnIGT+/9F46ndsAESof1pvoiJKuAFkm/vxSSuo3VInNRkrn00CBUZb8OMGNfJPO
tcLHPOJlxJ4YVdGBpfyqUzbvynoeFPEqoYPQQpiQbp223BtAa1rtv2FbfWL3WTyGevygVTXs8jFD
l58nxOg0ujz4MP/DftcOdIZ8PEtod81HZ+yvRdObyOIS7Jl5Bl2WX8GSF8PLwMukNUUqpOmuEbTs
OgRxLZOelXaa5C2gb+XEM4RJWrJMpM3yUDk/uY4ItkhyurGTFA+xD2EoKO0XIg3xDaGAWTbrD56V
W2saLdXRpy+BxsYa95XVjTuXL2dHk2fviKnfwdlujrAFDYyfqBGLfIIKktT60KUletAKGbY5GL/K
VnyvyOA5TGFtPwnjRLabfTQBMV9c7VeshBWYmCCmaiZj7GQDdsXqW2coo2OaLkHi7zvpFeuk9+1H
uypwVPd5yx4i+9rYIr0QCYS3cWaTkfbxISp0dRZpxnkfYSxobXa42FOUf52XhDQvHq07JGH5ps3I
ckMp9ExoJKBoZkge0qLNkEzMhoPkEb3S+pbnMNpoUMwIRZhs66W50yxwiyLbkrMVbMMaf2vl0Esl
1iLf5AbwaAN1kgEzmmIwViRuG3rTldNbMVlMDfnIl7THep8Ey3c6YJaDlrq3SGWmmyj7ndLV1kTm
vnoZxkKfxyb6bgektTY1UxyXEVzhJdmmFLSdPDzds2rYNc3XgW1WXVfqUQmM+Lm5/PoTCofCBtAy
GjW8fSQkSIs5WaugixnASMotc+n49ql3jof0XURO8+iX1rMk+y9ml3Znhd5bhFbmnA3RpiWMcNXL
sPzIS3OvGqwbBXfgO66dd7cL4Z63JhqVDITKaOEJVC4nd5ycSRSJdraBrCkqSpAnOpB73aXVBnWB
WmnR49WaMg/cVcqF5ixeSKrozZCN1r0dAyZL7IgtKJIrp65pV5TJSdQw0F8NP9t2Tkx/wUoAApGu
cfQZU7OrYK/iwTt2/fmNvUT1oOgxKrMUsDXG/iRm/8PzocvNBWVR4uZfzIA+iHSCXe0Z5ZcFyT0J
tUOrUOGJ6Yp76Y/jtYpNbFqqwmQ7zWjLPTADwOoVOjxXrh0j1w+daqwnJxUPVo2g2BvU0zynBC6U
OBS8UPb3tQ+2zasVZhFMj+WCq03ewoHcBC+vMKNuyh4o0tQihtImLeleIc5rc+VvcRXF+5j4p1Vs
GQmGZ+O7m5TDcxJYDyV8CZxD+k4KCecAGuaWdai8SPjgxaTf0R6oJ/NTqMh6qDj7t5DvxX3rU+gV
ngLvOPYQgv0Z0b9G9xT3TnBqWmZYtfoWxoH/ZgdTcO805gnpHIqBKhgOOjHg8BDuBsnDsHaTcP2d
nJNdzvT7cY688mviElKsbON1EvYZYql+LfH9WgHGP1N5G8ukwyU6OOx0NWBxWhrbUhld3KJm8SBw
FLO0Qzynl35ksfkcxqNx9gKcUWmWvjTTD3JHHzQ6g9fEMD6wh50relubOZU0YCx27FakYRW4fLR5
rlhp57q5t6L8FE6AVZiGfp1F8XVa+mZ9nkc73dT+EqKCPTecWvaWxEb7nPGbDhXzkw8Q1bF/hmXk
v9Uh/aNZhI+xl1Exp170nEzEZgxTfB0FsNai4b8iwQwfoaCiWgb76vdnp7VIVKqLjwVyuh7SHMx+
Cri692DdjbOR7Pug0giyE2svI+vA/qB8IebLJtoqH/fSLP0HD3ytMJVie6PI2etdcfHZ8QN77by9
N8thq+gPHcNCDEgqHBNwXhHeD4bvQJ+QXy2Q3mYvrdfBLDESJObjjFaEdDvpXgkjdMIBxB5F86kL
TPp6rkXYaB5WGysDzTnU1i9Ijd/Abptvk3kWfeG/TdlwpTD6NhcRfM6p9bdO2r6GvR/BkhK6veAt
2lap9y1ypuFUGsNHxb6f2E84UFW5vkU7Wg6BubeFBNvRMSJtez0lytyyKxGHpmVN1LqzqAE6wqeb
GuKR0+aPfoYnbba+WbVwn8ADmMdM1PbFos3FQJaVOiKbjsFZ4R2ajr1FY0blCy2DeUu0q7fViPbY
uEzNIbPb8txYdnIs89BEJzGhLM+8A5c7KQvDD5lds2AOzvUYJPuOhDncc6l5TTPAT13vn+263PfY
Sk6tOzQnZT+EmnzErrsf2yo8O2Z8aqayPFZpZ2P2NM79GMw7M8IU7bZV+9QSVORzA7qUGFvWUZov
yZetvPRFdJI1DLWEXEdmEtkn4gCqAmMhEQ5PeG4APYfteA2Ffu5aw31pTFKxOgnZw6wFlOEQeFbZ
XWBwZTZKTq+bfjYCxk3hg9hjDgZqx0vuxhlkKLJU5ksEcRb7SSwGHy8L9nzPK2ZD+dfBkd7OEpCx
BuzApNyK+5iU4nVZNcUhmkax45u2aex/8fwQJ3SNsm9r41M9DjMG3tkjtLX09EMvNcVjMlyQCZp4
I4KQiZwLP8KrvVXTW9FFuuWnbkZIP6O5kxHYFKaPiFAHr3m0DeN9KIHIOPVzp4zyOdnfygi8QJI0
4WuSF+ZO1LidhlQXH30NepxbmzE/mm76QyWUHY5FAqVTqTuPunBDU6vZRzPzGeV/KVyM3s7w4Cwt
RCfCMTcfhFe34CiT9smEZTl2nTqjFtphJzMvAvgLKSLnrJ9+4SOPoG0xfipCdFSOim1wRjhlkiJP
zx06HB0HE8x5tKRdk3SPOaXWiN5wGyb6kZo1vxC+I9ZSjbSCnTBDL5Wma2HAhevt0NxlSr7lFuNv
I52JSi5RUFoqhfHdi+6cYtaGv0dSX0YG2uRNrw4WmL1tBS/KwIva1UQPusnwEC0DukVaWFQM9uaO
a77jHaFAe6GRZgVe86Hqin+B+X1SP1ROsYXk/eQzTjumqHl0wvQ8dWgvmpM4uRb57lTYdYILikJm
3jRNRT6W7McrGtq3yKFDqd3qiPeMtbOarynGFBFH010ZN6sxHMdHss/WGkHHsR0d+2iMOK4l6A/b
oAhvBpxofUvWXpQVP4uCJTcwbPKlC7w18YTjPeoUiHCvZ7Y/ynnProuWpoGxpI4MtWu9uVwny4pC
YN573iTO8VYM8X6xy48eWufqmRRQWqiBxq0JlSEYZv+ilrGmzqp4jxLrWY0B2sElM7yOCP2Az3DH
n58y6WHNT6FHLTMG6FdzszWH3maAAMDgVpQNaoCXz+iQj2RhGXSJf6bp+jUp4Vk0JL1eap3Ux74Q
xUYZcUpgarHF8SK3vpqqRYMybX2ikQ96xBwn+3RLq4sfNWYMoW2G67Kc/C2Y4WrrEpfARL8crrY/
mfcNTZrbH8Yo4HlbRPHmFWkUgYEQ0M2voQ8louR2HEkUAWXIaG3qmUXUFNsoZ0GDxladUVVijLUX
K0RMTW005FYj8jtA3YZ7ZjjxPrItZB3eXeHj7uVfRhoKoQjJY7Et9dfeosJy2QespCu2iTP+Ul7l
bVqfNTXr0h+OJbgg7apnDlBxqaSRsS4chrlha8+bYW7iPQlFJOVkKXRrIz9hTzxaISODuO2s+7Iy
k5k+VRQcbMPiFIisGuJ38pGkEGFRgaLBWG4DfHXbNntLJMEE7Wy52O7RE3R1CioG+1FXDsNBNqjI
iYK594eieMFsBCaECrjs/UNIwbgh5jFE2owf3BnH51xI7LOdQNMd2Ivcl5VuZMMiMnIjch2/zC2T
1jhtSsY5EunAIpVWz+gIaYdXM3fRVOcs4LCTehk0e2UY/T5Lpnc/qc37oFMZaenBsPGX07KBTUjT
vD/laXpXTdV7HAHsyMjhXSGoxsJfTF+QTdP/dEgOScpAElM3gmBBH72q4/RD46CHBgVGJdUzBioP
S6FlFKd/Z+zMdiNXsiz7K416bgJmpJFGNlAvPg+S3OWa9UJEhCI4zzO/vhd1uyuzMxNZ/eJQ3CtF
yOmkmZ1z9l7bHgAfVH6hd9jYgpMa0Y2aqjrKyv6SZAVvcWD4ZC0zUM6j1DiMgT+wrzbWZuqLhA8J
NCYFd+QSTYbB7WmaFtVLL/8UnF+2PcLhbRj0vyY0JbhLcBtWpNm3FJ/rsFG8uaxyD50ToWYeeNSi
jBbgMBnBrq5w05YJirEkQeZaoELfTabbQA9zD00DQUpJ5pSRFvqAzZKDnXTuExkV94ayTg4aTgpf
X+yk6gLGXfavyCLzRFSwdYfAJAKzrQ/O3pM45FH/Yfhh3cYgWP1w7OlXMx9b6s7D3IyQ5oh8Whd5
jkLIN47lmCCVGmPoSdoab9IcHT7DJTOnhIVCrwPLHIKv3Jx9QiL7TypXviHt/dPstm8u07Zjadrt
tS6ueUTiUh62F5/9aK9o5WyqkutC02rfWRtrTr27mWg78Hw8izZGm52oE7kRAXS5qJl/u/Essa6M
MUdxirB4cu9S05DPDgB3PpE5JWSorODUMlMNZH4L/fpo2WZ7SVO3WCE1C/eOm2w8NwN7kz+Mhanu
zEGnR1KFCHXROQZ/qRvQZ9PcbCXa8VXRZBBv/BjxL2oBTurMayc7lw+iLXcGoRRtFvqvIW6aTpQo
lGKv20iL006RE2bozXczGX4RSR0PVATtvvPILWCcKLZuNJNgOLn12rFMsZbLFjgiN7vzvfjFqdvx
rpTsc1NymKf6imFrOtPqJpLCb56daZU1VrvWyxCXumMft7l7bUfBpNJY+jmvycihSziucyRroeBM
lLGohrAIcUlUb4TelBLWGNvlvK98u8MBiXouqs3+oCkzszwcjsSLPsqskdcCORDmpk4MxbWU2U42
LaqNOUN7zHZwZJ6wrjsmu3NuHCayhdeZiXs0IVOEaAkDE+NAOL287yiHYUgN72lrNK8VoQpGn/9s
DSN6Umn07sc9Dgs//PzesWJScfwm19i8sTAUM9xSGjGzdGqQOKwvVm3dJyauW2Ih+z2LnHlkWeHI
/mgFbfoaWhajNr0ZLI/3hjquZFy+z6LevAwCalfR+MEeKVGO1Jxwz5NTNAfXk/J5hmJHISIOHnah
Za9+MJd3OxoWOo9cRUcvHtq9hZLxCAFJj5z3goHoj8EHeKgCjnNVbNJrksB/Zg19MXUOYkkzHTkC
mtMtw43xERsFEhnGnbmFP83FKJrEit5/Hv+JVS3ubax4dhZWK0WL94itVUEhN2liNCJ8cLYoVN0j
SZSrZglu8wG3hYNxxKWXnCM0R+sg8fC6Ifa+z4vCOFRu91R4w6JTScSxz+oDftx8T5SnTxOR8bKa
wug+HWyTeQwA7mACAeuNSv3ssGBV6ljaQ/MuMU4rSVdzxUp+URBYDmnsc8QHSYaTwbsXxZdLns84
VtO6blrCkoT3ERpcLZf+DDMsWgEBu9u1yeRNQCNgwEU1w8lmuFafrpqL3WDV1aZG/quQi91lmWHf
whBaVSPewr61PgPj3fcNrAaWfcJJ7R8xWQbn2E1PvJnh4mCPpZFb7xVcj0Masc6zixsbwzBoxmTi
0YgRF5UR/qBBollOB7q5lps85V1FfhXctcYux23vc88WS7PWGpoblmWamS560DhHED3HYOEKBfMG
VMprkzyOzKZopTi/TCuEDmno/ELsDt3I4Zl8Fw2L6RjQQ7/z2JdNCc/GbkaoWw7+OFyb4NwdZjN9
NmIIdl2ffmNHFysnz76I044JqAGqbEhgeAVgEyMit1Z5B2Mlx1WzLnuCl822CXZ22YNeXjoW/Qyu
IRtw3hlRQSRZOrXbPjCyXVVj2CmRduw1j/pc0CsnaeVaGNOtsKjGU0c9EFnUv04eJ2X254dBub96
u/Ceklh6TyUWh2CkN+GqKyYhUn8kkBNazvGOtNaj0Ylgbbh+9RQulDEOd/dDkLw1KWUvyyVAYfoM
j/RH1sSzJWh3xuw4LnrjIIDxUUzWIU/geTEgOE1yCgBUYqWMqmyPffHDpGu+ijtnSyZe9Obo8uAm
9Wtl/+r7eVg6HLinhPjjJF5My5L2hxtwcg4J1dZOUp2KsnrAWcbBtsnTR+Z5T87c6j2nr/GIOvCB
o05wDAQUIi8klTvsCZ71UwMaZkH0tV+hhsVd56H3kSebCTi94BqfWR/XBwMRJ8pSzkfsFfEyrMVd
97MHdwC/w2DPmeR1zJAyu0b+wyVSNZwTovAQ3bPjkOJusCR/Z2m0o54OaU0Iacp+5Dg0FQI97ONA
P2hRNSeEdgTXWCvEPC3fczNma0VW1XiSy4v4GiNag1mCCHLRureR/SRooexa3/+ESQF1qmCZhLWx
2CzAtNR0XA2+ychjwXw/PEy48dBxDDFKGXHhBGLthkVboBtVAbQ28EE0BhS0rto6LduXbrqQPGoB
DmURrc1Od8Fb2R7H0N3ZaC9pG0XbcVEXdIvYYETC63LZ6N2isdd1eKWs2NSVTfpWph5Ia7OhDjoP
yGqS/TBXaElNCt60QBuLGmz7/XsiGJt5vzY1dtrChLO4/l7xQs7RfawCuR4rZ5P27njgSM3iSnoz
LnnIVoGA7PTrW+f+LT+PJ9RL2ZQcq2Uu//0ScFxPCi2OU0VzcBiAdeIu6dGU7MBHvRU16rSiiFiL
AsLlkX8g+OtOlp3+0WBYCDTqGJcrV9OnyVu0tgmozknvh7H6Ndps1gyOCiO5i2vvY/bfv/0Q5qwV
OmgfHgWaAL28BAn6lSCcwGEsBgRB8u6KFli3+bZffL/Q8iVNbZFSGB4SBhyuyd7v+rvvcJBpNAdQ
mMPPNvTqXWAmT5pzELZUxJ3TtMwlVHFUwl1De8GmF/RUhFLySefJLZ/I03Si3EZ/A7eyc050B4sd
sqn6RCTb3eSOFswspHgIqWBuJxRZq9FMhm2E3n5n5N7PAA0fprR9W+rnOU5/g9XaiYIQvWpmkMEu
6XCvwG0Nm5O0AuLrQ/H6bX4wMe6tpn76tMkCXYF54hSY7pvRuDajKwlaAyTmmkCSwsw4IZXuMLOB
aawmPogqfxHWDN5cCDQmDioNd7xy57IFFgRRLJ4UR8UAjRr/XAzQS2Rcznv6E9w8QfDaq958KWYc
8CHKN5tF4KgrDee7LPzdXE4vEBuszfeMZG6K+oyml3/r4U5GGNYNt0s+3KLdxAanD1s3+DWk/Rwa
o0k6iEb9kE+v5jA6WxG1iyTUVowxgj2EKdbsLlDvk2OGVI+nQIITtRK63HSs8GqVjE+oZRx3rUKv
5SYog620x2yLMAtSFn36RWszLC9TU9bksInbX/flohwincxbGcp5UVGPN0A/Z94XEOGacABjQj9M
9PQP7eGBq2uvQwAD3p5M5/XcJX9GQfar104bx4AOZ3gCYAkoDdrCxqppWhSbid8y11HWocy1eTL4
4dDMl4Yjn7GTt3rZjNcW5s3DwE2J14Ie4s7pqNt/cUzxADx7TSM3kaHuhlTd6DiuMfFWRNN4P1yz
/BSLTgk6dJ9wAHaexuY6B+Mn42iWAl1S4Az9u5GXb80vN3zIpIMN078TDRqvvluKavOlFs0TEIWT
gSwQnc+tdMkzMMdNyJaw9ukFOV23ERIuY5V5LwmENN9wX8JFEqQJSx2smGD4vwRI5XAYZtxggMCr
yjoy3ehO39YwAEsoP5uOiVDHiXemQ1ZV+xCe8siQee20EezHu6GlHKzkBOp8Kh7dZJRr/B4YK20z
8zYUrGB1kl04Y9EbEliPRRTcErOiG5HLDqRK8gBRz0SD1E/RU0D7ieNLoKCJAQy0hnkTWj2j49kT
S0tDoBLPMRY4GSSQ8Su2GQDmhzJsN25d0zIwct59CM1+srJjPatDWNvePqAgkg4wYAvqeRcGCl3k
/zU/iViduqoc6aKZUBsMCxsm9FT0/gfstmivK8JwuNe+stCAufPt/AETRJFP64v+ABrQmKLS8+4j
R79zIAY84FcXdzHodOWSbzba8hDUgdhHi+YOTs8HkwlKjNgF7D6RGyIXexszFMJu0MJyUhrUySur
bDdP4q73iafjPEkPrxMgLIvTbIf+Kas4Vo9a4YIcxzdktv3OcqfXcvmxbw+cW/HpNMYjJwS4sKl/
EQtVetnuvl/KZW1XUYxy0HavlQjPoxny/vyi+csM2VjpU2XbLLE+OKmyCMl1IPyBtQ7/1GxSF6K/
K5hQL79t5XPdwwBproVvE9UClmmfQx8hyg8CnoPvBadSdZeyBUroJDzoSTH9cAdwkxFztBZn3V+7
9GI2/P5qSH/0kY8bp8FvNRbGOwNMmB159jo+Wnm6driwZdlUO5KJzyXHGdqzLo6GvNmn5MSWhKrE
mb6xXw3buq1uXgGVnaJ0/st1KSQWoDnT994oYWXG/Zupsx9d4IzraEKDaKQcfzMTD5n0rJ/ecjoh
CdliebZyhmqu8jYGx1M4BdI94cbPjzWqWmVKa4+h8dW22TNYztFYYZvcEkcGzzlFvpaVS6qAi8AR
DR35D57P1pVO/To0eu+USvNPpeyjsuljjrO1/963aWChf29+WMJ4VtFI1il3ChC5cxA4BxgJtwYd
zl43QK/KNpnpljFF0P106Zp03PvxbhQOw8nS2Surep36OOD2rh+SdjxbdITOSoTbyarVzaphuhIz
y1LsjHd8ki1CgOE56IcLJ9tHqjUIy3Zdb1GwGmsVEZEiF2k4qltPAFtGpPvm8iRVXQk8tp/uB1Ue
2jcUYOYRSbde54PFJ4ddaqvE72aoOD0VEfTMvPT3UU8zb0BmX1MCQpJv6gsd0dqPKFka9+CbwNs8
4uhPQzfu00VyrZfGnKWLYJc8V7FBCFMYPrJOQNdLaWPYTLbRYMoSLF8mg+bY1QPSYtDrGNDdxfeR
XYtMkBcMXLy2Kn9vJ016CCScLTp2ioxVY9dltjgKt9nlAcwuI3M/otRNjkIuYmryhBiJnGsQM+Bc
OgYBw6UNEAFwMEnr7gepcz8FH/HKcYl5smXXbNBvWKuhrz5zx/wEkJJarX0WJWm4Iv6ZSyQsxdSi
FnCNgVQRoLwU7IC1qaxxbYS4zW+FORypeCS75Cr2BKRf1Khb9sd84yWjwWag+w0n51f4Z0uCz5eQ
xqGRgDOsEi1Mhb3Uk/Y1jrl46LPrvcw0rq4qftYMbA/N1B2S3penwf7tFz64VRUcbWrJde0Ai/aK
PxCn0ncPhHXZZEezCZNPb195ECpiTpCHQZGPQUbqb6/ElRA3DbYdALt+5p8jEt1Wzoz5q49K+GcS
OIongp1waJABEFjRXCb0QesEeBtqRzViy/KV88pNQDgvDaGwKZGdLsKAABHqMpn3veyykDEOZnsT
PdIdA8nulEQc8FTAQ7XOBaTtRWPNOOWX42EZEvxhAPY/R8EEucNlwfU7Wo2idnZGAMoyz0hFA9Ih
XOlzOYeATtMTNrPgiARrWqNkaB66uL8GutmVcOpRSX7Rvrevbgd3x6/ucfy3mz4ojf0Q0a5DDLpi
pHaRFNh25iD+DoI9C1R8cIvSXlNKv2fdsUzFl18P9CasMd5HHmYhhl/l3icl0KcxxGrFKQXEbbrE
+gKF8HS/1fN0HkdcTEoDr6/rBrE7qi1siG+WqSDh134OBBPocmvr9mBa+nd/D5Ioov9XZz5ZmkpB
qXdg1jnzZtwKBmg7P1afZv1saYsQpgGNQjTGaplfofxB/bEVjQOamSZXYSFzSfJHxBXuTidpzUB5
MeC4wPYNtiM4YqaigsK1vmYqQxnfMXRsJ7TzpPMaSa7IeFiqtcXljRNBpyg8RfGuR2eTOUvSl7PS
Vc+AJCIqOmGMS8+CRcNQDJuaJPvpDURoieUXs0twvhVUCzMnaSJqKvi8IQxN+sGVOBs2+vcgTJ7T
spLnqbDXVmVQ3/UJWbwGh2S2OY1kBjkYmQew2eK47sjHrhaHHZu0AFNU4kRBqgoMoZuOKkUHVAOT
teGohtmQrzG0PGY0CjZW1P/Utf00tzVBjX63Kcv46F8c18pomjI2ou8IjbE7ijrcuWqsT0UDQJQM
2EPb5TjaUnMX+wPTQ1iTqbKa3Zhw7QI53Iw68NYhd0eZ2CcGo+m68slmUAZZJTI/2iMZcugsk02g
TYx6jfzF6JeQrBJPdhNjqZzN8SpinG3jjQqnPtkRDGzfhJfqzp9V1PcrjBEtTa/x3YF75TU18xv1
Mx0sOHSDFrsu4jnPiv4D8Q8szVb7ZPxA84mlsU9r0oP4kV3qjmTQjR0nvREZ0vK3DI5Qu6qAVAv5
b90WqaYVdIwtoyRoIb/GKWG9zG+cjfKnP4WAHWTlzj0IMbIWOsYR1KobAsjZeBMC6s0gvCR4aX2/
VYcOeV6W9ndBTpQExsJqlXO3lhWpU8IoGDQzt9gEGI9qGimrcsi2gRF81Ca2t3x+KbP9zB2lgOKs
BrhIOzxu4Fo0exGuLXq9ehCkA3t36MYwtpf1uM3wCPe5856n2CjcpkPoMj4FGSGSwoZ/NTak7cFt
4G5oADZGKUQIH6Xd0M5bIeLnzgEazvgoU7hkfGSirixCnrmXFB3iDokGZTr3ByIyq3m0sDGfGVPd
DwgPV1XqRDsPeJPr+BC94Ol1gIMwyWBeVGRnZnZ4WLr4beMgjOnIeIk5/88GDE7JxCibBtyYCvcN
uqwrZK2Lr8dmJwkVX7uq9hH3VcauyqJTVg/hQ11OH/HD2KlfVsrjOpX5SwlmYSV67zNSnrkLPezM
YTohg5NLGzI7pzOlRQ5nitDSIsWPQ/F2Cqx4W1bnllF8ZLIve4zCOM9Hr77twNuxCDhOA/qcwm5P
Q748iSNnaNY++NfRgm6oRNe3Z3CiLsbfI/Tm8qSX0/X3y19/1BROzgQm0o7AZBBentDkII7u2whv
LVyH7xf5X1/9//63DKrDqqXwnL1UEbRL49ZfYlH7mNh7MVJnTthKd27tPglKwqTwJ9RGZHv8l1nj
+6tvx8b3V397+Yf/9v3Hv5k6/tWPKTVSLER2Bx5FJqw0ZALETR1eoLu520DO+KsLbHbT5GPBbWjP
hHO8zcP6RQ3qK+iCGvpkNIBMSvRKVe45d8l/Kx2R7xRy5LXDd8Gz8FatBTHe36IhKrFj9jQECefy
IUqu06EnFrXguNZU5m6cOJN0XjheBpKu2jBTm9yeSNYxWyaVtDlsRrUr1UXngP8/heiO0bGQbH6g
2eZ/fkqcyPcq/cOaSXKDYJmD5mJv8T7s7QXracofQWx1BJc0wSYnsgYlP6skERIDNSHNd3kqfPPD
ZenAk7XJR+uzNP3rFJDzpSnhlyG20Q0/zdKRZ5/4XtkyBHUwCKTTMHF5LrUXW/QMLcSPPYoi04Hj
tJwoHd947bI/ovGyp0F+tHL6TXM1JBjLf4FIBVfFmvZW05anIkliePvoaubaxMJC9l7ZgSUdqOyH
sfiap/ieswvboGhe0UPTl55ZCiY3feC4sHWpiFah1Mk2kt0t88nQMm6oiCyMQvbLUDt7qvSI74Ak
YJrRr4YGBcTOaNyNHhALHMrPuQFYvB2GaQO/p11TL+OgxCrVDU9jxsFBgAbnUcBqXJSKZksQnN2w
s/bRTDoKXkn7hBPePqnCfU4NSVrBUtGNZL4v7aJxo8fJ3Y11/ZB2nXGqPN2t/Y50Eb/9qmwe3Bb4
Dmw/yzgVIyHb02NAB7bSLWkf48VkVo1lY9vVpKCaJNJkSbiaClKTwjF7nKfuKfTws4oUtzKmjXll
SMKenIz8OHfKKszwOTZAxi1JRDt18OBnsQry29FLz7Jp79VEx3ieeXRDLz1PHmngcHQOasHr9EWZ
MD9o/TXAROh/BddCBpl5Vnp+o1Bcza0nt4E3hIfSr09lmaD5HuXh+/3L+gKtkhbKKB6Ylp/MeXKo
vLM3nSRXe7SuMVzmMHwleDo5u4LYcqC+JM3AnuhizjvgOH58/0UebFWH92QMtJxDsgVbegY9ppsD
ug34ETO9WE9LjC0TcKzWMPcZnLBDFfZ4mCd7b9liYmhlMlUvzkkESC99iPP4VGQd/25PT39a6UA7
a8P2T2CuuHE4D6NxpfpPvB2HvI86pBZUGha1O/TrqeT4lmIXjqN715Zv7Uj6tuX5P5pSgoF19m2q
P+Y8fR/rHk0jDCc9+B+WH/pMsaEp9RCBxUyeTIf5dG0zMlOWQvKcQr7q/HdZdWKnrZjmfjR9JCWs
2DKhH9WTGrD1Y2xHrgjFU2FXv0Wm93WYxLcOIcNKVAA0AKQNiYpuechkC7zTq3Y1aSMp53XKh61m
IsVo2o0vGVZfYfjhzihUeB+3jncc80gQdkrXZVB3sNSMQxfVTBxrYkwwOqDxDi+yk5QzPxwzJdZz
xljZbadK30ZaOQETxxJRx66Zwsd0qaIGiHZ0ptAtuEwemDuSG5MOz1AB8Zp3MRSzZepQlN7PGPcB
aq4OZDfoiZO53H6tTavea7jsQU5EBOPlc2iChCG4XmHiHXNYBzqCldk8hEDkdpwT3+ISSJQ3QNrB
TUFQmF7iAbIpmFn9IDHa0iGJJ0AH3OFAPU1EC2NeWc+T51HSQBAXaGaY7RDD60XjyVqMjd8vXgmf
fTDpG5CGcJ/Lvt9LJhGuhSgICnOezvHJb01Q56J87CUU/mWg8f3SQZehZ2KQoeH6r2MyOit8B2SG
2fAxrX78ykRBHKiH1Lnq5jNHpiJZdpCkJdCQCNOMgyLOCYLvlt6T0wnaTsvLXPS0CFsmi90SnS7N
6HUu+d6sIfw7dszubOZL0VN/mVGS01zlZ1AAUFgta5ojzD+eSybZEKlXAJCriFsDnJnFzLOv7130
TR9lyQSvRGiW++NbvUywCzdJNmJIvpBLhcfeLQU2QtTvulOQkCLjFb1iNvvRFZExvmFc7lQXidoN
jdOwa47MAQRg5NIlVYZ2XHiejT8T/XoqCXV2msi5eC0j7XyW9W+33MIityFjqgEfsWm9Dx2DYiEQ
Y9mDG10SVd3RP0/3KDIAcKruPuO3h2Be3Hxt/xwb6ylQ4fxhgFX09DD+zqzo3rsO9hx+1PCZN7Nh
R0xwStTJbky4Q1C8mhAk4tkedn1MB3/CMjCHDFE9s4zezc77wMhef03Nmw6JfsrFNWiVQ7U02BuV
W398jRg1LgJjFdduvPV7MA9FjmDLwouykWEQ0vP2fyezQkfdzutwQgYI7y0HPY9EtJaz96QXCbhX
1O6nJNSkbK6tsG9OBW/BroPkCHlj52bVCz0qBlfp4hbI5h3KuB92fFVjFIKdIkTIiexNxFCfJ4OV
TVfxDzPF/mf7qCnb1up2nLLLox0gKkmK4qlAI1fCG0Rf3AjK2eo2IBtVntX/IkVhYCvx6ucyLE8x
J9uVnd8wJLZ3vpy31STzUxxJH60Awq6pKgMcMBJTFJ+jE+ryGLj0YM3pt2eld3kQ7wtsqH/MKjy6
NZJvinfYiwMXyuss+wKZTB5ZCru9QmHxhOeLOhdP0287OEjw44eZEy5olLk7B6GNY6aTV1y2zE9r
xorace7MrthPxVDd96E1XzunC/eJiSF9pN127zrisUUujXy5ye/Ju2C6GtNM7WvhsqZ38qMx52gX
JabGLsqY4vsloyY8JW9D2Jb3UNPK+6yOnK1b0l3964808veYcydyJeP7Sc3D1W3D95C0A6o0Jjxd
ad5i17c3QJ2W6JOo3ILaWGwiUN6TsIWlYmvWO0gv9tjW68R3WtJIm3et5+QusJdrXtK5gVik7qrE
eLE7kxS+CU1kG/6REDbZIqdXxkFYgmf4k71CLW0zDu4gh/LxoHJsygSRazqfmtD2H0hBBalAyEw4
JVf3aXASJER2nq/dokMg4Y3puiYKqhmQY2Le4EhsKnpJJaaZgsX4YGS5u3V9I/3LEvpr/F/B7+JK
Wy0o8v+Bee9aRHnb/Od/2OKfDYM2fkYT2yDwa2ViWyx//bhFtAf/8z/k/+xCP43KNooPDpwOeBeN
ed+34hSZrffI5dp19KZOibJAxNK32TpqatjFmfzPOaYUjlKI2dMpSlG0xK/fxuYiS81TlEQESg52
lq1dJ0tWQ2n9HyuUhTV7XdSE4QZlQ5ISNvuJIzyKgdR5blOvwfvRybOVoMMvJKSvQMKkpp8UHszS
/0hza7hvvCo+mp11KYGu3//txc3y5oBr+TmQFXMtxTmpRwEnMArPzNca4q6FvHXa8/+by6jsf76M
riWZdyntWlzKBe39d5dxCDFEzCaEnXbQX2UfyI+uBpGSWLGLj9hw6HD00fv8Xk4Nmh+dQmCSo3VD
7UjSbpoWJDil1o35a3PRat6hWcDAojLsLzS7n3hwMeN0+llMjXFMPFzptOSuYxKTMxCloLcc51cq
a/gFMgofTWyISC7Cz7RO0RSNc/YKmD7fqII4PJZovUb+6T9o2R3dcarOSEKvrYlPTzXVsWXuzPms
ka/kizSrv7PV/ovbzcJ2W/51Fx6/uPuWC+RZLkdAk7QCpfXiX/2765RbnV+E6AIOnUmQQ571W8dv
9uVQ8HZjc+IoiV0bxVF77gVS1rDfxdwD+8HqyDtW04Ofe+IuZEKhp7Q+fBvYYtDDBzjO3jZj3rj+
guATXNwtAPDphRiJh1FkIwAytIyGn30Ycdw/GYM6o+H59++Nf/dfvjmHN+ggF5Zq+f9//+YmXKx5
PyN7d9L0iLyU9umO8KvoMywhEKugqHiU+CCYXqmdVTUQcIyItKKKvCdQqxyp0/KgYjvd5i7DVuan
/QrLlHipPRtMQ53R6ua2WjUzCG1aV80lsHT6d1+RcfWgTat9mMA6QYxL2l89S6QjpvzNaf1650IH
ZySBK1c+zEWTb4JA6A+foNxMMY3LR/Eq2vgjMvvohdNNtyd0wT0o3Zm3FCH4Ci0SQkw4uEjUjTe6
Ps4TVgni9OIIuA41x7ooPLmumJuAT3HgimwktrSzGV5r15xXVSDdJzY9QBhMCIYqDe9KzwkfKGZZ
EHy8lHU8+uemyt96WMi/e4ZdUOI/i25aQsiRgpr2re3RMSTaJpHObtVTSS9/X2YjhEoK6o0hMZJm
FXI+3fXOezUWF1nP9m+W1gPdT5/wlBFDbeRDuu3c4DmGC0aqtu08YLPDcWFkB0yXQDIxGcbhjn27
3s2EVrbDrpnL5gPbG8Lx5sizi3938No7M8blshDCrKEu33MNDcVDpIAWS51iQAqH1qqnvd0ixexj
U6Osaq1tyjEj9Av58e/vQuufV6Il4MDWlmcKoeU/PmEMeCLDwpN78GiYHgTSZYvW5r3u39LevEYa
xpwKyEKimWieU5kUtPwAjyKhp+KHlruFfzfDQTF/ZjZ9XsXsbq8Fc3IxQQDKpomMYewdZoNToFtU
9XPrrnTbZOtsogfZ1O7WglG5bv3wA2Ebog26o2uVzfei5TtTd7APGbPK/+ZtL/vU/7uwoKbA9eZY
CkiYkP+wsBh2ZcydqcMDkUOXKJnMC0kJwdoBDvwQwLXJcjM75EFOYC+gR9WL7pmK5mIMHQVm3XTX
RuGx7DUpvpMd3Bt+6izNSrKQZzzLZY/6O8h6lIOLEHIef0jcfysL5EMfxPELD1G58ZiJJXXz4MBf
Nwv7QDs62aUj2DRgbPYmNTOCt+19w/xrMzPO+m8ugXT++aMng0LZnoPfg+6jhDPw9+sP6IgSR3C1
5PaV/WVKA7DHINZkZr47um0f58AJT1UQ/dIK7YaKyjcYUptaB+PO0YKGXOaVH2lyaXv5lJKXd6/B
nj9nOgCtDLLZZRM521Xdv3nRh49M4doP/c9qFOJgVhM+N0OJVyvWcFMcnrQmxq8yFRegG8j3GWOH
RfqaM3i7zFH9ZgQtsTdwIU+EUXVPnj75Puinjo7QpsrGEgBScU1LMVxqRsh3YzB9uqLpkZlmO7jr
qMNt57WZYvvSmkpdWC/foX2JjWNKbtM2am/oh6w7WAMPZtXZlIYZ9pDBuO9wFRFfrextNMzlpWFU
s2kn8/5bW8KafWxSSv5eQO+ypwrGpC1vblcW5w64iWW17t2IIOqWUQyW3oziGL3knlnrGdoOnpM2
j/ZuZ+OmmN19N3vnVlSMCgZBOuPkPtqyS/aGQ/pM2AZqOxgIUrEpBtCpoaEtTGK7MRAtIX8ZkZbt
6H986YncB9zUwCFdwGNDlxLYmMkLHYd0HwOH3pYuSuKGvJ1tRPm+FTIDBuxqxHfSSHaRmeRXEXUH
JKfI9yLqcn+m2W1LEJlzOMRnNN0NbG6a5nbo+ltZSXOv2oSl4JXDFee/lI6eEWJ8bn7asqTzNU9I
ueb+Q2ir2c8hIhSckTQ3OwyOZQ5JoY+pG+o5/FOl5hXd5r1EsnUZMpqjCocpPE4MH5Rd1zrtvK2j
bWs7TjRcokkmjNZztIAatcUUiWd85sVjGo7RenD4ydB3OKvP7itKsZWlqftQmDp3WTcx4Cl94+Xf
ryzS9P55adGmVoTAKKkcT/3DETmUUPqmXht7pqnjejERXlLt+2sU3WQ8zeqrp4i+5WXsbybZEFai
VX4aQvlJmEsAPYHGnRHDlSg8b7w2hhkeO49tDUTis+250aEGWbDr9SAPluW8tblYj+VExGdh/2/2
zmS5cWy7or/i8BwVaC+AKUmAnai+S00QSqUSPS767uu9gMwqvVd+tsMeuyIKQYKUkiJB4Nxz9l67
uQHujXSv6kncIvDi2g0UiHuOZIF3O0ZpdLuM++4oSBdeHUGmcYHqN2A476jEkzh9227ytufnQtop
8O4yrkJGehGkNm17a+hgqqrWxTJzxuZSg53jynfG5nSqHXnpoqhE3c/xGFuafa3DGCU1KyYgfagJ
SNOwbudT+5IPun07pLFn4DZbfHp+Hp1yiFof9tSQjoX6VlNudf077Yv+QNQLiqrEnykirm0qXK4k
w3AAHoL+RCS7gROyN8DZQSlJsIeaB/PBEOFtWyRIbliCMZqbjnAvrN3qg7fssyFo62VBOR9yOjab
TAzuMzbaSzpV0CnMu4KYrROFtwEc2sUO2NrVAfs8rL/QNTwTGzbhE4VxkxaU5giTrtBhbjU4z4vM
9QRidUDmIW14m6EKEdJZRG2LEgJxNXoX6zHBeUPnC5JwH6DFTAAaHlwnra5j9CAz2ArPDDHjoZJM
QtIo3BRhgJuQsVIH+lm38SquR+z/Y37+B8yPJjT9v8X8nN+L5r3593/7BDfbTsuC5PeP/JkOZQLq
cW3bUtF8MhDUOBP8xvtoqv6Hapk67hzKVdO0jH//tz8TotQ/1OU/W+B/dHmE1/An3kf84bqoLvi2
Gcs12dT+N3gfTVX/c0KUa6isMLn2Gw4gob+tMEhhcFBhjeKMRftoJJl6NdCbvOLCBncN7lioxmJf
TOVem7qKi+Ui4TThiWR0P5EWdbbDvHNeFErI0Y7rvnR5znqrX4SrX3clVtK+ra3D+mARvMWBWR6H
BTy/jiXXW+tYsu4649hXh6/dX4+t+zJouaxIl2Hm+kgrGzhjRnqubT2jLQez0Uf+4llV5uVK/K2H
6eFj0+uDSjnOFqHBqUoigCFq2glNxO9aW7AFqxT0ADLizIFVuHbVTN2SxFrg5j1oprIbIiU6Z3o8
ekKIn1CEqr2t9ZF5VedYi7qarGbkUiip2TQBCh6GXC/QTInqNEZgXCrv97EMd+v7CP3VB2yg7LWx
/k3K499Dr/XPd0cyFGZSQb1mHm8QiCRcU9uIsUl3WWmEWhOcmO41+2qB5a2bzMJzUpDLw2Sivcpo
pm6IPICdoSf1ad0oCHQwuyz3LbUrDxl/M3wAsiD6GGz5Xy9jfS3z8oLWW+uG19H6jTrcIahjNr1o
V742675WUi6Q3nEokio4wJbfrFPpBFi5kHTbcdlbWeSZCukwhoOjj1rhT2KeCoKDmNv+MBJasWkX
SfTcZoo/99HDuPT05WjFp1n1Y60eYdYzJMDvMw0RiP0A57Veldqum8n4wvoPWhxh/56V7dUK+oux
Ww62gc33JlzkhuTcsJwB1eEVy0zVkAQnURQyN1ZZslTIyPMY2/sivTVL8jJlxdyuWFIiBo3sIbQ0
310Jl+mvqfg6Gte7XEU71W/Xe7GUlF0dIxqJcA5YFSkJ6yaI/7wlJ6s/atk9MQMv9kT8huBbFWOj
gatLluzREEf0Mj6VSnwoKDcPbtJ57iJUTQTqg5U2OZQugcIotncrdxIQQe21uvvTrXJUEDFBGSRa
wtf79WxaGvjM12eazefYfAsYIDSqwXoSOsqsdncmPGsfKZrqab3+oTQGQ52sJtZIs3HpLPzFimSp
E81rxlslJUleJuUuR8C1WUUCYsL7uK1wFvzSC1ipVvpqWd7/7W8vBqJKGFeTlRTUeGmWUUG76PnJ
zSiYBrJZv5tWPkC4X2+S/7FRu8JC+bJlYuAezVj5UfcVo7Cc+BjmrXrruNuhoa9VRa67Y0oFPHVS
C28OyKnKFOIco75qkYhHZKB05aMYk4lDDDm5XfdPmSImP2Ws70dFtU9TSirJuFkP8kPTDuppWMIQ
iPtsmNgd9UWOMS9+HKFAb9noIRG1ztSg87SQvgxLtqdTMM6FMlOjITA0zDRRvauolw7wjHb1Ev1h
mjragoIzBUlajGLzUYOgFb6jaP+NB9VrN/OVMfwO4qXa4N4morMV5ODEqM36GFHdMuVW+oakVlSv
2pI7YiybldW53lr3OUgZvVQkH+u3HwZEjTkm5WwAwJeINMEgNip7WMkWroC4oSFdGRoBFJqJ+72u
ks2vl0TFdKj6dreeg9ZdtotMGikWMXjZu/bX5C11kEmnmxR7xrwtyoZpKotXay74ONdj4ddNaDxb
2Yn+4GrEhdBGeHMLsFkpeKhT6hLJHOrHTp9BTTMcNneE0ZYbQlZHaqD+OsIR6+vLzBEXzC42nFtX
o92+vpUmyobJ1M9DjDeRpfiT0O9mJlaxZHiArxc9ZIaIbiWVrue3IlLPiAiTX+dlJwKgG0Bpw88U
FwdVQ9SYwo1QmNQNEfpUsywvsUSjSnfLRPSN+ImSgN5NLRm1obHcAYaudlZSX5G4MJAMhCRIUZdR
4HKL3Odpayst3nq3JFaQj0ODPQZclXPzejfQux8V2BKP8rncTss/1cbYWWnZfE6poXkyzrPzEKnp
ufTRm0vUKlx4x2RBQ64314297Px1S2+YbQlOmzXume0oWncTTTGTWROeZQiy/sgKID/PapafJ63L
z90gSk8qEtNhaw0eBhAcihNa/hHKwzHI0TTBFco29GgS1Erb2cjdk4pO6hRyFPlmmt8XTYeP3ACH
SiIxiTuHes6Y9EvYqgYci6NNQIKrL9eCdR/BWAz8Yd5gc+Q8D5182muqdbQLldDjqqcn2PKN3wdu
SeLCYB9jkV169LKHYRjnU4d3YpiQWWEewACL03sTGBai8VQ7OjoD48Ck1uZZ56TU+7NbuZtqZN2H
+nYsMbKAxAdYsnw+ec3Ydb21biIKob1hjyeMknmLw6wJu/txWs7E0DrinkZ0ZbIAYEaXnVCwZhUT
6HVTOGXiw1Z77kyWD/FS9mBY/70plltOmSdHZjhw4VWFwKhlHzl5nBbwGGSf9YgK3S6HK11DMs5y
f5vqOjLQGjiMHHSWY/27ThAGbk2cAVn/EofyfWoo3mgjpttB6TCLT+p+NEkbmeyHvHS1vTYY6g5l
OkS00gvG4TmzIjJ9RZcAbXyBetB4IM2WyD8sWxE5d+Q2nlKF80tkKIfaql7yXjymwYiGR2nAlBAu
aWWl14C9H/gybuYpvrSBle31qN10jgnpiAn81ord51yLr9phxjFmGD5+lZ+EMF3LiTSGLtC9sSf1
nYTF+bl2w5YxA/4OfPGcoKtn0ccWGcfPdjvm1wRk5MaEmyjOSBhLkAJh1LkGrXKlArnw4zB6AxQE
2zhxsRRCxSDf1wVUnB8Se+53YiTwmIrxkFW0gjL6Wjs5wqBr5HIdeGd8juW1rFAESB1dduVphzFt
dayN4iknaIJ/2Y7y8iaIBxhD7XL1cbm0zNjuGLurCAuJOqRc7Tw77ZudPQwRs8z8MdbddFfSM/JH
NDfPDdckp8feSmcTmb/y0aqG8PsMr3SNCjhY1N9zQPU3ih8aPcINyaSPGuR1ms59uA9LMh4KhJ7J
TJHhjrNAphmDd2z3Yd/wpdPC81geg6ReMLxgL2I1f2PC/jpNg3bXRzlxzDoqLtCWSENCsN1vlSUj
ItCJJ5nigXNaA6HPtm/0xiiOJuv8KxXJjCPRTbVQ9207SSF7xxgSbomaSe7TOAdTZmQk9OX2EWsO
yaKW2nqjQM5sOZtyhM4kIG+SJQpkwULsO7Xhk47bCBjnnOGxJcygdRKi5jOfdjhTvkIYNECRIc7o
RuKo+NYTXRHHCZe8JPIKuwYJZlt06yM125lK/+Z0rem7OBAHy8XBLe4HpjkHhF7f0inHFWSZ10Xk
Yri9CL3vtqZBrow9yuHSkZRYkNxml5O2UQ2n9Zntf6PZfFFcXmn/2IV3qSCgi17SljMdkQtRrQM5
jJ5MsgQwRKuHmWXjJo7lbWtgGUYUMm3MgaePqMnRaTZvNv8Pi9V3qj2rjBB7JPYTwUblDrXKFdAN
StKmBOJOd8AYjPkg9f4OvxSJghNhLLUOI8lyfzRhzYkQBe/WpBmyF32g7hUVCbkcDmMgbvpEunyL
O2ImGcrA9GFQYZMhUnYjGRP0UwLN2mcTXEuyFxGzkhYUDngryFoc8v6BNIMfilLuMT2WG7VxmDsn
iMbkSzgW38MIDNU8QFsmTAFDPB8M+sHou7Rxvdl9901Tzey71or3vqIPw3LZd7TutaZhtTTpIOQX
pCKFlr2D0h1NzI00zK8bNx9zgNqCNdO0LNd6KEG+yWWDJZZVBoG/PuFrsz7p626x/uSagrfu/NvD
/8d9Ocoh4ELxSExFa1AdhYvW1liuuBqON1bLy/11E/91a707GOmfDwtqRp8o1QvGBBTLM8Xeeguy
GVILuFuAyC9Kzpph3b1u8uVZX0/92rfeEqKhevsvH/76NYm0fv9j00PaU3Z//SJVscLjFMGRW17V
1xP/4R/4+j095lDKRVOkrI7/+gMklfM+yNrjDMzUm8vqBQc2Wc5rBR80EHpqk9H+utped66br+d8
7ZPId9PN1/2/Pcfug3hTEGzGwEz+w9P+9vtQQVJh/u1no+Ulfe2Dp5rM21/P/JevrHMNBneMAX8/
af3RzFFbPx2Su9KsjdmTg32rEfviFxpQ/L6h/fG1EUvVtd7Fm1GhKSZXM15rrb5c2ihfj/+6/68f
Q5r3+7esz8fMSgzJCEsDqHxATc6rE+om7lViANalcEbEx3Cz3pxNm0XFAiAciYY9WYtwfL31tVlF
5l93VVxEGSfTw9eu9VahhOlWNOOA1xxV+tej68//q318Y3Apfv36r+eorntXlnLGQW1opyjv2dTF
p0Lr1etKxdn/fwtzbTr+jy1M06Gn91+Tys/0LruPdPrnJub6Q7+bmI72B6hpsPYuMiShMyP8k1Du
/mExxxCaZTAl/NWn/N3CNNw/kP64NBwpUpiQqTQ+v1qYpuvQ2MQZyVCRMfj/poVp/J1P7uiqBoHT
IuqeIAd9lVD8g0SC8S3kLOqi0zB6SbGseNK1ASRG5SjL4LL4bi17rk+ZbT7mJWQbKAXRQR3vYiU7
JcowHgt8SuRbEi+kIpnfZK4cvbGlXBDDQpeGXLFrS2LkMkBnaHUfUgVZ2DDmMNEE698AA9fgxsFx
qIbPWqcv1c3v//CR/AuVCy62//x38k7RR1Z1oZs0j/82MxoJ+rNSHdJTQJDuVlqtP8ZpfgiW5Xuw
BBvG2Ks2rRvajI1ZPoYa+0LpmGgHG6iyc3YoNPW5CAw03CoX89piSpEm8TmpWf2JwKtdozsxSHoS
CNe2WicfCkX9zlrGvF03WY5VghEJOm838E2ByxsjZgx0BmpwtVzHCy8XdFr9aU6ZXqJBmmalO+AL
q7zJHmuqC304M8PGth2b76lBwmidQvnj9T6uwRRiiapw6fmcGMCsGRTrZu25TIA7jrNy97XbtZka
zXmIgbvF3uXqDHaW1MZ1E8WsjwKsy9u1Ab1u1n60EQR3I+t1P7Ba+iXoiRMfNuk3EOK2/tlL/PmT
yRxT1qxMw6l6lWrseklE/EfU8Z4Vrh3swsWHXzIv3BeCPCCZsmgbFwuB0SGzDq1s/tBMzmTLnDEd
U8a1AFNYpd+LBZlWyjw4mcIAbQhjEYQJd+dWZar712bdp5SMvs3JPpSguvax0dyOyxMaDr8lEeyg
j5GCHhsjrszwq6Q6ZaSt8eQNrY3wmNY2PgUXbzrJwqf11rS0AJuXVKl6v6VFQ4uKHOYQNzlXrUMZ
znQcf7VSF+wIfup2NyhjD7Ic1I1pzO4maKt3PSWwd03KWTNzJkO7UzE2erOq+zlquStX2DRio770
1g3+mhxUm4zPPYLdcyebBRzWPa+71k24OLj6fFZ8Eg3ukNaTwLiaLdZN6fzUlpDRrCDPOzTfyjTr
j5JUMIuDqlJHe7caOSLSynfmYGlksFobvZ6Z7QMG6yvjXMv6KuPqtxWx/uaIbwBdU28kPW7zldTD
BI9sLkN5lgrVRzmIBPWuSfIIHJ8NIDrIkQT49Od14BDaxGjJfonhbdxnV4AeCRbITkP/os1ncSRD
OzoXUyh84mofwwQXYmZl5Fvddix7T3WcXrIO6FzlhrtohBaou9aAXyE82AnJcAoc/nyjuvzTJN+4
O0hvE9PK7CoDVbmFd2JsFfB8R6YonYn9ag6ciakqvW6q0fpX329UQ1yq1YKyIpBlDdxB2USspCKo
veULP28f10iWmfYnJPxu9KKKth6ClX0bkcOWwGDY5T0NAWT19H8r+thABEwXDZVozmkFK0cvW5Aj
7buYM+U0dodxhuUSOOO26OyexlGU7aO4egjLqT9bBuxV/LUgO56qfIbEWqrzBuFtvRFUMmbueFY4
uBuRlQi1I8PXaQXSLWz2QRjVW1QBEu5ZeOAodve6oXHGAxz3THxfjkc0m499+CEnYZ9gxtgQNe9p
1jLbpVW4dTMJ5Gk5UXLtqw4mQsGgsqo9hKq7xu7sXY7UhnEJBoG8eCTxAi9HZAEplKAJUqesqbdG
Cws7Cc8GxsG1IS4d3Ti64VNUEogzkkAt2vSnG6YQnulapxBJU73/TKTqD3OY+I6eXJHzTJs6c18j
G0qMpsH0DbNnCEryGC0o0ynAaIrkmGUPjAsnVuaNnoj3tsGgtRoRokrRt0mVPg4hzsnKeCr07DRP
jJGYRl3LrlryIoNP+jtmWLzBrqw8Bk7rYT5ldJviugGPmL8Vqiq8apFmhS6oiLrAE4ZKk0O4Fq8K
QRO+ovdeYpstx0OHtwMZyw4iOflquMR0wTy90Z+DGPMw54l723huNDKB+kxpyLujl8gBcd+n6P51
2zrPOuBYXoxXEo/FXGKN4y2Obt0dCENToYGq9m5GV3OtRSriLo1GRqHKHakLIx/OYKXWISZgaduB
MYR+KPDwA3SvJ/1Q2SjHzY7Dq0D/OprjrhDqAif/Zu5dxJmL4O4T+9m16Sj4YBskrvVYHQmisC7C
oqGad0C1Wki5qUNjveQnjKm1rzXEWJ4RZy1aT7Cmeg05SapQqXQGGc5I0E4AxGWvTu73MZF+zLIa
QRR6ATUEwOBa/U0Jt478hmNFn9pnUuOttTex6sWBFJRDPflDW06HJM+hoLrBTUZGwE7G1YuuRYzM
XJo8xoRxNqZ8ifoaUzVKcyM0MLqPSslgM2m9OOtnkrfEIQlLuMrD5Dn4RjdF1GkHGcyXcaFypFVa
76xq1xhgN42yGT3W6pyPQGkSlrBktpbx4rily4Nxr59zXsakPNngfZBlK8odzg4exy8jc/20oMUc
hTgM8REEJJhwZiFQUmdhLni+1oK7RZs80eYvvS5dwuItAGs2WDDGxVBUq+JbrFKZDViwyWYVONrp
vwW3AyDhB1FmF9ShXgtVFSuhWXu1ofjLqczHg3EDgC1/Kjr+ufRFuC7VniAdKtYt4fV1fTvLiQyF
9BTNvYq0P7zMJQoQW8PjPHZ3qlpne2WVXvVvVms9xxkBu6GJF9SKOSw1M1V2aqvBOnXnvQzrDQBl
UFvtQrWNE8OLW9H5FZGjpkqkKjz49KqiYnvJ5I0V3QdtO9yAEP9WFSTxNnOOs6pmJDf4mmu/Zi59
HrNQalLDcIvpE9N1rF2vie4uztIBNFUutFvmRvotqMe9KSGIQRIAYDc8QmzDV9+bPzNEW3KKm6vU
Uf3EpSJjxo49VGLZzzRr2jV2IY4w1cNd85OkOKJKoTYlbbBvHUs7hp3hFQWpxXNsyncsixjTEb9y
jUncw8hkAUg6qMkwa9JtrlACg/Mk6Stsr2y34hLyaOq5foBWcaWN1QX97byNk8rdzs2RsdJBYzSz
bdRweJvUizmg/3VkjiS8M722U3a1aDhOrXlHMqx9tumV0PP50TglDKS5eGVUSy8wJTXMlJc200wW
+Q0ju9iRJwe3KeToSLzb8OnxXiGKBq1wKnSw4SQGjttOTlclYtQ95R8uWqTSucVGQcF4sZNt1ZLi
W+ffHdeJtg61e9L84EN/kEZ/h8gZqWqW35oKc/UsL/xmUeD2rplvS+2pWeu8MDlkmbYbp4JAF3f6
PtNFhgER7QvL8CuSYkVo3tkzqO3C1hCkqmBtUrr46ejehEFxkLPh9R1Q2yyA0mMXPeYIo/gcyUOp
QkGoiIM+tNAvCi1GR6S1L1tCUEC8+fis3sbMoZZKX6eM9Ag7eRdtM2wjqOK9QmgNL3mXCkATYd7c
ajIoNtCAEYhigN1gzOz2EH6LLmBqGOsxhQMAMjvr0p1eyxew+VPRIeMv0CtXbr3vCzwiSVc96fr4
PI72K2yaB6lDtHXb/nvLpN63MaUd3PEZNtjeHk3nYBAJFS+sEdLU8SNxZNfHtuMbHBsFYzot3xkN
vcalCwaBieYvhX7M16n1rUkHeqON5Jw17XVPPlvIp+wXTlb46dzsQjKjmESXW8tqzrCDn8GMAtk1
vSCk+6lqxARg2L4yC6xZY6EXZ434Rxy1n7J7Hxr9ievN3nBJUxNW95NRz7GaR47XeBCI3uf6SM35
0+6ywQ/z4mwgGtsowr24Mjwr6R2yi+G+oRyTRo25Op4BI8f3tNAB2qgh7mrrYy6+lV2b7+KAMqjX
BcfhgOGnvI8WvXymPpHQQ9fLKY4qbXU+jeSFRIeNFP1A78eBVp/09DiDGpZEXvudClsBJeMUhXy2
2nzmul/eBek1jsQqTJMrURrfBy29rwWs2jwzWMlZ8YVwn8m3UnGrtybisqHiPFwZcCipnwigJOk2
PI5JUR1mgY5gsBUWTlUKp4gW8Ca1sG4HWpJsmU3gYY+Peso8bMoqbRs4gC8MVZO7OMRa0QM80MOE
t1qlkAyd5KnK5J1hDcOx1tDsUY/X/M1Wbdh7s7CvIWjS7JfWWSn1H3OFIiJcVlVWD/QUxH0g4mhv
N/TfQ5bcpJ1Dh040r4yaVyzoN2PCsQ/FuMopYrDJ3tdjbsIa5FzYqjMZRZn7ZhqlfmFCM89MwHJ0
4uC4b4qxeoYmiqzOUkimxn+1YX2zSIE+O+yZxjJ4KQJw1PA+ipKoCOBNIys7BQG9WvvAbZ294tbg
x2xyIOg5P6bV8pZyLhQgy5oAupM7kvBdNKQApEsYEoA8CeV2O2bUxF1TXztdtsA8a9rhsf4eFv3o
GZp+U8ycvZhCnivFesqEcVFr5yNgnmyT34u6nLOEmemZl6YfiWZbOwZd3ywTSJ8awZBz5bQNNQQ3
BfUufnjI/MWhy4pDaITbqlQTeClC+qzNyG81+2tOjnNI5YhJYufE7TVmJ0pBkhCV8Wc3xd8GSM2b
UNee3ZoeyNTgaB4+yjYrj8p0cIF77t3BCjZpEW69Nokl0bhLUYKebZMO2UfXRASOuR9yka53LBEl
GQ34ioDmMIxwFSY5Lqc/mGBnmzmxJn8OWTM9AoOWGzIvoX0fATlTceeCnPVMflgB02XkjLcKCdd0
ACwPtWiziSyjYv4iyJ+brY3D+X3qsNIjJR6YdsYmXWvSzSE7MLeOk22k9ljdiIxD/QMenTi0fmsv
hnrDQlWaAmBr26jFxzTicHTrO0WET9DmnW2Ce75J0/uyKD8N0X3qrEXMvAb445v29NaPjQqa1eZL
P7xlnfMQM2/qlfRaT3peQ7bk2EqsYIp4s6ng1QF5UzHaKhAc5TVr5kNjsnDIwP6adfXAL6ZsSjiB
NU76qjZEuqWNu0WCMO5UhyKvlWnkty3iPNkC3RqKI6KdkzYpOvI0sNt4cxU1vAJlYaNJAi7WwPjv
WMthIsdiW2RyB2CSq38itoQURVtZtRGENiBGPYtLlEMJRwnkHpUK20JWusAfEoafZJQR6vuohoxm
RK57mN4toIEdNWAwXy//5+iRYqY9I76wqICI3lrf6CByuCKqbqey3HQUJFM3HyM1epVKxvVVWWhk
lbNxuMaWgL9REaZUDHwdKAvIaAErtCMLhq//8kYCv39xrvpy5s1YYgYMhuCWHhBYkgKQsBqQ7LQe
QVfqb+aM6gahLMQOWZ5gYFdLPu7PLEofytgvo+xToRdQYQTbJMSG7CIiBy0VtRScFodR5Az8MleP
1PbPibT3jhU8ubgxSZOALEERuTXqAOeYDO6UigvZGKSEJi+ini67gXn6g5BqFA/3bo8pPSGldZKU
G0MhtmpCjmiRNgFDimImwASzcHtQ9Z5kIBqPXBw/sNeRzaWjPTPtqmP9D4Bn5jqB4HA8BIL3LQBl
ThHp4JVHIj5MAJhGvWJFXpLUBwvX8mcyRpARG/Z2sKJwHyD/L40cKoQov7s6f7ASxffB8o1kEpx7
bpmcI2RIhAVEtE90LkjJcxmaz1mPUn50q6tyUD6GoeEa277FEfMKkh8ILb/UgE3T6cI5pO+UBwuZ
CoEn+eMU3pTC9CBtMMvtXZ42HPQuuCbohobd4AepY7xhOzd6f06n4SelRaRU90TrEhtmjcQdV7Ox
ZVS+qVKydBrFYB1yrhmMTwZvIFX+06gVp8YkTd3hQslVD4Kd4LOrQwOEGyfROeBMF7MSyCpSDRyJ
tWsIflJX9deFO91XpCAcsjRITzlqMHhXp65uDo0rr3STaj6T/YjsaH4yqvGBSdVN65jqLhLRZ2mS
eYm2FC2JdW9l1bMZmXdJszWs7lla5k3DELDLc5ys7tYeSYy004fW4NvSU/VHuX6fk/AR2IQS5QFg
q9DGGsmqdQb+DQlOz4JvaOt9BTwMOQ6AGhSYXe2nVg+sWlanVX7sZAemvr1Rl++aIT+runiRNmuJ
mTm41bcfs1S0DabGFjqKuG0XUyr+gce60J8C7UERADJNqfxs2unihITexwoyJY6ecZflOVfeevxI
ifC24XZuew2YYa28j4pKHHejQCzLje8UbFAGEHR0TfhaCTj/HdF/9YhTt+3jW4Q9IhE/9Z70A5nS
K9PC98hwbwNWnEvINwzVn4qSP8jlbwYV/yRksss7TuSOGpPEoOmbhk9qaycm6jmI7MQsX3R3o40R
Nn6z/aGZ4xERq7wu1csYxjpC5fKYUqZui9oJ/Bqcn08+AnoYRfioSwZgLTTO6O+zAkHYjzwUnUcz
xbQQExIJcBwbZNfjV5k8PW57uvqtcgwV9yFmrWBUKlfp5FnBHQ+re8w38YysoCJJgeFUdxzrGfFC
U+JDIwovLGCZ2DkCDWBzVkuqOtF82xGkE5lWOlf6kG8p8XAb4EGNn83aNwnobNOXJKmlZXGS4NkP
GGropqvNORBzsaHEpoU5Dx95i8u471IPkQXI14G1ucjJjCHmi+pVZU0Hvb16Tn0NRQ0Lbw0ecWw+
OxYVDTGNAttHdl2lLnATZf6OTVPxwCozWe3JGtBYSvhOXyJQqJBIzOlLA/MAaNJ9FeAmFnCtHkaQ
xSNc46xBUbR0nw6VlG+yzZ+IUpd+NMkfJrXuVrnLRHQh15F3uqjjXdT245UT1T/aCF6bGZvaXk4w
6iojtS8BRT611vw+5u6IICUzr82ZA6Fyptt8NuezO4Q7JdeTCzyaTVvD0dUnriGcQfPWuYlwqdDT
RwFto2zfk6UYwwCBWhjM8C3IOwPbcx3PZEHMmkFwhC1IYUCOO5gXvUsRsgNbimS+c9vC3Gbwrsms
ilL+bkS2TdvzZ6JLCSbaze5sIt+Uj7raBbvZzIRPZHO5yfvkdlLcgBXI+DhESPskRCrmRLMXMP/w
OMeRD1Hwc+Uw7MIiKOCm9+VuTMgRyR3rwdXz6BzDJouS5FS2xXSmSub0NXXmvrHr73E+/sBBD96r
sE52md1mBfHN/dyXPogHa28LgvCCxP6O+sprbJgkhWNcI+/7PtL7OVcS0yxzMbB5g7JxG9iIAdoW
TvdGsnHqJrkQ1k4sFtw9OvHvSToFm14HVsfCcb5qnPwzmTAMBwZdKd1hRQDb0EIBld01imZelqG/
SfvaJy8AURdHbztm5T0OnhhpknGM+2q4VpXoOSiUGEnb+N4mVXVVI38jJLIkv2YkoNRug42hqOpN
NEzHaVyalWa3hfBmtDp+Mz1Cq1JTxRkJypppMm7iyi72hZ4QtUOIygHTHeV+RB4fTBdgheZ0jzNQ
6aF6JGrZ3cWF6qk1sRqiRXqpHqPCtI5F/bMOleGKD+/HUCWAA+XMMIM49VhTrmy1j8+282owE9k3
KSW+TbDopWusp0E35I1bXheGDqS9ow7PwZgwTsjDFFGLZNREtCxR9j2M7vymcrL2FGQBlbIlQKrT
ETUcYKXIhX/Y3XRPytN9OUVQMsUrnDyksd1rqozWvhr4RG3WoG47tnsRf1Ztbt6RFvHEcjk4Bc7P
fmZAiXwInERcUQBXoPnS4RQqncTahnIM0+q9KcNbWkfDnlMhxLDWeSh6BcT97DwGLmRcXcrhrhni
T7Ayh5Y10s4FlALIWz4PcUTDi6+k5jbvBbkZ+2VauIuHEXuj6r7GQj5iSSTcZyybDfrjTWdM4WsY
sOIgPO1uHog9Z1XXMwQjMD2I45eSKYEfTi8hySVtSBN1Lu1vnWbcY4beob1SqO2glwydZVyoIDqH
2jAsENDGRUW8NFGPfQxUU7P7g+6Y07EfsKfQx8ysRAFEM5ibKICsn6YRfnGUObYWXcZhOlhWCOGi
bOAWyTn1cNg5O43YO5mS+AxnYldnw/Wgz3wnq2vrBJg8Jq22qjkEWXPqtn1VXlLGEvcYeeFT0QIX
y2oySscdaWrm1rFsB89d82kqvM4IDZvscezBebzUGt1Qgi8/cjRzaedEB4OU2cKtXs3BcBCB0F/J
hU9WgMU5sQGi0olbayDiivpu3pEdKhjkaQrWL6ryCH4CkrIZrS4aZEKB1OAnPu/cs5nZaZ050a9L
rwHDfLC4wlIZh6A83fex1A2mMxLnpex2SRgnR7v+XPB1OyWO8aLoIOcNxbSvreC2zg3zSq2K+zRl
gZdOBl/PpL9x3O4tHBPQTdDqJ8V5qfL+neiB6Cpl2k3MENNOXaa+wbvV51Cnp6KkudOqPf1yeZOy
bPaqJkAVKtSdgWioN/BRlRZUqZ7YGT688dG23qD0Xce5mfmM37qThn1ww6UEl2nl2+6kbw3VEocw
ZyxtNIRPjyFgnbksyLWWD50SP5fdcHDNiSQw2se7nuTNJKc9k3RL3/4/2DuzJTmVLdt+EcfAAQde
IyD6yE6ZqeYFSykl+s7p+fo7CJ2qq5O7am+77/clTE02BAH48rXmHHPVQ6LtsXYrlAW1Z5n5Xyta
1aTNWHx32wcKoXKQ9EV0V+j1eO46y08VEWTxKFnpxyYgZPlSGGPr43QCsdM0hi+S8Ql9qzxmMEZA
Tqdgp+SIaBpzwrTr9BjGkaGJxxnRqZzhz+dWe5gSJXxYDTpInGovhM7kRk9+UDYQYOwm1VY45mPW
hABnaTdvEoMKpB4qtnBO8ZQRJwALlxiOcekVY30k6UjM3yOrNLZlpz11eedwXpzoARLtGLiDQbMR
HIjK0btbABYSQEnl4jzZBauBlyx3FhtCHtr9drBIdrYc8aMcKdSnCeVtSGLc56y7V/2vkNr8cRGl
d9dqS1CuivwF0cOcIZztQWrtnEfkfp/MYW4OXUhbbozM9r7Xje+4+/MgybR7IKHwbNL+At2ONl/e
xdcG2pxsSl+3xuZVAeg1IgThY2mg5872SjiXfACY2Xs/s/htdLJjoXM31VZj4m4GXVtZxNdRA/bk
XexnUcKtdTWKf6DniJNtYlRBHXdVCifDanMYM8au/5wu9a9S9ZTIRIvkyvzq2VX5juHzhPm0nxUZ
I7EDKMzs9w5Mz73SeLzUKj/j4/RrbYp3i+2wKQopveEncqZcbgBSj1HQbLVFl2sUKB3pRNvk4/hU
rYFj3RRuIpskCzIceBiZ0XdnTlESD4bwkZ9dM62lDT97GKvn4WJLMjPSqbj0fbam4NFrpKGt/DnS
jnndD2cjW/Z9b2cX0tZVCTdCv8Wka6DEZaxfCN4FUFvQ16vxAvjwDrvzOGgxW1KHT2rWvtEyxr9U
LI9yzGZ/GJfvVBvaRqm3vCdrqoNAF3alPOH9ww+dl6MvJmuPf4PFbzaKR3Otb2SHnqNVSVBDkr6T
tMuxt7DBHsz8HnO+Q4+h20N6F5mEV1n/SFVXBehzU3C7hB0kbD8MWDtbzxVr+gwsFibB/HqA0mX+
RAzcwzJkw32v0aSwHD5OAHPfGVdekfemP5c1w8XwWcyiYAZb5VPgtE+En1x0PPO1bTvf0xYRQA+p
HJ5ydGdbPWvfMq1bRiNIM3On0yq6smrAtVm6eykVH5/BLZ01V5XwOwXPilZ3fZoERLsApXoQMa0T
BxhGkDe4rIkzPjB1Z2gs6GqXE3kQHneuZpRfvbS8t6ui8luhGL6kl3wySGnBGEi+5eX2QlpVcbGd
kJ3FIPy45lpo0XBQxCJFtjPUyx4dglv+jILRDlNaJEyO3Oq8QLkXuTPsnFp+SyqH2W28mA8Q+nlq
MldENcAkogX6DNfwS9SVZ4S1g09W531pp8XnIuez7hi+lxKrX9TZ6EjWSafBvEoMUrxkODLme8WI
8OS5FFwz3mOezMBlaJqU517KjZc0z2Y/E3hde5pPpw7zyklraXq5BIw1tjS341B122TUtqhPkDE7
2QRTbiFYpgOZCBdTunm1z1qMfZ45Bg1lIEXczwly3KGijzn22LZNj+mBJAZ44xKdG9TGEgbxTIGi
6BBZxnhGl7LsPeI4IjGkd5HmPmV6Qdd6GTTKZI/GHXi3LQEyqHumAU/oOjmskpWlhcxQiqNHstrd
7UV30iBJ7GCwzeRo1dZM0z/W9/XEY5aenIUuLFWfYyoqOQ/lXoevs23wGgAoCO96vTUfprwXl3i1
R5i0XM0hZn8adrDXnAXPqeldTMzpS1mqh2hA2T7JUyWpnSZIScEcHQD0iJ2BngDY4blLc2iCtn0R
cYK4v8X2hKT9DZtxExT5GjrpRjOhnRhWxJh+hju/n/MMqsMgLtPEg4k0rKP2mlpoN2qtGHb0nTHF
tyzuwgy5ybBT7vMVGtDWqL0nKu9ohMRDisbyRO6SuzUW8xL1mfPJK5Yf7sbrhfVam5S1tUYIRQ0O
WfbFJe3cUy/5fEip2ieyKEjUcB4i9ghKuE3gmeQpaA0Bm/ZU/zKz5N1pdHfX6NAEa0dZgZ0QkdYX
FrfAAup94WqqhP09L0gUH4uULibyM0J2Lq1CilJGztHN5NcySegudd4V92H0KWXwSBTxlrKYJ2P+
0hjteIf4S6SkYtrRPZMQdnQltG2XegDf6zqGDdQSEaJXr83Cat5Vjpi2bZEeasGH3rJb2OQDA7VE
8S19RD40gZjdEj30DMho34HN2rcN8sASAwOr2J2CIsBusz1HJIOENAs3IKZjX5EStKk7VOu0u3Ms
2HttBrAkSHDocygoopiPjAEZVlMeaEx2d6p6IuJt2cG8taDt9IavzeVX6T6bBqMhfcguVW4zrynp
btBX93AMAZ7+BiON3TY9IFJ9ntjyQ6VNmcYYHgIHsABb+K7qySH9K03bI92WyDfSkXMm7BOsrDWo
x35hj7xGdOvz/RJjlk7zR4BO7JSm+BQj59t7UNs25tgOTEHZ9Er0fi7ifzgXxEWQKGTk3VeZudpB
J44r7BPtvrHHbhPaPHeXgraZ7sqgsur4eZAjxMx6ebTAGAamGaLCrAZt09stpdvinQmaDcG9lcep
BueddNa7t2aZ596aSUMaTwntG7HafEpL4zUzUpyRq0PVW19uf7rxbzsZY3dZdGgXUHNgMExECqzS
5dvLTY2BNIF42VyfGELHaIyUmRZ0oVApndhxMPBJKgrWmP0U6rASGOmWbjRzIf7r9v+3l3Zqol1H
uhCHzsj3Zgf2ppLWp9E+3Nywt3+KaEfjXBsP6coRxp/+EudOtbNyKCCKZwaN+KwDhiGDpfJ8Hsrt
aVlf0BQiAEltnX2YyY5v7ocTHe7+98tr3vGm3VV9VmpkWChCsdI1Q+32Tx4BUL+5QP8fB/FPWmrs
h1Aa/nct9aXqkzZ5K1H3/kGE+P1d/yWmdv8FtkF43Cqu5ax66v+WU3vWv/SVm+iuumnjt9L6v+TU
5r9Q/ArdI8pVOB7ukP+WUwt+IAQZ3XOE8FBbe/+PRIgPOmMEZybkRgveF/pshz067Jo/9NTJrMa+
4lo/ljZmtSRuvb2r5udmoeGDo5u+kdQAqvO0n9W0tadi3AlCZjB6+0SsLtc4E7uZfC2mD9nFRZGy
L5vr1PX2owqLF25UirbR8CvEWMxvu9aH4eXuw7ohXHyKj4XBLMeicqTtfZJCfc2tBj6TEsM2gSXq
9yDrtuqze9/GTQZ+s4VdV6zhTF9IBgCjmpoDwkMIpAMCp8lG/6CFDum8I8BUoK04LHkCND3TUKKk
3JIIT09xEE3x1uRWf5CWelYNfHFFp3xb6Z3H1ojGlQW/KKITRXuAJkKp9T874Fik7kJOYIEOHKyV
LIzzjs0H0PAyf6sLfgABAjhk52KHsIIU8qmZzoRPMxA/1ZDR7tXc4ieuwPPQBQmSgQeDnNDDfI0N
Bf3L0SDnpuQMuQyIdkRg4IWl87sdidXzI/ZGHojVXWHQCynpIG8of8DKo+R2Iwc/qmt9mzPbPPxx
Rf8PUnTjrxeIZSFBB10CWFnQwPrPCyQly3iohro+1qb3rHfE4txecrdlQCdbInjnHoFF3t/rPQdl
5TpiI+ffJ/Pvj+UDR4lrFaiKCaTNgqLiGPoHTbzQDJr+WQZDRFPsluvyq2nQmzxUWv8QieJF88qf
iZX/0xn4wExZf62DyM8Bw2LjizA/nIGll8bSxjI/tlpCzwQXORf2upeJV+RCRzQtiVyESKL53NSr
YV5rRxJsxu7E25BH+rOvf38eVijNn6y62xFZnqNDceH5oesrx+2PmzbVQR5BKs2PVsyJQD9sbdsb
S2okqreqzI0GPBRZVS4DmWbnEdo1GlRkciunfTKl2KK6/TlMtbeVcjH2XpXvbz9KhsikTSGQPKSf
/v6gP3IFbwdtYwEBguVa0nE/fHoRdwAe3JSD9tSyS9r50KUukvlBQ+KVSgLBAWz75th8lQb9pCbi
PiT6XG4sT69o9b03ci7R9hBZ2GvVo2SjjND4hdT6oJlIf6lAGNDc3eZN+r2raqQRos1OEGBaltb5
u9e3d7RQOBEieZ80kCahXa28MvFE5doFqJee/+EdrxfGH0jB9R0TAsw7ZTLhWWAq//NjmrIoR8Sh
JzhOxqOpUf+pJmHvMr7EBDhcTM8NvBLBjC6s9ISOiWAu2JOQXmRCG4rde22ygR0Gkvck7SZd2Wxo
TD/Bh7ERk/c8MJtje33Xh3SlZc1DwKuRtZZ5+OaRAbax+yY7weHQd6XdvzXVtByUxnigAozRhM6W
0EHEVOE/3S8sTh/etq3rJJNYuuPx6ny4X3KjddDYmsjplfcMwHHklC/3Ksy/a33Y75tf5Vz5pTC0
YKKu9mlzIvoMnDaiCG6RFCOAgE4rtwWNwbt/+Ej+p2MzDFvgIHJdGBsf+EekFZM/ppD6N/NBV5lz
WvLqS8WUxG9a+VxDJ98AGQ9uy4EYEG5JLAFlxI7HzAE9jkOgsSvY1L341uJ6tUgWDzrkfFyWrd8P
DUHIHSZXY1G/bEt3N6V4XryZrOSz69oPTWSogyZGPagQlfl0vh9apCS+FiUID+vihKTlW2KF8vr3
b9v46yPMRjVhGJ4hJbauGxbqjwcGPd4xiSSxTIuEeENH5cFqF2+Ln4nI6yV5LBsTHnq3Hzt2GCF/
IZ2eFnwTP6WFBfYyQTD4D4f0YV2xPJvDoBrVKWVsTMEfCg8QLnBJYi85xiH5zrm+3OuxtPaqKIHz
O9Yx7tzsEA36WXiu7XeOukscugvkQv7Tkay34R+36e1IbINZAkm+uvUX6mXK2FVTGrdpl4Rb23pv
Y7xkq6+FaKRx3AqeQxn6POKa4nUDuWZmEfJXQMGdx1xuzc55yV1BpwItzs4WNjBl8Q/HaK7X5V+O
EQTYiuZcnybr2fzjA+xljky/mniUtPad1xkeuJyMnlH1qgm3/YZob4n04uwk8Jfq+LszLPXGHoV+
ZyfFHQXle5a2ZDXX75ntpZ8mA7EK4J4hdYsHoeWRHyZMsCuiywN3KYBkCO2l7+NmW82iveYT1Z6r
mCM4RLz8w3XwF+aoLQ3PZU03pCMIMfhwRw7gGpMGa9ZRtyArNNAY4maYz4nrRn5HsjfjGaR6gllC
ZzSUFcRQMKucaeC2FY1FZyRC6eBkqfYP94z9odpYLwvhwGqQ4Kapxd0PF+jAprlaQgdsdOrtnY6+
ZJtWKWv9/GzriGsmHLfbJFue3NA01hNIDgWvOwtBIUQoitCIhY2Zrt8S+H4ED+pXtekcLTEbhyVv
dwt9fJJ58nudUcrOGXDYwfYxNi7q/gR11LO5tmn6JdXeqgL2vzm0DLC79ymz6sBaiJINrR5+m0AH
ZRePfUOq1lzRsEJIRhtuTUbwqlFdYrd7DzFbnbO+vytFRsN94HPsskNj192bu8BlECdONcr3OD94
ObN/L/L2WrYgvKzQJNzIVSEH8vj3H/6NJfzhskZ5xfbIYYdE6vCHD59yNRwXR9MOFuXHAWojqzcJ
8cvCG897Wz6YxfAYepKQoHAokV27+Q57Yb2Ta/S2EYk9427SF7IJUgwoLDsuGNa7uj8ThXNUVfmz
Mq1mhybmcwgZ/sD9TEy2p2wf/raFjXNMji7ZitswCz3aVPV9PSjrax0+Y/pDti8ulZ3nO7V4X9Io
loyJxBr4CjtvHtZc2tai7AAxn5O7Qe20Ph+m80g3jAnVr7F1Ot8e7ZVlgttJ6uinRrQXgnv5LW7p
uuTjjOeB/QKZnqTXedDfMzb8iUZjJwoVY0Sy6Qy3IsUN1pQ/on+1I4ZMZTXfc8TdpiFWbdGq9GQt
E7N32/u99f9f6f7Gh/WSm8AFdmGCILSpVf/CC9S9EtRezlnSkq7H89neZ2Gp01wlq3A25n1qd/jh
6YE0LrNcfSqfZU6P3XGrx9g26Jw7gnlHRcA4GZIbphdd8PeX0I1J/J+XkKuzjlNvCJfXj5uCRBNc
RFpLD3ethZtx+FSEURRUOms7giPitksAXAnemxD3ea6of6Km+jYnlMkOSKNNhQbdWhzG/wsbsH84
OvoFH57bru44pJi7NihWb/Vm//ncnt3Wbq0JoapLVNY+YaS+jXrEpKmT7UJRR1tUffNZs7r5TG6M
ycjsUCypACmzLnoxU+u/PyDz947+wwkzUcroOCt1k0P7UJXmqsbo1YjwMJlkLNlmmz0VE2WX4R7L
odS+8F87ROHlJUpQaxf1Ty8X9ZtZfaWBqNMkN9WPnr6ipsUFKdpufLaqn5Qz/Tl0RuIGEDHu4sR8
CItlCkYCdHcY27ivB+4KBO7mdqDTDcT/NMQEYGdT9KCchC0Vd/WRj/KaTu17VVcw58klPLTd8hAK
ZtpthJHW4Uzu4ihyoaIO5l6q5LtK4xigMuqQrFJD4KVUwQCuYUw5Dz0Vxin2OM6BeVpruT90uF8A
zixVnyxz8g5NGZ37nB+FErjd2WgyN6kePXlyIRw9ZvEvolWjFpIQCJ2XpNRqmfbx0P7i4yapnunX
DmPPu6lqXE+54k0VDNRWmVuJJemgm/pWIAE6V1Fi+E5spc/C/crJjq9mOT6FuhXunBHFZdRlkBbY
QLPIuQaifyy/YR6NryHN475lXuaVyk/2MhK+K2p1ZkH9pjnj8mhOSJEcWhL2AnCnGGP7lK+dCzQn
yd6o8q+OoU3nJO/jzZgU1LMF0V7LYH0t6HlT64Hp8BzyqjR5xZIynQtUrpuG1ffg9ZIVq1/zC+Mw
3hOsKr8sgrmg2Kt4mI9dIX7h/BZPfZ6+OQsZpzPTxr2Lg5lZx7qGSHfPiNzyv/AQJNNd864Ii49E
lIR3+Tqlh18EfXMa+STdAUZKKtBNFDVN9LBjXOCN2PKnhiBcLX6oBUhq0yqJRUZdxu5G7DvBXb2U
PYRPCxShqYWIOCvnNTIYyxLeeNeOE1IfaSLP1RnHIir46naAhtKorE5z4qFjHN0fsYUwDjdkdqEH
tBpMcySn9NKf2TYXO8lIhO8Ev2NoMFpCWCRboh67o1Tj+wjwZh9p0kAcQtSwhf/Xb1FA0ry4WjYJ
fomD9HDCt+/N44u1YPSgqIp8ufT+0BjdpmUPGQwYJpE2yLPltbSFiF7yVevshaWueprHiFLgmhDJ
setlSSiR0WWIbRjKWUADDzKxHoU5dDunnKhTe2ZBS4X3Kp3QqOVhEZEc1zws/forpHNx8kp/1ImE
jQe2jR0Ds1vRrcoQdxkg4QbWO8M3zI5ZaezZ4giil+sC6Ai5cRpipFrZ1IjEOQTKMScyBzOM7lb+
OTRKpoMtWuls8JKHPGeKurQsX6b7SoB68qgMjRlJlmPEr/Th6hmz8WqG3JCxeBFaNL2KdehltWia
BAUTIuYYxNkQiV0l230WRuEF6Qf7MRfNpwnZjojioZzllRqoTosQ0ay9YBiw7j30/Ve9+DHomH4W
ixSfKfMYJK8HnbTevZEj5IFWnW9aRDdbyS55l5lLTEZd1PhejPmoxipjxtGdmH9IhAAzCpBrNiza
xkorIrotxnkafPKLjm+fzaARES04PFt45WLcKpdhwrAE6KQhAhG9XMu8BI/qZTCmayhJSBAgBx+1
qfeN9Y1jUxv3xuCqwEr76dUl0hy53/KSGeJC/agdcPWoe1dwcBmjos9xt7wiPfDQq3nGdXEbhjjE
4uGQsPfFuJivtYNjR6vi4TyY7HJZDZMYrjS31a4mXvAiTYVcNcmsz6WIpG8SXXeeBQLFSmv1rw1x
GZsUb1GLIHLP1p3z5NKfMJhYJRmDPMMQ62jF/VGN5sCMzsK+ngKkp+nzpOBQfJIafhE1p+Js2Ok3
GBxMNLldKSXvZicJKDTY+jfLF0vx6GmAbmG0ozUR/iwGugbsGt9F1bREHZj90Wy14R5DLKew8B6J
L5ZcfUhL2WazwynB75Fn75ezhae0PNhO/FyMk7rXAaH55CTghe/wTGXj1SGRuDDyozFirPWwdle6
UR9xdSDO1QbzjjbJF2D3uAi7Fvh6El+LMj8DA9gvefNoE2i/qZTJ8NuzCaHLW+LByfo+5SNKSmJO
TDW+lZX12qHjvhI5JfxBOc0O+QpRRikaaXu+u/3UqcWdqCdQ8rNpVAHOj3hnGd+sSfGsGgkmjHMd
t6hqidzV6+vSIn++IUmwd8GThJIlvBPOAi5x/ClkKowlngcCiVP1iI+JsEE45aTfGvjDh0+qkOku
j8xmW3ikfc9GipqtksgR1cr/5xrqXTJ9hZWfRkI6N4mp9KPhVfohwjyA32QMtDGn/Jb4XHJJ4GRS
48mm6RpWEBH7spmvY6VeQIJQQ5vDl7x/6wqaN+xYzI1ys7spRlmVkpR2SGCqjAUR5vSg1I7nBWae
PMU/Uqb3lbIvpZTpZYwLRbk2MlQ1GeVjiWFVYxFsisr8FDNSJtVJ8/CG6o06ploVjGXhXtoB2onp
HKxmlfIt+ZGMqC+L5xiXmOgRklhOurOS/ApKQNyBKYbfqmMb2XcHrwSj6T57MbsHb+4Az7fGhugx
5eu6tDHTuP26BXWCoYZIZxa9Outy1TwqLQhjYcDFrM0DtiXgaZljoKx2X/CAIvyMy6tnxcChaXL1
ad1jFcTokYXzeRlbWPRDGugZurEhtSX7GNKjZTTd51bp4cLC1T+g4dfTh2zRnnKLPIe2YIYyYyf3
c4LbarK8T6q1kcVOC1a+dDlaoGz2DjOcDdOUeOcWFWoXfayPKBle3WT8Nmqfp0JOEf5fWsTztiHi
7FO2Djx4jh+5C9xN4lEZ2ip8qcetYhZdOs6hRfqxFZFlXATxrW7yKelpM3LLEVHNI7makWwz1lng
TtZ7mXVvcBhPEyvxNBf3Gv3vDTs/2k54XLW82RF6j1QdtMPcytdoXECEtiHZeEv46DTeLdR5IztN
wyICmGOeol3f1Xem0zOmoXYiUNfappb9iZIaWZ4cLz2OzQjr9G4eFqipff59DsKy/15HEFFQuGB0
M79GDj6iKcwPrpU9K1ojG7LovvQjHp2BZeA4orDYDMQ9UxKvfJRZtlstpGwTUMb1OvGBTO6zBLSE
vqQNj7fS20xZHwZMBeyDKfQEJWqgT5hWBn3wiUZB8896muFby1magWI9j8sXgXk0yCJCSiyzGjAU
W+Z2coouGJv5vR5NaAY5wEerfk1HFTNwaxGea+lOcykn8BTs4OIEAMlIEcKGnOEiy1WLBtTm+Y5W
A0QteTxigtU4adtl1L5Y3YoUmd/Y26P5aNx93LLdzqejC/18E2dIj7AhK3Cp7UvMBo6ywgn4ut0w
kIAUxfV3Q2Lnk8AdZxY5GjDxdShp2aVyn5rYotomLgKVeiu6FPAKg7slAr04aeQhBB7i3y1Cxo3j
FIDVUINsGHrDoC3w/xMSTrYECrEuH/1sIVAhpfO/YfW6N6P9BHBhVtlmYuPUx6gD12aQV4u3pK+v
zUySXYdMU2n5D4Gk3osus1wp6GRocdGXVAp9dof+uGO5VqSlhN8BEz9Jp/hUS3VAoP/S0W8AsUmT
o/HYpFuIOjI4FiUwby/iwefRltmEObcL4vEfIED9YlzT+lBnd2iK6CUavokBvcVJcpQriPhbWxXl
Y+F6h5hHgS8zjLbp2g3UBzHsVR1/qhW5yHNoqysjQG6JZtL8eVHfKI5Ysgc7AwXuvchEZ+k0yj3g
F4xQ68uwRoa62P62CXAgBLr89fYfty+5/fX3y43B59A83Qy3P47hEMACeLt9nbwx8m5f6DE+/PfX
3P4+NzqZiGzjbn/7/YU4vrydN+mX33/941etP3rM3AjidxyGBwP8LkbodF83BR/Ff/5k0dWCAL71
iP/9Y+d2Zf0iLrn94+04b3/6/Z2/v+iPnxJ54hMOHeTCN17/7TB0zPwU8uS1/d9v/3B8f/zID1/z
4cR9PDW/f876FqO+fPFamlFzdMX4wny204uj3bbDPVNh4OmoA0ZnevNyQDhD1O8nbLiI1OPlpCkH
1e1AZx/tLBI4nmi7FEMoft5hfDBdCvy0GL8Ucb+Ls+RtyMprrmiDtrUNZbHbKSszfdXFr2M3SS71
3g30Lus2SRN1gTENn6O49K4OZINGH0OsLHHJ0mYBiCgQBpZZ3W4Mc3jQlwz0MplkRxXGp9aty0vF
7F069UW6RfFgkiIs3QyVL1swNiBxAHXe2Eih/2pjL3pK9e9qRBInMrDjpbIwcXvWtHOPS0l9rk3L
G8S/x2yKA/RkW0MHSysRNjd0+3yTtCF4VdMV6f54zA1oIWrUAZCZj2pe5xAQ7bfudOnAMdRJrh+q
YXG2DcF8PirWfg9Vah9bEiFnjm96nrbwQzHsWkjZXO0BJXJDi6T0S3Mg+L52GJCbh8jWtKcoUOzY
tlFlhdtGwy7b4EMP2pB4oKlH2W7hsdE/JbS6SRhyfrhDL7ad6aE2h1ksx6Pk0tk44j2nZhMmZ6PD
mQYNtYGPk0eM3Lorwglz6wgt2U9lr640Jqh7BrydhXZXTI13r7nHphiv9DXedGPYV3rvRxnyqaJl
HxSPRCM43Utqhu4l9opdojh7pjd/rQ3vAe1gt1epQSe30HbD2PWkK6iVJZ9C+O2yxxp7ARGLngPu
dX6wch6oFgxfYD27Qaq7sbRzSFEjcyzzsxjwcsmBQqRxsoqjpZ0OgPui2FHfu9gWo+bO0UOQCrNp
4xLDkDZVbrMPC2s6RS3qcPLc+V4PSgDd16SeQlJT9ZcMKRtxn1pyWEDAwc1nkiOtnqineWPQewC8
7+5LRVSWnNVxzUMwYyaZM0Zmp8TPVvSsgbPWAxvTwRPc6kWpyQGpvAFGG5E1zPgoOdRG8g5UhlAg
3XwP5zTeT/OKHumkexejoTIGjhidCTYKJwkxitcPvLX2WjBNKJkr32kpRtPE+dnmCFy0EB+gSHpj
m9p2f+hJ2EY6X9boKkMNDbXZNMc1paz0uLDcJlojyN4tvdWPfFMMVhNUTrF6byr5jcjBkQCS7+ny
CdUgAaZobIeE3KDZ3dZDooIFMS5q4eXNtqgky2S8z8vwmTDsd6ZIlnIAVzgrrko7hXHHQRZ5eBgc
VwP0AUWzjhCWe6FtouH36oDF7svUw4VzV+c6em2odF1zb6b4oegcgX7IMgJ+qyBWTAR022Ehhrq7
mRt1FlaFCHr5Tu6qC4QqMAtEDAq/xU7Pnc8gVRAG4ptk3bSe2zZ7XMcDcz9OrNoy2ZlJ+5y10cW2
v+MqD+maag9qQdcSF0A4nJX4kc84DHV9gk8UDffQtOYtaXUlH21tHIg4+gYcjIeGBaLBsKGUOcj8
t2JEgWzW3ReoKufOMZBImsu7nq7iwfkTbrp98qsPI0LIkM4OvdcCEDZ+cQGO23HKqSFS69VwEN1R
56NgtxD0a86880yBuxzKeGgKLkCkKHGeb3ExeDu2yZgSZ4P2nMiLIP9OjTF1UXLGAXVaiPrbJh1C
vHX4HAn15JXwZnlgwEiHFJ4lr55ubmpB/ANmzHSfpMYVH8R+WGAkWR5dVGs42nPyTCSn2jJTjHyn
QfzualaxV9BnAOlXLkWoTaOlTEW11QrTCfpieE5pW5hN+qvQ3EcXMwlgfWuCcWEFyVNbNA2R5S33
yJw/FllxnW2hBwwLTMd470xTBG3XXYqo+ezNePjS1aPWj8VzvWAZTQsMEfDXEGiFnSQjpV5xIPnO
IW3WL0wsJRbNBKMLpMGvyea2ekCxFl01/Y7k79e6bplOmONbiGwCsy5c65mcNN9dotc0s36KZg53
7dp6WhaJOJOSAqCR82R28c4xt/qEm8ZuHPPScgfESvvewi/cjM4XTZVsWLDtkhYMq922X0mTPekN
JCGdlDARDjz85mPUag96kzR710BNn61u8MWBLOYwO4tD1e+10n2NV5pgoxdfJYVe00ElFL1DCY8j
0R8n+Qwr5GCE0ANa7tBsgV8kAWxXSWVBjhnZzxbMSat0OugpePgcwXDSh2+xhW8nM7sB4EZ1TXr7
W08Dd+d1wORnZ09T9MtgdMmZEIGfErYgzrh4u1RsEpPQ27Y1+YzLSF/YTbgyY8+G1CVKEkcNsz4U
YidL9htuMsOK69tyNxAnHRLOt6AlJjdy17hAFbIkmy/jSr0wxgpqVNM9CUlPo7Hy57bfaVIzNyZP
T7aqKN3zQR3zVBhnFa9bvLYVp67qnmuPfb0LmGvb1zYaezno+8Si4mepOuktYKs0mdkPKtJz0tLx
NX3ID3YXEY4OzsFl10MpwmN5ZLK9tBAwom61btJN3KwdqtEKCzglLJx6PJ+ntDhU0XCsSzIysVLz
4JS4TPwyQ4gHjeMFlXa2LcWEjSaZHoQ1g1wYaAqbuLgrnW4ej+8RczjEymzrRCbq3hgb2VQdlPS6
wC5QamcIrcnDZobthXnAb8SJAvGL4FL6bcRfu9EhS+OCE5tiWDIwO7gzbgrgQcR723RAaFYoxjCw
YPrx0kQ/SRIgyUk5bpCSGx/QE3pK0fnve6OefZxOS2WW7/TF8wZYHTIL8l8Y0H6GZva5t/BEorGm
ODKas7YawUuw+4tNDYRI38aEco/7CQON5py5id7tCpsiQSLmaSbaAjuguNPGIsZdDNZ5GsSXyEh2
7inCwnVgt0Ojrq2/Fe00BaKq7xLPTu8aRx4VMShEZXhkyjp6eZSNuXPTQ1cP6cln44YJutChD+Cq
nuPCO8z6/DSFe9RzWtAqtZepGtjO4NtMvmFtw9AUJPXM6TH6eoNPkZA7b/CV2deg7a3Xxhvx27av
DSH2PkEIn3FNi5223PdWCPhEdFedKFrYKd0VCd9Zj8wHTE6cgdEBOBbfQ/ywyR2Ud6k9FNzsTQj0
kH5n234OeznxZHPwCVv42iaWxob9GNcIboVuWgK7RbTmGOVwMqJLNXXPzAnSrat5BSbt9GkxHjpV
rJJNFE8NQNyNNYc+zsxq02NyXbT/w96ZLMetZFv2V8pyjjT0jVllDQLRN2SwFzmBiRSFvnE4Wv/6
Woib9l6m3iAHNa2BaBJJMYIRgPvxc/Zeuz2jD7Q3wzRQcgV4pR1X3EV6k1yIGHrsjYHeZ00/ksm7
od3jMngqpdsdb1YcWrc0pavUjTdZQzflr0/2A+P1FnGQ6dUMlkB3rkpNa9hiG+slNplR9bGmraTM
TCYy2MY6VZN1a9fAX0HDEJWeeJt6CZm6ffBi4jXshNIp6zCTLB/cSNXrxINW5/R6f/SWDxhZjp7S
rT2AKoivPXyzGtsmTC7zOBJxRAQJSVjdKNPT6L6QGMOcQCvUO+pcUnV6b08k+HRsphYFmlWfo4Ua
fPugLZTM29/YrgixoCEU3j4HK8iZRHbMzaw9djjfSXXnb3hcGKIaY9ztajBVtpzFMaYtdRxvv+F/
/9vqSw8fG4xZvJxWf3L6DOt501l0fiCTE3wA2OhGDLdGDDCrzo/fzLyIkMNv5qzB0rA8ZmUlkq/9
18OndN8keA04iu54pGWdlaugUrC0lPZkLzFE8p1BMwr65eu3b5qI/NhMJrQ3ZUUs0J3UgP/kCxSn
ckK34fwRe3qzIQGdMXqVVOyKdCPaYQa9mDiYe9IqrAQpDjDB+rDSByIcKsoKrgCMAfryIZcl7s47
2NT1sbTBHKwUyJm0idJDQMrCjnbQ/q8vLud33kgGhdOn8i3oihlc4CNhOfENJkvItuc9TMv58/Yh
Y6sgjZVcI3OJd5pT2PAlTCzUvneZW6JBbbpsTRUHnCgGBjstHzAZIplhXN7t2wzPMwm1ZNBQbY+a
b76DSO0Ofprv0XLDHMjjn8IV2saquH67rtz2M6aw2wf62Wuj9yiVRwKbZmB2dDRget2+ePtbsfyz
9RsmKV2ABapn6Jlo4D+tpbfmDdOrLBpGOQIq1dLBMROCP/qX2rVmWmmQjvL5nRUQK+oKARQimqHA
9+yZyAUANcK1+B3XfFoN40Phn/JIfwWswzQzGujy6q+Kc+0KyerVnKw3wzRenYG0nA56BxS4xygd
trOaQCCZ/YGa+LuOqZs/Yqf/AWXMQdXHjyaC597TxgcUmK8SThtynZfJpQIhYAerMI9tiG6tiU/P
tn8ivnyYWpfDZqMTSz0jFfOrk0aTP/RHWuamiSkYqsHAiZL714aWMpSUjKxKNfSP+Yz5mUPd8qn/
/iDpRzF06JNDNXeEZPPFwhNip2Wc2Zev/fGtabFcfLcfefuy3nfepp3stz++bwiWhLLbJ2/fp6Tj
QwuzL3VeMhWqSkhis1WEjBp+49252AVqFxGkP+D6pOuWblPZLGBQKoCVVwbdcWj1ta+dyizyTy1x
Shu3gNECByNkLvigSf8+gn2CyALGiyAebIx5Q0qAdOkQPdrWMglztG2cEwZgYQB1LL4kfUYbQwpw
beoa74lbztB/99gJ7xuYSdU0bpy6vRgsHmcX1/JI5IxPtvocDNkj0IqMip7ipqqJgoZrfJpkOd05
wKHDdundxcUSn9t0nwKZ565G8okJa08jwcR/JZ459nvUdGLnOPC1nE7fmmiU12VaqY3bG09GJibs
+jFFd8Re7FNjzGzXO8u9s1oYmomQ1wmuqpA6wPDIPLROAl3LB6yY+dM+4chCqYjiOkFkvqMTyVm/
M3578NGPOWwnmTNJyqzsB+kQtGhstfHY8+fxTTf84Qhf56eRFt2WKM8vWfgXz5UPmJKubhf/sp1K
P4HOXscxCKdkeBlzc6fn0sH4hh9Tp/id5a5z/OHAcfalbH2T2TCDOqOcf9XSfxWmFW/FMgiQtXfH
3fGSBgl6AyMm9dfyt36XYKsdf7Da8yvWB9syOUskyTNA6KvnIHJi3q8KiE5lzn3Wjc12qMXIzEX1
OyRf39ovzlkjcYnus+HGgApTcPV4J55xnHRHx55VCOM6AaXp/W7qEQyHwrgnka211pE5Zhlo6IJb
UBa5erI5rJSOSYRV+Wa59pdXQTpdIN0hc7V5s2ihO6axk8fzsaJ00VJBue0ZIvVYd3dpW15p9VLl
cji3ks2omfte9udqUvXW0cBCafYQ2np6JaDiw7OS6xgP1wwxAKl+PRRLguPA3+LcDgSt63ztaPoG
tzgnzY3I3dPc4Li3GF7lKElMMrRoIE3PscEQuGqTX5qlSAsS2qkSuLz8/jKV07uNe3WVWOMV1v1D
69Kr6JxHfRzekmL4USUJ5udpn9Gzd7IGf95cfvge+jPIMCtL47awx/pcV9VP3n0yoOz4AYDYF7WW
Al6eHMw5P7PQ68yVfrmyPvfu+D0Z9nfPSJ4F+udEQn0mHYCAaX9VVdnilZRLSKp59sr5s5T+b2yf
FMQOpplW5+40rpb8hQbmczDcD/MZ9lRGe4eFUon6a9ZdXv3ke/JzmmeA/UJIEndJab3namkFmMws
5PA6B+bEmShDLODH3KIdHQpwaAjc37ku002mE6NKwX03x/pr57vJOkMnTB9e34rl56AXASxsYGyd
p/xk+e2T4eN6kEwTaZ2UoRMB7UOrs8gAPWo9aHx6ZTK7xS9QmOpseRZDep54LgGdACN4zkTX7CpV
MeoXp6Tv3rtCrxj9v6V+nuPBJtXaIFOTGBooZeC88rZZdZpzn0yW2BmVSRtU0KNAQ25UY7AejenO
GnCHIjDIZtLah1ac3YnBBofr+yQ22dVBRWMbssVLS5PXjZ1zN9O78pY1y3Rg3kfJQU9skH1+TGvN
/hp1ZDhmJtazbyRrM+6pffX+2ZfZ4yjHFaBNY2oWiiuJfZVG6xcnD6sVFyCgMNp/pdhrLbGRELHQ
CR+yUT70lvYzCvxHXmGyFyb29uE6xyw9ZbPRZti04Mi1vrsHa36sY2dPGBoHBnNTl+MrDSbL038j
fq76gAmBlz/W9fw0dOqtGeGGBUZxBOJyBvHYrzTensFB/2jQwDLSL4QheWE9WDkWFa8LPg1Hl2E6
AJJNRmsrUx1FjTOETZXKXWXVqFwlUpKfMVq6VTBEH2rUhw0hiGXBXZloVwcoDvGtCGqYV/bWJ62J
k3LwKdlR8wVO8c2mr5M10uWU8d30yNBaN2J25TkA9uVrkrovTC1oovV0kMEufpNmy55p+A/wEHa9
eI/0CK+wp9/ppXbJDNzRZNlNZGf6TAoRxIHNcxRFQ/Wqtey2ddB8LZFdA7XfgiMW28GPjK2ksR/O
AcdTW/5gmGSHY+Y3e6wK2LyGAV2bqVM9TPPBNIdfUcf5Je/VtXUhs0VJqa+RzdAsr37rtEXZXIcH
2DrclKgJ5kxgh02elfzSUmxHfd5ytXTdySANccXknv5R+VS2BsYxgaitTggmwP0dZtBd5thLL2nQ
vsUVOGgQCOCL6aaumCV/GgwF9rifQPeWgJ0T1hJbYxCBMKFcazjd1krj9cwgp6EGpQWqTOtcK/qs
ugeYe0h0guOR0etNdIx9586fXPtJzJBDcpR6NfIKAzUekRQZcwp3w2+J7mdpL0Hx+oooak5CSV7i
Ea9IH4071cdib3EQI1ovheNnkTcYNcjXa5fzJeE0BuNn+Ts3xn0RIHsiMYX11TSbtYeWcaVapFVV
X3bHFOLfdvIbAeA/eI78onnqspwWii2HHeVmugl6IGBOl6enypkfBPO8c2B33tlNhbnFW5IgFHPq
s1EGzTo2zEtgFp/x4KlzhI/iMDETGwNPnPvlg1+n3WYyeHvx7rlHc/GdzFNxqida5HqjKmiAHBDz
fOksLTEAbdEH28WGORelsad/du9mqOduH/we6JNZrkvhBLvc8eZjKi00QbT1Y3cEntWziRo2+KIx
l/TH2Erubh+MGeWeFqA0t9XVZ3AP1mFcXImIPoHJBeeFYLUt3GmJaQXzNaD6NUVtnyc2Q/zkPeSL
eoJ110v9iVp1ePIwSuvqyXdIRS10xzy5fW2SGML0ayDF87kzpnKLK4IqMcvMnZ9xycWdoz1Y9Uvc
13ADln+4sTFvjWWGT+DoarAdCE8mt9faNlF051Kqu0Ql7Ksu1Uyjg1oIOl4e16zsczJU39Lu0p1l
tu65UDirjDbdu0zoQldIFeoJ4h8vsu4Cb0I21xPR4ObYIgo6waHtjfYGjnC3MyHwr7oMMug44N2f
A43hetnx0wYGw6pmyj/r9Fy64G7yd6PVEKhm6msz66ALCybdGYggezBqZHgDKSujy8/cQcMyzvHM
Fge+HjGjqZE5kE8azryeI0MCJmLu9X00WActwGKUUE4UmZGd+mlgw4KdHojHTlkJjUAD+h49c0x0
DDGUBuff6dd+Qu3u9ijvkMd0a24zmyU12mtTprhIxYxgdNMJdqZU8p8tPd66vGS7xqURrzX0FaXs
/PU4oL5APICJ0j6SgarRjpPUit6RbNgrlKuDQeOPCkqDWWC++jpnj5uht2/sNNRjCaGIkx8QHfx5
bKAb2882hh3PhLa0l3gS3iXJpmKnuva+UfZZSZDrk9e+54P2K7BHGy0psMl4kbfUYF1lyQuBXoej
a5SfigrzMUVgufInVhjVf9rzfKeGCsDkAIoqALdDZidZTdRwVs22WWFqST1t47RxuvHLOV7YDr/z
iBDajm4eEqfpzsui0/JHOey+mQdOUATiLUEkxlgzaUcAQpH53MzpfO+PGqdP1n8L1tU0J++wER5r
qa0mI44QsuQovMjCZXMlKIDZGTAnlmq7BnKBACoE5wALtusXQlj8WWRwVQJrpjUw1+qSpV9F5QQk
J1U0UF0Jv7klwNWukGGmEZZizXUueSUWEhiW7DigCdbmRxqvAAStDOIK3GNWUJ0ZmfuGSya7dvH4
Q0SUH0nf76uYA5sas3OQgYIdSpugz36xTMMmDCiZXANUSpxbMdVMl+ytiZN1VpLaCR1ra4oxOlpu
wV2pF90jOOt9Zv+K8iChBkdxPTFaPUVZcu2dQTtEzKS72CBbI63wKSXGSWaTv679GAFWMZSbkh7h
co3rm96iNayCXJzmztiKig1jnvxD0jftQcd8lTk2w55BPRRGcU1E6e5JAoJN5BEgWzmNBmTfu2c/
fNGn5p1bCN6fhtbTV21w8JY865pOnmnWryZTqJ3bd59VlpFd7qSPqIoXt8l0njPYhn3qcwqmvpDV
+NoSCKPcEdUJM4/JpTnrErmSQMIN3YwJiVIfYmh72orOWerYB+yGExXRJuiSgPRgpcyOXF8pvbzm
6gB9ncg3IaChwX1e2YdeIaWJH6pmsPGPOycfsIqDaJmphPNWoIiwnMHHYTJg6K7sT0MZ2rbKfXro
TCQ26dSso6D7vFnjb69YWXXkeqf3CcakSGILVS+Ns9fBA64a3ztJXtp11dZyXduUiIUBhTOnskJh
jvsz9ZiHtzQpfJuMmsB5GAhUCW8WipvZTx875+RygYeRMy25qY7aOyj67xr78fZdbdei0AzwtIIp
QOxdUYMMiUQBlYiAN53IRqdDiGD6O290gx02DKqCzCdmRdbrQMBCsavs4unMTQTZ201OtlKAOO5S
B9Li/4IX6MT2Zs3UY+0znstnzvrMzFSyZ/Zyyo2cYhM3TZ1/JmOs7w2XZrBUxiZ30s/KRsSKpAVy
/eK1NwZ7O44McKsSCVPEHQBBlXOn6qpdslnIL2G5oAQwgGPSRKan2Q6ehQ+rGbF5Ixvd1DMEvYgB
p19hnou994JmXMgJ8xkKzRAC5geBKKJDYfGKo4s6lhitVhIHbO+imU2LZ1tMPHSO1Zieyd5uhmtv
UXHBCR8YZaGWjFpilIOoX92+0yNt9q8lNXdEGcZ29J4N0XPczax0zJCQr3Ha7QnMGQPttzVAoy4F
VJxBMaHJMVC3WEPQWcEN1uhdQYsROHRkll+Nhl6cOVbWyvB5jFxk6yRBCjGaUP+z4Zw61k/PYD2C
OH9XJ1TUOpCt2GSdT5gfI2fkXnDutdHmTTKdR8FFMvOsfKk9gwYNwiab37uesxjBIexWKW+2DcEt
mTMKIw2VmZTr5ZVhGAl70Ke4kxMktwmFBw3OnYe40CoLf90byedtP1FiCa6qDnN2HUznC0AbitqA
/3Jr35HJyYEw+ZyoJadq+JEo3juj1kAL1RV2aEQoQF0Wavu9bVjVzm2m8pQFYIRaDASy76ZtmXDI
9U3Keb8YtRc36abjaNh7oet3Srry0oq+u9TM3EEoFwcvr6bDUgO7xSiu4Kk5OMz2ex+P9nWgjNQn
s8XwV2w0yxyuebdMeNSaWVu1Jq0821e9+06Ib3G6fdCG/iNJtJhk6cbZkCdw1uJeJ5h9Rl5tcAg5
AfF7S0YSypGNmJd50tN9pHCCs44+MmwfdsrUHxunc7esJc7J6qMTYhTqIfg3DUf8vfDFR1AYZiik
8ZCAgV13s7YZXTbJ5aLSF6xD0ts/NJIi1lm3vH60147OjDPNJqzOpgnKb3meAmItuoBMe06zU+et
EDjph87fe6IIdjT5SQxE3wesUF8Xo94eYAaCuF9kt0Y/WKFhQkfoefcoDMhgpEwYl5Oa2ZrxRjKA
6WpGf9yIMXT29Ec2OJQ+Hm4G6scHJycIZIqxlKl1i7tHko2+WIC4lkbtrqaSQeJA0VS4+ZPdORUy
nG8cdv7aJeSZ3XDC74V2iOfWzGHdAqoc3deu8VuOQZRLMeqeSorXlso4FBNr0G0hor0C/imwAhDQ
bMdRoTnc7J+qWk6jvcfZP4UfLrj7PeYSzO4pbsVKTCDlUEYcSo+pP521AczrfamDLBmjWex1KBFL
JMx6MG0UHXAAeTRW414Ob4aG4TqiLCNwk/43x0MilsKuaI+4XlDbDmyqt9fJdX9oI9o021iiGXEM
3Z4wBH0yjqi29DF+URSCa0pX9noYKAako5Qh+jbhEkCYYnxD0JvW3JNrrbZxY/WIJfwxomidaGTi
qqOjwL2awncC0ZrRM2DBMg2Wmhy5T9cNPVUPQ4eE4CffO5BCSDRfkxxbL/lczP+dLD7LiqsJIS1i
b0OD7LzYzv3hKTa615nLCo8SJJV/XoJ6y9A7w/MNHPjZIMWSFSuH5R1WQL/FHYHa7I/+ITWSH7jo
5boaMaJBhaAs4ZvqztvNpcPRN2qhUOf6t46BnW6Zv9ZblvzorlSEe0t3vNC6nkMPHAyJGt3KiRGZ
oA+QC86eVwCri1E+co6/02IMgh5AsdtKPsjtgCgCzT4ruZw58OV8u91S8mEQoVVpZp+BnC+3ljo2
EoLpOcUjk6hpwWXzWrPds7f0KVna1TZqFspFXl4br7+kLDIrrfwkpFFgI+a3afRyo0BWC1vty0gm
a4f2OVlAvI9/rYn9eNSMfNwGY/ZJ3gzARwuzDJFFqTlYpyJDQOGMASmm3O3+fM+ZJLkTTKFWJX3b
t2FIBG6ROt4WHrDeEs+hPvpLO6P/Tmno7AXh7Ve/1r+n6SkOavODRgWK50qpc2q72d6xVBvGmNXX
Gg2qWodtWov6kDpmf7Gm4VAOHP4CUmMvsIhh+Ct01jWxQQFRFrh5IaRUyDfR9nM5NyAPVsIjQCUe
izWJdVDVterTqQwAHgX343KFtEb/1QXzi2lWF5gCd2MNDiRqlzQr9l29tQ/0vjnk9AZjPfrM43L1
OLpgkaJK1JeVYApytlkWFYtIOW4p7jg79j9UPx+9Ap+za+dvy3rIfYLqwCOYJv1MvOi5zsVDpewf
3Zz8Kgp3n4wVq1oGlo2uBhEJtPAhBz8JymtrpENopUtnv6DctZebSEw8kKxp7ClnsUKWzX3cADVH
8UPuBWUHvltyameabzorclCAVC+8/W3Djjjb6uYJ0xyRTQSNrvGgk3Z1Gk5m6382un/I7QB3oHkA
GY09q2u+IulzzXJx6b3zPPnMycm1ws9cBeW8IikdoCFmFlWx+RKARxnLIIXNL/t0MVOvYhXsl3vX
zKTaljydSfOfp47lrtWzfKVpHfRDasV+KScmi2RYgVvZr++jhptBr3BLS1rdTmzf1ejwVrdn3g64
tDN3BpWtPfWDrTGOx/5GFdGo4M5cvMGzYiOAKyxXXcAil+C1mjxo9lz+NxDV7XaJwVNikLhoaKfp
LfL+xpgQ+p4sI6dhWQLcu8Gw8eoun+Z+mFZDawG+ZFep8deuS8AftRGE82zfgSnkVbC9lgUMwnJq
q2q3fF6fkVpRuvrrYkAqhGSojQTvpM3EdCblLOpJpOexlu+VLHDgkVZ1DGr3dtxpPN0MTYs7qU8v
OKKWLj2bTlIRKuFbHRoq2iGVxrTEZbFtei4KH09T4ba8eSV7WF8Wn2ZpHdvcxz62cLKytNoXHh1F
APQI7Fx+bRVk82YuT44PnypZzvalBli2dr6chpNKVLI/J7SgvaQJdoVG8iOVz+sAxF5rOdxx9ZN7
hmXgZs31YbNzAS2dQsL7IiL6hOQoXhaUCB4BHR7wI4Y7GDK00XoSppOukLe57OLt0q4gpAPguVi2
TS6OGk+62mHR0DZK4D6D3M8191HzzoFhDV4kxhoj1R4gvsZI2QOmpjaQTnR3YdTa+s4AVr8m3ePJ
HvvXbjllFa136gbycdKYbdrXGZcn4zXD270uVPo5mtz0re3u+gX36uaUtQIXBwakdh8j8UdjqZCU
qICW8XI9jjc+Uj3YPNvft7UbLx2NBgMF+1TvB/j81I28ZZNlPfmiye682f4uyk8wZtMPxqD6DJ3S
qRDiF2h6cTIf4FzOR2G0Oe5nO1g7RDuFyBry+4zeA6jEhiaM6y2xZAEz8Np/YpwTVmNirvkRW4zC
yINw3xncQQc7KzZjML3k/ZysgzZHhDNLRvx6l4Y0D2FwQw/VRyO6aIoVy/TmZ99CE8XNj1uD0Clf
BGo/SHk1eI6nzEPINjvtwU5HsW3ne0nHS6Fb8rPoNaiMFjh3u0WH4+6GGNegauBpwIwwIIZjNQ3a
bWf17LExBRDmhhrufaW2k+iuYI8wtcx58WhYKG9qlm+MNIRT2mafXSQneKIryzWZ0tV14rT4qBBw
9uhJ/kL6/H864X+kExJK8y/m//XP7uc/MYR3P8vvf/zt8jOtvv+dTHj7H/8kE7ru30k1cmzXMkE7
WE4A32T8lt0//qZ5xt8JHvdxmnuu6cIJgD/2TzKh7f3ddnxQC16gQ0eEkvFfZEIbaKHjeYCGdIP8
tAVa+H/+97+RJuQf//5f9NqvdVp18h9/+x9cBzQusN74QcBhAtdw/8CvdF6ma92kQbibV85qqQsN
ZhprlM7ml3FsP/pnIlzWii3ggL3oX16o618whH978D8Aa4CAoDY6jm9AJoHNeOMp/Qtup66cWsDr
IGB8goKMhaM7ER6Azp2+LuZ+TOm++40+///xYf/guiGmc4Y25WHbH2TUJiU47B1gsnCmqy5PDtiT
8j885J/soz9/0T9YXVjLiVIbeEREWb16MDx0o5sYGX267rL/gK1D0PA/Hs43gL8h3jF1D0Hen7RJ
WWgNukVxW5mjI+KIHdSWRXNHSVb5gjKYVAdrIaq7AUD/mZPbJShHQsc8p1wxgsTwgjAj0yIIveTB
htXMZHYUJACotnRgWFi4NaXeQ2zV3yJvMFY1nrLtXOKJpHfJhr6aeOOh2noVzdHFYmOV3Y5wIRLF
BAynbLyP6JZQKaCGcclhSZXM1tjwqrV7M8UNJAvRb+xq/WDX5iPx2zYOnwk0/IztRHH8gC5/R8xu
coxQBwKufcsDNn8tnV4sn3MiQOCnySuip0ufmhxWmnQ/jkrfRJ4O5pHek0Ebbe+2P+U8ceVZrN9Y
sOtqfnF0YJBVT6xs4SyyIC+kmXbxRnIEHOdIBPCBWcYXkXR3ZkRYaVBZ36D/L2kjPuhDvIxzs5ZS
XjRnfJtNgLxexytLACNJcnQ2coO5+kjn3ZVEKymkwoX7CQC14YQFh04NtkBGPL5Mkt2radoPPRa8
McjYq1TbzjPI+bIGoOGCkVhb9V7kXwzHv0mcEPD1eSdMrJCuyY8y47wJfb8MjUo91Ea9a8Zi3rT9
GG142faamH9U2tFFowReUTGKbmghFDhtU2Oh3Kcb264/PNrKWcoksJ+/czW9JC4G3hjBUDu9zMSa
kF3XkG2KuDT31DcW6pe4+VWV8mcvRcEcfamuMqmFvRbOeVZuvLH5iLA/ap67NSvGg5Y7vDhN+a2P
9ZJcWqyXn1Na04s+O/dzfXUFlXUubU6UpOI2Dg0wqh/G6Y84xRpACTitK41vqeuNbUow8CQD4dca
173WMPNdBm2FRYunlLxqPo7x0cV0hex1dSCQASd6bX9rAFx2qMxDm7zyVa4BQyE52MvS33KpD0vJ
xCfRunNuGbjGLAANZtH+oP+IqruWv4Ia8aWWeBPBzISh5Xy3pqxvvSDXqIi55kzlhqTZo0qvYbr6
PBFhQ1tSlSpDfUD1qmfmpcBohD4wDxPBc/Zk9RAY7SPIIYobwzjXWYALT6PdZekoXAstOaCg2CDg
pekquH5EDhU9IUCUKCxKJJCOSS5aLhn+wyAIXOONDnwWHRH9hKFz5WcBI+tY4yNejBHAZsPUgEfv
1kYyXqi1H+AI/HX5VkuqSYT8hAwVONV+8QD5hPSkWKpVZ8OHxxW7hHRiT9cMpM0qB+XnKCwobn5Y
rhsCfp/zcrybTYfkv6L7MIQbh1AHNnXNxN72AvAGATEsg4mtd0I6Dkzxu9Bwtc+Jvh96dOajOnmm
lx1Ic6X5bpFNnbdXlGsQNHp5AejwolUtXnLyEwmt4H3TSd1g3a2WCQMHa27DIhXlLsuiTdpG8cZZ
7rgaYXfo7WhibIMBTwi+J9xxtpntB/oxvdngI0YEDtKEuzOPCf7Q9O/S6J4gxN8RLBguWJTQWD5Y
GFhC2bPG2227DdzxZfB4jaXTfniL1d0Leix5LsEjwQwmNyaQVkMWMrxGA2mYvYOMu4R4R4d7skPW
zyW7Q2FHLg/L5eTXwKlmk8Us7lLE9elLYb22wiS71SfSyyndB6fG/ehyQyZE4Mz1TOMNbVGk887T
7YDiwpJ/W46QE8xycZkgJe+dPl/1BRb5MuKXIotWd3mQLLa/UfCS/jLzjgAjrsNpBCgZPUIY58u8
qbYyv4n7YS0Ogr2y3MfEYhbKE+smPlkF9UNqgyQZxl3fVi+aSfwyvWDsA+SqLf9/UiQVe/VbYI4v
Yphf2mBpZEf3TOjwf6eoZeJsellmZKgnnnolNiyqyMNHHDE1zxOxLGtMW360qfMiqs0QN2QKtRag
JBoYDlcjaxmjLuthtIsHQy8fykD8DpS3HjD0x+ZyH5O0tlITL5fU8q09oKTRmWWGDAPotyMotrXy
GCl56XVeinLi3ekZ5SS8rEhUvZDE+FUDh4uXNUEnB5IC4j/Bmin7T9jO06UtNHbNAEUb7ddv5qWs
nVn6XHT3QG2Eoj2X42ll/dQCfrXYJ7Js0uaDDFrGYPPLDCKaJ0nrAKvCqsT2B/lF3X5BQ0PBK/rk
eLvgYcx94F7CHk6/NiD9lMcMZ4N9NK0JN5PdOzsyESYmeU4Zb3hAsMhGl+WDZ8sLW/tHYsU/2hz3
eurZeEJVfgavvOo9SCRBSkNpSgiFNK1N3xafynCbMFtWNWai9Wo0crQNrRJAVQkwScd0QzBmWI9j
/uCP7byvG5QCXRMhIvTkQzZXNAoCWDd+6y6hMrgkyfszknYOjbF8aCtuCnMar3adgM+RF1E52mpR
wxfLzpd0xYWZ7IOt1T2a1eSJPfrEWxits6HmQI+w0x9fGuz+W9sx1SrP6grpVfC7i6tdiWtxjQKm
WRvEA0ifXwEKFy4ABz2Wos2kcccefTS76KznF7LRwwyf+IZVVts1TQkYKk0gDuHHmuWpHZ8VCiXd
y+87EyNa4Qq19if/RytAnPYmEcwJ/gXhDVg+sM968D7DLpbFRnf4UWyqv6SjNg1pDEg3DDbA6Zzz
p+6QcM9RR27CYL4hv1r7TrkrBsqaKOtPY9b1p8xFViOc7cAQ+6w0UFB2D1iFfAOijJx31+NSFvXI
Q03mx2ig16+xBCWNpCuv+sPgCpBycXCv2ukB5Qc26x7ZdURWX84QKBxGCYqkqJjVWPxSSeXzchZu
CcAofx4U3XcTZwEjZ3izdU6kjqvYK1DGE9eg6SzaSyaTDQyiJg1zUrG9OCugcIzdIROVFQaMkhnw
PUDW/rQJ2QgJi/zQOtjWiCZ5NeZhn3phTYeJ6dror1j4HrXBP7QBPfvMZI6E0gsV3rT1gDBxrcXN
umxxgei98vea3Z5NJe6t0a1OUuWvscbiM6AN2ZCFvSFnbHIGfe8HBuwpoyG3OkVcCBKUsizCLmQs
0WgMuPaDP34pj0TJzGrp4zlwpIjtnLvhGeu0TT9v0QUTXdElur/iz3G22NNbe6QxI3+x2o0nl9TG
2GJi2k2Ym/yxRy3Y17TEo594xKfVX08iFeAGZmdvz/emps7BlH6gekoX2zl+eKuABURGI0AlzNwW
+BCMdfE20/Q3LY7QJ3TN3gVkuVfETCPFbJYZXYKWsUOMzSF0lSf282ylj1biLTGBQ3xsCWnF+Q4Z
ywqiam3UlD9Idtsd6Ut3No3EKqU9xt6bCZovacb0wfEO8EY+I98Gc0WW5A4al6GmX4PHTRUlRnNJ
AU+zAFMUdFGHshmzWxI3+r4z60fyp6iShPyS3Jp0iX6hdsNQOyRfNh5ZOpPAAbNCXygpah1Q8a6z
uYs2TORzZ/ql9MHYTFWBRQ6tAP29nLuFJVdoBMxBG07/uqJYKFLPT7lfokvKOGAdTNvIazFgsXrE
89kYG3KJ+4rmuG1CNKXltZwkjFVCciekAxzakxZdC+dXXPBmS0JVNxgXLkijiw22F2LKMUtNtZNu
Zj8SGytNP/NuKMjpTTmBZAgPA7hLgaOYNREjHNp+HhEr0kE8FnDlPUJnNr2BkEAz9ZfUgrIdm8To
cfoKg0LAPhmdnyUxmRRbB9y/w7VMZ5YBB8ltHO0itvBttkwxrLH7TWYqhduUf3IqQptq0pRrhE0t
XMK9sWhXNk3Mjo7+m8sYyKhFuBsc6G2lm6+LIjLsDOa/NwqzUd+BqtJCK6E/TFAKk5GExG4da/XS
qgexkewCQ/T/l6fz2I0bXYPoExFgDttm6hykllrShlCwmHPm099DDXAXM7A9Y7sD+fMLVac2DeJA
0GE1HviE86iTbYtwAnxwBOCVmnJUY4QCBXuHetmxuMvtfp3/T6p6JrD+p6dhZTXIFpO9+brl56Gv
Gj95KP8WBE7vG43SFiwhuaUy36uuEpQw6fUOqVlqtyIDaEadj0wfnoyKGbZUGqsUOdqFJiDlTA66
WxMRvmVIoxsZCYul/ldrpsDVqpbGdk5eFDGLAGWP444a9awxR5czEDSxqZSeJA/1oaW0QC0jiHVH
s5kmLjUlMbNVi5e97Wk2iJOK9B7vgph6+ox6NjQCT2km1Amt+dalkuY0qvAcV8aTXA063UTe+pmy
it5gjSNaoWpmv4dcjCJ2rlo/SLbWoMUnRQuegxM6Je2phbKIWgH7BX48YjgRzJcaY/eB35tAfSnh
zOEtKnb87MtYusiRyOgdLTQvIS4LBw0Ap83gK+oDKVuHBt16xgjU7aisWAROeoCYaQWtWqReccUd
KYRzf5i4r63RuoDYpyNnZBD1I8TVtinYopimh+f3jtwB6ML0pTYZpk123X0WnhMckruCyWyQ6SMw
y+lrBXVyKHKfSYh43DEo6N1N9mt8ulzuHWlTBKg7hhpau27ET22qDTsJfaKLa7vjBEDQVZNm3OrY
WmElm5u/nSbdJpenhQtoChss1prgD+N6pWVESyNx9pVaRjCseWNEx9hIFpNoTksGrghXyRjbo/kj
PZtaH2Tm7PFVRWXoMIHYFqaIR80AyNMybyhSVyCPAeKaAQRAXLaEdR3KsTp1GcZqS599mZ2jEcMe
itQFiFXkEf0sOnqhvBdS5TYS2KiBHYMhRB9jgoDouxGXvUpVs6m0+rNUgaC2k4TETN3XItA9mE+L
OYGrYpMWpPlNXOp/6TxDm+IztBrc/xFhQJz/XL/MC7d6W7yLM2SAspB2c1ndylj4rHAAssum+cqx
dw+zaheDxDONMoeFrPXUAdV0LhIBWVyxzY84pjBM4CZt5AIMDlhrosQNknd7grfL8qnX6GSDrlyz
TdOvRAnbjViooz2rSOj5a54LlclhukIAAneABO/o7K6PgYFrqRCRo78Kk1H4i65FZPbkZ9lkBBYj
WYY8mbl5QS4Ymn7iXxZPrfp/hGY9DXn0bBRk765bSz2radmjQsdexKFqCAdF1AQnj9SGDWj5gN8p
OzD/Si8wXZl51IaoVyxjRmqz11kOFRzULOQV8Okep0a5tbF6UvQGiJMIYzqpyC7MlGmnqryaTDe3
qqYerQURFouUkxAwSUn42qhqlWuFydNDbLkuzHK4VILqq3QojpHmXp7VL2RKVfaESixYVaHYjVQn
rPKrvmohJKZJ7lzR3nUwnZyewh7+CYdgUCGUrYdrp0wN06F13yfqrzpFEuA2wc6bNZFS7XUMGOIO
ywwr/e2MagZyZv+rR3rtJP7ffr2o+LjkNqRGWlfXcD/XjEEw2k3OgrKWgn2GqmqD2DrLSafVy9Kw
mT6/oLy0vLW/Q/3UuHP9IMwZRCorCuJRPfQghMiIM2v+VW9aV+fe4HaM5iw6Zgnlz6wK+1KUn7Kx
fTOKDtzGjFFoyOdzajQWBwrEFyXW/dlIFy/CndBLUmGPbTs7c8wRtiJrUzK62LWnLJWmgUybCZNZ
HGE2YCS4nfMVeCqV01ZQGhtBJ/b1rFIefWIce0T2HsbjwlfRDh/KdEIAzf5bESthN2jJE47ffFfK
2k2pFeVQUAQF61GfwiwWg9JDvttyzwGfYPksoTRg8quEYW7XAkYMRUTVMy/KV9TCKG2ri2zgOFNW
zYM1z0jqx8aTDUPldrZO6I6aXT9mu0GWL1ldaocJ7oMa1qP/l1iTQ8NphoiBE9YXbB7/Pav13srs
kTYtieiaLIsHttZGlLqBYTFOEyNnXOpHueR+3oN6NFHqgYmhhZdWnYWsm1RyRnC1lBLLSKvYf8KX
Ss4whDDJBChzmcbxERDHvNFlEU/gHO3/9FyloTS7evw7F5MXmOXNjjyrYK+TQdY2Zejj+uzsQc4z
t1EZtdbaA6qz4spAaRq9+aly4T0DlYStbsKNm/JUyDQLkREfoMwWTMJDR0FpehWLxzCdVcRzseUX
RtLYA2evFAUaOAvr1dTQ94I5ZMKMAt3VSERck9jhdOyzuTno8NYjEh3R6/HEHKeSiiV1EiZtfDKF
9yes4qrZSHPKJnIVNKqioBMYM3vz0LeOul5fXa/EPhFRSHXzmq0fV04msEqd2289UBnXafIr9olT
nBVuG8aRkzYhrdG73kjjMXTouCd/appdmcPG6EaGj5jhuFdIPP/beKdR0nuaRlkONw65p8Q1z8U9
HZj4/pANwlAw45U1gnrKFOEyJIRZT9OxKKRVNCinV7USvkjPjcPUcGSx+rQaTEwjujX2i6W0Dz90
4Vde2DADRcK0hOIUtWxk4VYD8aIMLBUM7FoQNDN0RiepAQ2xaqh4K1RZ/XgDz3kUVBoIa5E0u7bS
n2LifJ+tOvGLF1DLLhKvwB40sdnURg1RYRVSpFiQJxaJtrIKkVqDWE0rYjyncf2BzsfHuO7M5UK4
/ymsYmXUbJAqkbsE0KsMAiY2jc4kyAJVJ9bhyJQWMer6J4udeW/NGa8GjN5UTr/HcQKPPOe3eP5c
WivxmaKcdAGrQoSIYH2KxmAIbBKuNgLKU5hGmsVKdh0CLszGy7G+jDJrUpq9DhJA+TJ2wFLDhnUA
pJ4Heq61tpZ1kIb6ZRQYQHfiDuONnQ/5XfjRAvTpS2fYqGcMe440AJ+x11UKWipB9bQh8mqCmXq1
/qy13dykaFVrWvJWC770IPYC5LYUV56lwiKyUKsYscQGWjcfyqQciJRgYTsTZdpJRxjGmxbmak40
rTXyLsyy+UwbMg3AAqPx1cJ+07plM/wQf4aKTMrOOrh7LQ0p3JN2dsunST8q+oxWT54Et9NySkSD
Z16HfbPS22NYBWyPe+kuVECxTWiGsJL4IAWCf7ToFmJY1JpSYjIAwVBMlUeAak+t609Tnlna9MKN
CvWzQkAIgOaRhOaRPcGtlTjsRmFfxayfF7n5nNK5sseq3Ooxb62Zyk8Gg494Uu6LoN7HFIJVN54E
do6bVLGQu1Sgo7niP3FNPqtC8a42/EIqNAer7ckR0CDbCeCXdKF6yipgpC0Py3TRsCqgYGGO9fYn
06li65hzLaCfKr8JukfK2CCI+BMTzq+5JH3AZuVjUWUCZHje/UlejJKTnEhLuyZmUANV9J8eo4np
gTMCz+mvROxEvlonSLhycAXhFJ1WFYdEWwtkaXJy1Fu2pj6Vumo9E9SMl5MmELkdUaSwFqfWJFq5
oubWWLPoSaPbQyfj7N7N3JLk1wYDwfaNuRnN3EC3m4w3YM1b3MkfMtnmNNqXlvmSm6gmWDudSFcA
68zPESjmzJpk/ZS2uBjm1ngsGuH2+hA7ck7pFEXl6EJUjFYFxp9gfEjo3MWwp+gEsvin04hWKctf
k5eFTBHUgZJOTLxIAOueztO51Tj2Y6z1mzxMeA30fsuMsKczjAoMXfksDYqJLpSJ3ozXFJ3PDENe
rgh8CDrrNua+mP8bB+urMOGR4BeCDF+/TwOnRYeHczDvQjPx9yVIWTKLgA8tRPpDYUTihZiZNnZl
tonJzEx5bWw7ZasF5EtK3FaZIiEnzW/mGmnXJxyQU1TuySql2+8pSwzJuA9S+IRumAHqMGJXr/Z/
BUuNgAZ4xpAd8D61RdIgzjauU1KUR6Qp1U0Xd4MivuYjGJi2EfW9NsWPpK9D1H6EhhDV7gmlGB1K
dnVEQukvWj2qW3w6jAViH0h7cMipXVRWTHVdydsmT5/QZdRn3ex3JTJSfyEV1geiTjyqgGZIuUfz
9NMKqLRh+s8Hir3moGH5EqbcQr/BCiagm++nhadJW/LQDfki5EDnpOIzM40SidFAjp72kgtxuEON
Em6FRw0ZBXPJbmnMPep28GZrnfr3LAQkjspXfkIBwNNg0s+hxiMbRNGZOHi+bIaqbqadasXEDqgB
vxAq4/4nf2ymCFwDltM4aNmNTqwRRb68v4MexUKxacfg1mko22qke3+XLqQnWnwx04A5rUGARHIp
QDB+M6SJjkpKr5ibVxG5u5Onwxl2KcYvZFgGOi9g48PHqkIzB9R0f/c5/cqv0vC9I5drYom5cl39
9mHkmgF/LPhEaKZVqZDUi6x3vRoGYsWs9TWWa0BgnS5OZzK6qEtaCw4tu07K0imLkp3YzCAUGZRe
se5FuEF6POqnPwVYhH0VU8GCNd/U7Zh8q72cWJ/WyJoUyZFbZea8TVIqgMQgPkWUcP+VUL2dQGXe
kQ3BrVefFQaLAAUWBnSZi+IOKVmGl5DpcIQi17UWnspL27P6BsDk8QklwzjvJXAjTlEsDkx47kEl
X6hPeJEy/YYMX3bbAaOxVs0RvRdcSVFwzUn8jSVwOFZkGfvB2Eud/kOCnrVX2lDcoApQnMjopvPf
j5A8Sw4XqsRCf4o9EgkA0pLUiHAVda7II6ILSUpUCWPZjFTHdoW4jozc6gV3ZrqT0q0x3WSBezbp
cnIPorYiWXIG8G9yWofSQ46DA/vKbC8NAncyGXirZUW6YCVEZj4OZJIjjowSEm8Cno/bRpiupKIA
wbXy+NKJ2b9M5Skz6Q0EZ8pHPZCztzpR/Ea0fCVT32FUT7dFm2kl42vEZMYLl+SnEA3WpLLJ1kYi
XKsPPjBJGaz7FeiA+cc8hj2j7Iyq0TgVkYOvzdoIepecrdVPUy8Dno+4fhTEvLgmzRSsLpBeWD+S
t5lXzj2JClRr6O2q0HJwuoK8NcEBaEwW5FpBSFhXsW+U+vfIAl6TM+7ZCjKnhqW8GBOCIcr6Oq4P
NFSYStWIPPASrFNKQopGTN62FM+/fUcWVIcBEV3EdaCP2GgxdJ2i9hn9/wRVfBK6Yg06Fhm9RQgD
c4u9RhwiDTbC4BFCcf5Yk8sVwtWT5V7WKMYno/1nsZd3BOCfKvPeqkODyYIeSXoyUCCzWnXUJEZz
aGjAqeRlL6blwoui3SfW+iLF9bEiCZ4d4dDu6io951UN6k8GhK+lLdHlLLCkYPgEe1fcp55RrJVC
6GjaF1jd5W6MUWhSsa7WPRB11pqsoYj7oIXqz2DsbKTzKm8OZ5/qZp2CT8NRrdQIqB6kSDV4kWnP
cHFpZI1Gd0ltAocHn0kZOKu7gH/KpjizHd8Hugg72ACNHBbmCYN0d6hy6TPr0EROMO/9kasR1CW1
HKrLxSXbvfFzgeWnWqRHJZ1/ZRYiTg+9di8zW/LVtHgrSBxHBDgxHGLL70WTN5ApcECcvWvDMvB1
raM6kmV/SgQuvmUhYVkngEcKB9a7An7TcYwBoIerdkJCnWowKJ2L8bkSieXTNR6hFDZIKtn1mcZS
PxkqSO0afWVpXUeZQadOfDFbF0x5gpJ6XTJcUnWU9tWSE6uQym4BU3kb0w8RaG56pC1AOwgl2g4r
avd//yp5iu8VCYIsEvfl/z+URS4wCT+vyHxY1b26aM///Vb2h/ynv/+37ppFefv7E2LxngTyJkOs
QGcBXrhTITo3fI/M4/ljSXaLPSUJXsSw0gDWnu5FbDaXbCRPVSpCxaezyW2AUBYKlMW6WdwBtlJJ
MxiLytpKlpcKRQhnMrxYsAs/n/SlbLDMWgE5BlwshfxVdMa/9DaHgrSLO+JCqjm4VO14SCNrufIe
4r1YYehKNJS0cb9B8m9dRLmqMPKG7hzKRO/FbI+JZ0kRwPzTNM6xXFQNhG0p+33+vmeJB/qCbDqA
j5Rm1hHf1a7QutJLquo9jdKOScL4nuSSnU/BcBJx+PqjCXOQsAg88pZyChsVbnjGd6hgEpyqsffY
6xdI5eP0kOeTb8V8Ijm4lY2ca8OpLuHmwdncVuTMb2VKpjwpvNhSDk0cpFTW4OHysvGEtHyZZIQZ
SZDDNFGpIJWJbzDvH10JrCetnmc4VK4kd1e9gV086kQfBm1zYCYFmW/BFtNlg7YXVjRXJKXqjjA9
pNx4QPlpyYHQwQwvfxktUqRr2cMqMb7HhjdqQcXXu4fix6S0JgosOYj5eqcDcMFeO8VPoCPOw2gY
m4jJoSuRrrVni7+rRbbLON08NO60PmPoJDle21DUkfSBQYxQQpOUM5qeYSjtuV+ooMK2OyuiDGJw
sQClT+TBtazVmD5o/QsqnYTGeyb0SK52DABxZIrWdgRPTkcKn2z+N4PFfCCo2OAd3BMyQvh5i/Yj
jtg21wWut1ljllcM+Dl1S+69tOBiR621qTOIJH0bsfqq0tAFWyFveoH7P62qnyVSDK+KzKeqGplM
VGxx65nVdLLKkIZISw7qpAF+aPT9TG4EFvDxV05GUgiwN1js7oyl/E0U7VUb529iaZAVxepRM7QD
uzeHwRDDSOg162TpgSwPwHNf3LmItbM6k1LaNRl26mhRn/WrKcT9rY/hrsghA0tRShzoTgVZOIEO
92M0dgWEKMHIYa6y3YIWpmjcKoNxAiY9+pqRMTSjId82XW4e8B/DEm4Faz+AXNnVUJn3o8bb4PLP
d6EFjr4Uy5YexJKPeh8s/pTKyikJKpMcl0E7lwEb9iQ6tbUanNFDkVUjJ+LVkILCJemy2C5se1C4
oJ3vcI4/ScwhHU3ShicmsL0zCprwpGAXGQQKODPMp+dOZbXeCF18r1XCdoWmFu+9Vc/YMo38BckO
rEOjpAAmJhgXazftpICGSuUOs/UiaF5H2hgspmnzCkqHK1yLq9cQFKA9iX3x2tUskSpCk14lE8c4
IS7pq9hUmc34MnlFfp/ZJIJEr39OUElKw9dgZr/UUaS+TAUigiyxzBcOJgbybWW8IK8qbTyvzRWz
tovRXGbCjTzKbFAk/v00iRb5DH9bdKf4rc9IE6pGduuBJbBarIUr6fPaLtbb8RyE6nDuungEK10p
xz5ij7n+elePhDRZ+cCeytBOrdQdcOVtpV43X7vUfOlGdJHF8gUdMXagjzITwa7k5mb4niwdJrqo
YX0ctoajT4Af9SKZvHKEmtz2YPfNgS9CmEpSs7DIs6+cvbhpMC8PuurWJbvRRpTmk0xdwmAkVdy0
yz+FeTnCACmviZ4AC6nO46iUflanxnXhFQuJfizCZG8ldfaUaxzHbIBzZq8W59lQoIvi9QcpdoN0
lAMeRGwE1QqlhIrnfBU5dpBTGgbggtvEkY4uwBhOmjqwPRkDc49oB6tJ0z91YXLomnLx63ZkW6Ol
V6BT274Zk/20ar6ChUN+GNgnk8B2DEpztLtlH9SGjvkiprKjnOIh0H0UYrlsWbK1bj43P2aQMHDD
xrqe2iHp42B9+obwBlAsVaOxG137WrYkNqRWjcOdQwRn/bFueDToUc3WT/eXECEWQrAKgYDMlCdS
sGWQ6gM4Ae+2lQ0iV5UJJUnT9VNCsUnTBIpEmfuDBKhhUzACvhhlcmTzdQAkCuAuMEuvMmMMg1kz
bbn81pCxizBMNSJW/I5DzPDcAMJQzHAcVdhgtpZF2rbXdXr6qXAwVEguLgg6h4TFopq8tLpUX8N5
AjPEUIxjm2iRssZjoaAdjV+XZVieQsYIuOnQthSKGJzaaIxsBU93T2bBHkkcQDiix4Io4ygJGzvt
a1iUEzMB3uQCOZBgOWORZCZ1J1OU0nNLrtQ89uoxI5jdJfbE3KsDQcx9HOXQTWb8EcLal8kXtoII
VRXlISTVvzlrXiKEzFxZeOwqluWTJimrOSPHmDMQV8+ptc1CjaFlyawW8+tRDFqGAskMfNoaLwgt
JoPj2IKftefZH7izHhU2HqtHObEfmUULr0lfgF+Z1PEAWlLxZeMChLd02oiFTV/J+V6IBpFTvz9O
yMswKoExTMyyPlKZncMlGLye643VegoFJCrvtHUSaiMCOyZr2neT2jC7H+CrqCC556736EyyvWYI
jTvOKPHK8F0QLWTvjIz9ua+v87TmseHz2fIMfZNl2qBIMdfhz7YxmrMl41ZW2yzxitrMfKKBatcK
Vo+mHu57M+fhWTW3VqEDHigIYKqPzFALQniWaWIXG4hHKhvAVMZwNIzOA/jdQPbTL3+NI5/kpsl1
wY/qZWtkoAwzDQXBoPloUvWboDc4nXstc3vejweP+qQZyHGzYtDdVKSPrkUZZbgQnpdcro7tQnsh
KDOICl1lrEPeANUOI9cxRzc+JMmrEgbZPl3g7IqyfrD0DnyE1m3VJLlq5cyUJAsJAq7Vfoffl16o
CzPpEJa9dFgG9oMwFBmErr/2969h/VGwWMjStGZmWJ23mpPrgMkavSXBwCD9g5wzwcZj5alBne+U
aRYP8fof/n4kF6z5C2tlDE8dKN2TiYfnNnS+JtsLNCSu0328bFCJmrfhbUTufg+dehc70rV4Mz+G
b+tIfqoa4TX2BAa/wLQc9ZV2Qb3VXAiqO96wugWfCka48dbWvoWWUNisYxVYgaoXWRvpPRy8yk+2
4jbzC1f/5hcu5bPOb0VGL9FvlJv8VcbndV7ejQQYkY3ITruSmkPwcPNiHGNvOQmiJ2xfGwx0OEEp
8C9EM1l3VoTil7GTz4liK8/pl254auksIA/8yalTp/ip7imDtvpkVBdY0PotfCWluq2/hurEgbCi
QniOsMosDlLrwmZRZKfH6Ypz8oQyOocKWTCwcyzTjys6hsxLoB/5SGHkp/qrBEmxzbOTadwF4Zu3
jjjPU17Szkbaw4xp/Kl3CEs6VpGfMFans4pMq7GrfeXX6T1/pupWYRWAwkCuyNlxw0PS74rX5FX4
QErAKAnbg1v6veYqr+pXJh9kcaOAe4/+dSflxdpDqM62fY72eBuyTNwMBwByOQz4TfIxfObDRrlF
jnnlzc22+j3544MsargH9/5V8oilQGp7IlKhAsr1zFMNCZFPxym5yEWGs2psoF9nqDA2xQupTKhJ
hHsCzAY35+AOnRN05+XSjg7MmIJ9DgsfxpUbePtjYoMufB632F9Kj2WPkLhstw5g0/hu5n1xzF+l
i3YvRlvVb728zVD4ntQ9ALqhB3rnWc/izbjLsyNz4Qg7klQoL9/6Pd6AhdlwYgvH/GCeGBzTSN6T
XTatV0BIxzFvwwcLu8Er/jWn+l24TUSgeYqf7xZXPbwgnHTJa+PNPGC/IqhhmvzdUvJ+kiRyFs/S
z8S4fwO6GpvDBUh894Ed4sEBnCu7snKl2B9VHyVGx0P1bO0ixNetbezmfCMqu+TFFO2eTnbaGwyZ
uVWd/l57xZk+HC3BDCx5H70SaWbpDt9Iy4qlcdqjvEn24fP0IvjJWfPjnfHSFFct3hHzHITOQ7rJ
12BHbZoCiHx00Db+NYfc5hhsGZYwW/VCaFAoQd8huLw1hwDF5qP3CIt/Wjnt6Ng23TZas+M20Xn6
zPbNybhW/ucU2e1R8SsXVW7t4Hl+pB8YQp6NGxqX8m0NLIbJ7KqpR2hoRJLEb/ILwQbxRFtvECGe
ReXabaUDQ5/xg6NM+WLPtwrqUYD7TL8zZHlnhQ8Gpea2eLa+tNTG3/ki2KxMIBfdu4M5InfYSl/t
h7hy3mzLFU71TuxtVKCWPdnmW70znyWIUd9A+ZzG7y/58+roQYpLVtg2fc7GrXBnVpR0fKWMg8Q7
oJfv9i35BJdTu4av3RZj0zwqULDP9InLL7DFLtvmR/FZuVm3KNkxBgt2CwPkM58QzToYa3PTfgmq
0/mUG4XLmkjfR/vyor+NnvERHJtD6Bfb6rf1osBOvjBnz/3GIlSd7Ql/+KZSN724Ccote7pDbzxl
NzB5sTcIm+yFuf2bqNhYPlVHW13dTrvFbY0YGWnd+BuKJxAzSc8jcWP8oOOcyU4xzyPSGnzonEB3
PAs1zxouGliVM3QTpHkkkYFUJ5lrxye/qV6jT8HAa2S333Ssk9vNhHRuWMZmG8LhttKViBW0I0RI
Hfpj3PBlczGRk7A+mlbtw8a8VDeM5mYJSYjdzkEYfSiuCKCR1+luuw9eiL5UoTI3Twgip+UqPMvs
HZ+SF/TcAqPgTZb7GEil07zFeKdu2Zl2Nqfud3g2TxXIQ0d0u6PwPF2t43IRWKJSMZysY6idgn8j
vMEjGYdMgNmI3nkiwq0o3rS7cTXew2ceCe/GTvkRju2W+y+hqWdgkONHs6Nt89rsEQPFKEVt8WK5
mBns6F3/DQ/IxEOWrxuZeGIbgi8bCViKXMCQBzexzyLX2rchOgXSgLiZHctyzeeG3J9fMXSFffIB
gCh4knbSpe4/k2P+gDPG1I7guTVI3aZrQyYDF2fk5VwyjrI52Nach+Loq7u2dsJdPnvJr9WRorEx
HW3kkakSB2Sz6BUsJ9Qc7iwyhKHZvOe7ttqyUkJTYXCd74QTK1hU1rOjIJZhAbJdblHhi/KmcENI
7nbkGkizb8q8kb3u1TpJol8dMEFqxqb2p6PuW9wm0kV4S91uS+kuX+N/4SkpHfNHHHY6Z+oV4AXa
hd4xch+dMEWQ+l1suwM7zpy3WL/At5tHWy7s6bAGoLrluXi33qjRpWMtgOEG7ugIn8z5keMGP9o5
hQh7TYn3DBb0LJvuyxLR6SEwPjUBx4IDz+85HG76tF8OmdP6rR1iAPLrE+F6X8VDvs9vOUujL0Y/
0d48QGlR3fY9eq1mt/3mloPe1R2UL+GJT9eTCMZx+MCM8cIHsdQ2sJf4nkZby7ol46aXdjJrNNJK
Bb4l7umN8hDjvW66005Lj+DQt5K/INJ467Ydyl1zAyNV/wlgtU0OgEDxQGKwcRp+OyB8zL5kZkF+
8doiGLSHF+F94ZMeXEKvCUoC0ci+yS3mJ6iVxYG4WXr/TX2MtuqXat16oJkoW2YboNB3sFME2yIF
4CnRtgIJDS+EQ+Jf7GD64NniwztgUJxdElXCajtetP6oRz5uDMC7v+TLEj6lAXw7sZPXbiDbFeF5
pt6Ibe21uY3I5L+g1mPlx+lxBaaNpAZlrYEyGUCjy40J4M83tzn4PLInIDBc82onFU4k2iyskD/0
h6wDob2Zi738xP9vkJSE22BwyYgYDiSTr9rKFHT5hj2SHnlK4UGJp2eP9RuVQlK+6Oqp65zWvNNI
Cv2Jgq361zx1FhTNbUAZ+pHkO+nGAYX8SY5fGAoWT+0lvhR4Kvdj7YbP/SOtfciM3DGsazZE5exI
HfCqb6C9EQ/9V+0yKfhUPLpilAH6NiyBQewZzlHOoUKKz+Gn+SGfOCSyf8lt+DCY3W2JN/koj/Uu
2veH7l19qjJ/ZiOMpvQZMiARdYS02NFCoq5TubWxtT663DdRFOWHklSC4kL+CRbACEDJJVyey5/q
Y8XZ4N5E82BSmv8jQgS7R/GLtytX/+Etm9/wLmLDynRgSGjnsTDa1IwEMl8amCp7xqT3wo/7Q/vM
tjN4CMAET8tvedSfy7fEtIOteQ8pv/bFKx5UW+nsCW/eqdKcii8L64hu19ysfEtcbLdashsUKHb2
Qh3XFZ8hSbiMRk8Tc70HrxNzKOYBHl97SCcYdMwnNm5B9dCGm3DNn3HKTKAVuc3oOpCKfiH2XP7x
YKsxRhygqTKjDA7iA93Kc0vXsQcUobFrP5tbMqL4+Ajs1m7aCR198jp7ATXqFxe+AKVlT92K4Yc8
YLv4iGun+dcfISJzy/B4QlWHIP8VYDdZV1vqFie/AW9uHM0r95kH0udkHiu8YCZVsA0u8kLlEH5w
z2SHodxXWGBUn4is6llfSGL3Vr9tioLdBVRCdChqOknba2cDAPWBuTpzChWsJlJ+DyAIG8/qmfVv
+CFxYFFRJQ7GkuKQmn72Gkjk4f68Cx/V9CGWt4E4vTemziE8Q48KKvaRKCCkpjwjEXxSCSJ66ivC
WijrO7hi1D7ixvrhy+CpmlLG09DsgEKd8vv0Ysab4YOI42YPIIwp+8+sbbQ7hha2kxKBM9eGlZ9X
PwjbBXD9RGoQXXvcHiIKP5kMI88kT/qFG7REOe6BlLuFPiJbk/NzT8TtsfwczE14yO7huaKFsqiV
egQ7/xgEPKlf7GdoRClYTRebjHVEsQwBELH4Pr4WT7xs6Sp+gKu6M8zgr8UdRY/wjtcHGii1uHgo
Hb5c4ZB9MLujUcj+tcEBAcm6Zb+HP5zG5AehqOrO5gPD7lfy22wTVnq7ylW/g6OJWTOg56NG3pQn
6wkvI3O96jju89YGi+hGP3nCDot+aEuqIfdRs09cnlFcLz35A+vzun9j9NHVNunPNA1OeFGfhPfc
E7/F2QNnCBpYuKachwg/+ci7T0I31O8GuD6WcKdbbMhH4y4aHBDN38GhfYTNIUHMu5OPgmPsc2xu
kVPD/TB3wMXfLbJPJu5QPuxfJPQC2PM9PhADrYQTTJ7mW7fm1r0g5nyYMELwPyL85F5FEerNxwiS
spv8cvpJmaMD8PmaGfCFm39DZVMiUDahz+Yp3z36W6Qcsx/tjavzKf4MfOLhA2eKHetgnCX8hT/s
FhBdWMsrROzSNRSk8Bv1QziK2xqjvGvBQnE4/fUDqxMnIpoAoY+b7Np9hAX+Kj2vh80qEqOHM3bS
tVqbWJMNg888LzzPL9LbWy2xlncY+7C0xXPOg7H+yNCy25Onnrlw+JKim3yI/mF/NZ9AgMa/yX34
5iEgPEte8V7c59wn11K/Bf60M545o7gp/kfaefXGraxZ+68c7HueYSiGAubMRecgyWqpFawbQrZk
5pz56+eh9pmB3WqovwBsGPZWYJMsFqved61n2W903a6Mq2EHKsj+TsockJmRQJ15/732Fg10EDJH
DVZpc3/Lith9RznOdh3tbfgu2GKwMhIQemf+NfYq9Y5Z3pv12C2uQzwwx+wme0WOLomimyMMINTO
vfPufZ6nmfsUvzOG22eW0AMkqrl6CL4xHelMOVjOZrS7qqfqyfxePTE9+nfEUM6C22LVPbF3Fdfp
lbay99vooC7t55KnrUBQmq2YPJksze+srR/al25DN+Ypf0CgRmorOtJdy1J6NTyzYYd3WV3l6CSL
RbVSafnR7HuUO0bTj/JQEMXrzeFBMmV0R+d56Pdy0d64P7v+KaxWSrI21XVGugxv/Xm9sW9Ia2fr
Nzl82MR12Bhn6vfpAeoheO3zXwQi6JtRrBJWAA15HhtvzTdma3M/3OTfmAXRHMrdwIct1+WduevX
XAH1ylhWNAQf8Bj7M6KJKUmQ+ZdRF+JFSXPrZlo+4yX8kbIs85f9Un0jeiCqlkzgTwoT+SRcmOUb
+zp/rZ6xU+hsPLWD8hCYc8+sWx6lRqxtRNCdjIHH05rZffwNNG2LAzWXi4rYm4Vd8kgj3sfQ9DLF
YWf0NUmBpuumQdteQg2P9sHH/48QYSVRXTBUZLSvtJaArpL3OJ4nF1QlhiljjJ+V2KhWdm1y3lal
6DvVTPmr58DlFdTOihB3ScDaC5UyCtGuuY3UsFjHhD4u/LzF6jzwMHTTHyGym3lDZwOP92ggg6uu
hNazXOqzf//RO+V1I3JrHVl+vOvJAxa1YEEZl3Gxk+/yPatkeyWBpAOnzzKKsOgTlkmusFP5+MMa
yUpXvDXNBYqYCIxJdiwDlg++84TIstz4OQtzdI9YECk8C7ynKDko0Q5EI5rhUYluPSoWXe45iAY0
rM/lTSf0Nz0CL56GE/faObic7y6A4IaWqVlkBXsu8p2aucTdXXjDu5G71xDmdZawXoN57Dm09IpH
RcV/zI1ohL5Br5yQ+TbyeuwPdkWMwYjVgsoMjTM3fxTV0yBQr05/D5weRmFQvSlheJSg1Mu+uquV
MWKOFPOsj187K6eEOjwNuWKsawH9tLVW2mDfRoO3yRX9xmDjCdv/LtXEvU3u3MzWSQkgOJQoGYOQ
Ivfg0txZdrXzmDejuYo81EBuPz50o/6N28EChqxX6kT5m6OAU7LbZgHl+aejE64pXR9Hn08eZHlV
pX21bXBZMc/E8ZbINyatftOpg39TKphOMGMMa7do1q3qBfMJCgYzw752Ytnv25RFJqnQKwM6GG2g
Uayl1H+SO22Q7We7swBxBjR4F//o09iYv0RXGohEeOqiJl6ZMcuFKckLA/tNWPjshjVn/tc//uMr
bA4IoPxvoM327V9/mcJxEC/ZpiUF7kwOegJ0sfpYT1vFKTedgDOQSTAFLe8LnRiqKiHWJSnWpQh3
uQFXkjDqh68P/5nvMh1daobqWHSIxAm0x+7NvjYzu4T71f1ye7FQK4/SQUgVQ5kESoQDUe1S8Up/
fVwN7NCn09Z0w5aOSXNL6NMH+w3Yo1ZAXfVeK+m0kPNR4hQrrXVgd7eDhRd+VFHTJ+U1NrxrS6Ln
pJ3MzjYztkJ2uwsfZTrH0zug6QRskHQn+UQnd0CLTHVAHlpuXBUsQlgoYCGUdx8O9kb55kP+oz85
AWEYvj3ds/aBAIuRcLxV1nrDheFgn/ksOvwtw3CEqcvTz2IGrqYrWUCvHDQw0wMv+AkrEA/5q48X
zVUcceFOGOcGoI7Fw8ZiolrCOrkTER27Mc8VItZTyn12lzzYholOkpVWM8LanC6/rdUveU7ieZKu
K5yoRc/SHjkALpN4ZxBDgMQ4JFaQDQyYfa6SyQ+50QrbLY6rsnx00IDkA8rUOuH25sSeIK2krJuS
llQsA6c+fH1Tz91T3TBsLLLORL06GdeDJ0g6iLxq4yS8CMljg5JTdBceno9BejpyDJ1nx1Thb9m2
/ucg7nE6D7XUy01bmkfYNIc2sfedTfG75onJKcHaXXoY8xYcg+QvnbPtQ/Ma/wecwy4+WD4jKq7y
244UCocwYHzQjniX9cQsyV/iorweBwAauVWs1cq9VRv/V1Ym5erri6V/omcxBxm6ZeqqdDQQn9MQ
+e1hlKYAHK4bbAckS1PPzqAVgDhsaLUMCfd0LINkAyx420N7UqeysrNKy/jR02C6+hGEEat/J/T9
3YlKgIEwFwwPWsHYebduAq/36497du4wBI07Xl62bn18/bePa1TSyuyAj8vImjcaVBsMV/Nxwk5p
SfsQ0VKfPP0vvbkPDWqXHgI4ajKz2FHrS5/l3NNjMHGrAkU9wtCTIeAhLNEUZyg3kUn3xC6iYTHR
RgafmlChF2vP5HmqW1rsHm2Mzk/evr4YZx9fQ5q6UOG8WQzEk3uH3+TvMdgjKFqUmk6RuQ0QiQ4P
DpjNmW5ks2p68vBlRQBBppvT6vehQ11pwsn02OSwsffvBEBxpxH7z+tQe6/tiIKrd53HOeyemF02
Ya7knR9b3/0BJ2KPjZKCadjuJspSPWGovj4x7fyVdSybt7EunE/zEhpUBpBabqpsbzaU2C0DVyCq
tVUPaob0l2g7anIbUzgPIb98ffRz70VG2EQ8UwHuGSfvBNG7ohEJ74Rh4vQolCa6iX3eduFa8+yH
0EwpkHT1hXM+N2sJFWKSgO8Dye4EJxcRF94OcVduxp57ieDmxXKyl6/P7NIxTs4MfLKOT5QBi8jv
erTKtXCSC5Pv2THJw6AZkueCJvfpmJQhrBa95qEotJXR0QIYmEVkzwAzs/RAnjaFLxEszaK5xi9z
wNREMx79cBxfxW6xD8r2ulXxhzq6RiZeTJfKpmLgD/5LkHuremKSEgk3wAIbHuCQUBmdgFGefZcH
7o8JOOa4qDS+vnDa9Cj/Odsbqmo6BnhOVSLZP3mnCDNvDAVY0MZDnD6reY3PBKHkOiIoiOQ8ZnYV
P+DupuUA7sZTCromOUvfHIr81x9FnvskkFxZrJq6Zp9OOoVlq86QG8WmSH8pHs12X6d+bdcafdyB
sMva3RsAK3xj//VxP69OUE06COtsC7a+83GFfpt4pafVYxnFBaEu/sLWeSYrLvY8y1v8aEy6U/7k
10ecRvzJNef8HNPGOG8a4nR1LKsgGIkqwB0mIPSGKLNZyj7nZfj4/3AcoasaN5jZXExn/tuZkXuA
uay0s41D7WZ0yV2CxA2m+sJa0zHOnc9vxzlZbClGbJG9yXFAUtSKFAs03+zyrZnSIwvQMkFf8S4O
si2Bdz3zdv5dhFu7CI+cPrWGtmlXipw0V0ayNNBjaYavrkJWQrOR1GjCN4l1EJSgCN0MNoUAcNN4
1IzIf8R+n6tkKejIWyCFo+iF7tNIB1GF6917sJZ13WWbHxpbs6i81diussRPiAunQ0cMVjaXnkAA
n9VLPxt/4jNXth0bSjyTHfJIevl587N1VOQFkU+mc5Hi2umj185esD2l1TaxkGXsfNdslBJgH3PM
TV29yLbIkLQjPsad4/nfu8RSEa5C1zF7cYC6/UuFibeIXDrYtulQwxw1e1Wa5jPBn+F4y6a5WLtU
WDNJA7y1sNuEEeIBp/cfg3E8esG3r0eKdubFxILSNpkMVJRh5ulqKY5HxWCblpFnDBBA97v7Nk4P
RqffO6X8QTWinalDdMDO8yST8LaSvgDS1GH1v8oCczek4h7z+rOpFUvNzx9GJX7RLLIydaMm4z3W
1+PgU9gpLDj+3mPZWsQr+m4zx5S47gkOKiv81XZ0wNZGl0r4j1lL61QBCGrIH3HX3ZukXo11c69D
hq5agN9hSkMkkTdl4S8FNsJa8ANhTBxH3yz8Di9neEh0cYWX5KDX7T2WOa98C4d0axja2+Bpa1cB
7S0odBil/tqk2jrvaT0GXHaXNF8RBDGlpiUkacQVeBbm0+fURRctKru59y3t7ePnWuuqyqoD6ttF
1UKo0JHz1bHcQSXfmLQFm1J9rcJ24/bMaZp4NvR0i89iFwfp9ejrt54pvnkRbAi/fFDG7Bq3C8wd
33/wu+h7SYLsVe3D5HE95a5Oq2vR2G9kmFPNd8qnDDvibdQSdZPCNx6b7I49KGNqAttfGCFnXhS6
hJZK8clElWmfTCZuArVULwfU0WDIMq8cdjXk0rklqUMmpbmCov0WIGBHklEiZ1G57VHV0wR1jW5z
4bNMr/OTCdTQbQFuQsLykKdbFKosbdvlSbYBB4I8nZhpJZiMaoQhopdrLK0lr5v0KyXvXnu7/qll
6n1VoqzxfUcsszanm+go3rar+wsvMe3zrsNgh6Zalq45UDFP5/bSG1rFbywSjbEMUO/KHaSyNF4Q
l3t7ty+/u8kIndDW401lw9nylW7bkLNy4aU2wZFPLxF8W95njkMOICuWP+f+eoiI0Bga8LLOA0SA
ZI3/L1GWH9wQTB2zPuyHfRojTjRI/J1oGvXkORetRFYcw0NXrZ9mso+xE1CW72/h/Y3Xmasgf8JY
ootorkuUs25ZL0ZLuTXamHMJah3iHGwtQdSK21gzLBvxhZfnuZmK/RH5r6pJbUPXT9ZhVVTncYSn
CkJrc1PrktZ7+QqDatbG5bHo0mPcDEh/jBFYTPb69cj7vIIW09tUs0FC29I0T9aZUZvjbtJC7CgO
7Sb8Sot+GI5U61aBVVx1enI3KoiHvj7omTHFqh3ctW2zMDJU6+SM8yrLGq9t4k0WIflES5hH1eto
NUA/wm+mi046xSPXvyahfUBF/fb14T+WgH8+bUI1OG1dE5plmacLMy+I81TEBal3Zi3oLbaMDktH
ekem7yi+hbF1aDEH0N426UkroC06qhNFK2a96jyVjXFspi8T9P5tqPDy571DxSR7HYY7o7kG47cL
Myz6dnnpbn2eJvjgbDpYtJsmH3+a0n5b/xQmdWurSfjgmO59Azfw6LyFmPBBUF7YHZwbGAZFP4vL
xErIPDmUj1TYdWoZbaIIroGNw8Oz14nZXNvovLGMsaOs5dPXN+bzgpnTg5huADmfJpvTZZfIAWsq
DiEpzHeRzF+zQTuCZFioufbwcckjN1kK3b4wHj8vX4XKltxQp8U6Bz55CMyKIkbt2tFGaZrdELcE
2UXfAku9+vr0tHPX1FQpdxnkt3BZT6Ywll19EPC7N15qHqyWPTyB3FPBjVdl9r1QjKtI6KtQNVcO
bAFRMcuWBk6rZtgGiAKBVBFrYRBapbiXRtaZSYhroKms3x1dtdgR/jm0ekXvCfPD9lviAxoD/94w
e+YA96oO6n3TftcIJJxZIYwo7dJQM6c37enzOE19tgkkjDfNybF5gRBA49fRRprAJQRGPyogsBZU
O2Nez7ptDdNthkETXAMkkpQMZs4AVXFCvuIU8da17khIVHD9Abx1NIyADg+1oeE97pMIYg1vAiLm
eewpmGl6ucAZhygkb9KVW6V3scBE3k8EmQ/oWD3lb3q4SfCJxZOj7fjBMlAKZ2l2wIs+vh0gnoSd
BPQJEzmlVnBwXfdSV+buI5VlzNTJFE/OtGMUc9jHIDmCH9T1UL71wP2UrN0A4pJzXSteATyv8mkb
cGHATQ/ppwvryKk0ozlSnA64MYTh6gsmuqFTXtwQvZxvLq1hl5So0QqAKK7Z7LIUEgmmqTfcOUsj
r26//hBnHy4iB2hfSB3+/8lEkoiCxYOXxRs8nUiqOG010o6OXV/YtJ2pNzKCpcW+l0ndotb35wjG
7WakeZHGm86g6YQ20WlAdjBPV0W7Ywl1hHmAHhxcRm2YpLXpV6XbXnXOeOmDfF6pTBV6jTaRQ/GT
q//nBxlDFRsxaNaNVsG9aPhj0ZfrynuNkuHZnKycH/k2hXkzGeET58f//QXnKghe6MJR1dOKHI+B
1UY+s9kQuW/T9S7RlyWle2Gy1j9vkimCMTPSZ6B8r58+tX0VpdqYMWNYES0GCed/Fucx6iz7EA1E
l1jMWaFRb4LWkrOuZpQDJCfydFjpRBmxlkZpDpFzlCx5p/ZdIORTAjNHdwkb6JEHVhoCp8vT8LnZ
hhgKodF2OFOWcazSAeHXRig7m51CrreS569cyjmR81eDenHWP3uddAPWHdgL51PnJuYi2RbVr83Q
f1O0BiRylL82lE1BQjooa+LgRxP/EIBfOgVcVceK1Cp2QYoA5uuBYU9PwOl0wI2iySs0g3CSk/ec
bHQAT14RbTAZ49IB9O8AfoBASXhVFKD9wiSV1dWtz2qCJcFBOtVadb7bjjgmaGuy997DuhIk7aZi
uRTyggQ1TUbjyB+tJLGo681rU7rXQ60fnZ5iRs5gUI38VdTRozTq+yTPXmWvXuWA6skCw8tUfi8d
c1l4JE9ho3ylVE0JUh5HrbgzoDURfjWBh9+DjGa77yTGMtOtKzzGd60BAia3y73fGOAtCPwhONK1
bYCn1lMasM1l2KsoTnsVrKV+5TMcZmSYwtp5+fi7bSWE1HKV84KKip/9CNVLb1Vx9t7bVFiZ//D2
nS7tS7eaSgoJb7ai3KXAlpyo3XU0ORfTA1F2Hfogf9iYGingPUlhXOlQasewTF9Dr/zZ+NV2VMVR
CVhl1h0TdlEW97A4bkdRdixL5Twq/Z/hD02CHGl8RAnWcIvDa5PBIosmzpQdWyijFeutZXA5uVnN
WwPd4zQXGzZfUiHgg5fKceu0OAky766u6GfZyoXXwLkFhqYKtpEYvOW0jftzVoztpg8DACIbpdZm
Wp/eeb27I/VP84qHrBxe1RytjhsfZDZc2OPoZ15BGpPhtGimWWucrvd1jadaYN/ejK72Bq7tGdj/
o635y0Km92H+0mjGxtgM79ZkLDMR7vjPamZfZa7x6rT1fVoA1HNyun75VKlaVz0CCt1NV9R7sFTJ
+t4v4+3Xz+q52ZWalmax3mc99mnb3UJb7UsvyzZdiKLNTrdFQ30n6e7LKN2OebRTO3tl+Di0UGkO
KR8OHcmsU5v7uEYdYftYZ/xvhHr+DHvxnDjq2wgLLnQetGR4jSr1wp7q7O3VNNqS9GLY052+fYUi
w6B0qmyDne6msLoS0dCjV+d7VQ0OHoutNO6XQ+itB8e8mCt0ZmHNsafKs66Zkrn6z7HFlNfVlSgY
W4SnzMmDZ4CJK56atZktTCW8x1m/80f1LY/VN+rUK4ht67Rzb0y9uceaP4tqBxkz8GlDTa+/vpPn
Nrt8OLYzBmswdm4ns25C/hrAee7kWGfP4MZWw2g+hybTpefbM/anV2pKbckzzRvLkzvRe48XPsGZ
fRV3RpWGY7HBck6XgbktgjpJqS4VQ3s/3Z/OkhuvAmJePwvZ3hNu/Zgl1lUfOTdE90p0HlloPJNU
+Fbb3oEgyucUyL5CZC2e4gtP55nXsWagqpGG4J30qTvfwrckA7JIUUI37Kuzd9MsjnHFAAq84uA0
6aVm8LnBYhCzpZuarrPdOxksjAw306sx3VAdWJUExJXwTGaQVxe55d+H/sD/7C88ztM9Pnnz0q9X
TcOgAy10Oc1Qv23c87HrS9WleIVj+WlEx9jjDbfray9LLxW+7XN3+/djnYw3qYRRKMRUKJPwsarA
xWCqQepih6MFr0WfAWBzkDUKY+2rxc2YZzYmHGfvDJKH1lpgWT9ORN9E2CuPfl6ZD1s1E0+A6hM6
+aSTgFuKx3U+xeZ2trqtlPyIJdYHoW/UFGuhSOztfd6Uxw/yMRLNhPYjbL78XaTahvjlTWi2YFfC
cVv52rZI7WWatd+G4M3T7aWsUpR09s7Bg03JRSc9sM6GtVrIfV62NzIB+qIM63KsyH8ujhEAn0bB
aooBNG6vk3bYGg0utaL5FYb1sa34lF5606cQTBJ3vDdjOiW6JNIow6Q9D2wQNjHZvvkPZ+tPwbOZ
kDBfXPWZKJvvUWURYtjMlMEY5oC0Zb9oVUJyDIg0qwI/2gfhUnIqK4FKEjee2FloguzQK1ZJj1Ja
TV5zpFlUFitysOr96A0xLNSU94hVkOSTMQLBC6yFQbynI71gxxOME5RWyzr0OoSbdQebDlBUN4QE
RDTRXZOwSDSkAAwSqzG/YqLuI0uElWDe+L3tryELIRmngj0jhOGZnM2eGAdjnRIL5Cj5AYweHh1G
/eikB1DnCyNnPWar/bZKeRWaUOMi/MIt2UEyepfYg+ygOjquMyVjvrdBdvDK9KBUNVoKF82TwNKe
/awc7UmP8S2mUfYY9ltYhjPbAndL4+DJBo7k5pi8gRRLf+Ob/K7IvVYJtWoABxi+uaqV7TQkeqs4
yMHeO9aAiZQPOc0DQNLX6FvXRgT30PWvuqB5zmyvX6TNsP56ujz7/Gi2rTE5GMhWTjasVlEV9WAx
IemVuygtZmRyMYecxAtUQmKwls0o95zihXnw3CKF+ge7V8QUaJVODmv6AwwVj9DlmvaPpsqbNEqo
56cXZqKzryOTFaZBx5Y2ojw5jkAcBLxepptukJuma/BEQYJPcOtSTcmQ083ywD/IUr8OiMUptMsr
hXMzPi9V2+IaU4U93TjKPCmSvDPpKODhiAsUpw36906xrvjfNwgF2PQ5M9cb75j8lz7R2guQiFdq
CSDZofhILu1VXZe3kU6klmPt3USng2UCS3YJoukgZ84SLeURrNyNF6dvmVffNb63gyu+l0MLTIG0
qdYscSikVPM9gkI8DMRJ1yyGzDoaDRi4iOmyGaYeYazM9RJaqT9MTid1eDXScUNcM6Jve64RmJz4
KkL+N72KEOa0GPDJ9SKkPLgr8kPpZGjYBaYBtR5fp7uZQQbD/9VHCye0HtlKRQkZzfkAPis8lPCW
IPeyEnlxCYX9u2PnM28YcPQWmhdQqGnDa4dFKlkFITgFqlBVYtcLPWxJKy/BOGoghGPijYn8IIUA
gXod5+8YqQCTqrC5+xYsP8KIzhNEGtTimPckmA5o/u289sA7SBzaGhwKeo92a+0qFRNlXHqzpsdj
24aPY5RD30gmkTiez8DlABNW8Otn8Nz70jLYokv0bgzV6Rn97X0ZqJWZpFGbQj+kx6Q/JFa8Hzp1
HWnE1fx/Hep0i9bm8IYzkI8b34akmMIXTqmxg0mcd7Vy4bTOrpIt9lXoUpCjsZ3787zUQs+zQpSc
V7SpfNL0vHTp99lqWreH2vBdIzF9xMkObvjCaZ5b9VCloSTFUot92MmqxyqRFaQx00tP2xcCepJg
eanrG9uXey3n/vLvry/s+SOaVPKnYNNP1Qbg1Khb4BhuyrDEAFYeocq8au7wlMXle807BKrT8utD
fkwdp+usSR9LrRO1sn0q/hmrHKo/CQqbsI/9uSDksEXjiNlSEjSqlrOxtu4r2ExkwXXxveMcCcJG
EDOwRii7qdWX4TGvDwovqgqzKz7TpGZFGoxrOSBtMJUM6gTJI3Zi7iNEbxS6XExx49bKbWs+EtHs
uXk9tx2etw5XGlkD1Lb3LRzdBc/KPgjgS9G8rUglvi9jjHE1TLhEGpss0R96WdymSjrMXCqxCJoX
fu1DE5ZKtNDJT6A22+E6ntznRQU0CQEgIWHZnN1nOofj/z10oE6YwPG+vqpnRy1j1qAVRGsaDeqf
o7brXbLSfJlsuiJ/jwcCjqmkuOMWfN2NLpZ1swjxO46XCpnnBhA8IAqZFHTFp51B1SqDn+tWsoFQ
/R6O3D45Vq9DXL8mkwajL/MD3J/j1yd77u1P5wnFuzr98bG6/m3mUWUZIUiGfBjxCsnA1cwlOq3p
1V9m5i50tG9xVhyn9cnXxz034/123NP9cziKuM1MNcHY3K8dourhDFU3na49lVn7d7bzH6HA//gt
BFieqVCTQmwhEmNbyqxwUiqvO4dAD0KZNkYa3vV92y0CZOse1Vi9jGtiXPJfJmFudJ/G9aD6eNkd
mBnUDTVutOtW9sysNob3FmfQjyyr/xZ6xgFWZZ+4AE6NGJGfor15Fl6sSgDLc83vIRrJpa4jy+uJ
3atgDPoh4BxzfKgbkCZjdM/cCLsX8tTKT7esabFF4zapcGuT3Pb0YS6xnFAl9gnbnbyJMtxIhcJ+
QwN/PWPnRcE4Y62vpEdiNiosIdSdXW3ttSYZd3VFmh7BkEiplqnZfW9H0RECx7ZHq801cq8b1/Ig
OXfAL8k04RVcw5iI5p4OQzgy+oOI/d20bi5K48lhRdxXjA0iFZae3z8JbyQGqz6GWXND3EO+tCNl
30fmsgM/Gyj+L2Ush6Xp1zsyZusbs/RJi8L8SkLvhVfMuYdGTgHUNB54Wk9FnXGcV+guc+rqObur
zHhqwVHUqngyc3NPw/epJqLswkyvnxu8Ek0GbgibVvHpeGJ/6ZFbyARhxfaNDvAe2a2rL7RqXkDC
DaZ0KG1qwVWB3FhuSKRh4t70QRhuvDC5LxvamrlO2zchtUMPf6Vu/ozennCrdpzQEtEeFi+8hAag
OtisZdxiAdZMaBBfP4NnnAICjwU6D53phlrlyXPhKUOMpjKGeeQmK/RTONxVKt59qd2IhLMif4tw
dkx9ygB/PVJ8wvakRJg9ZFTIPYyIiqzXbcMsXKf3pOqh38LqtCa1ACcu/HYiPeLH1li5lgE8Pod4
WSsEUMTqFA2tkvsatP7m65P6nPgN+hHRgDYtphzKP9OI+W1Gk9bgJLVuxJueiPuCojooNedYZ1Y7
L/V+pUk3X2QJ6PBE144+fAX28Cn2Xo9skDqN1kHENgBqpeM7F+ahc0IMRNu0jqZVgv2pMOv15pi7
LZNt7vhXTRC/KnFx8DOM0abAiFyTcVLC8a7M/gj88Zvf19cmra9Z67LzrCv7sVslfvpeR9woKPXI
3JL3gbQCu+NXNKmzJ7QGtY9Qfl24puqZGRRtBFIBBG40dk67mmroehZlowR9dkmQUoTfrxmYNlx1
R/IzGhGubj9mwbbzd7IDPZCF0XgtVdgNnf+mDoX+jQYa3e0YYpDhTvmcTYHqTRtevZHHZYh/kA+Z
Lru0/gYdFe4JyYoyp8aRWjwtZtAqixCuKrmdPGwD1HHTCe6YrABUppm9iSMpSNtN2Us5xi7TScgx
fOrCU+cLboq/A6AGpC+mQNG2E9fUfcenePdUFYaP1lAqS7XIUZ4qxp1jBk8pMqSZ0Qht1uWslRzF
uYrkT7tjCrbC5s0z1YVrsppJ2w1CtkVhvUAsffdcb9d7sJ+80Fx4RnaY3iet/UAM5su0KKxj46kq
y6PWNG86vb6Wf7eBrtH95xcban30WfN3XbuVeU2D3N9DrW8XXtD9unZV40byNvBEGK2pFmJJLwsi
U6R9IA6Z7SNEQKbYFuZXXm/GeOKODupLmg0/L4yFc0MBQZqhIlphU3vaVRtoJsRVbSSbPsxisJDG
DLzvXeJV/Zr9HNcnkIdWKIR4TvMXPpso0S4oS84sWjAIOujMzemNflrgJe66KJJpgSYzbl8X54+W
DWK4lQXXBjnpRg7FcsRHOgtgLV96is/M/pRK6OlQxmWFeFp9T+mxN10SpJuoIUQyT8ONyGCY2YDu
F0aBvSrDjHTlmPcmz8AqcX3godXGzTNyn/3aWetpeOM2hb41hikCsJVACMnlUs1t2/TuNbTMBYFJ
x8AhOJS1xZpVDWvCsvz7LfYffyyLqg/T588sJ3jV8+uTf/7XMUv47z+nn/nf7/nzJ/7rmuS2rMp+
1V9+1/o9u3lN3qvTb/rjN3P0f3+6xWv9+sc/lim6muHQvJfD3XvVxPX/mFWn7/w//eI/3j9+y3HI
3//11+sbtwAaMbbnn/Vf//7SZG7FdudQovlfO+x0hH9/eTqFf/11/VoO8WtKR+jv3/fbD72/VvW/
/lJs85/AsyeRqErlmeI6Q6R7//tL8p8s4PHJIFib1B+UvdKsrP1//WXIf1KG4rXEltSw8LPxYFVZ
8/El+58swalQWVgKbNVWjb/+5/xv/97u/X3jvPfs3//+fbmrnRac5KSCmLx/9EAoKJw+HqnahGXi
R+MmHxti4tuRl4Oo6GXAWBqUBC81BaSIVeq8KKRJx5horDiynZlTwE0arDeJwl5MkZ4GYQ2/Xcpz
H+50+uDD2YZN2KDOaX6WByCs9jF1g+JTqmY3aYSJeILbYNbdN9ro6AOS8nEQ1IeTdq0lNmpDy6gu
LeBOi498CIetHd5akzfapwVcjQSuLUy/3wx1QXgWMyU1qQ6LTM5FsV0K+fEs8YwbjMbvP4hXJhq2
ZWGkPKkRHzGGoU7R/D6zAYaFtSD3IkjmuRq/kPsuFLKmZMVnVnznknZ2muBYvvy+5Z92h8w62H0c
nZF2Ws9smsEJ2sGuiRawAbA1T60d50smq03sku0W9mSyOkmwt/1QXWBUMxfQ91pr/B6onGWtxLcs
Ftr5x7UeI2ivaliiOCBVl+PhF8TWYOC2bTX12Ot+uQukRbyq+52LZOAtqPd2ymHIlD7UkkCNnGTP
Wc+866kNuI9GJ9m6cIJNQJFsNm40u5xSxRt9ycJyILI9ZJUbMy06+Z2OjGvuCo0cvnFC7IbdcrCh
I0svnrjfBcHzcyeNrntozq6adFhCFICgZDtUjh4CdXJ5N5rpVjT5vecpt0rvgSvM+J44sbgzKciJ
iDBjO9A3UcnJx67jsALJX2w4N3VvFgu7TdZwwvFNjWa0MHFxWyDMF4Y5Xcnpu0v2W1Z4C6Caut/Y
BAAnPfYxOaDkSuArAqK9z21jqYG1BdQLM8yIn73UDmAqFgC1XQFMRPd+SS8Ltx15XLPGMX3CNZsX
rxPPmUMTpJgGuDvlYeEoUMG9Ge1c0qbvgoxrF+1R0/yMVREtjNCJFoPiSWRt3/hxvGfChP2uFx1g
toEFWJDOLYNtZRA+CnJsF8SxgyQDdSUy48oO9WhWjfltQX0I2F0MpSm01qkkKMaVrLeqF21KKnS+
CaHMiqIa1nWXwyUCuWfmkBGj2ktmVa6/WzaQ11oBWIHfDngD4qWPp1Rp1V+042aVw0F4HDzHnEjn
NMvs7qmywhcz9W/yKYlHRi8lizujMOy5m8gjW1BaWL45p3lbzUp4QIOnbgZ+yWwovX0H6CGYvEe9
ET71ZvTy8ZVE4za1hCT2prjHmVKxqAQvNbIfr6IRJCb0jNZv6TVbCkCgrnoQKkTSIRSPihctC8uN
SRenJC1S1DhE7NUF187OeayL0f9l594VRecHbKAzSzHhtDYZSFyHuK+sDFaRI2FC6VSJIfp1Co1D
m8mjZPdLGHVx42oMxLRjCaQRY1kL2l5xqtLxAVPWZRrTcu4sPs7AC2APZulwLzpUlZ5kpIYloCm1
Rbwz3ffxvwk7r+W2sXRtXxGqkMMpCWZKoqxgmycoS7aQsZAXgKvfz0L3VO89U//8B+2WKBIAgRW+
8IbR/pIuMN1WXq1MvsqlLLaa0VDU5tGJnEpcR8ZZsyy1Wpd/k8B7oimEVYtivqTMH6EeWVmoTvpW
feto4e2oQ4UBFtJjyhFmH6dsO292A7Z72Ex5MTY+CNx6MeaaeSuK0JHLz2xUCn+60vhLxqclRQev
m3h/TCawNGhJ444YNfS3Am1+GpfinZ4/LTppfQDshnY8z/k+LsVbi/gTK8cfVEpqLIc0lFGlfK9m
oDq15hjoqiE0rCNOkkUKQGkxetMAoD4Ypzd4+uTXBR8sqxmLnR4GcBfwSP2m4H5x54ROutDRIdnr
CKpseymuoPm6TToylHjMXhLDYlIbTUNvBLt58ynW3kH+fQ4OnQigrte2GakxGluvR2wjGN4Hg5XN
z+BCrc+mHhgfIiju86KTpPsHLJLQaFc0i4FJgitKgBM3J0hccjqjNh50w/5oS7YIvBZx72XuDDNK
v9nEdM6eRsAc2wy59I2dM7XXJwKFSCf3x2xw0v44U/KtnVgjZvT6fJurnoqs3KZHgL8U7mO+XQUe
uDIRYZwKjg7v6FCi+ZZUPCNBgUHU6zClywTuG06UQDzQa8NJvC1kZ/asGNb53bAajH3ViYhSmNHT
2RksE5n8Nj0Uevre+c2ThbYNAm48dvYGcxfL+Nti4qFVLUyNscOSLPiVkQOKJv6xDpFFspoVevzV
CUR4ikQHPhfvfWNEiS79Rublb3CfvwdFi16gkX+ZOhtQ3bF5DBkUcMPEWmU0iifHoekyoovXxQgg
TeoBWi5dvDbMRfCEczRpHq1zBO9DeDIy1Mo57A3zM4YwtwHfrch99c2KkIaCCyH4DnxPAOr8sR+Q
RrK/d4USgpii0zowo5nNG2OXL8x59FBD6HW2qOSJpfvo04iCHKBqhIpe1lFkBSwr1MR+WQm6wK2/
8yJ2Cd3kcTZqgHfQ8KnOl9fZxH18aJQZLDRVf1gYsC1ju8Xqcqu54m4WWKZOcb5vR/enqg0FJotK
qZZo0S5hWVIe1BFcrBqU4Ne/1WV9zuPms6KfA+AJcWo0dFBManZ+yVK80NhbuYparw40Qv+t0ndX
nRlTZQjP+VNpVfeabZUyAwb1mKGPCDIgNAmsSNQWbnoBSzIMVZ9FngcPfhVK9LJs4ph9J2uyEAmb
J8Ou6i0Vrt90qxnEdfPWcW8jH1dbb8CDpnH4tTdjUGbD3cWHpbWVa9LU6dsUbbt1xzbgCoRDkPzJ
km5PR0yGBWS+rVNayJc7byPfPhz98r7GARpu2/BT2CZ5JhsE2Fnvq8cZtfRt5JH9WtP3vmFTyXK6
kXOXf+X18LO2vVvpaFtHwMPBuJMeFIKgWf5VTa/UEprt1ER3bWJwzV6tQufrKHDsZqtlG3QPJRi+
zVCzkJlLeaoQHUuIWkJ1zyw9/jWmCMeo0EPDc6fR5m2hsQstOoE00NdPRJbSYNj+PS24pyn2Sh6r
zabuuLl/hSAGNoVjUypZdoqEHcOixzB2rt2ABPOptnBmMq19kjDNY9m8jP3yHrgUou0NYkaPVl7t
UtBzGxuq6NabEDgjKT7abhJ2HXh7nBbotkbajp4UYPj8obUe50b7TVJCPaxgqgxRnx8K37zUdqAk
nKbvcYHBSa2WVcg4HbEPd6cV9R3eNYsobKKt+eh2gPEsLHLWe9ENeh7WJQarAhoFhi1yE5fEV5bD
JWTTGcjGqMze+aSMNhRLlO0tc1mLOZjtzb9jH8iQa7OQUjDGWgmKHDY42p/ABlGdDxOW3A31jUiF
ult9iWGpGsDtYlt7F7L48ny2Vidg/OAZjpZs8EW+sXfqIAlbtuC5Mn+gAgC9H41e8F5dgm0KkfJ8
WFQcP9n4l/bF62qIbWGDy7YRHxUppTNZlTVqIkg04vwz20csJQiLEhbQcU4pfuZAClyUDU18bzZV
V352w/DNbKhBNVSFQ8vjvmbOdwX+Ha0FYuHPTq23EFEuqY9ltT0B7xjkO5UFuuTjV1QwdUCLoUSP
fhhTsNgmZv/UE+jh75F8+er85ZjTnwJap0u5K9zyNrTFPcuqW61hm5ICEIwUwG3dR8WtjxP96EFb
t938XignukqwD2ltfy6zREPOSDd35WBfZkwVdHvS97HBWO0szBagyd6NXNzX4ReMqOl3uJUL/IaW
5le5oIQ8+Q/AahhGKp4TU3lbw6DU/FlIZBzXxTgzsMdVMci6iGcdm6uR6c+RhabmkBvEPXlLOQ1o
No9yGLq3oMU+oaLturEq/7Uu09tUdfesJqsxKa9Nj1PyZtVGGC+EGUHM7lzqSiSqyz/X2NdzYTVG
Gnu4pV3KkRi8VthJ1gPkDNPiCyQus5uAu+jynwHpzcYYCSFdPTqnQ4oHYX5Popb10i0xJbARsEcr
0j4bc3vzl2gvhpn9zyfTzrKOCmcOx06FqIta/pcc9lPjVmiLqmjDp43nGT+jkQW2bcdj0jn3vGQj
BWfzUgT5c4VNCyFAcfc6G2XGdguHntzd2OrSfx3S4HWqLNbI3r30s3Nfd8dFI3E13eGxlOm5IQQn
oUj7MHNu2L7f046oRnjLbwKU0FNRfFFGr9Q+CQb57pNMrkE83kYVNwQlItUxSkq+yL54QqQh7HuO
nSebmS8ElYr35OJK5YMgoLm2nQs7mOA/Tp1fZvVnSFkkFuFCS0Xc+VBr+Z917HuuTA9plAa4oPCO
IkUw0sOQeSCKqYbupURRyKvU/oKvZVKlP1S8AHX4tfBJuseUeNhyc8RruTe+XB5SyFsbZxo/RH/P
GzbM9TEvyXM+UCIOsniBip/cYsM/gi65yoS1pxmqu9lxrXg4HVLwdgeaM7CQuk96EcrGhMU6+1Ip
Eg0YtaC9yIXVbh3Hah9ubPuoz1xWORC25+VtlP5VGs8zHDeCQ0Kk2Rz+EGre6bMM+46mR+kUX70F
qGwc593cqjxXJhSoY5TlSPnOqTZ9k+gUgXq61nqZPtR1ftFqHoSNtXjjLtpR05qfVuq89br/KwmC
R68Qt8JlfgmD3njhFr8rxxsPFGTz/VOus8Q042u6uDWLkhyRFtdU8gc2lM1GYLEWye0iQ9PBm3qh
9mh6mNkGEeyyIA/XoFLVAIyOdF04ACdspNXXpFPEe5eCK2EeAaFRp1hIRT88MV8Hq8YPSiO0AJz0
5rJBbgJPm8i/2CQXuqOiFMin29ZWNOZ8qFPjOtQBSvwRZL/G0IJjEltPVRF8jZGHRpAswix38n3w
YYqmP0Qjs2aIo/006uA5h+rKZn2NfSKxbilOpsILBu3CZHdctEUx7OTOgK1veUhqnHveeGrGDNVK
Fyl8+kIvTEZxdoK0PvdejY38VIgoFNRvN3pVohk7LZ4IMx+R1QDmJ/LHWXuWt6pIhL4bS9/YBzDy
3LQW53/+qQk8z3oF+WwjTfy761ikIUsDL2LIY5eecxRo+u3tZnyz1KnXi4hMgpUjLSlxXl8cIugL
wjPSnUmr/1yM6RPFZHevz8N4HgnEzp6DW0NseUOYLzPS8oPWVOf1H90wsWH1k+M/L/31FvDXQQ58
1f/7jVqX8EHdTMmAIxRnm+l/H2b99D9v/udgWEdWWG/wz/ra+uv60z+vBeuR/3nxn/f8P1/7t6Om
JYKxI5Wav79euX7J0ckQgPvnPOvldR6S332Ptff6h/UfvJbPSTYLqoZa24FB4WppONvl/74pwW8R
pNNptYEydHBBFl5YSMSWNsyMFqjbth1jHsgoow5lZ6uC3cjvsec+D7Xf7COjrFCC7MyDLKZD01fD
WU/uQ4+3EPdSnqMBnfqpiyaMyQr3PCDPSRPe790z1+2c1xfXf/DqTkIrRgfdiS0EkCkkkcXlwOy6
yTvHReaf159YTr1zqrzOp96AONPd+jqy9wLTx7PW1uYZo1rzHM3jM/7myLC4ZJi0QD5z9t86IuE4
xcrefhrIvrxy5xol+h4FJqlSzw7MW76gTipSahKHCFQPRIDQRULfyq3yHOHKGmBhYL8Vmhv8HuZd
Nltn9CMwLACusY3RVzZMJDYct3R3mK0+jIJU/hQ42Ev4epQfGhNkUATfyERJYa9M0Prk0enQ7Euw
/WSPxsVv8C0mfUoA0ZF1jmjW5eNzPQLTNrrqUfOLblu1wWOko2GcvsV6fJYFUDW6iEBspV+GnbFE
R/Qg9vgjPeSuvKZdCobScz+7KL/Vlu1ugIcMSNMvpDQF5U4cWbeDs/ibJYqfJhgb1hDfFg0opiaw
TxjMl8HP84ss0piNzq/2KCP+MWf7069wc9MaDDRGWf7G2x1sYNN/NkBKp3HaTU2B/bVTH0Ta35xs
eOxqgyi4nK4gy0lXXBbexpGI0tj+iTbBQ9XLcOyQcK0sOYVy+F0Y8/it6zprZ9mINdSltwNTAFCd
AeEX3lFERnGaHAmIGveWtrDE01Ri1sYA8qiZeccSP+lNX8NTLFW73UXdmh5aTm0H1WizTb5NpesS
tOT2RXdaH40qcOyxPWBj14HNkv6Lo/rLAdxNM6F5XsGfok+ACwbiddsF6PcWLCU133J+HEvNOHrZ
TDMSSa0GYbet3QOWwZyvaRCisLvxEgS92OK0N5/AxIVdDTSU6i1uJOPdwPOWCswYyuDFTClDwxS7
mHI0qNvKa91bPpgBH4XxqjnWFhj+0iXJrKP+N1dAvmJEwSG3aoDVOICMMF+bFDsJSho++PWDrSeQ
6mElx7jtcRnZrkwRZ4tTYCuBKR7zxbviUwT4gggfeDP1OH2bIQY/6r1zCvB5s0bkfoeu/iQ1PMa1
ebfZGg85kRj9YX03RHlNGkMNMWs5FXaxlFOTPbiIS6L7/uNI7ZoBBES11aFEN+neRKTccZfQk8Le
O10PEdQx7r5TxPjX20+6jPZVp6Gf3hnYPFjy3e2TG2WENzfyD4PFYoEB3024wUNpeK9RREmk9eFk
GelTp8n5Vev0DxJXSipudhk08d1IBgB13nCrO5TH0drbFnaNEUk6+qcqaNDlyY6w6nBemiGhUkJ9
9HqcdnIJN65vJV3s6USm8kFp6CNZsofRsC5aAbk7rR7dRzvJBsgj9EkMmbIZ06rsoqtWIOPiQq+s
Jpzpy/yXMcBP77qYYRtRtDEeqwl8bu9SropdiZ64DsyPuPzYNt73efKKJxPDX1Wdq9wFZ2bR/CmD
EkFnIqPFnK95RRWhxEUjUmTJbJnacIncW2vV7bGBHDmbyWtflw9BhhnVPKjaY2A8yXF8mDM5nGE/
YGCbt1sK30zUIto4mX/yu3i3RDXGqHJJd0ON/dGI8yS1hVPidDjPQZStCtxATTmfsklLT32Z32Sf
16ydxrATqP9cnq3Rdl60lOwsc8d9lCCOiR8pEQw6Lf3svju2g9MmthBkL6Ibd9qArqEp3+c5uBHJ
hcGIhSbYtHlT+Ycl7X5Fy4NTZq8I5hxY6l5TKbfgR7apgGFAc2+L4Mj3fqTe2zjH3rXOATYHpTkh
pqgFG4eAJBcxnH2realR+a5pBUXzETDqnuYpHQ5yRKWmlSgr63pEzssNF9O76REpTs4m5jvTc9El
nxa+KGkkHmdQs/4wb3Si+GYqgcsXYW5gSI85n0QqT7eHzyyZqE00wtz2ZYDvmPNhq1qGRoWR0jqd
Ei3s8bOso8elMx9qUb/2rnFHvPGJ3paLbdUpGssPYDxHHGVfNSPO9tfR15JrL6ydBkdBxoiqj+W1
rwW7JUoNxW6Cv5nW7RMShg9Jk7/OGstGIMRDNob2aH4kJmGw2bTHSjfeZWw+e26zj3sePRQEylpO
s7ENwnIwyo9T11zyLKYPMCAwjQA297xsIfot5g9jqm9GEV/NVD6ZLvUDx6PQvgjzLOw+TAtshPTi
2sbEarjn4nQWZ9DEF6PCyymhTGVnS9gV3jeLnGszMi+LBTuiZEKPvH3XdOtSUo+obPtdPRp1KLSH
j43SXqEyZrYPmf/DRqCWjB1cVjv+jHz3c2q8VxQZAnAq0+S9FTyOYap/zswhCWzfN1AGTj4ciD2Y
RYdR4dDxSsCTFd4pXtxzrZXnwBhCIy9Mai7ygRr8xoYq5lMCH6b+pE33aUah3qJ0WvjNDh21ENLe
L+op3+Zvc4wjfKzjV0XF044Q3y8A4idL8E0r6VCwLPWHomhIVS+LVi2h5MYjJvnupt5z55e/qiU+
9+LmU9QpuhYIcnPXMsi9VqL96ljJ+ozKEmKQ+FwYoEvo3D9YGtyYh34yr1LDuarNAGUaTf5tcuY/
1MS+E6qETV1/tunFzxiGFdvVlvrBCdQ/0uPlZSoBrwB414PusixNtHeNfCSz9Z9nChyedBIybInV
KoLcVZ4128LwbvZcYd9GKklRtLxGqN9RHXEuLuU1I2jPGpNZ2pc+8yF3FY/E1XE4u90SIp58Rw3u
Tz2hqd53OKIbsRvqxq4pNeeCIeMxqytWg6pXXaY67P3po8ubD7dj169sBqGe02J1KCrXVyR6dwZV
bh/0UAJld8KMORkB6IHd23YOdrNRVZNGOfFPqTHWlPB6lBAe4BC6kxqcidJ3llAfeiRqvaTDSrs5
aV72Zs3kR01pHsrJJr1IqhrbXFKqEj1dW1reBSvVGoOkb1S4n13NsrZZwUbvYiJdmFhy27M8G5nx
bSZIUpWXPAT/QEGZdBDaiJgHecw0zBKm3D6w+n0aRvTuxFp66Ovx54DCyZ760rRpp+EuaKAmIMiM
9CbE8lOfKrBvFXs60s74kGJyoLFj2zZOR+L7aDJGZFZ+HwIKpzlA0X2VSlA1lNvYXB/MGUvySA4/
ZzzuBh3zL080yXYB+KCseN/iwuaeFM2bNs4Pbpq8lXqPhqSHtdoC4qaXwyUznYN0Tdw3zKc8om7i
4QNPCy/d0QZJNwDMvlDZKTahQ69rI/zktXGCmyx95a3jWvmHvRBfE+u5HlWpuSQXzsv0OUMhUEb2
0Tbrn+PwZPRbxzc+moXOK//N4CKI17eDNOnAyb3rQFul+w4vW+5B8G7o8VIVw9p+A3aIMqy90XEJ
Vh/z2bvNv/+WTubWJrxvEQRjl6P5jC0UA0TnFC6HV0dL4fk0tXEYk18tKLt/fdRMalYjwCLqLQG9
qwn4MacTTnBUhxgq+pxRtJ29YTdzOCJ59atpVaGVvi1oIHLcuEEzXvGIeHPEOYYE4f/IyFkJuarJ
qqDXDNs0f8X2phUU5qidBVW+N9iQ6sQNa362wFatP6u/8V8NbTNg5KBmg7AZ7yFINZph1ypfPP1D
HluhbSwLtzf+X9PeJasAjnNoNQYjDloBn1//hGKj+llNx4DjZFXwgHft0RLgtRFIe2Id2hpU7MZe
/1IXVqHJRouSMm8qn+vMpDY37ns+AYsp4NexDCjhVEycQ207sFBNsNvKE6U+J6IK1bU6XVPgqBjd
LZDB6uR1O+zWL0Dj2spxQOmfpqYK1eHUdanTaurrQLFcvzvHaJxDTLalPp34+lNLJ9soqZjw1lZG
W3V71NdTt/BfXzXgqsyJaI66WbOQTMD4SmmsicnesX7vm4zRxmsdHTAcwUP1s3qPoN+vux86aYst
qGbw1i7/6+0oBR70FGceDpcHET7Q/dagjkWFokm8vXop5s+i84/qLfAaw2UgQ4HVYBvFpzqUjhsW
YsbM1XI7t+2HFNVNHVK9JxCPxfKk3qGuqRJ/ksd/XZTyT1YXHAvnpE7FKR7kiIcoyXPWGevp1OFc
OYAPfLSwsyJF+RYsR3SuiV6ynVuJa9mieUATy1e6iyaFxRZFx96iq4cs1KYa2iYcTTodsZV+AYN/
tZhVmcTldtHc+pDEusZ2P9/WBn7dZ19st6/axHAtnQahhPI1zlC200v9ONAxN6VJOzjDUamnFq1X
DEWg0XjNR9MBOMJXHXTHaaKbjYxSuq/yaONKpzk6LZDsJrs28S8srSWbjflMtvBRjlNJw917WmEQ
dsNAHctHNkmKZaopYjevtsAcGuZfB6VgFiTyXXWCyJeYZXKy4upFjNAGFh+0DvIUDTEO5Ybi3Inx
Wf1XBo25qxVMTEHBOkBDJuz4/bg3vI4OFpsIouGIoEaj2KfeJyhw3JWc+XsftXg5OpSo9ZTK90LE
BifI3Fmt92Yt2U+r8vyt27RoRymoMDtEfZ+d/iWPiYcWhyK7a9Jtsmb2DHskjdNP3lQ5p1ltWG2m
NAQaisa4NLB2xfrrWu6GUcM7ReqFWtiW5RUBW3pVqgNDwa7Ytjb9mBS9C81Oj0Erki01VoY3ReG5
nG/9gDRyVoiHGNnBjataZnoPgqKr8k+7TTE1jskeTcn1V3+EL2jWWsVP8BM7XeuJmGjun2RrHPWS
BpKZ6vlWj3ZNX3+vaqNCpzbPwkiZA1v2fjFotPT+ILb2oL9A3aJLZhb3SAzKlbACxEuTQsQRGrkW
uc7anCR2PlYetYMqodBtguvb9JF1WKKeTmzBNozQANyr+WC5otqbGO/pdWGf6la/tAHFiFniOChV
M9MxxXUt4RenUnCZK/JKABXb6LUE/zfu0wmmix5RyzZUG1oa4N4K8RJHBKnrQPc9jEmGyt21RuDs
kCMf9iWZzOyN6aHqaPpVZd0RYdF3HtSQrzWcThbpZHunubqzY51mjac6jD6iQMSNmu8fK2eWDwDK
Q9oqzpPunQOhvS/R9Jn6i7FLg2y/nrrB5H7j5lq6m8wKi0k7rk7Yi4H/UtxxGxDJZInH36SCKq/0
wDEyWYG5KThYVT1kSyrDLoblnzIupO6+F9BCt7WkcDoUzn4MiFuW9CkSUO/TmU96mbNFk5CZOCSv
lkJmSNboDLrApMGXB8lwqFBuKCtKzYn0NEgR0dmyzSIEv10MPNv0uxMJH+Ol4MWFSbGvDFw55fRJ
xCmQBplR66jEpUcbCsrnD92gOZHI4koe6GznacFuU1Y3KxGf9LuTDcibYJfY9XmImtvQJVfDzb78
4iEICI2aorUhXFB1VnMhGhjbWjm9gXUZtrXLGmCgv2COJBGG3l8DfEpj6oRTAnqrRMEZwTJQFms7
VTUUV5RUKbgegjw0+9O7K60Hg3jfK4CI9JLwqM+IBjuGEmWbJEh0GMSERrYraXWNBHpFeh58IPy0
i9amQVvQlyP8uOcKkQ/hjw4Sv+m2uDmL860EQUizh8YNExgn+sd+sN6djASu0g46Lcd8FNfRbXZs
B3s9c+n5yCHfRx4dATFgYyz2eXSb9IECLpD5ZQEXV1lEZeokkk50FRnfi1rcu8J5yRNwQArlxdZB
9EizbOkrqkNM4FJJHhd+gSeh/kf1z1ZgzjKyDnPSi2OBm6BW/BDPEX1acjQ7gdmMBZVDgrn27KeY
+ps1+pcmy++mUd6smrFQBclPTWIt2tHUNofM2xfSYz5PSCQMeuhEbPj9EuB12JOB6tP3JMbOVJWB
nBEkT5o47QaWHNHQlL8aCzWiim/YTvVETmLl2yzB4cyNAVaiqPAbgJhFUxVGX0yJTIshZxCB+6Hb
yqMcCvygmiK4lpq/rx3zaufjN9iMKaVDBog7kqxjWKR0ByrCiLLdiUZ0O19YL3UXNGeabGEqEKNy
DZAeInOKE5pwT5bArtM1P+uh+9CRhNtZCzFAhbdFOvIIApv8It6iQ/BXmxH8/jmJzBZQHbB5MD2Y
JebQchGN5EaqNtPQkj3YGGZDez2WNOfauHtHRPuQIX23bT162l7/hRnN61/gKdn9quovTT6jU17Z
wyWHG7ZbW35F6j4spoGjF8O8U0hP9OIwQjWom9QjgJquBTQSV3fVscO5BQQOzZvdPKdfqino+vV7
Z8qX3Ago1pBvjDOjl0IwlL3afWbcfKtabaNrUFvW3hko/k0tgh+tXH7IiQVIZPQ+myBhETbqGN5H
9v/RcFhJF/+OCjZQOgNajfAOuPP/S3pqTSYaGNgemgEYinlYm6J0fn0/w6K+cl4WwKHHsqOMaGsR
RbNgu2IXsoGbVGl03RU8Su9Z+CY2doVValJGg2jFTVNIRi8mLIoC77T+5kSTGu7FnXvSnJPYRXC8
dx9miwxHr89ZMZC/jbQjA9XAa4bmTAL6bYm5b/8dTu78J5z8r69teaiee/9hkwSMS5R11vRH0rRj
wcIxLcZD4AEe1dia8Yh5yOsvMU9+iJSSs2l8AytSQ2EuRMaEIJMDFUC4IsDfzQrmk4AE2NFZ+iII
+dV0KgBbgg+/GQGc+PvB4e6tuygFti0uRZexYFszk/JlbCMmAhDkSEu/VNiUqHGK3AF1f4vn8RfW
XgEcqopSUNTMN6Ksn7JlxVYrXOlikgK08uTrTXrMk0v9p0mXp1ZDmPm/3zTr3/kzCkPOFzUt10fL
8D/8nKDU5N6oWd1RSy0AcHX0utCjRNGNtUz1cqf2pTeVI6ZC/azwCLouJ2FTjlNbCwnL1RMBPpeO
9jZW2mPcmPsVHLMgF7pZFhYPz50FaVxxyfuOO+cyhBI9eaZM+vMvNJttvY0mfdyFFEmBG2KZHpe8
fYbCxKaanJRtYkJRWs3A//71vf8cMxaKIDYsDB8k439oA8RDk5tBig2TrnfmPi1CLfLjrZewTZRa
TH8Lp5oVTK+biMB2fnpZQXqaxaNMSwUCV2jyaI6eHMTdrcbbsfgdF5elrhxPXQ3Ecg0YpgbbC5AG
Qm0qsV3eZ587UyH3VxUlJ8RYqQQDwfqjIeoh6REFy1/QISdLgMyRVhS1jlSB7HbSE3DLfJBU2QTC
o5iOng7tf5lXHFIm7ebsdPXJ9RF0gJxPgp2gBuuk9kkoIJYf4x9qFLSBLMpH+Hnlh6AF/Znf9Qjs
UTy/5UATFq9D/l3trrSragJyjNfXQNnMghAcNwUw+9SAxAr/+xPBqODfSVWod1ompBVsq6DzIgjz
fxcwB+ZdXcyYzGQCZciRYPXQ+xhimjDJyko+uouLkCn+P2HVDGfXbcywHZMv9uQa9fWN2cdvsxp8
tcJZYVN2gR72gPSai8YfH9LS6nuLiWdQ0b/6a1HqjJONIGA3NtlOM8xfulx+e2l8B3u2l136agbF
l5+zcJTaC4UPNtTWpIcCqixvXX3bCe8hs4f7UmIrPDcRz8P92SgcJ3pb6Q77wHSXzMWu9LS3qE/Q
aKkH+RR4065f+ovW9Po+H01EICvnUhnSuTjAXfMcXl1LmyTh0NexnM5RMLa8UhmnSJphWjZPHbW6
I6qqOYFXhxyD6HTQ5GBnw1pSbiz0csfSBnlD3BUG32tcip0seAoZtsLZrB4EumP9Vit+WxAjqSDN
bYuvIsDFxmdtcmyiwBVJtf7dJJCzWu1ZH+OvqizwV4L3Zna/14AyLuubq9HBbKsBHRk1MxRwq/Wc
1yVqryovjuv0h5e1p0BEb6yUd5WakkXjlK1qQ0nR/5CB8yPS6zB3cEVuxwjqSNAeKENem4WIK9CI
ERYxKvmHnwoYRMS/taEj78Ewftnj9NyU5cXUE5ckEQx9ahGFLxglV/F73BbHFanaJ79EPHxopjpW
Qg4BY9SroEQ4ZYk4lq3txpyRsiR07PRB7LScTDRtqmvreq+5BoJXobpUxNkVnanAIMUWUPnVL5KT
HztQYf/Ctw0q76hGJp1eDuSRbXNMwZD6FBG8hFKHAtDZCW2nHIUuu+Jyza5Ebb82wd7b9etggOdv
unHrq1SYSHbXAYzcd4P1jHzpj0itQt7CyfW+eU8b88c6wZO2TkKnwpE6G0EA1DEEmMa81Rmqk/DT
DPoqCq7twI9tv/uxvDmWxmJD3rNxsI9yyMl9DVlH5MZIngPSIjT0v02N+Fan4jYr3gQGR5ue9Djo
2Pz1qEBFwY5eNYrnYWRgKG7hL7Sm3b1G4WQ0KAUshPeGgj8KjQ+ikZWk8jrEv6j0a9o6bJPkYhgt
uwc9o8LyL7ULwj/rrfTScpPtpQYkUVU/ZLnsGh8iWy5pXNMZfxtyYVwG4GmIlGylzNNbZsoTrjzy
KMyAQo+H0JBcMBqBkEbJAh0xUY3sJ3rgHOwluTnklictd4uwjnQagL68ynn5cPLZfMnR60V664pq
9mu9QGLpvTcfyTF6MKUOMYCKUwreU8cAvkVHiPJWRUG2T+19lXTmVprWuCNDxyEGYsUwFAe3xwd6
Qss+FMGkqqQ9mapN465XwB5AmtXR65zdCgzqofXM6GHwJPDESaIzqLKzldfNPteq87KkbthOugVr
eHkwqZofklEDyFJVp7KfzfMSLA9JZec7KDA3bTBqDlcvONTgvWovOoCuH/Xc4J/pNPFeOt3XZPKq
o1FjEChdnoGkWWfP6/7+ibahgQz9WTP158VABxf42rHWLTNMXOvVDcRyDvp3ifos9SWgKDjgOnhE
qh97mkFDnx5Ekk/gFRvtYqJfC+RhOjbRol1SL/PO7fK1/tKpV9afYNTRBG1tYLbVjC68bzkAAP2H
BfD60ba94BINS3bwK+t72gT5dYontH2WMgyM0qE1NesXxB4fBvKfo5DLY+x52bHICgPmyADcvGiw
xdAwzBBjinKHcJxLMpo3QHTOYb3K9SosDwWNyuq+RASGJRJVC/ghpaXiz8Y2Ig3dCmk5qG6PBzOe
k5NbFPR3mhyrsCzYOimn0wVGxLqOiF1B4dygebizlA9wB0Lw4pfvzQC8znTiU+617qVWQUhkwBL2
J7jUkM2e7bjvj9LxD55BSSUn7qTRMr3DA98v6RxOpvnb+h/yzms5cmNb00+EHfDmtjyrikVf7OYN
gt0k4U3CA08/X2ZrJqTeCinm3J4LSaE2LBSAzFzrX78Z02yb9mZzskXXnKbY+Ckgp+8KmTUc1xP5
wX4R7fDJ3WbTYNx4dskwB5TwNJo24aURY0P24qcw8q9ZMpAeHurQWUJER4W7xhMCHbyVnsb5wenm
S9myXOLAuDeJ8ya9coE/qLXpYXqKysU4+slx4QL6JSoBhvAigeQ07FsjP0b93O31wqVLFmJpj47m
tSAZ1mpYGKKs09m4L2E4HSHYpzdpFcI9RrkARmhk3ZG2MENkcvTZqTl4Um+jfkYElRdXN2tamx62
eXkSXxIY4niDAYHSjCX4BjGMa42jYgBnLUqUqupgZmnlumkR6ltefFASrqrrQICz4SvCaF3y6s5q
1yqlNgN69Uceuy92sbyo6gLLxWrDnGw/mozzoq79RuJqtvMZ98Hkzt98DEeyZeo2utQzOLiAQyvB
/jrcKmp0Pk3JPkZQNTsYYTXZjzmKToqeXZq5u/YopBnXkblkIlobXe0CP2qnrlIRpiVEtITF/RRv
IDUejdi4GDZ57gxV1ksfMP5qn1Wd1MwcH2NU7OMUulUeBs1aw/9Ykp3xtG3XTrk8yONTccgRv8Dq
b9j7+Ra4aKaPxI1BuW2zt1FSg3Vo55TpzfMiijfJh5Xsc9eCgY6wiVHitGmRBCSIIMOK6GeJmo/R
vOHUp5R2+Un1CDUHv4A2pLrsECFaGXO4Wqwz4n9ScMVV3/M5HdTnTEA603pBa8WvKJHMEtX66k1x
+4eYzt1Ldtjfw1PPxr3Rj89Llww3ZYEjXWLFt00+Vju93SnNliII4xRXrBudXnSAZ7/1BMoyiJRf
FvnXK8Rz6Mks+lsxLT6WAcXR6FC+ppXUoAbmYdLEpdGD58hZmFWa93S3aEPc8dmBuVvkydcictYq
I6hee86klbvr5kBZ8xvGLWLV6WJrzuJeePahnF2EJs5BNdCeZBv3rXcHW+JuLFprN7SwuDqvuckV
mib1gIF2QzLVvS4dHYpoRhJBrn1fHdug3iy59ZRLQLOW6hotBY/RsQ0d456ixTo7JrwpOv2hRfnC
f5MRrHL2yhCXv2md6iIjnx4UzZyOVmhlDGSQZETh5xBjk6jeiCW2wCIpI1epWV8ooseVAlumkP7E
G/JXD/8XjJC/IU27iZivoCvOxo2ejiiJuOj2puihq9gT1VMZURfhGbqx+mVBolu8tZq2a3PtVX1A
5IQQetgfrHLqVqnTPkvRjs3+wG4rXmXtqfCDEB+jTjjRRtbnrWieMkbXiGSofQtAmzSlrY+16pw0
GqkYo/eYz9ZFaN1t4sGCDhuYzi0JF8RyQ6qV/gv4s68CvUY4k+KP7OL8xKXpvfM8OniqRdOrjoX2
1vRYIN3I48E70YSHwB80QJ8JkSTOS6KuzShFYEUln5D76Q9BtR3cJDh3UoqaSCkSHh5cms2cTrWI
Gj8i8OJbf4g+tOi2QnMOWv2iW+FXrS2kR8KfJERNbCavoiYfl/ux5FpDXKWZHnnd2h6qO0IgNuw+
SF2mfJto0Q+j5B7KKpUDm+wL720ZxduhmoPvelF8GSZiAbluOyN+cPGVGLr6MwuzG0MCIAXIL7pe
/Sabm48B5NSS1zhR/9ZejytFsHRcYgBzqKT7KJYqPC5NfVNYJnQxvJhpNA6jxtIJQtvZaBqOU4OF
uLEX9t6JYetaU/qlEBFcWTcRkeZrDyBwYzN0V79MDuwqHIwnP/Pf/Sm4gEFtZb0UD/1WH/xQcq24
A1I6VEVvJTFz26XHIrVdTplUv//ayyIe9FilbwFBf6T3fWJwKECja5TUfYlnPlbmk7GbYzp5SOJs
hy26CTLRJmukqLb2ddXT4EjNXYuHyHoQ3k6KVmQ/LlsSZ6a9pibjQ7J4LeDPzBUBh0pfn1rv+Ach
GJQKD9Uf1TGndhTXiGe6HEfJ4FkJp5QCw5AvlZi1l5K05hI5tQLgFG5tyqrZIy4470bUNxgqwCuN
kPxS+BWST2WPZba2WKgZQOShnwxk9kQwqgGA0ucQpciLAPvL8AaotLLrIPB8nbS4L940rkPdS2U/
GOQN+XA6gku/dPuiMnE0g3tyk7QGZCzXZ4qT5MdkjkuOlpfednkYzim1oxvDNp211Xp4EeNntybv
RkOkq12GxX3s6jJcY57FjKcbQL2tn7PcZTN60LFrwpXWQDynX0NP5tYsovJgT7s6htKqJ663ta2N
2fEUlSJWT2ZOojLYIqedcky2jJJGvxjp9tQl2Ck77hiK73aso09ncWuTfddOJacrO1Ja0CwKG9W+
B0CrtxQH2WhvRTjfG7MBAQPVBRa3pArWurcigon11BhHJRAdo4Pt9LRG3Qapp1beqQGnanLNAd2e
5Z0JPmHODvreFNV3q9N2UbVc2pGFqlS3oce80hFTv7N+9MH0HGjttOlsBGrJVNo3qY4NI4lfFTKI
XVd455rYGAZqAPn1rBPDhwdMFYM96CZK3/CgbDrmXptvTfuKuba+LsYBYYlEfJzIRvPX+uUZbPro
BWgP8Fz6aubxq8o0+J8e/s34EKzz/D5NYAkRnQJ6wLJRmmWlPIkXccOO9hzY4rsauc0zZ53fzd+X
wDin+kKY+JKuoMIDjAWZZCmUGxGk35XiDaUo52rc//DC5W6Ctz1W3nMnpisWlVjEuc9jONw2lbP3
Zf/aA1XAGkOzJX0diEestoVUeclxsysQy3Lxqp/UdPwaRi1KV3GVAfkkFYRzsUJxEPw6+dK6uW+J
aYRGmuykGlOtrsyad7ZoT35pQl3KXuyIr1Kl4ibo4dCF3SqX5Z3o2J7VkivkREYNNeSgqB9+4BFZ
gYDrYo8JZG7Tu3e8XFZ6nzj6R9mzLjUt3g0uO2dQ4HYgkWPfg+uqYyarjmQ/i35oKfmK0qng10ja
aMYVlChXaqL6RTuHmiOtUNmV5TOEasGsPgV0bhjmN3Vz03vMJlrvmUETJ4uskSqdnan3kcvBv76Z
piLFYwvLPV37HOzhWxeOxGUyrxRZRNruIXFZHjUAhnobtCapt2pdKAxBY8DCyIcfCD6J96H3KGtm
SJvZRk0u1ACrc97JRntSWqIAafNKg9ToLCkGcX40AyQu13jSoDSE8a6kHgZ75FrxiUIInztrRo38
+AwISuQ4WuhxiHqA9QGQiI2BhDOm5RzJF7Lu6Z1lLd1b+CnQg95oTXkfYPMK67A8Gzmbb0vNlEQa
jAfY3hRC08GSJ54P5RMpd34v6zELF+IC6xqpF8QbQmJfstIyKD3VXU5j+3Wk7vQnAB8l8TJevMVN
uUqduWSrcYpluKjT+ob9abajLznrS2L4KYu41EO6Vz/LkVPdpWaSmjbimcb/q9SQROPmdfR58msl
LJZOc3LXB7bDBirZKwxognWi8OYpMiCcMpOQUxf4Z+5ap9pjglvvUrSHYuyWnRxhQjVj5uXzWIrm
Hnnzt5bmdhHBC9IHBhdgGTDqzdssj7+pNSQMY9x5U4Ngxau2UTVv/Q6FifSokZI4d8KNMfejeyWk
9aUAX6p5Pe0jB6RAxRTs0ZZQZsiV6Q/5G8CRvtAHq52iZ6BtzNM2o1CaUlPejKsacSwFpgS1+zTH
L/2ng7n0arI5e0Lvgi7nraSlXgVAF/gzMF4q8y9y9t6SYrxPghm5ZWSo+Tc2/MKCe6z0k4TYA+7W
nJxFW55naSZQeFm5q6e9jR6gsukb5Ms6J9T2nUSnZNnCjCzZYBK3U6pCWc8l0grBKpC/SgWioo04
VrHL7RTIWDDUhj6FWlM7WEQKu6iCtmUSAhunvLVyYTH2OTpE/2LzVkP8mMedjdh5rG1sQasvRRiA
Ys/MtOw2oxV1m7em0QwY5cV9svQUKJH7hhYG9+vijZ3umx7MO9nOJFJba7fFfexRHcvht9z10rrf
wvYvaY4iazVO+YfEIMeeGlIpuDk/rhFeOjg58F77GdJgHa2PrNNroN8enegSOjejS8yb+grxgHlk
UBLBVBFF6xD7IHHaUr6bkx8+K1+LDJk1ZyTs3y46VHgCZLXerzPHfMP9laE46yqpwNN9jMonjcGZ
wL2I38evgTakNtGrRq3mQgZG02KjNqeFEKvIEI9z7go6Xpq/nscS1Ohje2c1aAiJeS1UsYIS6r4s
yaTy4y95R+WnxVZDRyYVHa2p/8KkC9vcMD2rV46TnUsQ5MUp852C+XUaU2NTNsVHnye3snJaMko0
attdniaoikveHcYqV90AhsFtHV4Jlq/m8ip6BLgeQIcrCwnHtA38O5aT2jNaqUtPUwhNGfrJFTqW
U9hMO2DxLZdLo8cw/Zcsnspm6j1aZx8s18BhqXGBSatpmddUGxmSCrrdqNhI5wtgIsY7UuFQNN2n
zsBDw8ZkbQ5sJMUX1FHA3dC76Y0APIUOzJaCW6cbNnDJcNjD2gs2xvDTTdO9fN3VnpilCR/Xpzs1
D3F1VP+5x0iJEkyVmXrsQ+V3fvoVEoi+OKc2Xsu+X4ZHZprrUWjuRmLgyrLAT5wdfdRFWRUYUhQf
z6C8lYNYqqCGVOsntjwEHMC8qyInp6pZorOsvWyPeWgdLZdpzMJ1mzSw+LyXWbQ1NO4XBSYoHENr
Z0zWB/NJmWM0+QzbNmthe6IHGjK2UT+I6aEt7xjjG23FvDlESewx+Y127fNic3QT1QnOROxdX3/N
NgZIxAhPa+E4TzET8FWpLYep4x0oSw52PRiMXZUdemnzUnjVrdbbeJC487s/fiqVeigy6CUB97wH
q/FpUp06IX26ZTcfOAoWdF3BaIq1JAZ0dETA8PWaeFCakRAYMmYfskLBcZ1giFocY6NnjlZu5PRd
90AfB3nUjfW1Y0uWyEpRgccY9UHQGXkBpD/Iw1+qge6W9smy+uswTvba5PlkGPTvlcdSyLhEY2o7
9tZmGqeY9hzy7UiDQX7HZ1ZXN3OuUwK6JEt6kuorgXrYZd/npHg3Y7YIpnPDelx09jooW6YHOUND
pJOIrV1D5Bpz95SE+gylzn4oJOMjH4eLaMyFeU1ysX04WM0CD66Q5Kk6onh3WJWAs9uBoyWaXXuF
v3GyEqCkGx0jW0W56DCaXblOdHYpUtYiYD8Ol0+PwhZuDqqX0iMB+NfUdSm+FQI1htPgAtR4/LwJ
Q01WKMSuzN0q8lDswqWbI9rTFmtSLD7zb5NjKRZDawzvaYchcsIle82bZTKQdaDkruVJLmdiynkn
cRmACIcfqmGYqtn6VgEoPGpBVfKqzFWSTNySXPkkz00BBx3gvj/hUIWMXLbwKdMhz2CZt1H+s+pf
1Raq9rMyfUtcmgKrhktpv+ZBsg8T8AF3mIgyaJpbj9nrjjb/TSOi0ijqh1h8Dn7/Xgvm6n7KM8tN
SrYEVt168hBgWtm5xQ5SjfGUVQjFeE1++hr89U12d2UUHPxkXA0QdazSBeSJ9mI5m0Ms7QFa8Br4
yzu7Dk6aFu4LI/uhTDkKjR2ukNA0GoJVI0kfUeg/Bx0VWGhRgfls5xL98jAFUJyOcYmPo598g3EI
uDetFMxZM+pZoyfcB4OXHJQxlGJ6jWJlRZwDijggh3+ZC4nWj7JPKE9URmEfrmyRfSpjIcxuGS9V
Fvmw1muf2p9pm79IAyN5bOpVikijaj78qr2FRPmhxnWw/fZzW78upLXQ7XY13i7StwGUU3KGhg62
ZctkN5aLr+mqZySaN2oAbHhM7ABoVnYQ3OMFeBdC99siymCrjeC8d+GTbJ+mifIeG0f4qVJuNnjS
wYrqsJAUv94ubt0sMNdLqX0qcNh0pZx4InUDqxcmJBBZHZ670cKELxvSRmgOYBARzqozn0NU1O8G
yG9r9ZIyGB3WzuCuC6y95SCeHA/Ys/Lu83LD62EAWXT1GZjwLLlKqBcOqvZTvVulXZIi3C4+M83c
TbDjh2yfVQTntRCzLQyaoOgm+8nO9l3qvhomWzJs0x+xpNTGRrMNWpMRKXWI1fiPRPNEx2SoXzvD
FxvGO+vA7S5wzSDCSysx2aVN0hIJvZ9Ncsd3ifmSLYF1gAb4KeF1gpXI9C1+EVk76TSmxqh9b344
dllueucjdyYUhdJOQnY2Eh1NOAHLFj8Ga/KQJdKy5fy2J+WzkgpiQw1JB/9u7vXbuFqgClj0Z7Yj
jrh1so2W3rtcEGkBNc1EVyOraEWAI39Tzk2T7+IubWgoCvlFY1kBdP2ddnCbotyGk49LiNE+KP+u
bOG4TvwdvHmfDtDEu49x69aFGo7ReMxaDrVdOSOcNhlZrWtssA3TfZboOBGYH6XWvEtHK9kzMvh4
QdNyELm4l54iVeKcF0APQGRqxslmeho8YVv6DRUhOkx2crY79pX7YtGflfdhLi8/0M6TrulbkaEh
bqUbHU4ixT60oOm2J0DMd4WyGBM7R9wuNKLNSwXOj/A0gQaYWBt5C+clq7nk4dGXZJ6K2D8GKJBg
aLWsvLzmupqqKwqlbDzVyl2ku57swRT2BEZxtKhecrv4aUn8VN5lv15ui9o/ejXjusX9WYwCmQwU
Xb34mqVbnGd/mMn0IB8P2ZHZLma8SVvMMMDlPeRpkH9QMrMRHvUhz9QWj0j4ONAZ48nfxh+ag4As
BiErK3mbVUUs4XTVX0+4wzNEZuoh//SMOxxscUpm1QF22CugPM5Os9wo5AmO5igj7m1FTiMkiZrk
2lmTuk2QbUvbOgX9MF3DG7rk707Lxqs1LgU3PjXciUWW2r6E7/G6vHOJ01Isz6WHcd0I/1GdJAMs
H+yOdEp55vtpTSXCK/rdxbCwWIqjHUZ4trFF9bdZ2X+Xe406+8mDv1gQj7bwRO15J63YeplLZkbJ
V4gPBh7tCREmeBsmZf2tq55my3lWDlKy6HWt5S0vgxMKPGk/aJF5FUWv3UVv4++1Zn3UD/Yusytn
09Q8UFlVqMNG81GDzvMOSqQfylJVDhTMS4tZwsoehpu0HG+QSd1B0b+2IxbwqOufy/ExLpgkI4l4
FqZpMUhM2bqyN1XfEqOnkSu2SlqHwEsx/kLjDAMwwHFQNpqR9YsF+Ydn8B/msr9ZGP/2v/9LHY0d
2/oT42rz347Gbfv+M+7bT+aYf7U1Vn/zD1tjN/gPdsE+GJuNE7ErvYv/r6ux9R+H/ROSpWfJvEtp
qv+HrbFt/gc3cDpq13dJ+bEtfusPW2Pb+I9pyfgdKKnS8Bib5P8PW+PfXY19GDJ6AAnRcHAV/S/j
28CaseqotfqgN+OlsnFgx1rWi2vC4vyK18xHRv6nm/Q3XsV/94kmUakWdDUL6sNvpNq8tIm6mSjQ
x22LX8Fq8esX00XTQTcwhnH/L7TM3ylw8gvyQWTnkutp2750/v1TcEGEoSrTlKw+GPkOi0KI9N58
rZfs3RXL9Z+/2d98FCxhkwBxPlDn0/76UVgGG1RSS32QaEOWZ1+Ss5pYW4lX/vMn/W5XzJfikxzf
lvFrwX89tc5F9hw7HH0EfAXbwGe7aGNwuGxK/u3+Gbzzf7FGlp/lGhiye4GD97ZKhvjzDayxcali
vpWVNcjxLP3qC1IuffeEMABapNBJIfFvjKZDxDuLHXORixXhFG/+Wwjq7wRbdSWmiUd8YBmu7f92
fz3IYVoXjDUaP22nk/vn9lIqPV0Nbb5C2n9sbe8zxFzkn2+2+oZ/poGrz7VcF8jZhNfryOf+pzug
GU5leUbFK6RlzBa6G9MbYDqPj6KbHplOQ4mIzmm5XIlOot3UkvfGbpg0YMOX2A0opO8+p272/D+5
LNvCFV3FjAS/LSS3qXozR1N86OwWSCh3Dvj1y1z6kSGQ331QyyG44xdSmioJgXdV/jBnBVnV/fDk
OxhHUyePbvT+zxf2t48JKjDbE7UB28tfb9fSp3i3wR8/wDZosLI2UaH2w2aeKQtHmxXBkNUzu+9k
Df9bOLnxOwlZPao/fbb8/T89Kp+UjUGDfX+gsr/DjIf6A4x8FU0oiZrpOumc33o6HUbX/ZEkL2UT
/lsw7N9tAhjO/79v/9tTGbMiRgXIFSwxHQOa56s7pe/KQDtlS/jnW23qKsTury8ncfC+z3uJY5Bp
Kgrwn74xYSWOXyCeP1R6vYOCcXKZ5oy6nHTrYDM2JjpIX4ecKSNepas5xgs898dHp7EOXUBOOmmE
J5+/M+fzKQh5dywtOE5jsKtb/VpHCWqj4YIP+aNt9Y9Vii109SrLqiBJ310DBm87TNcl3wXoP+to
37tFgcMHP0f++d6VLo6UwmO1r2braZ7R0lYgCK1/htx0Ei4vaIat2cpBsbOy+ku5NGIFXsq74oAA
DfDnWFDTMD7atnszmExKjfiAH0MBOw+gVQ/KW4X+azZzJTG/j+10nwj8hCLrGFbTTYVtPIoZ6J9Z
ed95ZLrouCSti6K3JOh3U4joMIfWrk2Xayf0g91+ZH36nnv6KbPwlx6CHe07bMRx2JpB+iVbRNk9
y/fJDHiFMdKxqBofLKf96cutWN4ZPUNjHpvtrh7BkCbzp+bhWadLcnWcSJXpLXZE4WrkexmTe4CT
8px3PbxLZGXcT7V5dO50wmWHNr+ptfU0F+8Gn2k33CCTHW8MGPmO8/xoJNTeev8+anw5f+nhanWA
gF3MjID3YOwCct4MRsOFx2OpJlx3iwqeGBuYvP2hQ82fZVuz0p4dzMjhdhdfuEMS4QyjwYtuTRhd
UOQKbCxj/RQO9U/SBlb2xFfVRrYefKmuQzJc0uBz8muUIP54JXPl6psLJgMB+2IdHEVs3EEBGFch
4aFY2C4Pk4UKiUM48IfHACFxUUAZzAb+ftAG24dMup9i9vweONyCMhSMwT/EMJ1sPX+XH1EuVMpw
VGmT+538vGQWby00jkDL35GUnRx5pyh+LlONBU+mX/F03EhYKqvwz0mL98GDHWJNVyEglwGN+VX0
YFUmzraN8ZjiEAuFgncqcjoGqf1DVlT8cKuFj4PpDwOGsKBFPA8llmckgp1sNyc9lPJi4YrWZdzt
RJ1o61akUmgMM3IWd240fPoyPMu0eFiNG8x7kV2qz8LYGveOhzVSV7pH1tVZXb0HM3c1GcOjPHdT
0aIyeJdiKawW3kdIpONsn4MOIHZijIdXs7VCQnmVrzJhkCxl3b1AViWyMCwOqcGzSTjt91ifYh02
XK0mrXdtU7U3WTq/GEnZnCF6YvGQxz3/Qn3IYDhs6p3Qw4n3wzLhd6V36nWELPSVyoW7yGYFPc03
y4wevK4kfcCTSURyK5FmmKMLtzJnrVQHtlumGeNVhQhhU4h8J8RyVkNvEVUhGHwQv3cDdYSdVSxO
Mpnn+aldqAnVtjXIoz6W08yJV6iO7PU05S7cqfmKALPawF7RfzLZGHBB0Re6Waa8j+s+w3S+qgUc
Zba+romw/MhevCZ714R9EEn35kBamlkDA6+LEcFu0SAf61CA3Z4jKxgpgScf0SBwvrVXfyDo99g0
s8i84Upnl0Hv4bIwIuOWk4KMqCFCsNTnm0azLjh8a2t/xpUEwAi6nrdgam8jXG6mk94k2gZZ/62O
MI9kQq3fj/rBCYbt1Hjgv0St7kYyRcgviJKd00yoL/pqM0/mFTIcq8utan6QWLldPwPHstJ/sfIM
bHjqzgi2IG6bSoT5JrxdnMg5w1lgngX2vgV88yt7PGJjDlckHo+WJW68jl20reUxWSG402B07Vxd
e2ZtodBxpRscXa3ZtbcwbDAOjctiHdX2E0gglNepDrZ5nb5gRYXGsrSLbZBz43JD36Ya6yrHRB0R
/nxVxDv1Qqrixe3TL3kc6EX+hbrkoOncGra4rsO8cO70DxHqT2lcIg0wHsYwOM2MZADQK0z4fbIt
1COaO/xKiv1UYGUnX34CrnEEPloSA9MSXqgyLd8NIuSw6gPkacFtZxKp1g6vdTwN1RZDlc8e7IcE
TxdxSjDfjPBmjcAqdwmQ0SrHMBoQJWSeEjUvoueORG2y82FVdIFGDLEwfrh962zCJYP/FGQdGCGT
DTdFVwPNk+SXSNtjlcnUZWJ86ZgazAZEpUm94MwxuTGC9ujojVw8zHF2mLDbDBD4cW1fqk1d1Rtz
XpAnYd6AyGreCMPvYAsHN0lZksoFJ4QBfbxmIZsMyqrbsnaZRg2U7f78KfwOa2T2rZkzE4jr09UB
5wrBTRoyTD9yK173/lTvLIcPG9jMRWoB3CXDFsUSg2357KqcNTQsKETtK/rOu2nidemKBlu3wHzH
sxlyvp5oEJAFrH4mbnHOY/c8452/eDFtRvUl5ku2DZCpaiLs5X8GqUOTFKCGmjWcZjPIbXUOH6Zy
4oixKv1FPFqQALEn7GUtG/Zxuu4/Jx2FCSkaFUIfEvKqx7Jzr+XEEojD/mkpIWzIvdxxL4vuJGsH
A9Z1NFrfvBI7DbUFOT06/dQotnEN6cEzGSbVP+vWuYJOf+YTy9by9RcCyvTNUqYEKCxYRhLnCUZH
hAcXs+QbnIXOgvaAGQBxlDXP3LIj7GUAu7u+x1XVdDZdVGLHVSc42BNz6qaof23Oxc0yu9VBTvg8
02CFUxj0rGWEVpNz7sskXpVPZucPT6VgFmMC0JuL/3MuxgfD88cfaeSv48w9RgyH3siL0L1d22kj
8ZH2eRis+kDznWzSMfnmt4N+KoJ0PGs+kbNJHu6tKj2ZYtgLbBRuIzFh8I/16rozI3tDstu8lhJ5
GATgUEiu9yVRbolxDWALucCOa3PKXxKOUhwpIERAb5pFwyGo53tdLGLLC53g+i/j6Qu/gnaj6Rs3
EfNmNuct0Ro3TWzdIhN8KkcX65831ZPbvPbQ77Zd70nLO4NciwlPC+tckjcGym7eQw0pN0ZV3WUu
AghH8w81nvdMfMk/zuNim8z+1Ujm6gYDuY3IumUdFf29bjB/czxydMw2OhHBeBJ2L3a9CzfD7eZh
C4sB+xnRfWijeyHNm2xjs9sluMnsp7o4OdC2WBTZY4Drv1Ncfejf0BtYnyjFqV71FkdJKB3wqNxt
ESJpxfTsy/F+dhPHh96Pxg6KK5kS1V1jGZhc2eU60Roy9tKN7lNvDZP9zdaYm80ROzkhKhRaEY2J
sDqWvsv6nwP7MBQZrNEq3nsWHxhgh4TG1JE+PxwBg9kjPyMeaJ16vJfz1gkIs1vmAJXDnNTw//pN
1GQ6FlwVmKGLmASHL+cQQ2YZvVmcY+ia2J/2nEjTrp/bYe8HzR3z9YzRTz1vys7eGF3mbVtvdqhj
h+9twkpblnHAm6yhjPLzTeknKCAJgPX8Wt94XtwcpIeMnLaJdqzJIMIFY+wx7tUwNcIiFdJeHM4b
t9ZRPDDBQj4abA0t/MEshtdJ8mRs+elu1+07By9Ix4XJ0ODdGgz5Xp10pVXRZKIax5QTCckU2Tck
KJOcBE7Adhbsw7J8NIVt7hfE8YkfWYc+gDHMqbCHcIEXoxnfBtBzYC+85KEodvPQ/siFFu7mCBYt
oSeYZ3WBjCDCchxFujns8IGlKOqSaG8jtPU799n3smRH9+buwmS4def2JcAmbT2TDbEiohtrBCzt
dJPaYOn9gz9FFIglZbrRW7io8RLABKR4N8yB5M8A802MPvzAuCKlwwZopkzXKJOdRMYu1Pm7PDB/
oUtIIKJqnSXUPymA8Iq1DhvMfkXsCYMWtpEri4LMWwZm7dqp0gTnu0md5ep0ZjjW43DFJpjEAUIm
ytYstkiNnqVd5mveockI6WbSoat3DZyiKXAZxHnYHxgTV2rxgEYN+Zg7rdU9WSz/uSqre/ak18qP
LqrU7VLaTKyMplVLhJKJzzSxCt2jgaOS+dnNfG/YgO9BvZeVMsKga5ljemEyBHdLfdgnelOuEu27
w97BJhiuJlwFtouFOJh/iAzBcblhOtQw9Bwgu2K+FN5pOQYeQckv1SNcmkL0O5PSrikpNGRqgsGI
4QBr3m+ac+xvbRrTXZ0QH2Mz/B/snp9PdcFAlG2DZIcQ5XnoIdUjIAg2B48xlc1WL7GWXt6F2GdC
0ifeS9imP/Abwmaj0ZAuZu+mzf0fl5aOkz4NG730KHhinQwVyelISC7k5lb5vTdMFxTjT4XvXrDi
+qplemnabQdfXKpQLjFnuTqc0+s6EVAu6xZLAvGE72+xHTGwIJtdHDSR5zvDxyKP9IiTNcBY9+xi
FxEhtA0T+Ao2dHz6S49QGQRoCg2NfFpTS95ZXJsxu1MlVVc+QLLF6ovmCw4Ufo4tCWwLB6psS90u
eDM7jOATninUHvWGRn2brZpgOaVFvvHrEOc52NPqsnsf9/TKiEidoVtA4HkwLf0OA5RqQz4qBEKp
tzBd7ynJA5khAAW2GB6tIhhXRWwcImt8tMb5lDQUx73Hjaeyp0HDcJNBJOG5iLWGx0xQ9xR5dIyK
6tatiEBwsMpF5HNVz6CXc1zMqEmdkNcg99Wykr2F7I/1eH61oa30RV/hH5ZA7QsDY+VZMGhUl2zl
8F487aI7lFquDli9sA7JNODlkhdhttUmkK1t6Ra3spjiPsGTls1qnS6n3nnxUvRHWjUfS9M8u4I1
0TrzA/zns+fNpzzr7kxgiNlYjozssIYr+RPyR0v8w4kGnLxebLIL6n7Gzp13pLTi+wBIzzLdQ9X7
b7UMjauN6WzgEMW4M3m3ZIs+RpRk4auC39TFG/LMqW3eV7MAqEg5pLA1++rccjNW/E0tK8B5g/4G
5Fn2u8iGW174LHEvIXKalTEhszMeJiNxgWCmWzQ+/Vpz7rQB4jFRVHLD6Bmi5QQj6uw23gTnPbEa
XlJujyZodPy8PVNoUATT6/U+lZV4UmiyiNjpGudN813AM5P2MrPnkzyXId8S5lJ+NgNrWjb1Q0XJ
3htMK3BNONsQUTqMfdddiAeeiPwtJUaw7eiEeYMlbcNKmE7vDR1vF7lqF4mOMXD8wFzNWat33rcE
ekG10Hb+dCRE4S2baEDkRovzVDJ8NGLAVKffyacaL/3BrZz3KY/fU+Mn4g1SHtwMHnjJNqPdzTBH
yQiaN0vC15YQxNCyeqJpenS856yPf+LuvJSgKo1rRpzqN6TNaqjNuCdD+DAt0zf5NV1NYspsinXn
XhwfMNPDK18Bl31r0k1ixVmmLyarQ7gAFSPyuC1enPFGzQasjsFv2MGPCUMLCo6xXIWGOrXOHwVJ
DctIsljM8sdmn+aezHTEydpa0SUNqGTIhY+pDug1lN9mN12gBNF3SMDHiWBV2aAa7shVx612w6hn
b1AkevLVVv/C+wdwapVISpbQE4jYc0y6t3uZ5Ii6FQyYGFhs3XG699x83ipgIX7OHWwSiO4j+Hvk
xYsSGvAuKEgy4wU3oHiaRAzISqDvDYPKDJw9A/UocPJRiIcV4IDa9JchN3cD2InryN6at9LE4A0y
5R7OEN26gs+IrQisDM+/8HaE5jK37OoBNyc1+Zp8xakZfwAebkVDCkwfwlYwKPwKo/jWDcbt/2Hv
TJYbR7Io+y+9RzXgABzwRW84gCRETdQcG5giQoF5nvH1fcDI7qrMLKuy3rdZGoyiMkSJBBzP37v3
3Ov10JFe0siGnT2s/T2K6R3c9p/2QixPWs+8ctp54USoovtGjPXR7RZO8evlhw7ADMAVXLfaAToY
cFy+QY9xKNmzzRPmVwBGwbq9534/1OEvGbJw29my70e2Rai1Ts3YX7IR4F0lAPnS/N/MhhViJ5kI
ZFk3knRhrzutcG2VZRMrQ1Fhuupyd+eu90cGLptrjzTXuOvGNN0KGwYsu9UkYjWQIdVbgat/qCAE
dxEfiJ1xStaLYCGlc5czRY/i6sj2VMNpO5Z0BqNDjQgR+QU8tXqOn1pZQxg6jSZ+lybNNLi4aEfN
8jGCXwYCEqt10N6JhJ9ds7wOyUsX4s4aWpaYzCaPoxmMu+ves1gkljI32mUtb1Hn5C9NN5/HBEXU
HPTaNutyMuZs59MxciqGu9C07qwp/3Xt0mgaf3RDUkpdQf+V4MRheehbO+LWhvPg982OUpEUw5rT
1mZrrGwAYUlCeYojzYlQG6i1JZcHFidN4n65KVveBrkXREoQpGtDrKqQdjYm712q0GgR6jXie3oo
k9zx1qXkSk+rFDOkyCjerEn+6icgnC7JUCVdBLyWSJUf8plbSLLQUVrK93bp7iuNrXdQpmyiMpsF
ldsbmGVYUrj6r3tmYPe0nNd7WyopoztHftWQglHsUBytrSlhc2GSdIPbrryny7BhWE0QZ9vvmlB5
cMcS/hdUS1aff660Fnf2oIP3t9drudUEe9Rqub9Wc9c/lNJr3lW2xdrMJo/ObK7WD93s+KGWdhhC
ET+GKJVbt/quGDAesvrWmPUPYkXoNzAECEJIGjGuHTMyA1oOkIWQOW2lRXU91qeyCIFBcNZP6aVO
gRJrJIjsOEMObTF/4HOjuHPiu0U9jg4y9yoKuhszYx/aSUGmxm3LvZSltEEQVuR+wp/mW9NJdys2
Bc38MzCdN42ANY/t+cEOgZxZau4RUebvVY1pukLJDqd0VS/NqyA6L5A21T8IV5QeUaFQGk94aD6W
0HXgtbLXDboWNWFYnYrUATYrk2EHwAxLeCxuJ33on2Y9f8nTAX2hTdrWKp/UlLfY04UQLW3v0L7b
xjoBcQQZot0qteYVPOQy2X4ZgPspFxMHtZkl8PSsG5Byu34SvacP9d2QZuNGy4bKSwU8JYm5GQ1p
v0YRZ62XGZQNST/dt4CJzgJFaDSgAiYxgKZSEAzHMBmfm96UpzzGXUS5zfboE5kL+bHui42/y85R
ebWV9q0r1dojDZPjUpHUWenpGzo7TNuIns4GMBVEY8UDAZ2hAeZcv8i677yrBz1vZeen6wEyXY3a
DF+IWEM51kNgcOg/QEkYPueC/ONgl47fJTPlv640Gh14Hbxhrh6zmhSQ64HQcEnwDEamMCxPbVjx
47PiHjZZuJ8HjbBSnJyRAQ+/iegXyxXqYNRhR4eQ1S5AZLiTJabmNst+tLom/D7XP4qKgQLydmOf
QzTZlKOR+9dDnAYfqpnVXpi17U9u9K+H63MJ1ud9VKffYxJK5qycT7yblk/CpuVfH/3lSzPqzUNo
EwhcQtexrH7aSwXYUisS3f/noRrDjIZileyHOqCFU09xi3oIO3tAiLI29EdwW0C5o3qs843DKmDG
5zQ0n/DzASxXvTeZ07TXo/h8pVlcD/2KpGja9bqi4b//5zeSgBfKUjoahmYa/vVAu1/8ftSvOB3U
SXzHGdfepC4srta4flCaznCv0i9tauiXEmyPlxa0BqNAniLk4udUxC+mbOqz1UEeHbU4P2qkUvl8
SpeyC7c5yYNPumzOfHu6kwYxC2aaJSeVgRhx4yLekhML6L9ozEfb0MRjHOnVXiZAgZRC+tgZdutZ
VASrPULhuMfPxQm1fkmjvcYkGW6vX02jbezp8GuEZJAJ0Pf8OuE4V5fFzKsLvGeH1jh9iutzJNZS
fvTywdLuJzLqHnEr0RRDRIbu0dLL7D7eTWwNVx5VNNDdX6zU4kYENaTtNUn7e31oF9FPYwpROq4Q
kGJlglwfDeun8C/P6bL1htB6x3odYakM+t0onA9NJwtnUml9A2kivMnBniAi84f1cH00DdETjbNl
01bcwZ1Wn/xQZr8SBu37lLGhf33qetBT9ceXVQNwkqDrDNtETvATcwZBT9K3I2gExmM6cJaLssMY
kll386PqgoFpEwd3nn9wO7I20lmCJ5ib5dg82UgDg6acj+QF7MV6FTvr1dnNSj/gCjjXeRty+mEC
0IrOo+OO59fgGREK6n9b33fTndM36cqDBAPdgFaIWWp2Ub3Wp81+7gwwYusljv8B1mxXkRoX6wCn
YnCBSe8PqSRshKCGzs/WhaYMykOc9upgAvM1ICEGEWhYrDo6e8pDNom7yE32jBLFMei8ykldD202
iEkD4pEcFHwMfpTUbXwbuXvfJ10E/9BYtvEyEZu6aMgVZfGjhhTszwer1/kVrKb3idfsWdeA4FAS
8lB3LQJt3DDZ04qYtkUQYyRddMu/ProeSLT+48vYroSXK5c7Z38idgR/W1EPfiQtXmSM/nh0fc4O
X0htWE50jwkHDSba41G84AvGgrwRmAv3iN0tWM/tN4wmN3bscIueh4cqit+zqG4RAze7qGrmoxF2
LyJ1+OSnTTTPOuZZM6PxMIbnIHZ9Ad9sS8htda6UTZNOhieLLQ/JHbgGK/174FqHxLlpE/0YldM3
VVevi929pRMVo0HA+Uhdys5XJP4sKOHD2XyxEyzzfdwkrCTRvV7QwwBcQN/D+qaLhj7B0P6sKcq7
JusPCIer/S8TwHBsgEkbR9c+RbOQe8NBRoaHxpVOtStTPH7Kad8TO//eSvc7GxOohNjj7D78Tgbp
52w1yP7bSxHaLOuLzTxk8kItOq1/gC7GAym+LpfEFMECXn1OyUxxi8edwkjguQU1SZNlWw2hF7Mg
Q8VibYN5b5jOXRax2jXyW5yZH83CD2kIu3YnbnNjD9IyotVo2PlbSIwZMw33WajwO16f7xgE6Hs9
xqlE/hlSwdk22+8FkjZuyfNi+kstGMYJ5r0ybzx7WUETcyfORMC9swrdpnoE98lgPIXe9iD6/kHU
Fab9qZ+PS9Zt8kaz9gTmYayPucEt2AuYxQ2b5hGC5binmm3Oi6QDzijqF+6B6XeXx9J6MizhHfNn
ROtGIEueB6eBcspM2ZqQyTOvC1QnyLY85kHzaOgDtlq2T9eOXqLCX2srCOgOGyqdDoubEwUuAjId
VnSLPb42ikxPW1/V5LQhuoANpLm12egIjX2LlcDca53mAdfS3pTpZ6z0J5Nikd4he2ZS57Yxkazu
QF8AST5VI1KCnrZQFmefona1zdGqlf+f9TbWKjH7k9pG6ewKkDUppoKmYf1FX9QuS2j1Le2rlU1Y
zOxVKkOP9gYw9okZiVPl36n0SECpM25nOf2JtdWkGKj1KN1VlMAdo+qmQQHPNl93Bte3MqTNaK2O
v/EUrumtlDxrW7i9mxLJlNlmc9kH7LcRgY/D/EuanAR9Qk2oO8e4tFGE0+0pE2l4bf0BXeBzIt9t
q41r6yDzAJLPlPzJLu+1M9r4/X9+U4xV0PW3NwUNqeFY9qp//KsuLwTV5NISOTa58dojJ2pStqzr
rxSTXGo4N8t4DBXJ2BO26P/82uLfvLahS8GLGgigCJ76s+CrtQY7p9WfHat14p0H7L94ISN6tWkz
aMK+K8V8kahF5sl4dR1xUkDZ110YY9FLoMipaZCCU0cwUu5g3KjTZNHy+c+/pfybKAw2qO7YynV1
ZZoMDf/8WxYNDHuSYTltXH7LqGOD6LbtuGEZZjOJ0waBi0EMgsRgh+H9c5WM1WP6axVzxDGfYg5N
FkWG65XsiNEafJrrXs7NUH86ZfGJwfETsNMvzgnPEhRlYRIBBIwpbh+uEsRQX/ftazuwq627+j2Z
QQZPIZvCq06DbQKu6FLunAwm9sBGXqRZdUi44YbLdAMlnxczI9JQBkZxU5PdTokFJQqreW4PFwKM
vqDY3H8omV3WDRt9nk/ZjJesaVcnxptYm4yxrE92QX0LMnBh9NiY81M2Rcf//F4b5t/EsbzZtiFw
OzjQIf8mWK2muNRcWh949FOMT7q1R6PK7nfVmzTrSma1qyoqr070aIYNODQMBfhS74zB8ogBLbkd
0FF2HQKntKxqYavF47EdtEO23rnnkX7OkmcOXsSQ/kmjhosVMACujPK8tCr3Bn35lS/awOIGQVvW
MzSD9TOJ6FiYYbTNo8+w1RDCGfSrceZ8rgPFIqZJloys/eSFkKBMiriZU3UJGqJmIo6VQ/eNNkOJ
T2oruYXuk+5hjBhMpeSEYdrO3p2FHTEz7c9cgHbABLWtZlaeJnDgnThUhev3o4zDdd7aa19ZMlYe
PQfN6DDkFt0PDD7rlCHPBZUCBhhwCpFefPaCcWRu6gfyFRh5AcMswoFcN9NZRyMxxLtCf6HQo19F
x8eiNZeK5qzR5ELDwF9tq+5y7bVXWnlnOekpqrSvUqz8IgBGuzKwP4yBci+wFgYjKRssHV1ZG7bb
hnEvmc/jQcsF4c1JXXmMSxKwTNWp+hRmMvsjsqltmtmvNt9kQuCH5fjdGiMyMAovsPpbcmlP1SoS
IB6JU0DJI9zNb+EajLn+qvUpLKMvbZwu0A+H+1lmQIhWpN3QT69mYCPWwHOTjl3jYwh6+S+n67+5
oxgAkAwdJ4CtCPv989IQ9mhMLK1Nj+b6J693A4fnqOHUT627KZyETStuLxQ5Mby8dXi3DszKVUln
RTTp6i77L/rdvyu+lQloR9hcR8CMhfjLr0Sk2iir2IiPGYlHVZ48UD6f1tZ3NuJfbeZTsCrOynF4
XaVX+Ko/A71+M137v7w3/2ZxNxV6a4FFwkIS+VfpeR/34POLMj52a3TR1HNV4e1NSExE2dJtUYr/
aNiqDYv9QzbMX0Ik5+3a35Crfgw9xbYlrxSClfus9/GzsKJ5TycsgDA+/RclrvqbTF5ZOmsOCnll
GKb1Vx0uBbbFGHyMjlOaBDtIPLBH450+tAneH7EOs9nWLxkYHpuPDYLhTSSC0Xd0q9kL/iEN6vOc
xuO+j918j37C2Yq1GxWDhnVNK97RZzWBGiPMK3v1ikEXwYM+5mweC4JpqkG1pzGdXvI5KaFKoIoV
OYi/ILV2SrPVq2IvJPSLaJ60NGv21554qMXcfZrlKFJzR6dP7YeRxlr2VtldeszqghidPo48Lott
h7LyReaCyGJ1J6N5uVXDsoln5haaCWveqqSfNFw2JqA5XGUG6E6lvTVVmwHlGWiuKv19zhDrauZx
7TlepaIFPTVXac8RA1yC1jeRiB4GyYK8FMUTuG9WTTOfic7RTkq3H4Dh/rJLvT9I8xgkWXMka4CG
djklJDs30VYu9blWVXXJZhiKMmW1yuduOjZx/NWNcfm7+vj/1qjnufr6X//j8yd5hbu47Zr4R/ev
BifT1AV33f/5f3xHf7NGPX8VxVfbfn39m3/1hy3KNf4hbW7QbE7xMNiWxEbwhy9K6f8wDdt0pMC7
Q0HpUmX/4Ysy5T+wUunStYRuGdznqbT+8EWZ1j+UixuGMhBnjIkq/v/FFyUI+vhrWStguGN80Q1T
6ora7c8rszM3phaNdnGKDIe53ER8tLEeRsvsTp3+CiKl8dHEogRbdHckwLbMGGrx5PU718MaUM+w
xRj/eHLSIgid//f/uX7j+lzB2G879QCMHQAQ9hqF3a4ZyXoYRgy71q9/P3TN5iQyAIGY0eUxs0iD
WPuTjDsK//roeuhjnRt+jxLI02rzPqEN6htti8P6+nAMSkWu0/osadiln1qYKdnGktRZ2lpDzRL3
fjRqp9qSSIUn0rAsN6Wm5pZZ5xU58WgVu+VmNNdZIy0Pqt8MK1fAJUySjLF3ZHETLwbiCSzau5im
cWIp4ZFy+GlMHa3RqXppDIZVSIp+aPempX/ks4wodxK6T5OGm5L0YbB+1TbvLVT0VXbf6cPDCARp
D9EcZQ0Qoc2sNbu4J0GxR6gfDSHxsU3CTj6Mj7ZFUzWc4huwnZ4a+2CnF9F7xdI7T4Rfwr8lkLFc
bp0wi280s3+ErHWILWbB1mGCj+2JEXr7EBE9RUMeYgRCmcoTufWmy+y5BSG0l4HaxHGG5qCYHAQL
+eNMRPK2dVBdWlple656ohE+eMkCym8x3PdiAfxWNdOeaBJzN+vqPA/Yaw2MTUcd9Mw+brm5sb4b
+DpzkFBQ1JE+JcCpXrToMnbJR4Z8v4jJ2GISCwwC3HNqMslW5JbucIgg0V/Ye7nrdsEZzyJET+LA
Y9PjZiNw1aZBb3kA8jTGqt0OPmm7E/RUmfW5t4xdJqSZxi8wvhK1vUC1n61M0aZ+FKlvD42zn1cB
6IyYI9QdyyMIvaGdI6xdYcDlgLxwcVTbYEIu9trsagfkHDdh56z9OwwbtJE+RIyuJy1jA1ogFngo
Fd8RslOr0clIpnd0/pB9YzBwprt8iwMRo2ahKFyvoOWpJQUXDeH0oBfQTGPYbDvY1+bWiqwfYSdn
rCawpzKH04Yw2FOBEPYw582h7ZGNdkL6Bjb9Js/UVtPHi0LrtqEvBLuvditMXDMAEdObKKp3MnXT
YzigS+1k4+vDKr4eT4sctxUImnOskZAdPCqRnmyScQoXdqJsbAKXh+9ZryVgVcrHrqNZZCxg2UFd
ru5Lr2rEfCIHfJ1/7o0AUKupiXjrxPSkmrGn0owBJkKBhJewS7SWC7E7FrKgE9UDx5lK0EBVbdyg
EXxudBO6pmbc6MuxtqyfsYCLnqe5jSpBPxsMtTYtac1M2IeZCqL8ztlBdE0/xkg5JXdNql6kpjO1
NOE5JgxUzuJdDHZ0oF92Y2UHrZKlD0WDIqKwbgym8H0Ho8noeoMCFDKZzRajoKrizALyooWHeFHH
DHe0VrbNQeqZ8jiBHssG9dA8v2NxRnZoQZid11+sLkoLLQZYJ+jw7Sm3nnNDfkudoPIMDxjcjlnG
NyaZBp2QiPoIZeXG9MZb03S+emr+I97ZhY8jgAYuLPY5KYo1TjMiNwZS1Jn5dFjHGaXgWVERblPE
vpW6xVHLx0MzZkCQpuzikOgl2XNKEVMupgTwGp1JZzR+1vMppA2XrnM0rBPJkQXkkFlcGmtBXkcF
Zg5epMRhtQyjdogc2e0C/VY34IfQWrUfet2CxcCaGvZeH08P0xB3d3NmzduhacJTq56CSYWvrWMz
yZzj6UimLRBJeJlk9noLenMKItLLZqIkDkMCuYFRmK1SRRqW/kOkfJXr4WeIhCRm5j+lMfZd5iN5
NhBQijUy0IiQYeUcsD9VthPvumwfthVnY2Sikgkwd1ny1SQaidMEn/4UhlhJQPshFqXsDMnm0pg3
QPwCrgPy9CQ7QEVzwF4krseAEnZDHg2RpeMsqR3dL2tieaGAy44QqcJtdernIf2WyeLEoJH45SZ/
t61fWl6Ta6jZVJVZfCLYISQQ85dbFmva5XDUGqNn9JI9TzmmkElrmkORDoieAEbDFKF7WLS7NtWC
02KwbvY/QUAtJBSarzC1ht2UGkgS27HYlYWCQjg5gydYpirLQBo4nxwH6Vi0bbSg3+J3ZeJpMwMT
rjaeipmAYcQdw3lBxVeZ/Byzs28CDPhSfBuG+huWGRoIRt/u6t6ctzq+no1Kiu8k8XxOs1fltHZ6
bbrPh6rfmbryExrtN6Yigw34yFykGe364KMp9fHkRogSyes7BXl0sG0B7bMrHBTPS8ZcjCysJouO
o23pCGeX/OGKI9Fp6AcEqJGAgW0nmmW/i9iYqukGuMmEmUkGuyZKHucpgY/22uT0qjVqkF219jpG
cHmTmgjAsJkTtoSOQlFAdgAwejGb+wIX1aZMo+c6516E1i84QJMktLpg0aAdhQoNx8BoZuhkCBNM
9F6c2rfBwpE7zLdVDxiJVuNBLtmbqyPIqup+l1nOWr8UvwolkS3jatoXEaafgptK2M73c7o8NxKq
XCqT+TwQBETZUDP5Ma1LaMT4RhYk6xFWQRQiMX4wzzZreseVBKxIiy/xhpbscULa74FKoP8a6oXk
GK6JFuDJQVryomnIRG3ayUUpvLV8QekckFKU3ySGfudAkuLKedcRF/gkHE+HJo18RT3z+5BSSKRt
QlKwuFQ2biUrrXd2NFI+DIxL6qhsd0ktNquT4pQvSvfL9UC37FvOLR2Jt3s79QX7vpRFfUmzx6iq
OPMi9W2IaBFXaXmcQts8BKE+sdZZNbTs3H7Wh3VQH8wfuouGerQUO7QIvxp+bDIn3OKzWmdL/Tpw
GlKN2WOX5xc9TQZvZs8ZJgxp4so+YvvYLE5Ze4H6GcxtvbcNRgGxItB6GmHTUU8wn9G+s+bj+NPq
+7AbbPSiLP1SI1VXEmS/TaXFPUtldEtrl6DFGZV5Nm97Ec+HxG4fi5i0ilzLTh1SXntYtvq6fidj
WW0aMZW+AGTl1W1zMVVMAZ2KBFrYQKQgSHoTtB9VdWpeZAKAWpPOKo+qQM9EQXgqeM1WL3Q/R7ie
I7/t24O0x/tYb3eOmRnHdcLv60XxbK5jO9b/23EdikJcGA5TmzAFjWwPotc9SYajP1uEoxkzwZpR
koljWWN5IMnZt/qs9kTmXoq2W05mDGyRjJOEDXw/lNvrryOZYXCeRCdHwUPNhgAhBIabaApSNr6o
8Oik+MVM0wGcMjWhEpmnddVzolL+2plK2usn7XZRqQ2/W4yse9ZvbUFYRREznZzI2cT4qpmjAoGU
0Qm5+bYmEnsnayOA4sXsDSJ7vUNJtw7VezIiUQH5kSlqn/Rb/IgvyUKx3Fqw77hIdNO95J2JCJ82
MirRFqULCmlR+mObBbt+7vMV30vKl4HeGb+o1zXy3Q1b3W9x6ewizNSEHBPhWtK92jtA8Yhlaw9L
RmCG1rfQcAER55xSpLzVw1OOHmokQJlMqvKuSAztgFLPV7WJH4wGGgnyca0hLa0I5+hbVHfgqT5V
jPFhuQZyuHzy+ozRM8Yza5VcTkaYvZLfh4EC8UaYq3fqwMhTIjmXhYzpS+heJoavIUWivRQ+XOaR
oFtcq1N2Y/Sl6Vf6c+UK8xR25uxb6ybCKjUPQrKNCboirrsEuMOPcZC4MYPhNLKtPtwXOjWYXlXO
rpjSR62264Od44MiRAxvGsHkAZ1AnFXEP1VFO59ydYFd7vjVehjDH5njzqclIDFC1MWraRooJvTF
UIcoDY+xZpa4kyMAyLXdHkw2bnQrTdj71QcVhYJyx2LjWLuusxAfVzrilXyBvzMVLzWLrSexLxDb
fcNk4GkYo+xQ4kO80Rgtz4trEOt6dJZMY0refVI9vGY1hjNNthhZmO0BAPNyiM1jNPsChS8itare
EcFu+f1sH+I1BKu10aEUTg+SGPSUj7TEOTnlW6zJaZ+xlv++qEkNf4S2VWzVpEDZr2ehaLTal1aZ
HqbMgXQWlgY8iG9OUnO6V7m5zXUNpUWfnbOpY+mQmmJZoTsW5hNXt0suJTvCkHE8Slk1x+6xUSSJ
Y9M6sLO6jYMx9okHtrN+O3b8OMcMn3GtSK9bZ/N9vshTBxDrKpwJ8Fl55KS/hkyuthFiDSzUnCR2
fSOLBRF+sS2ymNfuQWfinkxOYcCeuWzVax1jmQ0NGIXX03ymBU5HuE33Sn44sfgWAQTcIkQ6J8K4
kSAFieIFbRkizURYssH91OwSUE9+o1NSO9iWcCGca8JZT5H1Deg2MUJlPuxq91cOosu/HnSdBA3M
2OYjsTyco+ve1QoJO7kesgpuISQzb9TsP56qMfDhYxuq/fUQQH/YFFnYn3VdXIt0PAzGIzfS1r9K
nsy0N1CI1p/oK4i5jYGPwRceODHtDhI4IoNYIjLIlsjF+oszbTX/yNxCq5HV0zbTaoK535jiGH6w
qhfiOrd/P8L/gbqiZrXmPlRsUrtt9mFBEFOhoaY3p0jDAjf2x7a2yDlt2FZaqIWKMDrosnaOS83g
CXahP6zf++fh+hwRM3COcZbu1fq/1OQy+SA6LwUJht40l6lvxo8CTiWvGMw/cHZBJERSTtBEyg20
BMFea2F4iKTOnRnQ8q6rGcUWTdf5zCewfqTlOxqCjnuDYlhPrA4GSv0LQWtgflQ9vQKMVyC0sibi
ZHbdR7ZitU8Lqvp9CNa7pBFR7WIhW/zrQU+G5Vj0Yme2MmfZKCljoXf714O2PNZEAJyut7V/Pk3U
N7mhtT/ntu7r62Hpq2d8V0x43L4Gxmt9Bm0aekYgxpsFDDHyUBbfhXP0iO7+tCzpeFPIIS89TGzF
vpoyqJpyJTMMp1BDnCsUUWugs2BUSM6c3CIIlwPC3+9kcz3ZndNuO2W81MpEwCKDfdyozQwD9aZs
UIoOoqsOqyIc+ZR1aJPs4Gg1sUiceVtrRZabqWGd9QTFRZa8prMZfkwF1K5N0a/xGkWJlscx4k9r
APVAZGx7EyzBY4RE7ImWrclwl3j6iku9COyHQMWsq1H2s2u0A3ltrh9XPdgyi4kW49F5L9MUFw1V
xHMfmTe2E6ICt9gYENEW3jTi26LnJzdV/UfRJhBq+K9KzLeWAHm8ReQTTGZc3mBQ4M0K0y05ySP2
V3062Zb91fXZM9h7hdlEn9HOOYB22Z4FqFsuSxyf6E5/BnmOBKYufZoCb3DszEuTyXBnJ4W1Q9K0
0hyHDZun6Q67zk/4hMsuXthalh0JQTR2hpuxVCe7E87tsM4JVT4TCO2O6hxX3w2UdTcVtPfcurAD
IZavzEeviQkMjFgRy3mpTolg5xtWBt6xsB/2CCAJppaF8JrR6Q/sbjEk4whCFdOcx2AKcFwkF3v8
nKeIDF2LtGG9k3sSnsmbkp/uWxYa6o67YrhrOtt4jmxtk3dKnKaK/NEqKuZzly2tt2jKPjhzq85w
461N0nZw9nJzp8LcOQzR5FeVbeyGKp3xNPxqomI5SdQ+h4VyhA2ICw23DZ7LBcB3qFNgJI413dZt
O+/NTg67CGdrpsXtvV20b1HpWvA+1huuptNCJT0P6ws30+tNWKOi9Oc4zY8hEs7A7PH/4aIDyYx4
MmVS7bsN8tNSS56vT1ELzf4DIb09fS0O89wPfjJics4EYV14oxsfyVvjk4TS+Bq2MUV6WOoqDN/g
/WBocALiZS89ghpe0nXlbgaFtsGMPHimBSHbHGbRYJPD/nt9SlybrpWQL3gwQk84Q+VfD/r6yJW1
V3Z1to3XO04dPbQxktHr903u9H7L9gwoX0StQCRZtZWipbiW5Oj6aKL+OIip3c0Bp6+uQ0vpgR3i
vaeD4F+LngBE+u9HmZFkCDKN1+tOp2Rb46w6uGkCeo7N5cgo/Se2uOiAfv2UD1IR9grXVDCFLUtm
0qGirRIYgnbLXCRH+AsD6uhMUuWq/sifR1OkP3DBMH8LItYP7WEyUgAqQWdggqlXrYv8GhBiAH93
bwjRhSwd4KJCIQVH4xKFCXTfcfD56YzCg/RZLib6MIfucYxVCYfmGsdYgpqsea2hxnfGx/WA/CTY
MygkfAnk0i1na7XL5pIlsiROjcRByLruEt2jh6vGYjiU2HxCNyu3Lk112kfk6VbrUhM+9KbzkJDn
ve9JTs+A752cxLkA/P9FUys98Hmn00Sght7ssyUGElwNL2mSH9mzITd2US0x1tA2DR/BptHmFENy
IfZui2elSV6y2Pzq5wLWApZdBMvRJ/v4+z6cDqmCHYkJofMalWwFzUWWx8GbVj6o04Jh4FNKDfOI
wBZNq5YMe5OoI5xT0+gTKsha7s4FwSO82Q5RUjunXVMNTFTMhLxZo3tOEW3t+sX5XqTq1KnsnGNf
ZqTBn6+WN3t0fPLOajGl97WCvd1Iw95VbVRvdBTiNHkZIeoUN6nkX/frGrbgaGPkeXD65WkyArQF
YB/2SUz3ujUJqKvN6ixSQqwcLTHu1/iPXGicoG58xnm/kYbFUi7F6DHOIB9A1beSXikcTVz99HRH
VZ8n5gGoQKHMk2N5FEh7CFjKdku33BlEu84mk7+6055o9D+RO8L8pTLeGbdWp7WMLcZPcgShpKIk
uORL/B5SFV1auDqMaBK6511Ow5lyMM7CJzYCiXnb4aynKx5BHEEAYwXc8RawtUWVP2PQunWoiYe2
i26n9YOuZ6s+M5yfgLejIhA/HIIUPad7Jb8Zz0ruvDD6ebWt1thHvWUdnC67HR1aIUpCwKfdfIdH
DRHXqOXcMnCCR6DJ28gQJNYYtxn+b4onUN+97rnN9NYnsYPIb34mR9sz5Kx2FWsWd7XmXA/2biKI
/JiapKMxTKu83oi2kZYQbGLLixAMBOJBBXs9HPeLIW8lrbi21Rmb5FXj5+iQyB8NHgGqAevsN4to
EEczNdFhVu4ATxdwGaBYjKO912xygXRixS3sRJscIcFOmF+a6n6aIroTRUn0n0YgWSI+wugh6sPg
NIfDhq4huY6UB0gfRxpYNvpqW85gLcezQdDR1mjHvZOjY6GQrnmzdBaVwHe15pvdWL+mHwVTQuSR
xa026/Y5D6O3IvnBTjWiedeBDAAaTEwF2W2CLVv1MMemCVmYrpWleVPeViBzOUGc5Qmdsct+CZxE
aBU3ffxthRB70yiD7SLfE+D1q2LV61qG7UkaNrseq0GVyp1eleh4RloCFrYdbl2msQtos6B0I0Ev
2TVEhiY4PpLUfLE68T02SeapRyTC0VK+EgrQb6GBE6VmRDdNTw5zN02UynQTi9l4XmiHN1BwAq65
qreeg1g1x8AZUHmmz6nVW1uVoGSQeJL/N3tntuM2sm7pd+l7FjgHCXSfC4nUkJJydqadN0Q6bQcZ
nOfh6fujXLXtXb3PBJzLBgoqDRQlK0lGxP+v9S36794uRpnKhaJ4l7BAhspxqUg1y9aic7JF7Q6J
8DAy62nxg+3cIkMNxIBl0x7CqLUUJWmIQnvU9ah7im3zdc2xKtJqouqGDbzjkg5N8NaMkh9S2Wo7
j+QleFWxLtAUPSNCG/OYGZSSLRgVLx84+5l7tHN802b0FEIz1Y49npydPysjdC0kp1rpkLtnEOHC
wIbxOdG+tlq7d6IoqIxW7lRC4C9OUTv0GkzFYtgz//jgZA/iRufPWEyAv3SCMCWWQ2HeWflpMDjT
avWpZn22cZsKwphOs6KVWBAz+BCsmY/AJeGMOUjEp7WAl5aBXTbnlMgtiOw75jR3ZKSGTdYQEWLF
Lbu5LKzu+CHSp7qyfpiII+is8f3F+GUUHV7KGGdsXmeX+JlgPK6GJ9cp6ADVLj+Dzy4GLHIXvJcb
WM5vepoyWUm6V5oIuHEs846QeJ0sRlI5HUJ67GXwtsjTCYLo7kgrKTcM8Hh/81LslhC/I2Zk29QC
zvqmiV0Mb4UVTshOtboud0Pmf+B35ZeB9nuRajkO6wnVUiOK8FISC4IPs2I54Kzh64wTrUupt2C8
3DgmjinA2BDT+pY1kC5CWKTBWER9yLKco7AgSki8Ud38qInp3NlQJKbxKAxff05KQTsoE6whmCRK
6yOZu1M6l/qRa02wTPnR1ekRERgfet/E3iiId80KFIeaWktGAzX2kdghXb/LTPVOh63eJV0Hj1Bw
LbM19dTACNk4In0cZg4xfaJhV3BKB90yFwCGCmzBRQpJpZ2ebVHe5Hmjdl49TcEU04GMgU/kqBo4
u2IuqsIrd8AOk87DXOvgOGrELhNoxe2ZeSWBXkE95Qdmv5/rzOHQNCFe15g7ExqcI2Ze+0M5mXVr
VsMXrW8S7MmlfXTIWVxG4YZIErBBFy3pSXAeEYu3P7jGiG2tC4I3puHUSboLE9eMvbGKsLENh17u
fy0pUQkQUKEaG6o93i29XHdnrKXDcrDLzNt3gx3vo3WO++tGrNNgZar/57lfm2iLQbALyzEJ4xkk
RuKk5U3RwYunYcrdRC9RFFBFqLHXRlhe85yXGNnKGyvzGBB/bd9EJv3vPPtUXd9+3ea3uz93t25e
rsUE1+T0MNZdeFZ/ZyyrAuj6gevN9b2/Hv78Er8+77ddXzf6tfnPz5vh7YTSWLhUR2rcXt9IrnBx
I9edj6idmXutH2244AKANfWbXJqf9MUiG0jqxY7Q1w+KYvOh76p0X5ceNDJm12Gl3A93Tg/DQOxt
yWhoJcRyxOWtEMj9CHhQyzi/xcg3i1iIs2fiCtLMNYxzXZX4o89s6O93C5wuN7XHAgcC0Fu01guZ
P/15g3MfRcj1MaoD3wivd2PTr2nzrFu1ulA3GHyyaFhj5k9/f/26P1FQsf65F4J329/27+Ki/XNP
13f6pD1vYqCQTOTkz3dcn//1tX7u69fjn29bv8p//Jytdd5RtPt6LaA77VzfjJQaAZLPVnB9GK/H
afuPV6/3rs9dX70+vN5cd/Dr4b9677/aFaSGkXkbf4tmbY7QaKOuRN9A8q/lAF8f/8snraphzfHr
9XJ9U/LrTdfH15fdmtVP7+FbpnXQ9BzS9Ku5G5WCuOLr3etL1xsngQNfa8dfb//bR1wfWvpo/VSX
/38V2n+iQkM4ZkBX/fdVaBewZ98JgET/+h2Ndjcfv/2f//Xnu/5Sofl/oPSxBAK0K1MYmPY/VGji
ytlGa+bqmAIdl8/6i87t/2FhYnPwO5hwzRB9/kOFZlt/kGxhOb5h6Z7js+f/jgqNj/lnEZrug/LS
TYEzge+nm1fvxW94VytO/byzkTAUulbGxOBUYkDDVNoDJru5xU5wcrlEfo8Y+RSnuMhYFjUQ0sRz
rcxc/hCorJxvhEKW2ic7cmvvZcT21/6QMzTs9wWthPZtUB7DoVoYahZraVH4E1nDGgfsLBKuEuyJ
Ckos8+1T44gZXoHTti8JTT1Cstsq7g9T3dXpIZaotXe+R2/sw4n7Sa4hxdI8VfGQ3aWaZ1VBRJAp
Ht6SthFGon6Kz73v1+WpLqiAbHQvnqs72deRtUeF7ZjYmQbWffxL5NqKy4o3uqkaPQIhmZI3LG/K
rY+s2kZMIu1E36NOMr6b80RcCIWXedpOsWROGNdT51KIwLsDaqZv3fOckXAa3/UFADotHLvMb1s+
Tc06XXUSaIlBU7Q6jHcgVqmkFcfkHvVtposNxowUlkGMamkfxfajPbrop6yFa19ZCtZG1mxW2q4h
vuir2ZIoRBSOn8WXDigiIiimHuSSEu+S5UxR44mmveP60Zcib4EJ6hGrTzrzFt2NOTFmhpjJUsHg
UxBmnSlm/75fYjF+skavtp7Y0K++ufEUf5IMRR9gL5d236Z1mwaqaapk11HPZFeO1b1Bu+0h4Phj
dJv7Xbk14c08F4YTM911ChnWam2S9OBMvS0fixgDXc1DgXdh3hiQXGocCyWYk7aOxKdeVNG4K4aq
mx58QNS0WIh1VYFpzrpx0xBgjX6tt1KmaUZr2lVoLyDw7pepdZIwcWeTLlLdVm4AJwWUQdQq1ldx
Hy8tUzVtKO5hJ2jeD0eMVotCaRkpkUxdilSNMOB82oikEZIqUCIT7ZRL10IlbBJ3t7Wrill/QCEc
W0Dvt8hTBlNAH1DeWDtwDjPNCSO9zeWtrPrZPFC1WGXNptvqt1U1GE/Krky1H1NnrC9Z10p50SY5
iZfC0citnmukoggoyABAviTdfqHOo1f8VdBHITu5dUcqBURTq9A1h+SGwBPtc0WD4mkQlvVoNK0M
tShxtm1qj/e6mOWZM4AQDHL27gy6+0i2kMV8y+BQPGsN1oexMNGHmGPytR5cCbXMdE45GAPUz3YE
/T0v9mY1daFALklQDUjQzaIXDUy8zjrZjVFfEsmcgKK1daelixbQc52eWfOYe5Bx5SkXtSBoS4fd
Fo0wfAyMoFFt58eGyJ4nt5ZISjqH1Tp1ioPsLfOoR9J50ec6ijcEzTu37WJ9t/MRfFKbNbe2NtgP
GBSih3HAyYs0sHioikHye6wL9nhoHyDt9l+HzEAgpCfWUwxEL9mkvYgvXjaxYVa7e5yDxuccEcfB
AkF4dGdOlQzT+g4RQUnfXwElyIlaO7SJTA8axvyw0Vx5BiULaKsuDYUMvPXumkUVb8Vkq7CmgHzv
uo3YIxMlOB4R2Q5XuRcu89Qc2sZsD3ZfFQ8QYdwATHlzsTgU94MGhoFkQud+sCPtHdHDxK7KCuhx
1d178M53TaHNLCrUcLcomR1dBQkxivEoOE5i3+tU+Qneiu38NsX8HMRK6T9yXRVPTZ+3twYkAX+t
iemsH1B3HDEoaa96tbSXjlABBErzzOpSZ2F6H1uZePCHCEwdOlaKL7kIpAUvFsERoJLStJeNNlht
aOnIK0zFad4bYOoXF2yRG9EJdcdo1jFpVvMhkqi5TExk+zSHGOG1rOaMvKbomvRCUFpZio/eMBVH
CPXDRu/jJ8g07m0zOe1tifIljPj7HJB0OmiY0uloVkT12qnSKJJa1g191JVzQcylhyv7oikzY7Sa
i73Xkese5T7FGmpBH81IRh6hmclZx9Czy5sKK6VpVfvRw5MGh5H8FOE2t17TmQE2/RjKWjZf4t6D
CGfqiP+XaSJ+SVOhX+KIgIhOPnbOOYb8xwwyTqV9H9vikuUQIr22V/vJU84JW0l96dJB35uAkB6i
XG9u+Q0El+SCFMAUHNYeQygQzcpwsbuRaetHHpLSpl6DkJZqp+cUhIrGpgEg0e7VJrwnw426WzFX
Pbb5GRl1SlxLnDnwQLluhhPtaIA/g3FYiDq69IZEsGMJc8uAAJGQM5q1yhLtUSKV28jWU+qSjfkN
a3Bz66gWwoJwKNh5Zb734Dlsq1TZgZbDl/O8cTpS7bZDBYMfCqRVh5agKeLOM41nbcSxmvfFDoOi
cQYooCNDUf6rELn7KW08804D3MwKWor96NMqyNEf0HdJiXZfLC6i3RyFWcdoUTnxvKvJLPkR27o8
0S0lr2rRmkfPmzHXO7SZ1djCiwT2BhFssYJ08bDDzqyUczCkN0TV0yAf+vHOw2AXan0+UNPNmv0S
UYcmBIdi3DTIvbJxoRfYfMNcJ6rA0WLo3iVM5EMirWGbFHQMhrZqL6s7KsgNCzEcguxg8iMrsMqF
w6EfgEIt2bicZOlm64Crh7XwpyCnloYWyl2OvRqj0F2MaUuRViGiVk04GZwZuV3MOP8BaU6FzzGc
NA1CA1WAJRwxayJ/oy2YrwPIWJ4IAsThLUm6nSqDozRXtBAmUqBSKj7JhjIl9fFBZwxtdHJ65r5H
l4ZJ18kXMmeNEuXCnHQ7zQEtENULpcWGy0xr+doBSbUD0BMEd1K4Pc50FzaBPafte9mg3VD6YO8L
ctZJCJwou9FcrOIHLIfVMfO8GKCf1zavVV8uO2tcqlsb1x+NIBvLVaAo45q7NoVFf5lQvxMtiLMd
nLrhes5hMqZxOXv8SKhCa5xTzxOryXjH/LLpArupxguDOp0Uy4iZxLk2GQLo4MyevGjbNxDFAW6a
nQgVmOyp3J574dlf5TLYJsXM69T+f3oVtP9e3r7n39v/ve74A3Zok8i4+7d/fkj80Z+fuzpb/ulB
eF1IPPTfm/nxe9tnvJUdye/luuV/9cU/lyP/6fqGaLz/eH3DjJD/AEr98wrn+r6/VjjeH4ZuG+TF
2BjohP+7zwYLDlw8y1jNPH8ZbJw/dF23iMxx2Itv+sT3/GWw0f8whC8M3weXaLrC8f47SxvTNFYD
ze++cd9xfMxyVMgsC5uNwz/297CORCSEDFdteswGPH7+2L31NuhLms4k/k6U/zmPfG1Y9lAkPc6y
4iinGR5tF+uHxjTR4VZMysV8nzZWdyJC4M6PuvLoatV7NpXg+Awg0TkmjVIueFzQxtN1G38MRNid
WxYajNfllpUEuXp0jDcWlW501rNo+jDWhltLfcaTAVEJTBLTVsz2jcj2Y0zSaUdj2ySPb3IQyo95
dkLrLecl1Kv2jTwJTDB9LXazos+AxT/uP2QMXbvz7CeXkuCq1ibUVMaIJgnOGPWI8AMSF6ee0hSm
BNgUXkJ4nlH6dyoFyLBoRbFTCJ99LcpuU5ow94zA/ZbqMZ6VicrskukzUn35gXbavwGVbT13NAAP
DDlfYkslt7Sm41tSxpGAGwxoYormM9P9MWwGws+YrB/tHJdhWKzq8EZpWtj6wI0p4eqHdFoRYYng
y9VtHDpWfPAiemDJnHUXunyX2ScYlM7QhWotnry02udRMt5n8fIEmYPoFZWmT57+Fcj6cYiL4Xuj
1BYz8pcRaApKyWUCTBj1+1nVRkBIbZ0ky24sW7GhbJ8HqQsSFkRHYNIAM6qCcPS2YUcI9mqwbGtK
SBQoZzh54zjdL4I/aGXF8x4nBaqYGi7+omVnrkeYp9kxEgQrTMrmHcT19rr13MW3Dqrd05Q85lF2
8iKb2lFFG1ZnhypHUoSxn2Rq0kaD2VdomiB3HeYmvYmAoO09fNC0t4wbMpnjk/Akhugu+RhiRzHH
4Aa6/p83bZykvz28vnrd7rrJv3p4fSGylb6fHNQ16540rMTbfGCkaFSPwupvn3HdX3V95Xp3yW2M
GNJ9/NvXsJWH3H3pX2syLW5+fYtfXwVRMCq+rmbGsn7uv/v1ru+9vmqnlhF6Ouzy6zt+vXB9KJWk
+H+9+9v3+7mlBtzWRT0mZQqt4teGv929bnj9mIXkVS1yKkjdeQl8F8fL9aY1TFxNC5kA7sh4M0po
a/aQ+8Ewo/DCf83qQU7PRX520yH97Uab7fQszIzn8PFtyQBtAIvz3DTaMCajvajHL9f3XJ/tvWWm
624uIaymG2dsXxnVS1roJi1DS9XtYR7OscbKayqBk/scSoaea+eoG7Xz9R7KK9YdEV3YDsrQKRPT
DcXk5dgocwy7mhzxtEQ0ahxcJlBnlpwW8HZufCcxz/a2kMyPSavMXh2hW/vr6yYOp4NoB0jF2nwq
NIefmgLMbqhG+yylCxZ+vddl0ENacmN8kl9Rh8A35cBaTOXQKtOGLfYCfCz/eE7EyBt7qsHTusXc
RB+NH8MqSa1DMo7uqcoL9xSD4CCyOy139vq7LxB04FFXHnBlKue+2kUKBmfVOst2yTz9fN3qeoOb
zvj50PJita/G9DN+8JKLZ/Y+RnhrgACTF+PPaI5Ff8Cs5pxaFsDtrNeHnHZpZ0gLm3/xkUboEFgq
5rtCN6pLLtKXourcfVOP+a6tqRzMJdJ5vcfIRNV4OgtXTOcZ59vez8vnvJgnZMXcTMokv95ofHDj
bIGeh3Wsdcq50tNqiG/j+2S03UBD1wIJvXSOECewYhTxWa03pMJbN20aE1gLZSyz6N61aIwKwQ6H
hOmoi/7jQhQ8IXLZmam+PtoradUBxU669lkDW3jWo2Y5typPj0sV3cQ0U34+v4yyBu/tKVwdPKfW
I/9672tt32CKLalsHUfNiyEUUZCyav4EBfbHbpNW5l1hA+mpupxuJ/BkIxlgXeNaP0eQ+89y0dRh
YM7mdE9wrDYp143zPC0oinMiG0rKNwHmIyssKjgAliadfWU5L9cDC6vstHPjVTviRdmltsv8srTI
kVqabKwVeAjkoN3N4CDAP8/5pfObMhgF0AtqHFuXvOlNouRDJvP7hmlXWAqP4JIUI2AqW2pqqsqO
fTq3aFZbHw+8NO6EkyPmsTKEyQVolUjdmWv3Bxl/cbMCcCB0rt2hq+qXxRXSrLV3JJtxgHtLP6m+
drXUtYO0tr+u934+Of7j8fWNWMTomV1f/9vm14fm2utCM3l3/Wix9sGqtSP2tzf8tuufd5FdfGrX
Hlv565tcP+/68cu1MdesPTrp0q377Uv8tn2z9vjMtdsn0WXQ11gbhtcbb23h/HqI6aJBUfFPz11f
7dc+o23HGetPc+0/NmsnspDE+PU1Ns5sCgnn4YRzv1Jl/dpFEgtCXn91F/GGIXq49Ep1QTok2V4t
n7ErhRPNxmM2uZxANrAnG8RDMCl7TwbmcGiiVASEnfAOEx18Z2fhtCTkEGV4s/LKeKWSc3SplyRA
zG1csxszBhzuiOpxcIsDPftHXADTBnEK/2bgYVoVGj2Yg9Qh7qJCpIfEgKa7dMcQj4+xtb2SMApj
Ucc8c85OEnUHJMWtiMrAMG58hJ9M0rz6iOowQJDoEtrC7kvX2bh0zzE3mJ/HAqgCq0+xy0WYN7l+
ESbcr7prnwFQp0X0GgMLAe7u4kosKUWOdj1R0fBuYfLvUvg52zjX3vIKrUSfOP5WTt6hjlMzaB0j
D8p2SQJvSPpzj5ASnSSjp46W1CiJ3FX6UWvIpS2G1geJigbPX8u0BHIf0w7IvT5SUI3q6RgnFl7t
JM4Cs2YFbUmUrqVnHWMHA6gN7TA06pb86KXG2tdifqz9Ca9FO77CtJu2EanR29QSD1jPjk3SKvQn
CD/zVKL0cCC7j8gTAoD179VAYBQiKwJ0Sbu1viVOSZtYf3KNSa0giMusgYox8/azK1uMVpE9oISj
Zz8j4I6yvDlWQICDRNNWMQDgelNQqF/IouoWkkyWQZ6Q2OHK5fBkLubez06fn4u0eSteBHqcYIFN
NOIxRRTZf25XQZU/ia+jQJdnTlWQAjTYV/DULJ9ehjcWY2COBK/LCcy2nq4ZCdUbZaM48C8EqdxX
lLLDqPezozGDXhvpBlNt3mbKsbde97os0fe49w8Y7mpiHCz0e7179BcLedVkXZpCThv9RG86u3Qc
jh2gMhB1PosGSpmsPUoQxtWNXRIbHbe72Kcu3pU/BIVZ8Bw94KmYzYv3EhBg0OrlocEXGc95d/aV
e6awHF8KqomUNxndyFkgHwxqUzIEg9X4JysZjrYJlKk2rLdpmecHl3p5E6fNJSE0R/fciPoB1kOn
4wAlluOu0XDq9DdioOHiM8BtAeE1Gyfy+UvZ6zXZ/wSNtg9re3K2SgFrj6wMIzf6S4sNddTskI9z
LSi46ASpnM7piHFHubhbHP6POskw5SejFi+2ajilInkYGt069HAW495NbgSEcacQFzkXdYBVrjGx
pZYGTOKZ7+gMh7Zw5MbwyMjKpeoPvTUeDESZVsQsO4OTZumHgWDlF5LhPrkW6YAurNIpQ7SJTdPa
Z/1tbdlwsjouKw6qSMplsQxcF/D0PDsi1DX/09RaLyptCViqMj+UTZ3u8Si5it92QeDELGwP6d/a
Rpj4dvQA7JNK71wDXUodxx6c3gLvMTmCk40mq0kUp6X8HPWZfhzb6fNItyT0RqLdE+Gd+6n64nXF
HdozKJdZFwfG2JkHd/K19ylusl2RYIVblBnkM9+bZAdAeHUOsN4fqbrH+s6RK30B2pIZI6YyK0RQ
ps/v089zOFtK2/s433ZYSCqy1YGMFlF7Wac4lA23rpNlpC6BAiy71sXkEROUtvp89XkJ+gpLmhNg
tN82qTbgGykxa4zyMXJ971SiK68ywfGouR6OF0x9riEAMknvfpXx4K2FWvHuyZW5o3no5bmGUOZN
mEj5MVNepvKFWd1A1fePnv7DjER0SETeBLPEn46Tkn97r+6MoctYhPPTmsa+aDOq26Iq6OnDq3BG
oK1J9Y3sMtV9xcierTriFD7B9MaKlU7QYKhtsXCt8uLSWKd2EXRiP0HCiV9eWcOlQahp0i7Au0nI
AVZR62L0+Ya0lgE1LMleY0qU4CK+FEPjbBPiNjf5esW7Eji6Wn1G8taFWZTdeMyfFllDRJc20mJU
pFzYSaSCTBI6jUdrU7O/yf7GW6LoCRMd4pD73C2iUzRLQhql/SOmhLExuwRkr8LFFKMudKcx3vhf
rKY54vhlmQ4E09QaaJlGyAI55tJcf2kKBiW7635Uiey3OT80SYqw4+N1ORqb4yXW4oFLTvLciI6V
RZ7fW8gVN4mef0QGIyAJyRujKSDxI1c8IITelrhfhHIepK8dLQhAdkZHcx76oMQdCoQaK3neItYz
ChpjmThbXn6nJ3gkx/Qi9UccPRc9wGQCJi2WG9mAq8q4nOj2F2lmL6PDn8E11MafKKBn8sVZBhdq
yUhDpXisWHnWToRFyKnQGMOdluBXlWHAdBWRCufCfbPznuDKwcefCPbIjz9MVQJStEcS3+rkFAks
XHrrJwEWzRrt89i79y3AuV4Dnd4oT1AkRQ17X3klzY3afSo8/SEtOP20GJRnWrTfskIexiSz990E
Q4ri8KOtfUfReOhb6T9ONbTShdWQOzl7qzYOlTN8bhQTC2++H2FrHAmbey96Di8trQeiSiRT5GW7
InPNyt7xsw8b/ADgjKrk+1jbX4jpQ6gE63OrqigNadk7HCknQNEER0iTP6ImDr6HC5qBcdV7ctmt
nPIdWv+0LV1IoqWK8aA571aRENoyUdgyreI5LijayE9VvnxDC5iGqT2DHHC9z4tbGYcy1g6RudyV
JX/XGDS3ZNmAMGx664ocmL03q0PbUUaYHpPVmS+LDyxyQaP2Xl2xV+0w68VbV2tp4HQa18QBGZlq
bgdPJYiWhyXIU5vGuD0vt/DWk42elm8FNRp8lI/zWLxpTqUOSVcF8zA3exoacCyl/EQLDwv9OuUy
Uw9BQMMAbShWp9m69l0cH12g792Impwlw9sVo3Oh1UWXv9bQGTgD0Cekg2syop9GXD/0ZuuXq9y/
XV7Lgj764K72M72Fxlz5d7OHlzhzrNMggAPS49vao0+SARr4/TREftA2EW3n6W4efzhW16Ac1gqM
himgE4DPIaEar30PcwRY71PR6y8zJC+QeCzhVX8hVNA6SevGQeJzfEvTheQHt+FnbnDC43cwp7E4
TStxH+n4Z3CadCMc8V3ryu/S5LIZuQQxgOalkd7ivo9zs9xl0W3p2+MdnrBqq/nR1i1tVp+xlxxt
72hXnnfwZMo0wkPSzoS3OzcPqsXLkiSYKzKvXFAL2LddPcJvR5GGimNxT7QHPh0svXyr3FAumXXU
RgUmUqL6zrGI5lDlCl84+5JSxybvs2rLOBkxv44OprDl3YgSM63AC+SN+5T09g8z1wcAEvgfzQ4T
E5fiAb2y3p6Z15Wp8TVm0tRHUxpWooGlXAu03CxKd8RjT8sFdg881BSDl91Sd+CfPqtpP/biNY1Q
dqQmTsl+aZlPW2cjS4PccyDir9LJAsX40TOsi67JT0UJKdFZPKwXqC0C4eZfNGd+6giRYKStdToo
zReK4e4Rp4jqaFOaHz2VmcAxl+TYWebLONfgbtHWG43lbR3UqSiQiNNA0Bz3J1/1DIqaRMdREeUy
zHgbAJvYqEFDq6rPJg0T4glRBi4EGU6uxEs40wNMFcdhfT+Y8aPu23ngId9EGNo96/LsGsVwQ7e3
37bTEuYmPSh8Es5W+L1O5wz0iT15/CY+4W52/9pGbWh04/qnYIVDjMKtaKkEjpW6c3OUKQu94lQ6
94idTk7eXYyYr8Ok6sLvRE5OdGei9t65nfc6I8MIprJ9qfzxMa3sl9rqmfF2PkpmLX3MDMzleIyd
MAuNZKR/+Qbajo4bVIQgVfUeWyXNQGs/T+NjoiKC+LT4onvET9N6dANEy7m6ab39nJo73WqLYy8w
e1gG6xi3cY61Majbvi9us3bF0nO1qKqZ1ZwVWYeWKn+8Gwfzsy9rtUWREIeVZd5OBZSSKy3dLqWH
bNL8VrmaOLEIAjJJ8b9qmCUvTrmF7NlM7A4h8In2pQeeuHI3EgjeQO361Y276mYCL7TtV4dqUXyz
sqe+JljDkhLZrZc+JiZhjXMjvDBncAgq+T2vehy80HMwM9JaraZAF7kTepXH4otIkXA0cPa0U5Hv
yiI5TDmDoqsSZkVrCas7eNTJQ1Y97jZlTmznNgxgiAJhP5WHqKW44HLpiEjO2WLQh5ka3UlhQ0Ty
hh1HMu31aXw21XDfeK23jWZNbTOwecKXbeDqNMnT9lgihwEDxeyoO464kpZ4JtibpGZUCzlDq3le
wA9utNYm86ptDFbQpsM0nxKp9BaxZ1l5tDv5I9KHjMQMAUsmwZBR9PR08TCjVcd+S0AlMiSuwZgO
BtqrKT4enwy6vuyeVYs3tI1Z9OSrMTofmiO9BtoUOvoxCfcPufwO4NCzAcCYIbx7nEQiQzlgJWl7
qErzFTYEQFV4RdBGDO+9uBn6ttgJ8sF2ToGClUwfHVDZQZiwyKTvzKFIyJlFIMwQWCkcr05EehW6
k57RkjQ0feMZznehm8mJGIUviSKBZ7VHxbZCb+S8dVnJ9SMbWGKQHZwI8T7LKtt6Wc88WIyHvplv
ferNpDspewvRgxELPTq/GEsby93M0I2HyX2GQ0SuTQ8Zs+owYDtc+hHzfJGrjzsqvBcZNT2/cUG1
BszG1upZPOsr8aavanJk44fKWI7M32ge6bSJl/rNomRttC9NVgMG7dvysiTazJ/oc7piyWWjfW0o
Uhj6ZJ1bo65DViRkFQDlqsWjljnESMXOTVeAzrTIIaIMYX/3F/kyt10OTXJKaSeZyca0xveyavNd
rKsXog2k6uQF2ybk4Cytdwtz87BoXgoII4wnFHKElu06u945GVAIoATGJoX8ENSLHu2HMX+2JB6C
qWNaaurFa2tRA14mM1zS5RtLwcUx9bCgaVTNkFD4i1HjVozz99bIFLrTqUFMU7zpfffBrtWPdLLv
hnx4brRRQJWj5QGqFidthi/Flxjh3tuIVCetdkkEQBAQLARMAChJnjNWZkfD9h/7BS6HmPaJZ14a
PVJQKQqslzpr1eSFohGUAFt/oSpKcpHdPXbrSUo9EudTpoEIsG+IjUhOyMjSr8vQrIcaBhVjnGnT
WRHh8KQ0qV5DOBfbaLOWg4egjUBoMe/8bk1ApqW618W4G5X9MroSe7qDWdONlx8L2raw01BZ1AQX
1B+RHPZWPD55A1IyOZEh1U/7eMZm6tWfibbsQwxW/pZgM+pXkQ88QGBHrJ23ZSWhMGyC/CKfi/TQ
4Y7DogvzFYMJIKWCKAN4uF1HR2/WECT5EADqrxmJDI1XPVsDOa5J1E7AEIhlbNMHXbefx2zi8GrJ
O18y8VqbKU1IJBEAkkKhS9bAy1fDLsGS1Q059T7pPQ5LRdnYJogifBq2q84zSeLCmFjpjOVdxSHC
ee0Dj8HHQ/U4+9xYVkX8rmFhrLXbjWFStaXGouFd8P1D3lfkROH4l2I+kvvJ1BqsjLS/IdJ5brL+
LkMLB7Foei/wJ22M2auxG22FIp+a8mSg4VA6aPkTiZ6qjsdTbVlvebda4+m9GkkfkxfW6kd3+sYc
Uz0Jl26j05MZ6JVHlCNUASsSYvIxJFcyBN/Doi1BUCOpgm26bGjXruj3BQ6qcG3SBAQzcpzMVF6K
e9On8Rzb2oyBaeSrccWuvMG7JU/PODiKf36mW9+AixU7o8HlDhLvgL43Ahfh0mQkh3pz5fsKLp4w
sHpiVrmgBVqnUZfEa98sZb5DW3jR3bk5IgShhTp6e0T+e06gjaHG/gZVTHLUyNzyEjtBiJVwaNTz
p7kj74p+fbabG+/YJbW6sQcV+LlND6r06n3c841LcnqgexnJ2db+L3tnstw4knXpV+kXQJljBrYk
wQESNUshxQYWU2KeAcfw9P/niKyMzOzqKiuz3rRZb2AkJZEUicHvved854qFnqlKV95bWX+7VDQP
OzevTy6t4xAFMbuj+amOMAiSKcD8Aa0WZA3OEIzHR83aE0v8oKW6e+aIoWsw5EhGM66ZEzSocSIT
uS+1I7kbWIRN0Ja17j8MhfhwbIGdLcHoJIn4Mx0stP6yK2BnI9/35l0lxgPnp1MJoprK6roqA5Lm
3U+tfzcvTURbkMiihl6YpFNwWjxEtWbRXzUngZbmZ22w2I481onAmFjdyep7ukDptacLQsWB/8nf
u5IsSulb31JnLA9J/WwWD9O4CJrkGuvZKMZUrLluoFVWtG/tpdprdBk07ckj9qIHjdchbGIRWB5o
AtE3Fw8e3dJTpfkVOxSeRL8wr6nlvOA3OdneMJ66pegOjVyxEKWFOI+wgfz51olod8rRrg9moz9W
3nJjZ4htGuBml7SYr4bX4gC2aD3iGcNoC6NTg0nYz2lgptXjmhtfmE0ZO/eCRG1GYmfV1KEAVtoJ
plQqvnaJHz9xbv7NTSKaKD6D/ow0iCOu5Tzo9EuKtPyBJL/bWjd2OXTBW2C8YR9p5UVf8448T/nA
5B+0VIZ4OsvIfBSRQyOnoFEt25xjsfKvYpafEvKXAoLN+IDz0QsAFTh00pM3ViLmwWCnNoTYJy1k
uLWnpbpon0lePUa9Jd/dxTlpZG8+pL1FNLCD2nAR9bJHLJbuow7sQe0lazhp4IIYD4wnruJKPjV/
cdkTGEicB5FI9o8evYNFRINj3NomKK94qV9H5ScatJbosD6FE1NODB5/3d9uderHvx7b/sSLNQ/W
qvqb7f5262+/kzLF3q8qbG77QYUweN2XKyo7zTOe//Q0P1/1Xz6lV5gEYS29cfj5S9vrcDVkCP3r
xX/+pZtVN/CyMlZpgJeTKDrL3ItZ8Kp/8df7+/k81aDfCiI6SPlS//H2464bb6iZ0tPfn3m7//MX
t/+k9+wvyRTJYHvqhNYTz/DHq/x6qe2D2+4mZZXsXVgt++3ur09U2HjkUlMn5VV7jSQhvbZPrzLN
ms8FYKFDIpz6gLimo3knk50sNCoXyRVzNgwqyZyLrqFjNJcUxayZH+8c0xEHbzb8S2Zm4Cgt/RAP
dMKWdXwtOMNlqEktPf5GyR8T3k36IJfYCfvjwmke7sLkM743hh2gwAyLNQplp6pe/bE9LyZ6Fht9
sUTEXJEguCI4tcf8Tgg1MlngCC2aSzpJfKtXy41ss29qhNEtpNtlY3NtzPVL3lck4LRkLRrWyUdL
smOJ4dpH4Kt3ZgmXp1h1rk8o9A69HDLcC/5uKqMHYXJCzVwUAqadstdPJLesjbvngK1WHyYlp8hK
wputyQnL/LBrVTK6aZGX4pxGZvFAgjCxpyvEUgcJdQPrH5jS17Xj460ZcZmNi70Zc7Jv9q9DpdCJ
OeMal512ZxbzhQvbWWu8E400HWfZ8sWkl7dM2js6HSKPjfkWac7epGe7k54g5S7tTg3C+CABcoW5
6wNZDpXDcESXGCPwAsY797BmJuh9wmrI8XS+15M5H2S7fJ/ccqBAtDhxmzBcsphroD4OZSDX9yQ2
XuqC5W3DmewgQY4c6k+joAs646d2dKUNTvedltpn8tejoNIzf+d1DNCzdAUsTDh6K4C0k40URal+
AOHV7y2zKvbjwNlUFpQbo6vrlwH6HjlF43s7GcTVW/nLFLGucJpsz7DnYyU6lUaayziq+7oc4rH4
unBRCzQkHscBpBVJudOt2xmH1LKfW1qc7dwpFghTedSfd5zGAh+MHDMaKD1ZSTiR0/qhAI5D6LLN
jGytg7l33vCZKTqns680cHXDcuSnjJl84mH8sb4fVp/AwCa08+FLOacP68LU0krGDzGPDlrXAuf9
4GIsVgoppwHT8yf14cNP5d7/qsbyoU6rocdKpQR7fxX0kV1jmhbeKJZK6Pr+KuhLIgSg6UhzalkY
upRS80M3Z7KQ6sVDIVB3pFb0YjctQaVlZTCfSaKjF9MVxsqn7zXzggT/xAwFb10cjzd6qfmP1rzg
nnXL+5wdoXb7Z04F8X9445uL6u9v3BHsDoQUmDC///bG17TqHJA6XHEmL79ojo1cg3Ye0CYmZ2MG
DxgAJDP9Irm3syQNF5PIwX//4Snr2t8/PPofjqmI47bHKu+vH17appkzJ2V6Qayx3IN3uOR6llxY
+ekkMrnauS4mAsqoDiB6X9NRhM79mlTNx79/H/9bfAozP6SisAB0QyDtdf6GPc/rZbG63I0vYxPh
yMGOf8Eze+wFJ8Gpz97lGuO0L5wX3Yvbq5cj8U9ptsjGgvHaa1fpD+0tC/pdV3nTNUYww/WKLOgE
iG9gxZymUYTq14gYu8iyQ2+Y0G9rvYGwnXl4pzGTroqoDkBEf3E8Kc9z3UJIqYkPVJtUbQARvf/7
f/tf7LvKYmfpxEx4wnNd9fX8yWg3isFLBpnEF0c3yv1EjF4AuXEJ9Ng9wuXaJ9ba3cp2oraE7WUb
zaWcK+b7xIIn7XxblbE8l2KyzqR8yUtkJelOxtg6uiaSJ5hqxnk0pucxqs3j9s7/bwufr+m3ru7r
34a/Sp03+fIvHfT/W/Lo/2T/7FEud3/XRqs/+qc22v8HQV6+5RqOzZnrl/XT/ofron12OAz/UEZb
4h8QkHROEy4VPGpOnuefymgH0bRlCJdfEP999ADnnb+eC8j1dvGpCps4GNM1GQv/dWfsdCdrxzZO
QmOAFGvF9Iaq4ZRvyKfEAFVH3M3JzsHzqnvbBuVT0AkBpXrJm4vUv2+ZAdvGq5d+5TKsMgSo9vcC
hE6ewi+3Ehpe4D7OyMg+DyJKaKlUHfnx9iExyx9OjxCSU+NVtCzrIV0dFzUf6NAs8ufZLR0JoJTG
QTqjfh+VLYBFJ25vwWSj+58IaaHIC+D0kx0FJkgqXlCjwEGKIOTksISAetEGVXwhnZWd4g31ijxE
/x4dmaIR5XngACdSE5pPJFpCKwfSBr6oBmMUVdFX/IPOAb/X7epTrcE7chT5iBQQNDXM/feG4iIh
I4eQpFhJhqImRVEjg1nD5DTEvnlOLrKDrkqAqQOPczoaWurTFcj3qeIxFYrMJEE06aCaZpBNumI3
jR0mkLkRP0zjxe+hO6H7MwCgQ3zqFfuJi6S2Wz1GfbUFGapQzVhQUbQDEYFHdhd4xnIc65vGRPCd
gZdyFGYK8egF+OUhVQSqARQVkYIPHmiqQSdoUDhNCGMR+C6iGN0Y5clbg15xrQgwCGC6K9oVWgVl
pW0OjiJhTYqJlSg6FiOXB1dzdUpvjLd+3qMCYYSe6rTfZM47dhVpK4/yl1Wxt1IdChclS1jWT5k+
rl964zi30w+SRqNLGQlKR1Dn09IVBxyxDAnq4tmeYBJ52AzrCutPO9Bb8eNE4UXrOVjdaGDllUWY
ijq5SwlbwpBUhOv8uHhVciaCFIGia734ZQd2YNAulvSuygeGlc69cTHz3YBI/gEbhc6Y4olBbDT3
mq09pFLREnTEnUCyBP9dV9DLdbveOfpgUVm7SpRMlqtQeQwC17haLgxm0iDv9Md11RlYZ0by4mlu
QJ5fvzdaE2VUIViaDYN2Lww+zBwHMK2Ij3m0GRLgGN8XqvugO1UwLWiLeng6rBvBVBb1SbZzElY9
vYTicUkKAt1ysdyvzG9QUdivdDJ494Ydimwq97Up4oOkYU+69n4wze7JiTOiLAwAxQPHmYf878Kw
f3lSgUejB08+0svPSX/pW/tmtEi0hju209EyW/pKee+9xGv1oVcjdKI0tc5JGmFvqJ/iZkmPtdWf
fbMSyOZHMHOORfMXCmuSlkebGNoTXkLfm/j2Ek3RASUCqaSm17LAE2UCJlO82GnR3NXA2IYWn8Kw
9NqJMA7ZncY1foA+fjRs5whGlOqW3hDLYjXoMBJxGhAdNK7BuED5fBtBu9rJma6yEG6KktYG0V+G
CRCxSPKroaf3KLnqAGBRak535fI69Np6spsOIr13Nkotfjb59WvmZRRd3ocrvQte6/aga+5tDdRy
LtmRcZvJm8awvwrmfOkK59+BCr6HsChZunN759nCv8TpazqpZKW8S45x2T9GOs1/wgXimDULgpJh
LyoJn2zUsHWWdC5K+4FlwHov+/5dk8mnzMrRVFs1+VJ9W1+6iKQ+noPR/Vf0AvTowXAifA6MeFWg
UvLPNV8AbyK1u0VilOLtppAL6Mz/lgAeHzF1R/kS3RkISXYTIyFaSJQF3ewC8l/W5GAIJOURaqF9
25HD25O/PlYtJkJGLQO6633hTsjRyEFZKemsQr9ZV+feTKOG2R2opXzsv1olY/Ta93+krfU+thnB
MhXCfYZf9zCw4KDM0HwSQzQncyJV3bKyQ8WpDRKpc0loeWNBXchUXWi4NvD3pdufRVlL4iWSqxmb
N3RgTK5EqKpTmmhtNQ1HLy+BBKPwgrz70OE0MaNz5or61DBVRZROVdTEyx0V2rC+uTNFa9QLDAWr
932C1FwbXCJwitwmU/vQunF7zurieyvTb1nlZTeRpNtca5U8Jssnd8ghOy0eEgtv5gbBi5a9funS
juOlo03R60jWGtpJu8bI7V2XFjDUxPTbMtd1QJzXder9BTCROBTZ3O5ltWqECXTk0qf0x63ntq7t
7+705qTFO/F6+fOUQuj2ba6aFuqGfSGmH4Nfyscqk08Ma70DsYLU5qZ/069UypYuPqegOb38iuYh
FDX4Iirpbi6RZUXkbhO9MzRFAwkm9g9wHMSOTIVmN0j5rbQ/xWUcP4ukwgXec1Yp7xYf7ZtYIZPM
Przv/nE0uyJw0qgE9z42OE8X6sSvureifMI2E3tIcSClPYu6zO+MJOHEDMVhoKd4JCGGOSLkRxjT
pCbU7Wdtwd9kAkfa+wAEjoJqe88y3QwSZ35lmPGeYrwHrkA5PSETZP/4XEPeDmoxfAwUi+DVIOUN
ujsR+pAdSSs4uuZccfA7BPTqa0yjt0cbkSL2Rn70brr4jm1H+05TFD2LLfqgA7JwsDxmDChD2ruU
KSgykkgR34vAnuQF26/5UOtTeYkrvla3ZQhYqW56RiqMg7HJyXsZ2hbGUFcyLMkBp51KFhtFq4ag
PQMsrrX3sJ1C4ODDrkD2HQqjoAgj4myOfQKQ3Q6ant2f2y6u9jlq1KNbkwUl5LuZMthaSL4RJkPH
OU8cJhPmt2SRB2bed1oPZ5ox8KlqdHISkQqjH4SrPWpPlDkPE7vRHiQuwlcO47TXvoGCNK1Je/FF
do/dNUZQP9wJ7C3DOoTgm5cgSUEIEnH3njccvJaBVCqOM7rCVf/OVcc+Vtg1DrPHxcy1cT10YoWd
QfjlaIIb5bQZ39dxuuuxKtNirUJS6+ydqHVwUcV0FFpFFLmjhun950jlBneLm4adrf9IB9YZEcbV
DJDtyYb01jLWYKrsiYuN4zewyxqhpFfhr8Ob+KALReW2i9eZCa/qP+h71xDRHZORNRh8zMGuu+a3
GMeRd7BW2Cfvmm6+8y6Xfe+vnKt1jZwUG4u/658sLNSnEYqS09WkMbsE8BJ7k4UcXqqVPYE/rdeL
wOayR4yDnrtkBD955q2FLW3n5SlXwYaACHB8rEgnI3+sG4OuCR0v4fjHvNSP5arHrEMdBGvM6Hvd
PvfS1Knt9LvMT40bMUfFYbKt753n12cHGelqs2IZ7Rf2TyOoJ0CdiyNycHNlqMkSM/E06hcu3go8
PBxagx6453sVS7Mz07fkxjdXmCMjYNNOM37EOZNBFYdjMWk9zJsFOZ8ubTwf4kraBIVay7HBbsM1
JznMeDECE4EjBuE1WGoosLE6dRauDym3vzcb6/NssK+kVnez+tAKy9z+XHnYLBb8Qi80xcXBgGiA
+ZG7LVOfncw4GvEhcQXx/YdsZHG62PZl4OA4QDyo9llRP4vOqpDEp+vtJNT5u/BBOFuNPLkOGd7W
VD+1EEgHwmSPOekpb2Xch7PT4GZuwb2xHMEVJ6prNrBgt+2k3y/toW0fCWcC4Vq5ydEml2SXUqb0
TpvBbXcfdGqMPXQ75hp85WXGmbts0oidsH6Tbelc1yiFDrh+ajSiEGpdI7mIeEID5mZfn8l6BzTp
2DAEs/zUR6hAfcwNuJ/yr3OG67pI0Jw6wOgPhW/cWPrg3LIQufeBVgS6XzoHx1+Y3ReM1Mb26qSo
6vr2Np6dNsh780RbhfrDRUcLTuQTAnBW1dhDF4gVl07Uz7i0o0BPTMR2qMEGbN+3U77i8867k+Xy
5EztDc94mo3xo0/9i5G4H0td0xjNEzRUNQLr2oA0jjBhP+v4CPzMPMomYeydJrzTa6etdKF1/hEP
jqAdr+xmfR+s8WfkPEvYwUWIqGAoHN47z8pOvcFl1RjkiVPjN7JorcdCL286XPoEyNYXc5jLfddU
TmjZzTkOE2wTpySW32xI6Ff0jeM+SrJdhq/nGS7tdzA6La5YosVS7UkiCX1LbKc8pcn3XpvFcWy7
+XZdsxvmtjfGEq7W3IL9+PDpmdDMuhdY5a847VB9AlBk7QokpoOQ2K7vkm/ty5IhFZvz6rc4EJm8
8p0ve0fo6Cpa9D+DyzGdeC0JxoZxLHCV0Bs90tFnV7IvrphQ4ndGTMJSem48Yh74wplSxd43w2Gk
OGkGDVJHgZhl/xo3OCDsBhoKBymMckCnC/vR6sMXHG8rojN3WbtyHXC9S23py8ny+if4vACJZt/6
UpL0XWd1kGZa9d3I0r0jdQ7tpiUDuSCiaS05kqmBg3jKmVXO+PPS+24wipcBe9hutPn/G13rQnOW
xV4zIuwpph10lWCtzOeyNzi6Dyvta1Rfen3KXQRrS3/fODSZUqRalPvxSQjMgPmMqAoeItoVGJPT
+mE25cMsjPFWIiA+psbAera39kVdqYVVX4GdqDgc9ZUxAPrqpF8eDWlOe2wIb6XbEZJMcT/jOjh2
9oI4hBHkLBvnSHd7Po3EcQeOY3zCfpwHSTRNF61QaQ76tx54LccpKfPoShLSVa66lPcGxTarzFyj
0Wr0FxnJFz/XnZvOUvDPXE2/TRgnrAtuK2NiMQZ8k2FAxNKyjq9N0/9ABuYECJ0CFPLoEfmwM1Mr
AHfr4gDmpDr4FUjONktIvOnewAalgc954DhbjnnUhdSvyCK6gamjbH2Y8krVT4ZcQKN2l/bpp87p
UjzYKKE1YTwnimXfSzdkwoNzyHVZ65DLnLpaT4wF3ppGlz/6VH/t59i6uABPu/hGRFbKYo4SBowh
ZNDkUEhOJo0/YqMx8idrsW4Ma2mPEzCigB4EBtYIhYk+V/WNyIlaWUaUELmgOK/1Frkxk+ZmMHbA
R1+NOv2xGjxdaS6UxyYH/8wIwsu+GIad0XEYbmOGTAD4OdqQeJJc1DXWHSxWndPR2VlcZ1exeGvd
TerFv1DFjOmbVnwChQnPlEAO0i6wJHT3mveSQkYK0PyhItPHhy32phWaEXKecglWUDE4q8pe+RmI
o+42iBXHClW806OH1h7bjlwkX0twX6kN8Sp6WKvNdpeTt74XxkQ4tEofadQmKSaLy1GX3DmOk53I
nENHW/gPeH9IAVOv1qu3sG0aNBihdIF9/vNNiEHEwFiMPtjiFuQfUQz/6m5PGGFdaf3FVe9tC2Lo
3S+1qPTLdmd7eDbQLeay+yE6nbk76jJ0lisLJ/Vmt1umTO8LlvmE/kQA67fHNIa+7PbxBS6aEZbx
iDBJ3TLJDNjrBgnw1ph5IVIGqaZvcCDH5GEY8GK6AxmLiyYG5GhV0HLiCWu12W759Od+3oK20Wy/
MbAAMAKjw1LkTOhxWM0O4ZZyYfbxiAOzng5MFpCCr0ooYqq/m+eeApSvCTUlgAVJzIAKBVkRfv7c
zOjmYH//8aDkisJewoiEWvdB63LIiMKVLCO55avNr8cqVutw0kmznqMpHBz9902hSQxyXvpCcBnt
Nld/ilX0FN0/mKEJk/lmlOnBmLsm/LXRC9GELLKbEO3hdPBE3CO2ddKLDireH7S8OW/JSIVK6nBZ
o7NDo5uyOtJpqhKdJgsvZInqrpaToMlIVyns6BBmpTOFOUfiRXc+GEJNoUAND+Iyvd3yo6TCP26P
e3WO3jJPJY46b7XR/FdqBbwQKbBlh20JA76Wk+W0lh96dp1UUlc+20VPvmU2hprrZaiipnXfx80Q
/toU+MHDHNzVsZ6rx+1xXj8LfR8v4DoJuBZEumzJNE0lErp4ICUXnA6nuHZDE6QG5oIEj0jvDOGv
TaVetLcGdHzbgw+minDakmFS9YStehfjUkCs3u4DsCfdsXA7hBX1C/hm1qoWAY4ado7Y5TTpKly3
oEyqKsBVXjzXx2R481EjMxWFGpTo1mcJGRCO9kRfZHW+GS3dWTczCarWrhEuQq9zE8brSjOekwpr
QyfbT3WL0sWOPjy3fiQl6SQFgWRjpj+3pv9pKasJctRRS7PkVLfo1hcAGZbeDtdkICmvdJzvmfYM
wKQN5jLx947tvS12fGtmVnEcWa1jJJn8Y7kQfjwXJ4/juISjDCi+uCs0C3k6pHJlj8FhRNFwzqzI
ODheqBllFtRm8RZ7jMatgS4qNqVh9JV4CcS51RXPdeOZyLaH31jSjZfRZlWq5W9pDt/ZyThfopot
FgjHNrsgEbvACxgnY1eSQBPd8T6reVpP86BSxBjEZ8wHhMrlx6yrQMpPcicGB7KI+X0gOBetNvWE
g2AjM7QPS7Bf1Cp9aiA0zCTt4yAn9PAq2UMr3vrSXQ9255BVWFBwGR6Rtk6uHesJPrKfMYXL0AOT
C+5c3aq7ECL35lfyKrt6IXGH8gyrgYnwqh0f+hEdoWa+tlg36pHFcjlpn2osKET9rIC9VJVJyIIO
nQHyAq42uwrqD/iFww7qzLEIy6r7lJLghO+JGFkWgjCl9Y/R5KpKIrQb1NVsXOLpLSMp6IVO1o6Y
AOZ/aOT9As5SGxWPxOW5B5gtR9vl+tb6+hy4+khuqcdyr6UBNThfGNgUXx1J/Is7Y3xyk6/D6qa7
hvgSxAp8GVo8opGaqq984J+MIgu8gqDgwWh2rlmfYml8R3f6nCKvUE63OI4e1shdDvNI39PX7dPg
0wChLbGbnTk9dWj/8tLyOIOjER+z2g9ov99X0zkSeJ1tGYmTWbsgVKwp23dxh/5vjn9gQrF3Jgty
ZguquyYf1xYJqW7kCIBHKjvRwFQGqL9YWUuakP9KhTATn0yJObBGSPvP9Ao+TzMQsFiho3AlUSyZ
XEqStH5AqQdWr+nF2fSYhizJq+wYvPfYMBCVARjrq+Sm1B+6p9XgH88Z2LIE/1hNb0AgsOgUpJJG
aIsBqlbBq3kW2Abaku7KocXeZVt32VKOaOvtDwuIzLkan+oSN+pszm9CL61jLIfPkTYWB80WBbU9
u1mfJXQuMhY+KootqT5ivhjqcPtQx4l1zFBP70cqxt7LLl3VotFf4E8hcGYIVUYvBMeQSIsL9ai7
4H90O7lycO3UKKNAURFY3lLsZeleIAM0yNeQuLiAzp6shwYx/8EE+KNaWwm9GDMUrfdFmaFuI6Jb
KM/t+8ZoMMtmETYyWn0Lhg9UNJ8Xy9PCqLEbNKbArMj+wGetP+qReMcy+pnGNtFdMaalqbk0nh7f
cG5FrDucWMQFSUfOjjZT2iW4schuQ2bLtfdkI71U9rCXhMEKpcl3DNEpgHmQHHJG5snVC0Ow6Ry9
QvtmWyUyUyl+6yaAgOusv9XptB4TQ3FpLCIqJkyEAEqAlUX5GLiW7xzLaBb7RdJ/RmzPOUtZkmh0
75ykJFtIw4SzhE3ivE75YDwI4rmCvmbPi5AUX+q6J6dZc76ANn+t5uKQuwMu/xa5dOy159a2yE/L
bXkg4+QMA5MM4SLOApyhgRlzOcU18uGNiTx6w3JrmPYdJywD4Q3FjWGOvDatSYrLu6R4s6Ui9XXt
m7FmUaiZ+Lr8GHWgnq5vk/TqwxDhaF1W+9IZzl29mLRoDRA/3XIulDw19d/yJu0UX8k46Qg36YeU
p2VJrzKPkTOz/LTAzLnJ8jUG5XjKsCLtCum8sPD8JBJTo401n4DCTWGddAgSB8RXZXwlC7kPhP9p
jJYM6lSBX3qe3pKooZvshoCcKUYaXycMyX2GEgNFUpwsQwVHMI+h4LOJFY7rL3UhP7VMDhQfBY2X
/JLWk0Fdqz9h+qnojpCz1EZkKtTxdCvFeN+XxQ+agZYE7K+kdAQmoIqO6OP2oC0vmXps+8G2SZUk
sVR4C8iTb/Q1sTWsrFK2TduyOB056XolmcXIU4kfdKy7acF74HdPJQEcJxTpIFLCQuJPcGrWDNsG
Ms3489YSDZGSb6RY7CIddANeSp+QO4PRyqjJmyWy4hOKO8J0gemlIibFnE7zGFnRgfEnbFdGfjFZ
66Fr9fO5iPJrWXDh8f3mPpm5jPuZ7hF8OnXk0RTWJRdiYYVPiCehumjyaNweipr1KxfJnhUKrggH
Y62R9fVle7xFgHWCxktR7z22tO+DdWQ8meZPUzQ4+I9KPzSxM4eO3M+DnYaNMdIpLEFzgYvMLq7H
QsjpW8wlgz0FlVYTB4yENlhEUd6Yq1fcrPiFCeIjkpLKcx8vKbibyRl8jGt4jEEQc+wZfYa+hUBO
R222W9tmygpKqu0mkllg+UcJa/WmQmJ4MytcUkHqJ6EfTbh4HNuFxQJuQZwe0C37HguoHYPmQFiv
AXtsdyn1mp2jDedumeh/qK/MjdLfvy1XrtMJ4/1tO7vtwcNrsl+7LD8geVlo2JNP71P87VP1UtZc
0TuPq93Kx4HQ8FGUqXYyLac8Z5GNe4Bl4a+NWcUsU42UVu52c/vJggGTXDlxBnJR3iQDIlNZpXdV
0nzkG3JFAA7c52l31QiKPv7pscHprxIqBwcqlZ+zDvFxNiQDVfbuDeW/3WIePVzG6m3KHDPkzGmG
JBpzJOQ7TekZLJUnu20gkTThulo5gSvRcPDNkt6MqiJICq7D7da2sbPZwL1RA0+a+vTGkNopq+hT
42c1dyb9vJBYEuzzcUgEC708c3bx27ce3WYVCWyBP9kZbsc+ppb628ZNR/9owEuBPmCEQ+r9qBe6
pFzWLy6j+dFMWIazhCPCItrXahnuxiS4emKmbaA0HQzsUgAGPQyasQG8qjtwNI0Kl8qvjY+U8qzH
lLAVpJbdwh8H+IF+AwTehL9I8/4f2Huz9e296bKPAszzjnM63uVm9E+1CGSXInea82HB9y72E7KX
8+BYe6mSEEtVLfp4JQHi0cfdvogtaKFYF9Qcfec62Bjpsycs0hjisyRvakw7XlehOUXBOzACokFZ
ztppte0yjLOVfqrfnH8KhOOmlqdxsXBZI5oum+gp8v3quL3OtFFvfiY6QKW0yHWbHgdvZZzjwlUu
UYaZtjXwZqWFqw5jiSpjGg2sgyTJcbPsIz1F6pLarFsxte0zFRGsLvBhKzn+trsWjv4TXoPLoIo8
yW8cIlNAAlgtTpSmqgX9pAXXbY1UID2UJnKCJZGvNIXN8atjLE/ZmvVkBlOFgkpsQvAToAm2+zOk
71PapXwWsh5v3KJNLw1thU2CM1dzohKxeYu12j87HFK4oiQqX95c0r7jO+ou2ztF8UdBZBrD1e35
CuWWm6xt+zOQ07X1jzEvUosFyItz3p5yGQGg/nz27b7IsYCo12ZU1eI1Y2P0M2/0130JLpjY6fVR
G/PPSQx6fQKJ1cuF3cxQexd7iL6SMYOJfFYnF/VYZzntzmUKcdj+Y8sdUTNvn0Om9e8rdu1DNsNF
UR9Pcks+tBm6xeiEQ0+a3AQ77OfBqD4FubS4QpeWOZ0qy7vS+xohxyfJlIZOu8QnR7VS1L1oSb/L
mSBeVyXgRYwP91YS9XvdlRwq6m1tx8t2d9us6gfTmIwA1Om5b+98JswKBq5xC1X1LrYK1CV8u5lr
q2+FVKXGPOaQqHZyGi+yLPPQMTnkS8yEdNDfuYJpsE7KAklzByrnWLTNszni9vDz8U6vdMoH4nUq
aprDTK9lB+fqKlPxwAqCZiRnLqMgqKqTaIbTFroectTx1OoJx6AWGjWfKkEz3xr6mjs4509eY7xn
g/MBDv+ubXT/QEWJXLzB10WowW1BzOwJCiaXczGEoBRuerf5sGF0H1pbPAFxg5GNVny/JGgM+vJz
7BvYAKRRBkWT7ivosHRKxE6aHqkoqfU6LjdmG11rBJu1YU+H1BjvwMV+rvuC86x1HSecrVh/vtGO
758kvUpZYAaak+WpiMR5YD2GLBSt+VJd3FYbDsQbgA8vnCtt+gcvi8yd+6i7sGwbCzjI7KSEXLIy
ThtsWd6CldqgMGaRykJlmAAF1d84IlcYdSzKjDSCBiWwqfUZOd5ej/yBaUF1s7S2s5vM6gJRZvxa
iwfbjaxvSYQ/m/qEq3zNGlUC6PUm8RZb2r1P4yLI9Bys+DT8pvus69tEPs4t5JW+1vzjdjDSdB7P
Cmo/V504TY532s4ifmdk6367mc+xcWkXAp0KFAXLoN/rBeG9flL54VyCWP7/Ws8NqPufULiGp7i1
/+eoj7sfX7svff7XpI+ff/S71tO3/2HqFrhbaGOOsK0/cXB1Yf1D0CpwTNfTXaiNyC1/x+ES5wEN
1/CEY/qOhYiLH/0u+rTEf4O/1Q2Xf+DPgm/hWTaWFgxtABqplC3rryLPgiqItPNE3lbSGmbOPBQB
12rSyzBCsxFut35t/vvH4oxn8T24rbt//zTgy2kFxWhpYXabJbBG9fo1cI3f/1JaqAMlPuulIRSA
BkykOjGF6sm4NGdgDOIIo1uTTG8EKxmXap24GquOjkdrp6TFw3M1oHzo+lS0f1Ct0QrKGlWUfhlH
jQ4RLQM7RabpIGwUCf1AE+7v5DcvkZe8N6rP1NFwAj7yOtCAKlUnylY9qU51p1AnLWFEw6qgceXR
wCpUJ8tXPa1Bdbcaqg3D7Og2RBpukVoE/8PeeSy3jm1b9lfqB/AC3nRh6I0oL3UQ0pEE7z2+vgZw
8mXmzXvjVVW/OgyQMiRBcJu15hxTwr6HlypYKAvPQJM/hqVapi51s44CWrlU0lBMiE5CcS1bqmxQ
iaU9MhB7ogAnUYjLKMjlPA8NFznBwkK1TqRsB+qzIFGeSp6/1PTEpbrXRjCGoMugHUc4Cs1Gc5uN
sVQE46U22Jb5sxwHu0bXur0q9D+DGlLOGfKHhC4ntQJqjP5SbdRaO1yqjxhnnwM+KM8wyeigPlks
lcpxqVlKOxqTpSag/RjyS75UNi1KnMCSYEBNX/5S++yXKqi61ENnCqNM2s9k91pOoeOe7evHnBIq
0lgR377YnqcIS/ZQpHd1WIVbXDvzUoGtKcX2lGRnvdA2qlpuGyO7zaX51i/VW3Wp4+YBYKC660di
6JYqL+XekbKvSflXWerAiqX86qNq8oalRhxRLEZvDxF5qR+n+jPba8RpS2VZXWrM3VJtDik7x9gQ
BIM9Sy5d/Fo8NSmEjFhFPJGU1oyAAOB6YJNZ7FWi9dHDpINXGcoblhRUAsCYSOKvou9zgMEfggGQ
LSU00I10qoJ1Up3MPs1c1gkt7sg6pwST8OkV5bXMLN1FYyZwSYcVASbqlXWvjvSU9Z1C0CjSIza/
A2rhwSy8QCfzsTBoxrB32HR9PyB0QsyaKV5TZZ5aQbaQZ+1+nOAbBtil5DRUMXSx7lfG+lBW6Bx1
g1LNBOmSvr9fUdkWY08kZTNDQ0jYmbBDJd45vFRwYpXxmdbZJwZiF8kxubyqcR+36bcoCpMTauyg
YL3o2sRWQf3IDbZwRhNpXi9PJ2vQ9uzXv+J+JBymvak9eZwCzqGRzdpNSgZbDtL3JEw8URo/57R/
IzWh3qHMoEXY5h8olGOnQYMoKMqTWeJX6gY+K0Gu6BK2R8H6HKXyYRlfbeZ3iw9NxVWbn61qGHdt
R9nAl3sKsaq4BfpdHltiJ/Uku2d49GYrwK7Pphl3GKxAHc3UEMqE58LFUh7lvHysgS/ukJE7ybLI
/31jYBDK1Jcomzo3RmcY1/otaQXLjYnXRGNF0UXqTPwzMqUgIbozkn470DFA1SweZ7Ry1GfVw1jw
nTDiMXExsmhgP86xkjy2Wfcr5tulChCq8cNp0r0Aw1TpMsgtknqsBPSi0Ys2s1yZW/CDcUUjEy72
Mc3w9UaHYJZJMiCTyUYADIN7WVAzosxBr56x/V3GyOfSkKtdV6lO0I53VRqQh8mGcWdkiDKN5GkS
ytIOjFJxERyeA8P8ZIU3nGptN5oJBgAfcHasm/dFRGxkkJJ2P1SGp3Uz1mYFgtdo2jHp2B7MnckT
NDQQ6kyPP+qH/OrDukZjVorAN4iSe1Otng2akuF5p9knUkyN20nDDYOxNDOpCKFAt6X5u8y0HdX2
gdQW4hpkVX0v/dFpujOSrbiqFbzJSemWk58CTNPuICh0Um0AR0KqIg+425tEyy5KHd1LeudUE+Vq
s6vxAszCZ6eaqBxIVXBkFRMmRQw6gj1GwNK07nLf9XshOKQQgeCyk55jEG0uCZPuhSgpERZTK4Kg
J89h6yodRsIJGfry1RpnkC5ESE1eEn/Jmbj3NfVQz3LI/hs6GtXp72roXxmQeBT/u9VJpyIsvspi
uDIZnGpCpO04ZNAFCX+zRNRUQQG0cYIHOPxEskwfPau/Q6qtdks+MVzYn8knEQQ28GPcNuWuR69c
SMG8afX2Jx5b2Hmm6bamoZ4irXzNwQcnBpVAdLyEXWKNYGyDxir45s/cZkskIRytpA/2Tdvv4gwl
lEC5XAIRzcClXUVD0C8K+2+HyPfiHKrSJ6lO9/U0nVrgbfuwn/JT72/YAje2JafPUqvSwk6Uftvm
CCHiaLoz/fypEvEw+jEpLBoeWW3W5c3kU43WKawuPoMW0HCDr8QkSltJNHoT7WjQpPu2oryhZCyw
dkDeLs7q0WKT7OXm+NYOibj1a+XDr3x6JvzvwOh+SiszbEp/J2DD82luotuUPZtElR6YgAx1rhxD
TAMvmfQfLUWmipHMLnu5d30oik6rGff8y20FJ9gJB5Hm4OJFkeQARGUlnPouPIolHOiK7sVOZe2O
mGrLL2PsrSpgOe39UC5traZ2+xJKRZZaKV56UjurjgpfVPSXbrIaEmul76q3EIjIJaWT8hVCfOSg
KP2xMOs1g1htW5Z0GL4rekUt/MummWgT9gMxIZFDjgDt5rqvWV3UpiMRAZ00UuqaFfA6nYEtyKJj
FNAdiZJ62cx78tLJVJL+jnUkatkxjNC0hGweGY69Jhp2rTl+UKaF8Ak1f4NY5zs4CFJhgNJMLLeY
hTc5jiPiZYzuyFoBIW5KVlRfW5g2pEWPOKqFA+7lU0qXJZ7Z7nwMIqTEZMeCCKWplYkLp47qdoGI
fk6Q3A6ovKtCTptoeO4UGCxTK7ZOs+TK9kmDdUEtXXECfpUqlOQ5fzGFmOq7IyjLxstrukZksCUW
SoAikxReqsU001cVoCFFiLetkRXnNmRjJuUG3UqRC4hiMTvV7NvAf32ioMVYtBOH6Cvnk6xmeWJ9
lRFRy46W4FaLXuqScjAYtbIxNeSJmiDzNRJkb6qg1w4zM2sZGGAOEhkFMOsUij8OCt4KkGYOmnfI
UxeCCySMUbwJjVLaahWS0Y5EbNvH4X0OxvakCaW8IYiLpazenbkGWIOke2A4BKoHkBQIvvoij/1r
jsVPCmcPfjhCCFLHpSLTvVfhbHpTZ2oHLEUtVT2ZfAVtehKQCOz0PEPQR0Yb6WelW5CiTgAbpNb+
Sx0tD/fsAiuZSRxOuaknIM4W6kY9Ko650v2S20C7WhQgSelut3opPGaZWd5omEa+tjcr5GgUwfJN
YJnnqojAtUtM5HNQ9q5i4mmflaA7NQBm9BgcUUXP0KWOJRzTiVpQOmRXLRdhpBpIhCbC8JwaKdQG
hnj/SKvrWtT1JcHAtJMUtdhBbbXsnHlN9BEJhEivESVFwJGpOM7UGUCpobXRhYxw8VLiy1uQdJiE
rGwUHd1jnKPekPSoPImgbaiDVd/EMVTHhoij43qEt/KKj07aywIyhILQOLy7FMcHkLROUAwvwpTh
VEmmk6p12iU0+GKjUtxN8dTtB6ZNOzbTfEuUjuCxSL+MWaLQF1iW7YYFWUhhKSfDCaFr7J+RPY3E
F5XahjKlHauTv2OiONWNAcefGtWu8efbFPf+bkx8wx5E4zAarWInlMIPbW/cpz1wUwtkwd6PK/GZ
7K27WFIRdKKmS+Qg9OTYwDhX2f0kKseuHONz5eOHYiDppOLUFLN4NxJArEgTAYqK/tZS67RFFc5D
MhaPFZyfY1ZWD5pVIhHMDfwy941oznezOEdeNWfVxswzouOsAuICUnSEJb6xGcwZxZEuPIjw4hyf
nQX5fgCiUlF6aWUPsqNq1302XAaC3mltnwKfJsJssjhdRUHZn8qgVTP0j8fMJP0VBaw4Vo0QLBym
xaDzEdH8pRKi2+1m9DV3ZZmPh1UqhIyb3Ja/7pOhGIEHX/YPMlKVPptwEuXBz29pzKqKWW+KLJho
VFCvDSrlI2qVjtgmldDclXluWXANkfMRzfv7flt9BFAZPL0hx1ZKhKVjw1y7i7Av10uE7fqD9SZS
KlcALrLr1DHsCdjrNYA+iWOMGWIeKJ4EUqt+nJJXzyFVJ9PrpOZlZdGvdPe/boal5L/enQRkcSoR
AF1Ds61beO76UuRc/8d6IzKwswExtn899PsJ6ooueB8K7ri0Ttb/hrGSjuF6+NeDFgygQqa3BhEx
P4hLXZ61FhyO9bC2gnkfSATOL5WscK0dIBT54xDTGdXzJBo3Uyhc26VSzcZDQEvSjPp2pH6QLGoj
q/MzTpcws0XtJZGmPS0j5EHsN1Z5UeFr4KCWemy4xCevN8JylvRTUmmhjFaKFSOxw0Bg6HsRN1Oj
xuJozJRZ8iIBrcQY/FaHkQLIwmypoJei1s80s4zXjhEckwo1Z2Q/5aEglbHYTZD+gkXStmrCQgqM
hyRfWnLrfXlRgbE+mXcKZNMxKGi3VRrPuBxhhO92GqlonTTUh2a5WY9SPFdeK49v/fKrvuhiqwwP
0Z+6rPUoMpdWWT/mkyPFaeKsV1vAWkfy1jfOh8RbtMrQjg0YO9HyPmkyVLi/tLHcDdSYw1jSt0FC
kvF6oy0lbvT1JC03/gHJfb5dH5pno3AttqGg6J80yLFLh25hnC1XEFxCxHLLTa6WJJspHZYasd1Y
U3ur2iUWPF4SEP6WLrDen0KS7QiflexuaTBbK+SmWek4f96sd2eBSAfUYVYOvZ5teLRsxMS5I1wl
8zfrhSOwZUAKnL2Ga8pyvbyD9Q2t72W8h/6QHIgdhLkCpGhpOyx1e6SEJVnneb7VaRysSkc8rM2h
joBd70w1ZiiR7zV1kOCoLF3heGkSrx3hhC+Ki8gUw+tyra83fKf/OJogYEKj//P++mNxfdDqk8ED
e4rq4b//DheHOJOLxP22k7P69R//bW6UbN+I32O5tFUqlevu96FaYUtirmBtsjwY9xTbszpinP/r
N/uGhsy43KxH6y/2I/Mw1ZuJRAcuCTnuvBIR/W69B6jnjy6wpdSvVdcurBZ+q0btDL+VqHNaWKXm
lkIOdbkgzkP5s2+8dpD/cRcC6dbCY7sdTDapiAL++98rSiO4iVouOB/O7Xpa/2rAr48Nyw/Wo//0
KyFc+V2fM6Jjc/+jR4ZJyBc9IajJqaHgyTZbza4FlgvmPlT/In5LUGLL6GIQPfTHYTXJ58iI8fOO
d8WkYfNaWnn+OjhZy7hkroeUcSt3rpgT2uImrJ/m2l782+Hai0RzuDOisN9a6yD5u9NYWLm6S5Cn
rm0xRe9NsF4isjCGkr9e/no3Wntoyw/Wu2FZvc1Dp3jyMh6tzbnffbq/7vtE4mzNTqCnxjtbO3vr
EWEv3tjL0Y4yce3KGuLu9fH1RmvAz9Fjyt0hmNjhTdT+lvGFbPOw3q2HmNjh7BiEHaWr1HPRjcbL
0Xp3DGp2oNnSbm7TD6S0/b5fJKjrDY1unbFpuT9IAuY/us//ehEud1chw3pNatTfNtKg3v3t+l4P
id3W7YTWiLPeJXcr2aaSdPzb761XtthKF0kTlM3fLv71d/56jkoqRSTfZeisj0VoZ9hBgwj1ILL/
8QLXP2n0Em/uqBulbYrD7MZNSFd6lcWsYphVFvOPu+sP6Mgbzv/vyPxfdWQUIBX/c0dm+F+7j6wk
0Kz+/pd4wt9/+UdbxhAXqgacGZUoqr8IHIb8X3ytKApqhD3pIFn+1pKhkSNS64CbuTR0UCH81ZKR
/wuHlGFaimJImgmk4/+lRaMp/9qgwaln8J90UzWxQtIC+geFQxX0MahMY95B2d0mkU59LvTg/QpP
1SndIXia5U1lHBCnFZXbPbYf6q/gsX2GrJfnxMSh/duMIFmFl7Y8dv4WIh6DLTsZbSGk7yxceIRo
sMB6wlBe5dBz7kGCu/Im/6Ddoige7PzMd8Mn6as6YgDe0/yN7b99Jv8B2fRv5KP1PVp01zSNkUK3
/oG9qX15gndjzjtxNp47SboPu5mGDhuSQf3V1d2PICxOpCR6Iwz9/n9+ctVazuDfuUvLs6t8Uoam
ioaoKf949gKBYhUHCszUJ2s4ij/FfX1VMbu9txuM8LTRfbv7MR7U+wIp2ZEaSPIgbMyz9WBi77gS
zqPeJHBwJ0QNH9ll3ic34sabS1Tbw60rHfyQl+nDVCnt29qDEW/h7Re78VfxHJ6UOxFY5neg6Wgz
rfk5+Wbm1+/Ut8bFJ0azgHKidm7B0Bs2YUI2e/Wn7KlvFkwV3hNygAzLVbBSlw6OMSpTQWw3p+yE
b/YLTrWyIwTKBGUEhJQ2mFs/VBdEudKx2ZoHxc3eiyesoOGv+JG3sxlf8p95K9zPUFjP/g48ACWJ
HmXqbjihC/dEohG+px0QSRd+AOB/qCQ/8pFWS4uLJxb2+FuaT/RsHXxnN/ukADySCryv33uTWHSv
fjKxy4B7wBMS2sFjgQqeDOVtGt8mAhOd4BzoTm0+FrfkO1DtkT3ZuXjUtvO9SaPlJRsecQ/j2eF0
BKfpFdrmhgRczLTaD8Rl46zr+PwPSeCxxw/YpZqbYeCEYJlG9G0nKvKOV4jlinKeWaylkpeLN1Xc
gEc3bvX7cNQ/izv/2hYX+YGdO229viDi1wmxgt9HW+FC7tolOMBdCu70I2kPk6unDq16gj4PlWnD
GglvkDF/Yg+AQAfdkkq1PXwSuZvAAmBuQIHt+K8YgEqwxo8tMeNHpCuYKIGpxR4etuO8VTehpxLj
EuOitbU36cs/lxiszvMrMg7Lza74qt7DswzbgFPblC4dvxmJtIbI3Y63RKiz3ETOdjRfFsgefp3C
Tb/rG/qI8QJoWb2KbwjctPtgb2CQN1CbobFwBvBejz1nAqtoiw/6RDeMTOGPbo8k9Crfoygxn4JP
/dI1x1awoxf/ybxRyufSLp2+dTsE5Hv9kl2HvQjxVzkZt0b18L+Vu/xz2OS4QXbVLn0Fa08WBwk8
Tny27ixQz3bRbQ2cfF7rZHw77PS7v6iczaMcP+JjrK5kqV6bpUtoszTJ6EIkh+EVuLFxg9RPzV62
YdGnXvuh7yKKQ7bkWaEDlUZwiGe4aQecRuG5gQqA9HTYE2ZCofVX7bCUIfxmk3vGvo/B5XMiUeRt
4zOJ5OWOIInaqS9Z5lChhoDuSCpjIDXKCX9eT/XA6XSXMHliqaSv9Cn0iH57S2o73cr2tBvv2Pzo
WxaX2j5+at8ndzftwiecIXR+l5C0q9FCgbS1R/+j+RHQk4LrOff9fnph3e5RprJunW8jXRKI+d6L
kT1ux4Cypm1ele7JuvXn9i08wPTAmHsvvoguVFjVFu+laz38HwZnpr9/HR1NknlVEz60JDHN/ZMI
R8CsqQ06raAmaN2cUqucGS9m1PxOTv4dS/wf5oB/G4SXp9EsBAroEExZX2BUfyOf1YvRR/SlaqdJ
MOZ5Cmsa91MwflN/p8AP2VKcK6b4P9UZ/+E5MRr+2+xqSiCzTJQYKqnPlsg0/venRSSuEoDUNDvq
3y/KFPmeNuYwYli32rmuCO+S1mDxSzd++RwHFtIE84M+Nzo9qEY9rQ3yL6bHwvf73WwS0ZvSAdp0
GqXFSBFPSTfCaxJqB3FCs5EUelaRSDQ6OFBzU8vEwsyIpO2kai7tyJCRzqlrFeoRdkN8zWelWjIp
SZqKDaxYGx+q87NcdsjUCS3GPtdZTpoX9PrM+b7N2OdyldN2nBYMrj2ZxRO9iO4h0Br5bKU5DgKq
qlliCHatBuWeuNwTbTKIxAETmS+WbxbJuJRrST/EIqP96oIBXgoucyw7KKChxQB7LqoWO2IibRVx
BhuRw3BcsiUo4m4F3UcIWddOaQEiHwb4EyRL3EU5b4GPvWU4MMn0aDZVLQmHQswqxwytF7kEqwpb
qyTxIvrp6hYMyFBjsyjEh4TYtnPUV9hGZ3TTxeIPKTSBFuu0wwh601OkxAQ5IiylyYGlSeFFmj/y
Yyj5jKl5OLpccr4dpG3haljWbFmY1a1awcQcxXwjyMlCNxWNc9sYZxr4uYtDm4nPUK9TDZZIF9TP
wRrxqeLpWJqYPp28Xd8jlxdbjQS6BvI4wSVKASpD5pXl2vyoyR8BrxdLXvZVF6qPg1tnPpvla9zj
EBPohbUk+23kSH8miG/2VFr3w+K0TcFo233DGq1WZ3vW9Qdthq9SEgWWSBfRDHfCpN1J41c1avdz
KeD1D6YXxOnP5cj26kpOU+Y1Y3M/hvlD7AePctR8xSaO25kLeFY7gqshAnCsDp40REQ0RaBPNQL/
AjI2XU3EREzNddczJUBO8+izYdlRQdTKGVrwGCxUHQeXsNSeUCmfBUHEwmgt8QbyAae5sBVSVdjV
Bbq2nrKskmBNqruBDNSMtE8gTWMZmBth/MZN4xJ48DiW8heOpsMw5TUDH1VWMdkKSTfBF+/YYpKm
JJJlbE/MDO0FyaA9IYRMOTvpfJYmurmEDXTDA0UcrM2LnyZxS5w+Kp2Ihcy9fGaiL2zG9NtKg40B
AEsJNXfIDa/G0NPiIlHvdLDtmWbRIUQxUlROmSBazzpHW5hsI33seg/iD3oGBWnpXesBN9RAxVh4
5dp3HH7M48Pcay4u+SezGU6WEu5NQ9yoiBuhnNoNUomGJVo/RvoR95F+JOND3UZZdp1CjYiCwAfX
YRrLpFF3ygmrEjgtpNyzQvVkGvZaq/pYupHnTrlUwczKJzqt3a5JfJWOkjR2x7yq0QAE/pZckgDV
RFw7hUY7I2gwBJeMfBRDzYZ8RzkgFbg/SF1Dqg1SI4eqtodJHZ5oEW2MBgPzeqNPsnxIo5o1m2y1
4bZqzTu/hT9FpG9Dm4bmGtCl0hsWG8GoDsnB0D/iZFG4rA9F5kveUxcpFofB+ogWWsnvo17+xTci
PmLLo+sSUKPNKuIZgxpbaNimDJ+jlRI428nfVYB7WYZU7d1FDqxx8TrfE1zAcpElQLkz3eZc3DCE
RlvM1iwZ/Tf5ad7Jb3HpAcY/p+fxLH2kyMWPDW4Yy7XuZjopJNS8TQ9896vTiCH/p95KHl3P7KRc
zDe7uC2Jlm/gx9Rr+NGc1M147kSbGKRPnBh3CLShlcuvfEb6q3lsHsKdClQXaTjj/NUotwaKGaKx
oUCrnKhFyQDOjHxZ4yLeIeIiKC5Az6Fj3rF7mM9EWhh76Wa6LPBFmhtvEggS40RrjD/D7Gc4dLe0
T/PO/DL31XfUv4Uz+TcucBW14w/7H1i22vNwQodOMIJgYYli1eMkUHou1tZ4Lh5ZyEPxs8dnY2ts
xWu0xVALjA6yhXVTftJ3DBDgID7ndxKcjG3VeAWpnUtLjWWzK+lue2x3UsVWZdMf5fFQoHToGUAJ
IIkvVH1rbatLxyHxApryAwKQDTpnuoAKkEB1T7Nv4tvWHomOEs/YcBhLNdEuAIZVdomMiRKTuazP
BW/Q7zTIUby9W8XYdMy8wYvMTSig8mZAYD5xyIMDztpwDksveEnbLWFnLE4vAKUMvBN7HHj1qwwt
TEJ8hhvVocqagi8Obe0qH8ACc3PGfgifBtyGZm5MfLHugIPOTvh+TdtWtGtlJ3M+9NPYbeg50/BF
7j1BLUIi5kW3grPF6vKbjBelPtafRMDz8QAFW1KEbCwI6dXSDwnJMAHt0/sBMoX1JlwYwqwLqVH6
G2Gx/Y7LIhP2nGLoDFnwYFzUr75l9PPYkrU0FaCLtzjjWTOaj8Ylr5EbX8zoqH9pnnCbn32C1Ozm
rc7Ytd+3j2Pt8twAVpz5NT/B3vxiTwZlTv1WNtFFP2cfHUR+wm9ehqdoBDvnWBe+NjAeFx4NXSmn
eCo39UPIVoue9RvfAOUzY7MWu6gJusXRznbTqZ5ASaqudkmeiBPlgyJiR489q/TQV7/0hh3QNuP1
H3i9YneW4Waw7OZUk8ViG6KNVMrBl2dU2+oJsDg1Rd4m/7qH2y+9FoWTm7ZpngLCIBOPiiwn0WAj
eUlqRztJlWcc/QPxGJ3JvoZPCiKgDdWfDygnB+e5S56DeUuwtE79rzsKn2ruRfeBhDUQWte2YiF2
IYEt88TZpqs97vtTgsI92HDlQl0R7GpbH7tkMx7aAzy0gPBwO/2asLy/itaJhGoE3IZNrC3CdzHf
g9XDV8ZuzgZ1UgS28cp1RWN6hLqLfKuwhZ3MmNF9Ysna5cRQn8JdTlSk6Sav6bbVHRYDbMAGb3wG
U55cMWoCFiQTUKEES5whCixbMJ3B5BIhfdkbThUb8tydzxZXDVtU6gJe+l7D9sbngh7qxo4c/Vny
CPsIl/WjaTndS8EKZ9yajrLHo/AqbeSt/pRuKea8Zfi+mT726TnaKE85dQXPOB3JUpkfhsxD9AWj
8Q5+5A6lzCbeIxohDIphLHBLF1uP8QVeONhlF7ARr/2rujXfeQ83dromCckHEhaJg4PHdELMOHvE
BqPmuwJ7mGpHpItYbMSLf9+iPIWBZbMFBMBK2fy+uQpv1VF7oDXavpo3VKLv4b45+hRSWCbcEO1b
QBIZtfuHeNqYW7o9/t7aWJ+ylz0zhbZ3i9zmBLjgElzqX6CbJuQ85yRyrCvNNZXl1lP52bnaeREf
PCqX6Ck5BjtVPgQKIEsPvKQ8IYLYpcmpbPeleKff1LPxUDyjO2OBGeWEziKFRbu5q7/YGiDVOtZ7
6ZWu0HxlS3dhhqEUwh4x+sT4BB/FCryQL6vhGh3OOifLXOLUOe+IPF8rPHh2qXr1q6R4Cv35q3nR
WqeWNoawpXtPauIobfic/HDDeymSmwjLUN2T38Ymtaei0G3yM2WVAfFEcWJXKX011SerCgtdV3tS
b+EjHUvTljbmTd5aD1Lo0naEjBaIjkx/FqODB42w3ocy0jR7PEXkboEFu1QXTOaieql0B32o+dPX
LnIExQ5e5l/ZZR3mVC84ZO9UV8j4lN6RBrAssrzpjkj0Q3ILooNC7h40efMWDOfoHXf1gI1x6TCi
mjmaZceK98zg30204o7+8NgRsh0IP0hwMHPCLrpj/LHQ/KXWY3LoH6DN/VqyuV12BMM5faMCobxK
VwogvWJL13Q/b6qbBOyB9dwteGdeYjBQlA+r3yCLuRb3EcKlX+0mILX5BdSOaRFc5licgIG0kAtv
Dp0UlLeF2w8nrnwKTFbhTqJtMZojBWZSkRjt3uL31nCSq8y69Da+krKK3hnDZLtXuGJJ0NVqt8P/
afvvQWAnCNglr/ysnop3KMHqcxndxzB1jxYt+138tiw8UVl9jOihaYdE7kJBOMRXsp1nJooXEj83
6hbQDVY3CiI7MKZ7tqfdOUL0V28redN9m5oLuoJhE6cr1LfuzXwQ54v/kO/QwL1132SBlqwCHoEI
0N9UapcvSnARvewJ351/V9yQed6XJ6SKyQeK+epH2XTvJfWNn+mQfcjKLYuchk3dzGnvj0SlMbuk
D8x50c1yprte3GrEFx7Iq3tXO7d6YlRHrglQJqA2dkmO9QNtVGYRZWc+65QpscNcKSh9KBvxmzuQ
DIZgj+49pMQ6bn0ELVgDJcd/pJ2WH7X7kmJJuAnTW/YNftHsvexbM+w8uc3WMZE2gmfmG8W4BAjx
7np97zMtTuK7SrklVT/7WWRzAt00IIkUaUDCBKV6BWA2vnoRG1tkv3Y1yPTdkBexBKrwccNRNJCX
NmRPx4CXbfVMmGn6CjTDP9fKT1P/qhFl3PGeJuao3vH3wTdrmBx+FicFDq8PfJNVwsFoPQKG4DSU
bzRR+eDUb5+PkWyXhO2H3WF8t7mOw8f+hEjr1/COFDYJnPmz+mbXiNCvAH7yA0kYVII9sGc+UEvW
Xsj7Zs4Scwfr92E+T252yrYZq0t3wIV0wTH2Vpderm5R8Em9i6S5t8FVeqiJJmmjfol7loggIxDV
HtUzXvoWu4NdecElfcv38TZEOPsJsBPVfPhYIcAjLstmpriSV3ExzaO4Hb/7b/PCVSkETvY4n4kI
/2U9Btf2DJlX/bT20TOweq4C0k2fx2kz5T/STIw6hgWyvFDA7vPCjgg4/WUQGUWbApMoITgmF7oA
QCDKFKc3AxlNxYQiGhwORYhKC+A6wZXQDPE4BBBlx/UHEiaBPmuFrdhMNenWzLa0bqXjerP+3nq0
/pkxoDTNk6RhUO6kI8nAiJzWHxcGwRX+dJcGLcqHOLw1cHkgWiiI0aBwhYwzbQVY2hRr2UOtobCp
AsudlbqE0TBjLW86hgYoMxz5YmcIKbNSilzNSG6RFR6Rg/DakGISzpSJm15gBsH3atl+Xqlum9Dm
lvsko35EUF2nF1DRYlZUgkFKySR6jbFYXGqRYpSlUef0w8Br4/aNJN/Qq7pmeJAQHkdZnm6geDN0
Wyy4WxpbbuXD7ia+5qFpFNMtfPNDRi3Mshqy3KS4RlrDUK9T2ZUto/aGtKZoLsO3UaIxfI6ijVap
Kmp8Q9pEQVs7veLXG8SmCA0QPblFVbT3FasjU4HVbMUmTjySkIi+Y7vWDIRvMa+XyUwhxRyOYZze
BB87dg8g8Bw2ypuu4qudF5lFl4T7fKKSCUD4HoUzAFS420xOSOaPPaQDaU5b1o+skIfCv6WR/64q
SXNoAV/0xcj2OWb8a2Ztg2NiWLQzslHsEzIeDPmuLWF/yOpMSVzOEm+KMnYiE4uKrFVBvVhPYWaE
yI27Tdibh8YITn45voKHlvf9ANA4a/U7P/5IuxqxjSV9qyWxyFpvjl4/xfFWhHK1FEDiTk3fVJPN
ip/0FsK0ErLC3NYIpsf7ObhBftJes+61EQrRGcX2Le9Ai0KHJMH0sdJ+JKGsbQQxz32YMq9WZFsO
tfVT5cZRahBsCgLQTzHnNSBY9ZDMeoNswooDNim0Zr9rRyWyKzH8mWHfSDW7ITNI3RB8845Qkw3Z
mU+VoZqkxAqNUwkmtW8dEoQeDC/T8mSyzO4U9SPRcRkV6BQm8Wx5xJVuVAkbfxRDC2oIkiDca7Qj
xdrOCardJEdeW8vHbn5B5PzS5wsjjT21hZy27ouXtmUztv4tTMIf0SRWpGSwHti/U0+LDPxEY2pe
U12sEJGKj62ovuZjgv/AQ4kvgAIUK2adiXAZRuXQ7syAV2D8kvzmpdDgTGRsiMucJapStE95RcRR
riqstQfrsx5dsBGfqs7SOOpxyhQsmEuAMYaKu1V9s1Lpte6oOCYqDaw2GhxQUaei7zYBFhhHDmmh
xFVkeIQsbqU6C/b3obbItid2dMiiSIqL2Mw0oi1Xxg2o8bMQD2ybDMAdhviWlMNnPC7B8Lm/nSzq
QVm7R/aJbAyAqRUDUlXjJ3hjaKAUhpRUZLccNmnhhhHSNnB6HuKTdmdGlW5beaQfeokJwAgeu1EN
t1Boe/alcdujdBPE28g01TRW6wjRI1TMD00FS99IRuKZbbuXUyXZKg3WjVQG5QUfjm13gGcVkvtT
FNFBZIj0lAm2Ru13rqjQbwu68mpa+Y1spCepmv43e2ey3DiTZelXKes90gC4Y1r0hjNFSZRIzRuY
FFLAMTjm+en7gzKruqo29QK1kWX8GYNEgoDfc8/5ziKTTdTIN/QuWe0lGBqc6ebwrGULrtMmYpfS
kLayG9YWQHSToWCdbHrRoZyQYF1jV1rFo+Cl5eq08wMdcOmjU+Mo79PulQgr55GMXQz3cH0bVC9k
gmlkzJN3r4VLI5Nwupe5XieR/0Sz/O0MWTm0ZYqX1NzD/iN11WPhcww6D5N0ss8le0DDLPqdGxDt
yzyxBuMUrTDeX3GCIylkwWeVMbkWSj+PHU8k0BFLLqwGcNTi6EsreufbfduGpCjkRvTda1kkpI2g
Ia3cLEm25cRizZTjDVxnv7E/FDW5Xdm+m+4pssp79hqH0iMT4bfND2WAUKuajYnB2zPyO0AyaDNw
XtaXwneOuqquZuDfjyXu7sFl09ZS5E0fwXeZ3QQTtPZI8zjNOyJg8QwLkqpN5pvsHY5Wk7L9rSER
ZYvjil0CBx5GnOn9053gxToVB3vqLdY5qNaVMOzbtkMVqY1lVvWHS0yn0ypN4kcT2oKTOfogKta+
Y7G0eAXXqE70LutgtnRpeWia+Qj84CZMavNU1AY5DTO7jH373lN/S7Zh5ngCjQIYkFzpvH8sDONz
7LvtpMQ56vMT1onzMAbQfYKuWc3g/1dWA3cMq3fWKErRHX7pars+hGQ0lMdMnJMQ4RwFcbQI9HMx
DvynElmtHvoTJu9n0xs3TdHTE+5YewJPtIUNA+pvb+8b7mYr16fJo+3FPR0FL1k/uTRBUQQ0Z5ir
8vmTYrwTMRjjmJjWI6miRXAun4eRmt3Oba+jQMENB++x4zpdw7yHwBGAKWmgmnQZcxO71kgyVvWU
ljdhuUsrQftBeRDC2IP6ZwmdUaUdW/kRJNSp9+Orwc//EiOep0X6lnqp4kkMQLTmQWblAvRbMJh0
UJi4yw16bIVGQk4E96laxjtVMth7DXSQNnR57EM+OyYJcwc9UnjYknhHFrU/Y8W+6RMfqu8QAcCx
g42aB2sn2OusJwQgGduMhvSnyTSABDjqbF2U6XE2rYMu/KNMqBDzDctYqS5NEcdhD8/jZsCxsRnU
tE5nu1kDvCwghc47oZjLaDZy12FiPEyy1UenBNhfg1RYdbrYVYWHv32w/w5Vj4xLU/jw1BOc2/rY
v6spYXQgrdXYREto19vOMsc4214b7aNrtvUx7PxD5sVoELXzSA8d6au5O8ZjcJ/yEpEp8G5LNzTo
yuZhw9Iqy+JrNTV8YhrnFYQysbJUv6eh+UzP27R34J61cfBKkSxCXz8ukbgQbiDFjH3kvkmsq+sm
MTaOhTVWaiIgliTv08Elp4DyDQcyNagumoC/aNaOnV1mwzipcr7WQLc56RIE31olH2MthydA5A68
e+u70119J5Nmj45PwzlG1F0ftpeI9uzMg+oRm3Dl3JtIT38TaGQ7HycgTGB3XUi57Ub0NcvgxBZL
Za8xg1Pkxqfaq/54FSkny+WSUA0W6HZsqOTeWTqt1jY07XVuW8+h2UVkkBgUJO6IIuz6dZbEV8qT
ux0Lmm4F4uUQVKyy0x4LxLyLszDYjGw0pgFdI2q9O1twMuDGdueZNAl0wWMY0jbQTkAg4rw/92Kp
k2Qvrzqxn+tc3jR6kDe//+u//XLMiumoAB1FVfoFKtjfWqJybgZf/ecvv//Nr6dgC9bp4zdQ/vul
6vkEcMOytrC3O0y+9rv5C2F18z9OYTa7IKU3tzcNmLWLBdxRPQqfopWTygvMEgtuZSRqgakKTTNj
clvgk30UFUeJ6uQspJC0yv71pZvKR0MLiusCw71pkolgru3AurSVcP/5Jc/xn7TvkAA9ck///oVu
GKKNTnX8/65IvZgkHXyzO4j4Fz34qGLCyR/McLD3feekt3QByP3vtvt/K7r+B2wD/rzFcPYfxoDN
Z/v5bz+/9sL7T/3zf//Pteha9W/rz7rI4vy/wBv+9Uf/3SXo/4PDkukB9zXxQfwno6Av/iFw/LlS
eIEPuWFp5foXu0E4/7BNZ/EBYuKTNr/rP4yCwv6HKf2F+eDgJLQF7IXfIrTop/iXeaH5b7/+L72H
wv5vLAcwQrAcTGrzuMMKmjj+m4eiiynHhuxbsH9to71FF8ptXHVPWtqMpeMrz0lgKU1Vreux7zGM
WM5tQi/ozImic+CKnD0dFDvph/reqx5Dz6C7eMbxURjWjSig/sO5CdFH76e6rA+9GfxJEmYUYO/J
xh3Z+QuJEh/HrHUGWI2b6N7XWXINUnNr1rl4JneLEWwUCBIzHdOjyx5oovEHMPKynaeeI2NY2cka
oaOx+pk6KWZqOKUJsacs2JVjsPPyyEE4Y2CBWZDa2M0tvtFV3SrqPGHEH4HT3fjjOG5qE7FE1FFA
1wVFS6S+d2ELFSca3HtqfDkkl9mVipGa5Y5wD1U6H2Igm5sqtkqqFYhVV4N/1DEpPVuNz4HC/ptn
MM0MZ9+NbGLKkR6SifPvuyGYhRpCn1GSBDsji+V92Cbo0lwvN+6Qf9eQsiFft9OmL2xr36Sds+IO
sVRYMesDz3zLivh26g31wrkX2gsNOCKuBEh58PtcVaeu8KybbBBfdYPlwW+walpYuGLLeSKggpoV
V0daUuUuh7FHFUB46EI7urFkT1HBVhfj9Dn3WAPFsxM4wUkYyPxJOFyEmeSHOaMlyTUz/87jjABj
YxO4+kI4jqyv0cjzMEnSBQFe+JR6zXUYIb44nXGCD5zdqHQJ0fUBy6+gfO6XSVF0VCjMsQINVBbT
SmGP6vrwNmxA4QzhgLdODTueDPXjXFiveTnT11Z7L2PhtdwHcU9OxLMuACEBlPNYDyuKoiDMDeug
6ylzG0iduS2AWjKEL2FHjYENiN2uo4ukSWZXZQklaiWaiF5uqW54Ev/k3KKXTsqdT1OKnA6D77Em
8nLhBd0YgXuYh2Z4KqnCXjf/NKsA/Ml6THszYyoibkFPdhoJaFffFj8u8RDXe5BpEqwK8V5qq/yc
1iK5zcI+f6SNiaOViQBU2737qpby12RyDnlp5pvCy86em5H4xgyxjEQ9Hs0JmKlnPDT9kxuZ5YnU
+MWnzi3u2gUjPN9MNa5fFalTablAo0JxQ3+ZA/hfeI9hCc3ZZi61ICt2sqpv43EcVqKVILlm6wj6
r9u2mIvX0N3AeDu/Jr75sSr69DAvGUbAC8aCRox5auZaX92xvbdpan/EUfCtOzZutmeavK+s50B3
5ztVcaCGU82pPQY1WcFagHs5bowS2KxhmdbJDk+W8eFNwRNqanVOw41OKmfPG6WGZX2X+LdGQB9v
YTXMMl0T3KR1+mxqhCZc17cTz2PzNz4kujOg8+yc76N7z3NPhTsmp1GgecSRaW5lYhOH8slBGw1x
ClUOO6eAyzWW3T4lIIsdxq7PsErXQVvtKB5TT7X9QtXqWvv+uMlNK76PIs9aJ4FNAMTwHsLCfeIW
5D0MQ/cXgQqYFii+dVzoYuvqyaVbkI1tXwoWUQuQy5TuHroAC+OUJhjLre6Rv+j/agOqEX1jWE8x
SlHHtHUn/e5CJhLEd+wqOFDw84eI2IaRMCxMZRDz+tgflofcxgkgAELTfTduCj8hsvdGlKUHzv/M
xrL+8aBkYz1KrU1rGmo7JL5+2Ew0bJ8GmquzJKRUQeDl1GURb3LXitErANyoyHiYFamlmdjgVgn/
rwzCl1qQnS0ZOpgjXCTj18nosHb6bC+SKgz5vkfaR0pwvpO+VPmPztruue6sVYHDNwF2dDAl4jaD
OcQSTT0w/UpR0h9rbN0IX6yZBsekS3nBdA08BJQPfsybfkIkm31TecC7LAWBoKleEweHctzX7sbk
9wR5/lanrFl9L0I0l+Nz7pnFhsncWzVOeKssOlsHM/8z+0TWCqvFxjn80Vak2W3BbKwTOG2kyNYF
qFdh4czQmbW3TFtAzEEkiklch1YLIS2advZEnVGqzJdyGgHEEXWnfgSTSESoZ8e3fhgDdaz81Lul
4Wx8gMFikHM6jrVr3nQeh9F8xuUmaroVx2jQ3OZHksVST5hRX2UcPU/NGG+dMhBHAvzwfYYvBzzh
2hX+SP6JqUPM1Tvs5C9fZeFjXR/dUTIn4VCeUufRN2X8EMUw3YK2b0h6JyTXC36IRsaPtUL7QvvJ
d7XGGtwtNWG0hwHhdlgZe8HOSqNyXUNTNEQa3GQWrJRABpSyZLrdmOad3zvzuaWzHWNFbh78PPma
IfNsBgIzKwKNBne6fcGIwPKebV3j5PdaymqN8ZA1b57o7S940mOw5JFN8cikJhipc7UNPTkBppPQ
pEX9KlpXHew2tphx2TMmQ/45YbEeYSQd5zllIHNp/rSdkauECyyrSNkWXsP6uHxw0XefR20c9Fht
ZxXNh2aW35PnqTsUBKQz4XDzAXChfesppwiu0G90fZUXcJ2vVBX8yaHobSGi2Gs9ocsXTnPGgkKp
yREuQRAaBr6o+t13U/YhGZ3nQTmAdXBQe7zGc/dwHPXVsttjGhoYFLl/I4OH9kPIDyBq33qkq2mb
5Eb8NqXHhD5x2JB2urU9CzMYXJkbx43a17SXVz8eH5vcUm89TIrcYa9fJp3z5IfGM7elVclL8upZ
0beSmP2pfmzu4XuyReIEA4+lgHSKYLhJ2y67ypjNr08YdFOZ3PPMisVbwgD4NrrThz217b0Vo00E
ya0b2fKzNyN/M3hDeKL/4N6vYvOkwFSsGrf1Ph3lv4Vl+KlA/B9NqeVT3qHTFlHm3ap6lk+Imq+9
ZLvdWmTgfQS0i+PiRqiVol50wlTfxoakDmtMbzpnvEjd93eiJ0Bmz0Z5cKNDNIfqpzKqYeW4dXJN
w6zb98QGme2Fc0YbsNYOMsoOvp1CgVLHMh3k3wIETygyauqnH+Wbt57yyuMy967I2+/mipqZQQHc
SGMr3NeTRY0YzTHe1LW3OHBSzX63UiUKWlA/BS0XsROI/s9YUGToVkhfjQn4zGyOsGEoEi2uvFTg
Cpu4PHatoNE1nPGGsSY5+VXyGUfEbpLK73hT4IXXVrVxxlg9ucnDcs7q9QyRM3T3nsLeFujqmWfv
ji6qFBghDJXOdC5d2TzYwzEsav/DDyWGD2sOrrPXUGVXzPldzHGVezX6YzbLtYzDH5uH/1q2BeJG
zgrUWC6ctPYJFxSRsTI8mCXYX/8mDUt2Sgjcg87NB5+F8dy8Skio36IL3kO7jN9MFfprujZ4wAFs
T2dnQLgB4RsVL6OfNLgbSnttGhA/Gr0QmJxZvYcPuSAU4g3jD9zUk4KG+D414mp4zlcT5MUlF7jX
ZXfH/Yg7iC+yfSarW3fw47PFZYl9eID/MLw5A14C7XAqpaOoBLlm1T9hy/sICso9+708zUobW9P4
K0JIKbS3gU9aCo3IQWGUadxmi5Ytd5MhWUfaQ7vO6dp6QJjVUWy8+J0kljyozeCX5rkIDXW0hvS7
RPoDpWFNhyIcX6ui2VYlTKqAfcI7BSp3IYzUY+J55sEh8DjG8iX0fXIQJkqVbscV5x4gkp1JSUmc
Yhvui2+Bkyd1bZyXDWorFUj4JO345TfWzugxr9CcFzQGf+b3Dw6SmKOSelgVMOpXnNCv5cCec6ZG
eMWMRYf3qTHVS24SD5T9+O070JcTu0Cqr4g3Dn744i5aBgeP/p/tH78VINyfj8pEm2htc1NkwBNU
jPuUK85O4JRbfb/nAHaHvTzahiWS8W/FyO+XIQBvDXDp3SoW93SM90KYuBGWsmpcOtveZQWXRi42
85468jki25NPRCVMr8VC8kskCIck36Rlyeq4TF6taU53XVvRMwhN38JLv1YpggttnqCqm+4EX6dZ
Owq1v3MqlxpbnB+2n2Hs4Wy5FRq9lozeV1uNxhZevkfdArtx1LGnikDypmEJshZztIvsDCfD5FEM
MKnHCgDIzok6/8jxZK68C8sbFtdfkOjT2/Zb9QGN6kVyhpPmrFnwBNh4mxMLw4j2Z0fejv3NlMfm
Pm1delhLqe5ojlC7HI7V7PjJGTNvDmSJYI9mIev7XnDXz9kLHCZW0qmML+nAZgifTN8FHJBVmlws
7e1Lp/oJaLW7GglNRgP89G2Wo9WmYTJRBNu/G4NBPdqcm7s08jGP4eov2gGyKtj9RV1tkoaUB3am
dhDtdU7Y2BiR/44mf5jwBx7MPHvrMu9dJu6+La1bb1BfygmohIQ8ZtTAlmgRblF5w8qiYI2NHy/l
fO7a6b1Ng92MOdscsojxw8AA7mKtW+5sypzoIOyPDCanNE+AOdxnMfkiTe8FO2JJxdd+YCquVd/j
ZwuGQ2cgsU9+eBPyzGLbSUKwYwZc1WnissIrKbRj7xON5lm6yGKhgy0ASVB01WefwG/EBH8xGjxE
gVmaW4dy21OsXtLB/3RH8cBn9yHv0tdQlO5N0AKMGM176QJE4GD/+xcVNBEcqjI9AK+8kU3Jg6ME
aQ49nj3Z/GpH2j6F8KBWqvYZC/s2BCZIdaizXH5dqgemIOQDFWQnGNA29hHsqVpP+0mLA5AG96am
3XOfpsa5H8Z16+TyGEwaO6KGOhXZ/Ex0cRHDy6BAxQE+a3Pqrtx4HuNOcMbRHCJ1aMebvmYc2Yph
6dPVZ9YP9SnCqTWdoatYx7IRBiaZKDrVThQejfbb6Bh66wDbmIZQyRBY3/vj5INkYtcxaTyVvz+/
NixwboX/xGTl3MhFQwXJ6wCPRoJ1+PvKcikFiRxAUgRdljgNoCFc8xAL3zO3PdsdXV/dQI90YXCO
4izzZFUFTRoBiWtKFeFIqugPpyH6DeiIW0nl7E3bYTsSik3QGxdaLhOru5CxpSYVrBZbEMjgfnZv
zi2MtxmcIo/XF9Ml5GC4Cl5c9q19ygz8Ppfs5/aGyVmZikbMOLQfsppNS0DR4172Je14ZvgMepHO
R2v6GfL3phr11bZ/XNbBeoyJ26X+aujZ5qWdSFdi8m1K6c96GvDyQTCkm7I4dhmbQjVap8Rrv6zK
OrCy3gBs8vYk9x+SyPqgrrrJO+coO/O9RQO8KXxsR9PsrdquSw4kdWaQ7BuViG4jrM8ARWLlVKwG
G8gSUcpsU0/VuI7sn9KogrsF0xV8sMHqfTbtiP67AWUs8qOT2/gZzp4JR47d7gpnIoQ5ReyPcEN2
qYDsNirKPczE3jmhv8cKk9zaHPXXbd1QOgjANO4byCJy6xCIA/3DOtaxvtlVKSS0ZQZAGeG6dE+h
wQ4uTjBMFcKqzgO/K3GKZ7MklTizqq20M29AcTtrEG7jOrMCb2vISJ29RpM2E0O66TuAVSEEb9ZU
BXXnMSvAgAm44rI+1JDgyjl7SPPq2I7FT8WsiwMabrJHY6KRjefyGdz6HrzmWqv6JTAkITmVPTRB
RtFX/GErVlumg0Nfz+ne0d6zarmhFUghs33P55pa+/JGj/qnbLkcbFhLMqzYZtYDSRq4nhon5sg2
agYVvpJl/rmsL6vKvVZmAuYvoy4Epjo8N3NcObL7nPLx0AuecoFo7m2eJSu92MtdXNXtfOd5Ds+F
gjML4Q7cQatYfvuJ+kY3DFRyHSNSMKkQvEH1W+qm74M7/DTtUda8c1aFT8/r9k7oPKqIHxi+9meh
rDuq1emnGgm/wqZLlXH02hCQRv7tU+4y0q+1pfIBdGyzNhOVbyUn5ZU2yTv1Lfu/NixvGapOJiu1
kiJ01J4zy9inuC+vvqJ6kTv8LuF8w+HowmeEDuvHPO5/XLqiOFa6r1E/3heAFiQSRZ2UFwSmm9g2
vuJQAF3MJBWuyY3pk3CQ3OYjHJDgMRqr0vCnkVaFFA81PQlUSnLHpU+dU+vrHOCsHeRPMjcs/l2q
Pcdt4g8vTegegnz8E4dEaKx6ujNi8WWM1XWmZ75P4m9cPxdvHjZm0B/nNH/vafpcJQX6EdW3m67L
PkeDBVcwjPBti1WI8aH3eR8YVO6ljWzKmHBkk89+JrKeQRofJ9aVUYzdtdELW/W9qJyngSlgKJId
9am0c6SHppdrysBXszL2WnsbGK6ors5BrQpD8IayfU5LchmGKb7JpG1QR+dVCxsO2YZqGLfgewyb
i8cUYvYV/5dvVBiqFlh8+YUM/KCOUn8XFfGzur4T9bCg0ClUmoeJD5Wc7oq2+mpteQqd6VgMcLJw
hLyMTlQwSAVsdDmXtaSVpiL7meQxp42MFfwy3fj6MMn9aPnfdTi8y57kSWJxfixyf0ts6VzN5ckQ
D5nctkb1kvOzF2n7EHBNYaTTVbwJMfZVM6TPKA1tuG07Gdn8AAIdF3wl3vxYbF3Po/xJZpjpa9wc
dcfZWjnGNVdMQWEiX1LxnKY+bQzoHwV/fEaDpqHSQgwd/5YyZYxKg+fawPFFjJ/wAN4qJxTzkWwd
0TXUlmBQf5tc3BNJZGGJqk3EaWu3cHSFyk3Ybz8TOpibl9tYKLHPO98ggX4BEyZpPGShiU/Z0em0
lcPyjnSXhp5l+mX78NgG6i5MG8VUDgl/DvOtEcdn3YccTBFzKG8qd7HBrZfiZMi2+bCve1McLQX7
cA7HLyBAH3lV0r2uTp6KNQhJRBVLD2t/gsyFeHrKWE2Q8ikrTO0mvadVSDZAN6TCa2QpSfVta9Au
b5sJfoKAJ57fMGPWarGTTEQGmrCYbg0+VnZW+ZtYswzMAGmCyZdHaeEAGXXHwRODuZEnn66KhuNo
VulaBzHxD6wjzpjiVvZgatqxQy4FE8+INdk2DARzIGrau9GxzxkIK33XO88RDq5quHcd6zPP/lRh
L559xYagbrqVHZrJqZkswiUeiWhWzPkui0wKXrN6Z3V9vQoxBezAR20NIamd5aSVYzzYUbtymZOu
QC6XWJArxM8q7pnUIwOwksJL4pRUNtbdvXOeuz9mKSSO4cLnKTdxbFRkDwy8VEPfP002tkcD1gA9
mbwMSBKmF1BSRZdWmgfLYofoUUamIi7Tcc9zUR7ssTPIPKUN2QPSAiLMXyZUuDqKnsoAmxqoqNe0
XVCVgzz33LQCq7L3MJUfzEo+WWpaSo1VfOfWitaDKBPrtsdY3BDuw3LI2JL2X7WKqL4NGYZA/2M+
RVct7HprNs3Vzxazbhtg4idlDuDImo4tVUZrHwVolZQ8IUqE+l098+n0aRJZNZJEjhAqeJB0mJPS
A60YVVwpoXlL3pW8W2sfaBzkjOL7f/MkwCrLvcqdrXzbV+5BVQWYheS1Bk/5IKMlFMpl2ObRtsti
OqF0u1VgCOLAfOGAS6CrJBpvo4lwAsn+QI4l5GQ/R6lXHdOAIcwJNODdaP5oHO1yXYvivlf1TmfV
sw69ZiccuLjOhM03H+AK6PATchkF4xZe0l4EPaoU8Xa68rAGMG9X/Qtqf7cZup+kmW5Gob+HlgIR
u8DPbLjv+O3OcxRtXRq9Kyorwf0STWpS4vdBfh09vinzkXpF7jyo+rUzcB7+sL3h6udIGIE1mNvS
QVCISG4Y+VztmCoq8v26pMpOAlnb1RGhLdyC5cqMd4nMs4M1NgeLVPImNQyqxiaLtOi6qa8hkk4M
+BC+AQOcadMuM4TYUL1rI8IzxwKkf1yOyJgp9nkcsXzGg4bol5gBkAUpgoIvustUyxTEGVp6YxK3
5TdjGfxLi6Mz1bghYKBbJWs/ml8udkxTN630kdxrUI6lrj/qoeWKzd4djrvuSM5C4bOi2bpc6KMO
mW7uyv1DuswGMAA5zgD+eHVHNocqdTlzmdXPQloNqDgKA+QusaeJ99Eeh1e2i1vdiE1tYzwIur8z
L0nvyB9/hPZslvwtAzkdrr1YfIqw2dqp/iaeOEbBI3WN49qCIOsFBAhNl+1rCMChdx/hHrczockg
SreeG91VVPw12AjronnhlCd3ceffd6N3Z7h4BGum1pVpZUAk2rfSCW+Wv6t20rt8ybOj8bXirQpq
yo+XldN4Y/FsjeWwD+P8FOlz5eVvgT09DKZ7wRC2acO9O/dvtu3d8k4GA87dCc5cEm4afP8y5u4j
toRhoRHgChw5mdSFs824SdXtMp+YgFMAzsJsnO5Eya0y1tbVn+anuMnfRoSOVuBx9vpbWqxg0RbP
mXziVcPpMx5js952C0t0DM7O0J2X96szEHR1cuafvDeJnBfuY9g2H0OJqgWWuV+5cBhX47DSBdFk
IzxQOX2AJ5AArqx5tGiejBJtvRR1hUxfkVzvXqEC8HI3PAHsi+36OJycVeLOD25Sw7Yvdqyz3xMH
w1eRVI9N8Jhb7n01Kci4085VoPQ5FuMQdl7izt65jnlDv/FdVXfY0lPjiboQ+kGHxyRBqTK8gGUN
ddf7LEteRmP8Zqu4zpZC7rKNHkSXXszF/1dm/WFs65PM2Bs0BtALIsaEKuS5sqNd0qnvImPhqipC
O2P8gvasuBOS6YQrjRnJtM/ufSg/ELZAtPb2Jh8RrfvkYAbRPh/sAw57Dvqbgduj7B4iF+wH14hh
TXextPbUqR67RD3ZCQdvMF1zO+1TENUhAW6HCGDosnUpwa5R/2bQAhf6Sxbc6a4hInBLXpfb7h6I
MHubwLylkXqr4/y6XPitkVCBh+rBMw2A8jAVuNirTS28tyxVp9oI7jMKpZvWf2bR/jakWH6d8cSE
ze2qMl+twYc/Mv3NBVn0UTePEx/5leWSJChwh8NPyU8cPW6rnmSWWe91Y+GwIr6C+lByfim0DVSd
SrKk/GR9/d6M/sFKWnbjtt57w58ch3PO2hOi+6bm4GJwR/Vb42u2Guxi8nmy/edGobsjRnznrfs0
pRCD6LRw2+qFPeYHIBWnCz9MJ3yUc/M3rdRznqe71Ekf2TkfhyXZQ4LVx18R5MnZ7PdGUT25qtuw
pNoBM/yyTfbArrjmNJPHTvcHGeYwAzzp0s/aMC911rxrPvVGXt52KiFiO7wPreGtIyk2feodUq0f
ZlawAiMtsycJAVLH7EzXPs13yks2PGOO+OKfbWE9FLwnwve/+V5J3qi1aup9oZ9NNmkuz0+4wA/J
+MR+6Sec/HtC4PdNln5kGFcjLzng9ryN5/Hed/GcYKKdhTzVoiQana7rtD85Rvcm+FCB6r9xJ0tv
YnamqfmYNfF7rom1Yzxme20jQqKai+aVqopbB6A7ZNoVVt2VissFz3sQgJ7Jb4P1ncvzYBNcm8W9
oS3kZ56XfnTThOltZw1PiEvXmmcKDKboUpB3iCa82wWXNndPh7zCBOo/1PZDVzI/XXJnIE1MDAop
0u3ak1ss0xcxoQxopXd2Jhu+h4P5JSAOsV4ultDWD2H0YJG8UKWP8x79ivsMxfR4QLN1mCNaUX4V
YhfHPVHuQB9jqzvLPjsEbf5kSZ8ulGntFQ4Zt6LatmZ5ztpp23lXkUAYmATmBBT+yH6joFHs9YgE
5E1Xz13UmAFAjVOf517eJZP9EBjVlxjVIaopl9TzbcgWtZnne502H3RUXQr9FCjIWXTtvk7+RxhM
x9GBeGWUbFIs+75t0ku49ufxebCqz6Hb9XVzOzTNm5LTu9dh6EuDF+XzkSNom8mm/YPD+k6igrMW
2ZcmHdcGFjp0quI4tvYmNqJD6nlEmVo2G/hiYowSQ4AWB8BnTIu7RM37EM75mjvGliotBrOSOnTo
fUTvsIt3Vr6rOGYRGrhC7Y8w71vPbLfuAhK9uANumHEOscxeZM/Hfpgj/vb5ZCI/lKI55BYpcIHw
5FDvKiRsCxInlr8NAkJN1tmt9FOR1ftIPI60MjRDfXUdZxdwjGA7gFyusNxCAUjKnWEoBGqHvIUl
/y7/LpD5R1MEJ2pP7uC1EsagdX61/INaWldPO/EmVsHtGHUX6p5wn3OlqPjZ1vau7YsXjxzpfOdY
ijTKSFy0gTiZOf7JUOyfl9806uq18yLGvfjHbhQZbe0+FXb52KkdaRgxUHqZk/Orb2VHKl+Tsm1C
YnzCuZjzzJM82MwMcKuwIPUoRzLO7vwi5m6fOM2uNJp9E/trVyKKGDSss5Uv25nyLHgYtLAMli5W
6cTjYBwOtdefA6AtoSmPEJ3Pk+HdTZE4RqrdJ7M4yre+Q8Senvo5Jhw2HXy/O8v4PVqkzKH4SQb/
C7X16ObsQBXI7Mj7qoJnVjSHKMx+QunfhYpWi8mtjr7ZfM6hewlprxk6YB05Ck4n1vwDJK6bbDPN
3CJLne6R8Nbd5H1Q2G5uHDbkAH4gMw+8lGknoadIC5CCZ4CNYd5OWo11AdsAGyha4X4rlbX9vtwy
o4YskabPgu2Puzaas+u3gvSHCQe4OATEXENcE3fOpA4t54kbyg5+PY3/a//8H+yf/4+w89hyG9my
6K/06jneQsAEAoOe0IMuHTOl1ARLFt57fH1vUOs9Vam6qyYQwcykSBAIRNx7zj7cTSRUp/9f/nn9
PvzXe1Enf8ZD3v/o38JP8S9lC4OmmSWIYWKZ/d//tZT1/ue/mTb9y5E6LSli5wT/LKLQf6d22f9C
JqpsXZeOMJV0EIX+J7XrX5brUmREpKnoNPOCvyk9/075KRZI1Z8AhrY0LcfmoqM7h1L+N92n6GXV
62govUkP0oeeDJBnn3waZmurARryZhY+eQCuBdHb/2HLJEDwh/PqDwft/4BpiSUp7Pd3oVyhc5g4
FmKBZf4RpdU3ujZXCntDnrrVjiXAC3nrF8qy4mqT2rCbsvpSS2eNPYeLU2jbwEapMZbhPrSXtqRR
1/+ALjNggf7+lizdYpGgO5bh4tH881uqNdNwSsX0x5jKnnoCSYB6N4t1mjrfsjbWH9OxO9ANJoTT
DL5YNslOCGElkC8Dso/27OeOs+3yodsTYALvMKWi6rgzPgiaH3SHtWFP/YIRoGiD7ZI6hLavPmhD
c0DGQIh0ML7+w0GWf/1ENgpkIJacULDLfjvIlaZTrG/q3NPdWT+ZzihQBUJbKiNYJKVLlcSvUVQl
o3EQpbVPcLlBKJRFW57J7LpFhWM85Ib64FN/2f7De+NU//1o25zoprXEKAHV5Hz/4wnQNm1cD8rJ
PHJdnv0BqIqpp15Bz2cf6K5cNS5qhMmsMLx34IFtyEzGUHmpxGps+sn8kGkPgY7M/x/e119OTNTV
OiI83hhwOcTWf35fsa4BmWrqJWzFq9rcockNPsLWuJMjeTu3NnWZsHW31F3ivREMb2WGoobgAALg
7FlcMszsf/+W7L/Q7lBqL5g7lIx8l4Za3vIfaHd45/Q58Mf+YMYCvSIBUCdZgyXByQmqLapfUv9C
1TR4wsYU31j3bSfyVtCSyQiuJNMOnSXQNbcKbGu9RrDomFrHyQxwVM86Qm9YJAQlMC9O0bBiqlrb
iXWT0yjOstePVodMWMQwS8eHWNm2R3vMBgVizJuIvvukRpOchelL0ZFApDR33DVFcbYaxMF12Xi2
WbyHLViLsYHXlMYCaH1zNZEd7oqinq6IfdQ0/YjiytjqoexYZwOecxBA0UcjBk66dbRBVz6shhx5
FUub298fXsMSf7lOHFsInue6112dpKc/H+A8c1UQZ213MAYoTUZWXM3AP1UsseBKmrUXV3jlkkr1
j6NP3BXBsye6Efkj/ZdHrYNtIVsNAxYoiJPb19/rzMG/XnGApu7bEEJHYg3vnxJ/9k+h73wtK/Rj
UTS5HF/oD9IaNtLRyne/xaoegmFJR6PZFz71mcGwHhNl3Nwp7L2wcfSrVrO5P6JMFxxb2T32LpAE
RDkS5aAIH+6bNHSvwleFN8Av32IPPzlN/szX2JFqP46HprXFrbfy6Sn0H3C+do95m4m9nsziNjfg
oJo6fHBjfJeQwFEHkoW+oZspkdaTK5/FzKvtei3w5a7tAnci5GtwwHnsWdacXFq3TC6G/WXqDFwz
VFAuhMXp8Au71OMGt9FlF++4uAkWMurkEE6NhfqHKvk5EVBIJF2VK6KR6CJwb2VGgBE6RmVKtCm3
tgYn6Tyd8roXV8yXVImnq3SQL9mVtunLWm2EkbvnIaxqz1o8N6k+4sUqSuFxY4cIq9NvGKypOAm1
kOPCqDl3Ediedp6OGioIAvrKXZp15iFp/M/44siIKxQJ7nxHEpT5ugpNgV2wQbtu6u+QyiCnVWQA
jIONSaIlcT3TrvTBwYVqaOG4q3pu5URPTkvICR5dhKhJ9ORrPfbJ2KWtpFfkiBXVXtMq8dLljs/I
rEgzY7EtDBmc7ZLPiLppug4omfClT6iM0ulsOLFjQXao0BJGsVeYZL7iJf0UtUF+bkaxMJ2R0HSO
tXZJuTpODlpbc+IuH2tBtkVARRlmTOOztWyaSTcpRYXXZHZ8VhwsNcJCMMyq8RnlJSo5W5B9q4fU
dnoIenOHaTeXdQqWyZwf4WPojz5t4iiKI6+aus9jXU2PXUbdvW+zN6IST6TcwykRo/ls6ZX2EMEs
u++Zln7L55GDLAqYS1QxZYnI205nrwtc5+G+sYM68lxF4+m+O7u5+vmDxOZztP0ABGx5jto+U+65
hLVgFPP5/sumqyPhVLm1dWl97Mi57UlSaoKnetmk2aw8LhKaEsvuVDGYonIeL1Yt9/enLGK5SO0U
xwbZ0RrTbbhHrBm8YGV3iLsA1soAoz3fNzr5nSGZQ1d9+Q0EiN0hVS0LXExwjSkf7xsoBPlxsqav
972sVvOVj7cZmTgep6anJBuF6ct9M/b+u5qdfDcxaK+arh39lYbvdOUAJqnTLCPPvCof3XRAgDC6
7UsAr5Ab7Hym5A4nwXTfRKQ7qwyt24tZ9BtRBG9lnjkH7NvTobPjdlXIBtV/Bw9NdxsNcG+CB3M2
QDD6Vfmuqn4dyW9DlESv7cRJrCM0tVL7DeApWLciczxh0RbtKgt+hDF+TYvOfawVDmrjk8ooVPfU
t7rpDW/syZIwfEMSASSBMyAh+sPUwqMGU7GJO0Q1qR/Tz4qJiwI6aHdD6uEvrrbN0NrbKLPPXe27
q8ip631iISENaBCvJwVAi3jGaZ9mybwLBvr3PRRMD6ndD4OhbYcchaZGi5kghTlA8VsBKtrPiyI6
xNqX1aP/FKbZJwSc4c5i8D1kcIHymrJ1QW7VRsOJ0uiEpOtljOtgMl7jVlKRI3vrUYb43fXh5o+a
3A6kU8HXCv2jK4ocxiudKl8FlzSMup9HEx6l5s0wzxafF4pV+qc0buyuax/1VkIPQER7H5/mVJm3
iXO5bj4qXaNTn7lXYmWGkxuh2xJqpOIyRPvOPo2sQ/ZzyrNM3SUF4ZEU8WH8ZDXWvMMydO2MgVTO
gUFCKrWxWIuvm5I2uxXPB4on1UGY4brnBd6DdEbRGhDoFzQuQUVmsU8gpOjj4GLaibQjnjCU9PXa
DUV24vt7VEE0nNrAeXRKnNwJwUzbakq0tQqdg50WYCiEWndMhfe5n1PLVT7eemVOuzmDN44kB/hZ
mI/rWhNfdC2HYQxMlIjwDKxoV5zifim/R214xlZ9akM1nK0AfX4+X2lAnvIi1j5QXsCgbG0GAAzA
D/A+0Fe5zh2kHxZk6d6p8mhnaeGRJjt47f5DVExMV0b/ppsJDAvdfkkC+o4dxQBOR+0t6GgzhmOx
x0XkbCY7mB9VRZsjFke/QUTklGPJf097W28VN9Z+PqmxTrxwwpA9EvDyoGcKBRrg0QhFeECMrZcg
oDmWKmMGvhANprJwz5gk3HMGcrQllkcGln2kLOqsCcqJi6+6KpKNTrzswezKC3q64qq738MBTafv
w7IShu0ldv09giWyrvD5IQNzH0RnOkeUSPU2lxlaozRGdOeY4zPsFHHKHYvbsUKCMhsJfEfEKY81
IUgI/6X1uSAV8T1ywrc+Geyj2dBEHCCTbro009ZSmJRWuqA+dv6xltTzVEMvVVHF8PSKdgP2iTJa
SIL4uLQGRVgiH0WcFXsgXGVZFl7l0r1qnSVKj5ByfBp+7d3fvNYGzVPZuXTwSu2oVwiI7AnmSdtF
+sWltjIHFFJDsON9VTMM9JFntiN3f2WFBzuK36tw0i70e2nkcWS1un3AXkiFyYqy0xjiD3Djzofh
1COuAnXvmtVDSvf5MDZ4+7TSK/qyP/Tj99rOi8tQqGEz+/WPclbmagi4gcd2uc7myhNxBc8/KOpD
WpjmkZsaGhy+vLUrCPqUQU49mOripmkYCjv0wwYS3HU48RESCoz0GgsNHBtn0/IarU/vMAfTuucM
8kxE7St3jol1NgK8IRA3g4FGw4jMBuuP65IRKM9klm19v9TOaY/nZaZttukaZ8tpYmxaYuxj+T21
ovkROIAROcRIt67a1/FSG53UsSs7g/qdivcRtYpVT1O0cfv01g0bUpPUNijr6jQMGxwq5m0x7Sgg
VBmoiw8+ZVCShd2b0fk1Xhdyp4eqWPN28FK4eY3zXMWv3aT/QJAoV/7kxM91B36xmczPfa/NoOez
cic0zHiIsWCotX15SiP+H/gRII3oqW9EG19l4zA3JSz6oIVk2d53u64fARryjWNvP4Ut96jehsrR
ZZmXaC4t8EFeVB4Op1La/SqdJCGfGWVGh/blRxH6j9oQ999Np/GoPVxUXQKvgSC8rrNcngzl4hNt
um6r9wagSsEFwjPRMMiTMgDJVjOe/jiNoO3cf1Le/6orT3XvAiBaWEBpHhFo2wUlkn3obnnWEhLg
TIgSQpZJVm2wq/nfXGGku2Eo9V1kZ59qFmSnPoiC8/3RfeOEPYp0HRknih+tBpdiaSeXTnGFnup4
/xVcnUciqLU9fegfTrtoRfXpqtmxSSKhNH5u8pRvr+orfxMtclOH5deEHSze2HqRPqg5etcrmIia
fhUs6Z6s6nFMpXzU0BvBSyqf9dTAMkgFZ6Wh/3++P4dLo14Hda/2TWlqTKU1+I9TWD8XSbhWbVs9
3vco25ONqPCy33eDg50H7Y7TON9UMou2UtnlllPGfKLiaj5NSQQUKAWaHM7Yl2qqLV5l0ssYpRiv
+tCeOz2oXpDeoOExnx1BL6WYquxgEUq5rmtBCLabvAqAG2fRKk9Zg7OxdFjPehCK5zYR+nMoxZre
QAWW2LV2xaCzAjOCLaUp0qK75fJRhACXzoHlRnFWjL9IIGyEY5r2IPB4HqdZ148IVGZca8s+ahwd
5WkJ/BmOR8wC6aRNuJKNLEWLTRHtaGnBs9mpej8jvzmVgF6OPRO7bhjn431Dbl2X/WE/nBC8Ktja
WxxNjLzdJL9Hopko8B+kgyVlVdlPadn1R4eL6MS8HBTWohbOShdTSR2jSArq/dhUV8NH947656Om
w8tKkaST/IFOKIe/mkcq3XZBBgI4/VgX8gsK5uCEnofGKykBWRad+0IH/jYFT/oQX905utIgWsvW
uDHDO6DdpT3JW50wDK/STDBE4rZpuQtA/9eINRo/VWkIu9WIP2hAisWsk4gZRzfiQakKkKbOHK33
SdIkTDDiEnS/2rP12Zmdw6D6Vy0n8aGfIY7KeSNzNFbBLSyJ7ujbuCBxG2F6uJgNB2gWohkOsdU+
MTn5EC53mBSZwFTsGh0WYFkdDBF7QYrdN0R1Kv19C6lFN0jHwP2K0n0AJ5FOwRktmjc4zaap+qPe
6J+L7pl5PvZ1eCCreWRWQ/Qz3ljTN9Z2Px56ywIa22vikEquqUqQfquD3kMY+d3SHDxAdvJ5XJzD
uqM+GIVsvRwXsc8MHcCW9Ci1rac+BRmL+chZhsv7JrM3CI4kzV73ezPzOeOu2Vem9IRqMa9a9pME
X7Jq4eIahSjRf5VqrYglGXoFntfU8PvEJHFI7VkzCYovqt7ZkvH2ZXSBPKJoSVVG7FWi3nTD1ba+
VAhCmxGuJd4WenYAWAsCfBEfIChegBlFJn74HOpyoM08Q8vfaIKJQJtUn5N3My6zR/rVSIiQWC/9
fhA7c/uNgeOBYSik3WUAbtTgnuSDUx3MrPgx2Ci3/dg2dmJ07bdAmle3sr0ial0qoJIsZ1LlWV+F
5qt0S0hbUXqMSpbAGE+zdegCcTIq8NxV6TwlQPVgGtaforwoMZpZFy3FnVoRAIqJ+DOtUqg8spr3
uJyitexTaC0hOEebMeSOF7ccMUJjMSmYOWZ41VJ300ZGfW3BBu2aVnvrGX7yiFV7PC3xaiW3L+WX
BJ8Jk+5g7dN+STWgZvqzO1+7Mir2iPTKpyiiYog1KOsSNLPScViUS1gdYlqhyc3OfVrCgOpeddHq
Z30wS1yxLZTBvOIgGugpKkQVZW2lGztFASI0/BWu3aI7jCOsPc2xQLi1Y9xj/LL1BzMVzmNIgTrX
5KOKyUwD/VQuQIM5cKxTnLoA4PX8ExI8XCu9etJnImJwGIAqhaWJMxXnZO/au2To2216w33rHLQo
7jdUqYlUqaIXFPYbbfbVmW+tX8doXE8+aVtblVBSjmF2Od0sT1bC1e/h5quASBJacr9vBJrx6k62
6TFROBcJPsmk4d2nVvyk5OC/FnG+K8rpjWCrATeZMaCcAOSmwnrx7OMXWpwRQiPjhsxk2mkz3Mdy
xiRESH3T+P4aw7lakc3x0BfNNdHgHoUxP08I/F5Fuu+zLKoOiOkN+t5o36lNDG2CyKVAWByUo4mL
s+C+mTnFznfmV2UrAvQoXc+I9XjYiAg7Eh566FrlJ3A+RK3otyIH3YDXEElNo2DmZ6lxpNWOtNWx
UPx9UXP6JaYYAX/SB1fXG7Y63vdzYDdjGIUe2cDkgC5hoPdE0PvufWOJGVn8//tjv5SEjy5/fN8M
DhkZ0xC+KCPfi5IQjl6+OwlhxA0RFHIrNWuXTXly6KvMPdTLL1CZOiK0RCBn47pxayKjQzI875s+
hvc5faP36ZkQAJisnfFcRl6q4R2QD11Jt6aL+qccnXnixuqYZybK2jL7jMEkWGlmozjtcZ+QX9Fk
bsdKU1NbJ1mw0xKOQxDE87MPa2Hl4JLciSF4cvY1AKIXPACvta7M/a+sVyRnq7EGFDiJeWPuS3dw
Xrqatorbqw/6mBU3lwSB2+wsOTmoHPrB0wpJ4o+ppms4RTgtHUxzCa64AG4fhyYl+TTUD0GLaH5o
OioZU+7NFr6u1dwi8dBGLTsqJLaLBvIFVVNelsnRLeZvfNnY3HoNw8ewYMeNuN1E5fQRU6F7HcLZ
3KeuLFkoAoWcuRvXTcEKcLJgeCjKuimVlS4Nigc7bi6qKAhY6Yix5EzeaHru8ltEZKGSIAAAxZ2a
E/q/WX3yc4oNPjK0TUO/7Jyk+dUUhfZWAsfcOcwRvLQN+ieXOLCl/dB+HZNw78wtNO3WesHqXOy5
BHLa/GH+VuT+CTyK9rkjCGJtKdETGh2mV27RLJTcflsyGf8clNR4EOsWzmi990H4JP3I+Z6Fw6aH
5mkwxjykvtmf8wB0W61Ph8pq5JcMrRNLL8BWjk4hPe3CZ3ekodN3FHlZUINhC5rEM7QBvWRmzQBH
YMXMOUPHZKYm95YWXBuFyaIckM1XWNwhax2bvEHrTq7HNaiAA1NMEBtNdtrZqbVgMzVk7LDY/2FW
zYEFpfQkkayIfvKHRPTiRrHtGFBQYI7iTiebFdyE3uilbn2yStgDgQWtPmuda0tjGKXWTBqJ1bVb
a8pvIWuEddyxCg5qeMa4Yoq9RVy89LEWdszMn8bgMsU2STA1qARdIydKNZNnf8pHbNRIq8U4guSz
deNUmmSGIKqzvCEeNaR6vXMZ6uyi4jw6wxRMaQ+OJ7qThceYeelFjFQzk59xC65hr2abgorvY6wT
U2VgOGgFGsUKwXvXcDNuAl1tRjV/a6qsP1g+oEGN4uqKvlW+kzoN3LoOd3EdQIAbo+YCI3HYxEPH
KgG8LwHj9aHrpvcwbJmiD/USeklZyrXNPW0j+Sz0z5VplSDYC25hrfooy6TchGVoEvgx21Qxyl1n
wGb0x5quZzC/RVOVH4xpeOHbAsWSQ3+Okn7e5UZH7oUixACPmrFPAn3eCU4whoiU1ArwpwnV4abg
90O8/27rpOueNlI16d2pT9szZU6byDJEP9lDTtroUziDisuxyV801PCgi5hMDs24t6d3UDtXN0fY
FySAgzi8xynKP5JPNZx6KU+xgd81n4YPQa4Vj13lYxInRMscJHrNkZYNWpoHF7P/OjEAHc5B87A4
oAKHjo01dNFuxgV7aqPueSY0eKvsb5U5bnMbacYQaEy2yVjfNtj5WKkjrASdyvw423aD6eylhJQw
Du1XfZjC04x3etP0uDT7Q1G30R78TncJK0J1UqJettp8GSpl782pNpHnQqq5Vw6aLJMbv8WK6wZw
MZ0h99CSAGlWmNWmhMNhWdY1ypTzXr9C4Mxsv32YjL4+Tn3yEowGGJ6pNE5JKzaysvTtOCEYSgAF
XnxtLVxWka5hyIO20AMnFp4hBb2h6/T93LD8p1RcfmC0Zxaux6Dm4/xTO3tTFB0704quUqPXzCSJ
cCKdcOyHKGAm5NB5egwbhkOzbrVzXGu8qBE8DjbFgLGeL8rySV9oyFQQLEJIWcC0IWeOHxNbeQoL
1UE2cvERutW+MmqfGENAUQ6xeAw8/FHZ4mb3O8TnBW640+jH33szlTvYu2Qtdc/RqLqPBNR/7Fru
sE4+5/tQ8BVjaxL7sp5DKNcYaUP681NGa0zE0twXTk/agK73VwlQtyRdyY9b6zwHJfGWY/FmiTg8
241RrafccLdp6ZswqZuAk1BLnhQvsYnUiI7JjH20RvtuDtb96Bwi1v+nZjGz2+4EqIY5o99SOEp6
o92zwq0uSIm740g6bW4X4hKF8g3gTXdgrHqjVaFRPC+qZjcuUwtR0/A1VEN9yeDsMxQJSu40kCPV
DqR/ugyvNE0SCie+2Pfceo+gHOdFqNbvrWg6C+YSZ3PZRAYjch108PWZEZa6wmRIW+oYSZrNZSRu
hHwTPRFr0UarTlRSsxNEWLFuBu1H6pPW0XR+eTMt1T9oCR499a7bk31rtFreZor+2D3fI71vL04q
6jMq1IMzoHgUc+wfOSIzdbro1k6lfSU+m36eahPAmFl2Qk6ancIAc01OCPO6ElV+GjWDBSLhHFrM
lC/UEZemtuzGjRFE32VcpbsutK3jAqsiwewtCwo6ByL219JJMIBJbuyUW43FC5YG8zFKSqJJKFmQ
+cOAwRscCeKmK4BdTOzGPqDo58QTXigtgABAXageMBEfyq6pNn5vjwQujNimIu4vs4E6kjtiOVxD
W2FMTGnE93mLoDUaDvmAq5uONi2mNDeHCyr02WVIThrnocZW9dAum/uwk3IFo0NJDs74QNOSuXrV
qvzqLG1qaxTNxR4fjMAODypmhI9zRD3TJJKHcHnkRNr3pGDRnbeDPAypoDeK0rGvU57z84sswHxZ
cbpXTGNPtRxtDJpJ6oVxxkohDOmyOqxAXfM1r1NukxYMJc3yiSXNA3kZ2jEGfa5fEgiFbpNnJ3cA
yk2gdY8Ku5y3pouHamJs3pN09zl0zIAVcua+dCK65G2tv+P6ysFNy5yQFfHYNSz8s6wjfpEDSYRA
le+tutCOpZ5+Wpwlm2RwT2Vu50vX3Hlz0bAy3z86uhnc6lZQsBunU2B3BrZbBzqlqb7i1qn3k18M
W6Sbp5C+0fuoB5tZog+tmZJeBWacizXGqKXtfmtRQDn2TPWEU4gvyVDtcOjQPWASmiuqf1mn1fQ2
DSo7+9407FVWNe4tzl1gUu16YO56BhRw1nqEw0KAsqr04oES/TZJjBKmrf4d8gDAybw4+Hh6b5Ag
TpQWblFpRoehpbh0Px/uZwYpe3uLKce2bOE7G2T2eWkguc6DiDO+SV6tusLnRTlj3yx4NPi2IMsM
f6WbE+BzSmX0oT71IcFAgvvGimZ8fQ5icaMBrm/SnH5Oz9ptR2WLZR/tTqz1MP/AAeDbo1IRjzPW
7LoY33LX/q41M0+lKeENc0tsVsesNZ+NGcg1g7BZ0FWKFHM6e2y/4n+PLlnd6PuprwAw5XQ269jQ
cEY49mVunLewKNpbrrvWJTSNt6R6kvT/X2RiRzcXDtQqzCOxD2MXmYCr10drKEnaRrzB7WvZmMia
fj6agbT83A0nC5lVFLnc62DntVHseiYYRLTsS/75fZPnwwdRJ+lmRIJhLfHnnVPSudeXcPSfDxPa
2t4wXSg2k3y+bOxlseUuy677I72LuHsULQVwLnnCJ0CDHpVNMZlyiUOs98/HsLcJvKnN2EaikHp+
5GfHHBHrz42rIifBLHASbaV7jdl9S1oQAfE88QLDNOdHHJr58f5IJMUS+Cs/xI6N8renaHb8+RBC
W3GMAoM36jAahXi1NvSVy6PgpnWcl81999fGxrO4rRJ6tZGdFMf7C9xf8OdL/ee52kKrC0ULeFJd
w5VJ0iXscni7/1pyf+7+Aole8Jbub+G3F0xKxFmIGd8qaqRH3O98EVocVsef+8uTQagREYIoA8eg
2axVSl7GPUme3l0BJIHl/q9dP9SYqBIr+tvz98P/23O/dn/9vUmbB4fdf145XQAH9AcJl12+wPDX
t3jf17SSbyJqgiMnv07jMrKOvlVbYBVDUg5bO0OQ4Sb7YVAupcOX+y+Q/+gaTemNzlg2J1eQaHd/
XWfOOTvuD/2iz+kM85P7IxEqzHlx+/XXU/fn1fJr90cNhIj9RDLBr5e7P//zNYuRwp9Vop+7Y2Kp
4LXHOzr2/ui+uf+gi1iBp6iQ11H54tL89Mg/pILbyxQWHldUCmf8yLxoZQRm6t2/5vB+uv36WolJ
6JeL6n4ljVFXHe+bfnlkSRyTFRTHrRYM47Eq8/FoUJ6nqMfur839uSycWRlqVM0T/OrA22Hl3T/I
L1zv5NTkyST1iFxE5a+A75E6oRcAnZyDUET9ueiawnFlJvXOkSDqp4hyn6tPWwVMhZR2FFvqpim8
CLSb93GWj9yi5Q5m+rcsCl9Fnj+bCSXYYdxOtPJXlM5BlwUC2cG0Z4JmnJTNEl8kZFCxwsND3b+m
kfGQGTG0nCn5plzWOzTCX2XBf5i1S2eRa1rLiw9qMr0+byzSTMJg35jmxeJ0I/sFoV5QoT6yxzej
sh9aIw7OgRXswGxTbI6gXiYyPDq8wRXotKn5Qi2OXjmN0RUCsKT0+WZ4QTQZq6bBkNHiPs2myqK6
ib8zTZHMM9P2fGlefAt4gtldxqU33LXZqpHI1B2XFOnGX1Ot69uKHmk3beym+2Cl9SMVs33nvwo9
EJtwUl9L+0MriUSCTeg1QfKV0XpDE5DPE0T7WFPotarpK6G0KxJK+LppzKoJpE1Q2q/G4HzGCacD
hVqPTvtVLRityXW0FRRWc+U3yQxVjQ5OaLBY4DaOXwIXORkHUQcEfnE/d7ptXwI/+lRFVcrSA/6H
MEavQGwR07npM9aWvv8YKfqJAX6/MLf8lVPi9iXlPCW6k24OBRkQvLuBAqq1WL7Qo8ws3USL1EG9
pCk2WZMj17ASO/pG72lBF1MYmsIdHgv65654L+TecFlmmRlT/LImN7f3n6L2mgPj3xZZsrbcjkhB
5jUbNPo9a9q0UfGG6ReNQDJ5LFPsfcQ2q7GqOjpWVCUN/Clubb5MrQFcSLbdGm3EMyWqC5+9wYUY
oSgG6LFzIo5ejRkvtmegbzJ/4+r8AbewnamTwvtplgm+ZwWcXEIYB38m5boxw/3cR0sWhv6FBUTD
JWuIesO5HW+YHxYb6vKrEb5t+WFqyR6C+fglKqGfoIneoJD0t7ONrcnMxPPk2N9gom7s4YhLECIE
2aKrrtaNLRajiSZKBkBttA4WIq+1jnJnp2tVsmvDdnw1UoyGI9EKW2bJxj7Hub+poYge4mB01xbY
sdsI0TwDyHia4WWQUJfZtzkXzRNddSK8WTbcnwpgXtXdIJ71fNK4C+F4aar53fAN+0JYiuM5MRjJ
2KJcMAeGQyrx6Ny0LqzooPv6jr4igk7bv42oiz2XReKqqHIuUBNXaS5t8o0KMmt9PkEDEuTJkvn8
EoYlrLaFJAZddk8NZ965aPzQtaBXMmmjUZkAvzrCmboSYvDKjaLHLsqmHY/j2OgvxKtFPq8ErPNb
pUyXNRaRZQ68YhBlAbfC+XsaRd3RiIboMTI1mDRk6JS+wViVugfHmZfLRCORMHRAgZnngsYs3MX+
VM02PQIIoWQsPput6TyPItpN6dw/6p3xUuX111DPXH40UauezPxBWi1GJF0MHsgdk1GjRmxTCKJO
MmKfMhc7ndWYV8HKri/y9oTw+zPznWQXU0ak7jeSlZ5bw9mJ37IyJkUvH+qtD5zIN4YbQg/yO/th
WAFWZepUMi1MgTRIZV1sY7LIz0SuOKJr2EltklzJMTl0pUwp+ztgWUNxtoT1VPU93SUJGoRyFUZJ
7QMJufJituo8ors6zDN8iiwjpBmnRLmpo3ZRq2chXNX2+5QaLygrwpeW8nzot9mrHE7T3LgvdigZ
V5IPmZiGM96y8hJr4vmuuqlqqpIERx+DGeyO5L//e2WxWBwDfzI5APeyHRM3tiFws/5utZh7I3Yj
xywPiVDJYehpercZwZFoBl8VosUXvKH1pp6nnb2IO0bZRv/wFoy/uD2UAodo6tAqdBqB5m9ydhfY
ZBcj6D9kGnInvzMeHJD1G20gNIEb2XtqMD9HEFDu3KIPrxYZG66R4ZgrycZooEOijMMet4hN9V5k
D2AObgCUZ4/lqn5dVKD3atTfHzhjEVz/duCgpOm4J9DhW6je/yzIxs2QmnExcuDcVm5TWygv6P2r
MGdk70Vq7UlSgjXYC6+HEbVn2ZS8z+ZBWAQDkMbjN5b7GdSQUOEXaehvBcUcij/2dwQqtsX4xRSY
asxjU4DIyAiyOf7D+/+LuYGj7hq4CJQr+Rh3wfmfFPsxnhkhC4a6nKm7pRWbqG34EDa+NgTVHqqM
HDhW0+/m1PnYy+h/2TuPJceRLdv+SlvPUQbtjkFPCGqGYGgxgYXIhNYaX/8WEHUrsvLV7bae94QB
kkEF6X7O3mtzesAtSdwXYbqQmtD2X2BRs0hm3k+2fHbmCgiR7C8ceXhdi2JHvlvv1ilorSYyr8wm
ad3lR/yfBex+LOD4vzHKy9YhCOvwo/m7m8ue98f/xgJGFTb4j/VbnDd/4//rxvLCP21gjv0HRivg
IrpmYiPBTfKXDUxTTVj+7Bv4fmb/k8pB+S8bmPOHigXM4WmVJADEAd82MOsPx9BUIPBsfENXDe1/
ZQMTxt/9TqZ0hGkI29D5hhZeNeM3Bw6uoaIGsKdfkHM/T3+Xm6QJjQneAekcqtAZ+TBFVuapbxfr
DL+/7y8PwuJHN6hk9tekjAp1RnYuBRT8poec7AvSlCtatOzzBn7XFmVLguglXol5AlTF4bAdAuW6
rcPsuNwwm1LTfWh0zDIApCcyo/sCvn6/zEKW+xascGMoKaQShISgsF9RM7rNiCp3gYE+Jrl8DUbj
FnObus/ocBXahGkSzdEI+9Ij40ZhJpBFIB/ssnio/ek+Vfv2ou/Tg9LrRAaF2EHHuNhGgUTl76PD
901504cRLLGAHLAJOkkM1rR0xmZNmEm7GTxz32g4x/0RQRyezY76Rflh5EwHdFucC8N+LmV8W5do
y9XmCTmzWOsWqEMjiTadpCIsUq3eQSLC7Qaousxq8kFD56c9cP4lg3Mg+J0HpEZDsrl0ACHJtMfj
bCn0B6ynMh2vIWLdaEb4anFlReOcUg4S60z3kj3yBJvQHaJoXunyEy1k6kDusPGmQzSRd9BcNkH9
hGSZonBMjhUISSulgRBTTVvVPr7kNCyIBreoYjN+I0w1u82BXrlejm6bAbMZYWlosteCC+lqEBh3
Y5vrsKFNFNyql0LKe28s77SyOstaPKAbfqwlI0y/j/ZOal86TOWcONKBRd/oKN6UmkAZs3OnoUCK
SL5g4JefZUNCW27AQaOqneNXh6CwSezs0PT9R9/XH9Ig9j4lJsWPqRxlm6mm21tb0E9DhqHF1lDD
Ye149KiEfahI4IJ3Rvxwl1neJjfLn3Q7nNWIUXkXtJSA/RsH+1vSaD8sQqT0pLhPu57A4AxOTBBY
P1MfJ0xEJ6nxKZELjMX2bBOf+NFENa7pN7MuRcuOVwWvYV+ORL7n47bSG2MLQIs5jXB7AucKi+yp
qq+ugZf3qkGtuSBQVGN/oKOb32lPsc6qYvJPlJppb1WiEQyiLeb9CW/7Hsj2ja+hUkrUmtIgdL0w
OWS9QvGYkduM7hH2td6NNXQahJFmqMA6Y1xYx+Mn1osrBDJAKZvoupWqugN5EeBq5JVaelNBCEd9
GD9WmvdkZFhyWpupJFNs4LkWw9UWFUWhf5qNelYA1zYErpexNrmFjPaWoTM1wm7IDkGYcFE8WL39
2VK3wxhOo71DTx9UpMKqCNS5zh2cabgG8gD9os/LNVXyIxrRmc0HVq02z5hikL8l3pWFmiP146fS
ISSwBSpoMM9WR2OnMauqZHPfx33sJk4KYJ492dbxkGd28gi5BNqqm9oKsa15BHMeWXV113cECdJ3
WZm+ugFUemlNJWi5mBim3vJvmsE4MZo9UZhG2kbIAIwzSSmXOfn4kw94SUPzrARg0+IqfGcafGCs
ytAYipAdvbMM/YfKu1QUpAwR3/dQoJbeGl5E2op/S4Jt1+76jgZyPv+e2iJs2NCZKxvmHK9oIq6y
LGOdjoj/wKte15rsiO39GTXK3neuMqe6p45+6/gASqFs97gejHNLqlslKMsl9Y1thI89ASZKjWui
bNpDr/Q05fL+rDMoAkCYcJVg94peOwNJSFrbP2t6LsghiAf3leFkJ+qdE7Ez6xYMFNH0P1TrioH0
fvDldZ2EPzxt0EDB9LeNUYGrzZp7LSca2hx18EdTBqertjdy4pJCh/WuC7qP2shv1aJ7HQq+JB0A
WH2I8RuUVPzytRTmOXCgkOA52tDqfVOG6kFDN9Dp5kNOJRdLg5yz3kuNSNguUW89LgKiG3/i+7rv
+5KOVvRz8LMTBeytohcNYkeuJg2ca5dIYxE6azFzacjpWmG22Oj5lVIS96dbDHnb7EHl7fF3RxvV
g80RG4R7p1gqvHZHEKnzQV/pp94GZ8yQH9NoDpshkLxJyJweNvEGqSv04wmNSDPRgO3Mk09ISxyZ
T16o/hCefsxzEwTaZLabwBQXng4UbehPYtQ8Fxr4me7RaYAqZJpdyXcqXBXqf6eDkIKuqvq3qhcn
btpcoMUf4vRsph5Ed6FwHSwssrmdY5jToWo04D3ZTdIlP/zIuCT5sNo63fAmjUFdyyE/d2gfCImk
LgEty1DQTWhB8AMRyabr0QV5c2kpcqp1PyZrQ3m160iu4trZl3QE8ex2a5Tvrct45Yqoyo+OZiqq
V0A/2fTe6P7jMDBzlaObd1FKt7g09qFNoR0L43PmNZLwNPgRioT1URq5K0R3oH50MSjxmdQV6Nue
awlO8sAN14Hd71RrgpLcosSOaJN74DLtgfcltEDNEPdHDZVY8MEFaXWlJZ6GoQrceW939IIEHQl4
1kfrTNv7xe9DqPi18Z4a1U2H+dUPo52TPmfogsQ4kLnYbJRUXBKf81Bo1l2GfRHhRPsSCQ98k+yP
9QT8obWpQyr1bemjU+bUAFhwr9USzfJAYGWu35pTcJIO2eUgKw2doohTYYaYu9Y6/yQzknicbV3E
b2YPXwb73mMxsSMCFKPQQ2eY5u9aWAXnO2RISi5IDgX4Bg9JBblmsd8gGXLBb3VuO03IhpPy2erT
EjwqjxfAtVaZN3oXDCnAF6tc3dhDDHphPuQzu5ibouaxw2npFuH04AzpqcLowRZ/CTXMFdFkf9Kc
3yE7RqXaK+9QvqVbWOiXAurdsXHZgGle1WXy2lCj3OVFhBmEnljcSxeaJZJUyiW0WDL9FFo6rE4Y
A0WY3dsFhzhsizfin+6zkVNOVZU/jLEmlLN8MGKc5tGc2ZolyUWBGhNYiMLhYDzkHYcrErtHwYS1
kA8h4UGuIbynmJLpxgqqF9Dg1yMAubWfR7d26v3Isop2pcPwSUSQksYnu5FHCvnoQNWQ8w09LiMd
3o2iSGiqqVeF8U5tcGX2yb3mACkXLylTXIOxgAa0q0o4I6ZmfS9NM4KGpT4pisr5q2NP8FR/C2TX
4MQqn5iaQY7UQMd1JKlzxjyaOERWbdsjTLBTFz/cnSaLD8s5G4762lvysybXzq3r/iKuoQk4ZnQ5
BrRy8vzBcyhy40o6oyxVVxEdOWkEuBAaG6Ek9kll7jgP0r8mAKE1kwOeTMZHsf9Cdus7xuU3oqqu
AiO6pdaMI1i9JG7VwZ0AD4BM1gbFQEVg57ZGKI0VdngcM6dhJ4PBKo1XxF6n3AJ/qyXJXYv3BNEx
6QMDkeShsk2j/tzn/pNFjgH5IcHJKg3Ou9jmOP0RrWLeKzp2KsXGpejMUQHh8GxFpCSmTQGeSGb8
FDTDo00aRR9xEQr869yisDmkO0fHORZ/ZprWrOjM+6ngoiXHj8ie8yopI1eC5GoYbXgarBMjckrQ
cNusfDsf52XvUYwjHwrZdAGNOrwEKQZsM7AMVxAvaiAgiGpOcGOQ3CL+47MbNNgqyZ7gCr033wzu
bUnJVclQc4A44nJW50+Yk/2tXX5Q2b+NFGI4kiR4A8TyjGXjc6QMpU8E0Sj5O+48NNMq6woh5W2r
QOFJ2vRYORBBCb7da16LVTTdjVZ/oVXeCVKI545+9dr66CfJX9giJY5zt6ijaB+F4lmPwPiV5c+g
4RI7anTDdQl+Tu4bsLCzketGQ5rpykp+BI1CvmzWX2pqfO2gw6WzASM/AZYDm3MzxfMFDyx5/wOM
lHT9viKcxE6BbcFlH9WSy397Z+bynQpJwLhX7jjhIo2jcC/oqagm43/8RjCqhg9OOLdGgGfJu+mJ
gUDc62awor08iMkYi+I1QtQbmP+Oazi4nbA9M2R+GMzsfvR9Lv+ul9KEQ/YHi7sn7zSYIwuUyDwx
INhWrWXRkwexJyfTzSldTYG47lET6UUBTLesD02JRbepbVRP6bbT2wv61nd6BSKM0IV9O+mErzsf
pj/e1kZi7au2PI+99qgW8sUrogslsjm/qBxgkuKfnTWrBMHSNNOHe2hpXcgx1cT2JwSGm1jBRDUQ
VxNP4UWQcYYqnUe4Hf4Wy1y0MUKV/rQwrysDWXWjPcYi2GBz2UFTRffRp/tIYETz7qPeJAY0mUe1
JvhyG69rGUIGV8LLFs89MUxDSyz1AA+Qc5RD/MjKe/F6jXgiCF/I5bJNcK+oZMhnAlD0AtK3iRvp
6TB4ALENM3iUXufmvbgqWK9+0boNoOBWV3daiWxTfzL17kcYeJ8kNDw7wnpvURb5JuNtRx6Zf5/N
Qvws4+KGVIthLUJqTbgvUGNQSHVgf2vWR6QTKKcNF1V4PWhcL30v38kc3VXi7TQDSgqlRY7iJMPc
Muab0M5QZebFPbL9YxPZBMVlTGodlcDsSSRvackkcsImxYwveAmqa5NUXpKFuMw7SnDRhPGtPhno
Q8fgRyTNbevfW1z3UDd/0BZIj4MZin0GejCIaLIvN/FSZlgWowbun02mFcBYnk7TchcU7OvDNDeg
MhTRvjciSJ377Yv22PGvg7DsD03WlRunKD6X1yUDeh7McT6BSjoljOXBfGnoe4jTLbtCtjh/wPLY
UOhgrZQBOVnXFl/fSc5Fj64DGQbUERQ67IM3b+kEzzc9R1pbZXVH/haU/xRDG9Az+vruOPeIlVk/
4FNO5pMJNu1wkG2cOqBHbZtkLeN8vOtm2YAdy+ses9x2+irG4Nk+WH28auZueiJG8u+CkCb6X78W
VT2SJQu4A/229NjMtZhlifIpH7YsOrAjSUTVPfgLyGqWFvYieACPSDd7vskVfwap7kqNJN0s6env
Lb8tgQs5bX5ZXP6bTPAQjf7cc/9anFmldmaH++XzhroeXK+eh3VP06AflzW3vEcfotzOrWRE4cMK
WdZK3HDNrxuNqstf6395xbIllse+dofl/nJDujLugTbYl+gcmr69XTZ8CKAhBmTJjvC9NyzPVEPP
7BMz73pZFcuXREvJ+mn8HJTz3HYYLajdQ73BExt8rV8zE+RSKqaxTR3PYq+jBJLBQjZIC8FItm70
8ZYTbEZoBjdpZAtsrrjX/ZLNqjIHIv+obu0VpZ38//vgX77DskjJPKNBGuhf//m19cKALBLEFfp6
mHcOGiH5sSWAe28DgB1ukyQm/3Le+wbKfQBqv48aqQuw4svK+30NGmVwlYc7qUxgDYOM6KRIBq9K
m6qb7zXMIXLUhcy4xrFXLWstV7sz2UrddvkuHdaSxJ5UNIZWN82l7Ium15Xt17/Ox9XyyuUd/+1j
tF5JqeNys172hC5KqCXkHvUfdg59sAV6aJIJ/jrI5n/AEcQ/QIzoC3/cL3vw0Fr9fiR/acJ5kgnK
Ut6iz/m3n2vnKHrIYnadDCTD8tnLRy7fdoouJUM3hoa5XR2+9qR57S970nL3+7FcmJv5jGTpkyD7
rOy3gUjOwlfYEZf/X26+j9ZfdtGvxeX5iTLo3pnrIPPK/npJQ2tAeWzqbPu1VbPSrwEWVYfvI3z5
ectLlseWu/68F6odiadNzGoSITl7nBHMZWdf/uP79b/vgsv9ZastS1+vWe5/Lf72/HL3t8e+dtui
tO0/Tz15yijKSkyA59DIE0hVNJJcFQ331/rRHasFIFqv9FHfRuiRpVUzG1rOqLYuNra4zqbmhhYx
5Up5QVN6NamA9DEVZdLY91V7smhjgdCY8QqnvB7alebohInmsVrtDUVdF6XS7pURjeNykzt5c6y0
ylZpDvOgSLAIM9rD2SRy0TAa8zRXZl1AFbTkmeX//3kxw0227SW9y6SYYFvdjzjvTv1844X9nPWy
LOrEmRIiz6Mt3LN9WKm73hh6f+sQEXdangD/iFZaYjxEIkxPncNnuXHmy8b33e/HBmNgFS9Pfy0u
T8llt//+///m+e93DgeR7zE4R8MFJtRp+/3yX97ua1HMX+eXR78++pcHvr/g97v802Pfn748O9jY
LrxK+jujtja/Pfn9+q+P0+ed47e3J2vc3xZh8/D1dt8r57f/++Wrfr8Nouph1SMjXn9/FCKyvZao
L0FGJNBqkUz9srgIp1BQOPhgQAX/1X7Rhgrx3nyzPLYsLX2Z5W49AJ73VGX3JUFcJInlXzLFcdEl
+rFByXEApU7RnMvIIjr7Urh934/TwnYpVDEIXc77v+sSFx0WAcnVliCYm6UzY0Gf5Wo3XxtVLnAb
q2ZSUy2jCKTbjMUEIZnzmUL2ZXQcvno65TKEaOLOB6cmQRCrdIRQVAcq0GAuRf58oyJkyMPM3ovJ
Y4iCupj1NWsal/tLrOtyF6Hna0rvYLOIG/HC/ylzZCSxw4BVUakMcZpA5d36TG2IHMvwHkdF56+z
cqqPUi3rY/HX0m+PVZUqmIX26KRKOliN1v9508NpOH49FqnDLoZRrE4mSRz8QwfocRcgblm2Z0iZ
57gsaayYr6XlsbDX2QeAJ63GMcoOdVUz+rUszIX491lctvBy3670R/Dz3mZpry3dtpDOSIL3HyHq
d/dtLLAAM7umYjyP68q/pJLLlv7tMWMePzL3+YiWy/tXB+5rednQXUZNrYE7tmzOZRN/d+Ts5VL0
dX8ZX04MvbIGN+88ZsH0jPxzWRxTOiKck1GkxmH5owvR0i9b0FS6+NctujwYwZ7DQAnASVFZAzgD
6p3NWX5RiJrztiWFYpZ3z4pRf4yibZkmD1Y9lkewFzmYhzxqDqP9gg21Oi4Kxu+bf3qMCgye1hpR
sWbURxJr/7xpkOhRlQTv8P3YWPqoKH2qy47qmetFRTmF74bvFAdqkNamr7tna7FpLtvJXzbRsthy
CvF0P9hqi9z0e0ssG+Z76wRE2LqKGEf3W/O4LIn55PT92HJkIoLIySSPfyybYdlA/7Sp2nn79PB4
95gskcCxfQrb2ZpFau+WI+1rEy1Hnow6y8X/REtk9n52c0V9BAYVe1lCCIseVcd5dH6wYEYbjEJp
JsTFh0cnYdPP687XWO2JxFS9Wu5/LTr4o1w1YP68rEJ1Xo9f63teWu6CDGDuSALP15ER6XJTx/Lp
W1PqjEiF3OUw+jqWcjskj4/6WSFpTdupBADJ1seKiNA5UDTiJxOB6gfa1n7IiH3MEEKulmcXBbQH
MWCDjejxN/Xx991lKZ8VydAeaDwwgFj2tGBeDcqsov4/aUXWhM34P0krTN1AI/XvpRXMq/O/aTG+
XvCnpEKqf1ia6aiqrgoLfDUKiH+RdaX5h9RmqYVjW3LWRiBm+JekQvuDIga9WyquNn8s4y9JhSH/
MByhatI0dFsTGhTa/wVZ1+SN/qZaEo4D69WyBOZwQG/yN9WS1+MKIsTVOrADroU0x2vPGQhRtLAm
pr71brQjWvN32Wm3hQPbKHFw1Xe1JOoCTJVFv4eqnO9tKrM70Fag2DAHiBjRtI1BTyZ5Su2FDL1j
jjZwn0HOspzqpkBmROQCxVStT3Uiiui6GTgJfEjfhym6yhv6sGNCN9lSX+JYDTYikxz191m+g1EX
7FNtVk7U2FXqVv8faKr6P6wSojsci7WCPMaeN8uv6FIH+omn9Y55mIAj7309NFw/Ua6SIhx3uaLs
7EzH61EX3maAlQ+tZa9P8aui2bDgCkrTI7+0KcD0tDQEJ8TSTgG4D0XrSscUsZWdAjzfsZ9HJOCH
X/a885fa7D+yNj0ztmjq//pPjc332waVQJLB5tqWjRDHNo3f+LleQNffbsPy4Pnec1pSCi6M9CYd
4CaljZPvxkm7xlCSMRNzx6Kkv8oEDji4fAJJ1mOMIURsAPdBnz8p4f7qG7uHt9fEG1LpEfUKoqvr
kIyL8r0rUGsYOrWTXJJ261OTrK3kZCSEpKeoNDR9ugm1EkiEUv1ILThXhdeQsBkmmyIfTiOR1aY+
XUIkoAoyyGe98x9E0VA3DYHgTbh/OigicRSebHn2AwiuddG2WwYXDxMgKW/akxF8SBXPwcUzzczx
DRdhtCLOsI6xJjLkea+CCbiV3X2M1EdKabqkZk1uH4D40Iiq9FFuaHbnrOzmUw+gJc5CHxl5IwAW
v96QXbFPTPup7Af+ry5bzHK0HPCylw19WV35aNpYWQWisa6DpN0LnewvFSr0ik4kGRGtelH27C19
QFsU5RQBwvZ9RnffrQaYDw1vohAUgX7cvDHT7APiGnkqfbcTUUaNedTe4vF+6BCXk2HxJon6pZFC
1mlzDmHcm2phriY4aCuss6c4lVuwaS/TZJOiDXAyryh71+Y4Eg1TX5bmZGzVAK0GsuydyLK3KR4h
11upSue3XLdd9VxY5NCTVFe45YyxJQiNHoJcU78/pc6E+L3JcLFFNqnyGLWuda8F9KGvDU+7QEXU
Um++kzi196RPbOAs0JLBFYWH8JiKBmAPpMdgIpltMrdBmL0pNj1iiFNi7aldhsJ9uqG/ggClGF9S
uArdWLrkUJFVb75WTf0uErxGZvssJE7yrsk+6yi80QPCZzTS0Kq4UVmP3RMKqZfJcnH8zdS2EX21
Qj6nbNeW6Z2KidrSoJrPeK6AzOiXJTk6Lmj/XThCLgP5QA9E83ei0IjFmNrYzXNJAxfUjhrgqyNm
IG666xEBRKA3F0Fe7QhegcnXH+q4+hD6DTFSx9ZJH6ApJRtfHd4UzdqULTZJg0BKOiFg2riZxtUw
01d9AnYl+P1gFMlaCdqDlQLdyXOSsFXzScbifi53EZpyERXMQIIhSqki+sjEEAa0SKi6ML+N7Pot
1+uXIMEZ61NO4khCsNu+NnJvMHVZ5SAXV5nc15rWgonwNKz/0VqgmhcZFtecOZdI3mspf0JAe61I
K85M402pg4IyISd0UUduPTjnsLOeI7Yn9uHr2AtPcRntmqp8gBU8j+fPwrI+PIsfkJlv5thXO6Hh
hM28WxmhYXYUpiFzGqxi3SZmtWlMsBh4O+lVevRFp7Tbpb72I+PIW8kAZlBnJg9tTBSQSkmCGo/H
MYTaS59yXCIARcOaqkgt8lvRJFstBrU1NUnEWWMkFikxrnNEfjkzNd75BozsORzim8gerxxD2RfC
WdP6hy9mkRstElrSjkMtsL4aw9gAiocggZb4ofbaQzSLuxPvXbfSC0BPd4joKhfY9EOR2DrMPQsS
aK+evz43bqa1Z+ekU8xR8NFbEov1fHyPdT73jYMTZIaDhzWN5MCNBqJ7Mv0XHIfjagLll5Dls6L/
wkoyUF5rZ6/QbuYnIkc8x4Ru2wMJFY1366OYq/sKwouH+kYSsj4YF748eWSw146/9cruGXO7imyq
1JySU++O7OxhQ26QG5RtzRBYBStV2Ltc92riQSuSHQILUood3Hu9pdHDaw86rEI3aOi+1pq/1cz+
mqnLIWu0J8PamBEYFriBkIzzJ9+pTjHsLlrsuCIms1zbb6rIwnUZDhdTSDMF3c8ma33qswEoRdSC
q6JFF9c24r6uYIwR4uHiHYwOPREALsR7CaYZ6nthPBphsE8SbR4n62S5m8Z1UlSPXjCcbQF4Enbs
o1bTaY7rzyCclWet8WnAuMobpmMZCxV27FWXkvw3PzU65W1hOhcZ1NOxkPSOA+NVBwUzFUm2hjqx
DpyJtEBT6V2ILd1qpIVtx5OyIrLr52C0IK0cl6jUd1sd1CMQsx6liH3h9JgsMbrOJYiuwHBlXfsI
eDDmpwdSpe5B1vUrXx05v3DtGYFhWbH2kZakSxkIYgScoxXS/JcY7vg68vAzKN4TGYuXJMU7K6Cm
GTw6dWcASacFeJkKpiS6bikYXkdEbhCICWQxLwsdYcko78h3WitSPKc4nFYtZYj1a1SEQG+mTWtb
xpvFQCRqgDIpOvHHJj08iknZJq7ElSlh11NYXpVFY58nyQ/Er2wTaM+ZhYAz2jHV2Zy7ayouLSpk
/UoWRnNNnGY2xyEVlzDQ1FNT+5+TVO/LoZvINXVAkrHDKzUgVqGtulbNaeA4+Nns/EeoYlVOtByW
KW2zdIx2zNcg7SNTSwnzBFdxT/CZf0EephgSpA2pOKtmz8Y2+88pNAgB1ccdFdUH5uV4sLFFcXIp
3VaI+x5PEwHkR71BXEsOUVAc7TknyMMeJDlveVPzBkcQIzC7xOXWSqLL3mufJmmCn89Te6XoFz1w
GmQtqMnihoQ7VJUe/ut5e0DQfiYr8hPWGOmggfrci7k5mvW0ucSTr6V3KAGwMjfaps61Z1HpxVaY
hOGZyWeXYWsuGG036AAwnJQnJ1HONMNeTS6I8PDh1HnZg50Rs9olWPrKMn+UJNRDr7sKSHqBt3er
6P11BAuC+e49w88jfPd7BATWLF/m1DQ5B81Z1bwKr6D1sPw6Lo8uzvwV4D+ck3ysYZuETDt3wB9+
1BGQvnEQjwUA8I5faJv1po/NvfSu7LG8VpyKLw7UOwAC4yUz3E2iV3Wc5Nx271OXosKLocBRH0FI
TuhpgTndqulOEmh/aAa8qHSXURyh0eZUr436psyKh74ZX2getkcapPtBMZkzJ6OOnIwss6wPhYsu
/jjkU+miCAW0aTPycap8W9gmIM8p3FA1aE6505+xzOkbJYc8VmZk2BY6wKwKEzGy5LXVdmCgTOQy
jey2kc4MJjYNzH6RdurTAcMjdkEM9A+60jJWUMJkHZjyPoqRDmWEebVN27herN5pLRTUEFqKFe3a
3Ofwx6vEuKQlH9j5EfqVt8kmXFMyYsXHfR9ejDrdfSj12OCQFbmpV10hV1Vvs2zgQuiHN2VKNzJ2
FGVVZCYBWSkg9AKRS1IfBlQWayWpXUgmxhpqF+mGOm0sFUhTmvTqoRTKKTGxfwJ8Qj3qm2v0zOml
SEuMYSJGMkNS9IxHaBNM7Yg225UCfIdTmp27iRcke5RLVO3I9IPdUyOna3pqut18o0ok9d93lyUN
AEg1k5yXJ3tYUyhPMoLovl9gnJNqGhgZodT/fotlCc1ytxWdci5b6magLR3EEaSJ6sYu8Cf7oLQC
US4o8RJEGYUTRfdHxsrsMMuNPn+h5Y2Wu8Wgn7Mo6rblXM0dlr7PsgjXmfmFV7i+lC/D3GjKAsNz
SSej0Ie5/1Do2iGtFKySArVaSE7CQVTgUZnAwetsMihyPnLx0bs3Ldx1y9vPb7MsLR/hL/Xi5b2T
ubSMbWFY1x4nJl+J4X2ONoxdLVXZXmV/gd1OHDrRb8oURm0RkSbjVKpK3mVL0F8AUT1y5hmTYRU7
Q6n3MiS4YQk2ADQdXA+SjFllRPpbljWp2gWCSF+ro6vA85PNQIDbusCWxVE53aGEV4B3Nzqpzj5y
bViHW0YwjOYSoMc+uuG1OSvPNMW0bixdC496GmtryPy6O1JAmvX9xgY9ySrN4RTnniQyIezRfMWR
ek3K98bu8lfGIzlmTick7bN6bGZwfthlG7jP21FLy0sVX8ZZSRk8yBQZCOiDraIVcPs0Pr+2Bv+i
76wX6gsfUzXFhzRllFpXHs1sPKlJcYCeXqxMpTBvAy06OmNLorOFnMWuOT9khJNhTysYBQZW8jpx
QZIRUK+k6KoT/AviymVnbEq/ukmxFp90rRIbiuB3pqYPlz3BXit4Z/W2aTPtZFPqCFBEXGsDPAY9
sw7M8c0D1tnoBpOTTUwaXbtMZO8dWCcAvsTTcwGrlTQ7kVdmrFCu1Q8+nu5VoBAbpgmFE0XQJc9C
+De5h2RZj6Nhm4edf99PGQQwzt89rglaJs3B6T0DzlH/UsbpsBOgBy7ZReRa6k3GZNz397YOk94W
8tTbijjBmMIwfjs2BcWTBB2+j5ikLpzx2rQJWY0jZxe3/ruVN+OhyM33ZBABeR5dvBls0C/oFKOr
xmvCK8WAueP5Q7Vudfs4TuV4r9iKto4znOZWot+S8SLvfaXOAH21qZvraHrK2j4PeGcQlhfAWruI
EWsWSf0Cq6V+0akmoiWkycRMkA44szcgN5/jAk1R2A6X9Ujgr+N4V32kJXtpNPXJH/qHRJA9xrjc
myZxlussa6PbSsOGGiaEBQP6RHw/3pK0QIuksrRjX5jPoV0hgkvjbttbhjwEAHtRKPk6Pmiuqmr5
7DEaWXMRMw61has46QhGx0F6VZQkjZupbx7sZHBDyzjDrVb3BHYgCHeSZp/UULT6ew3HHWN0G+4M
Wj+imOqVD9R8B1rnGKKm3wap9wlHtrjVUClHWSd2c9oypgqLFaZNL101EK3X7JRBzQ9tFp+MTs1P
FnsuqClQxsYD5psj9gzjIHrQ3iLI4FZr8a0ge5g4xPrUAyAv1TRcF4IdopsMheGcf/KpyswyeMCQ
dAT6KwvvKZK44SYcNWebW1PtlmZs7dWJebxmFcTd1gSV60qgnDzz1HSSdMSKNBS/JeE4aYLrdkBk
lhqPncNIZpiqHQ7r6qZizw1KPz1quDCnlqg6DU5r0eEvSMeJwdGsV5iq8NUI8w5xsb9RmvgIpNq/
Add15Rlpt6GelTEBAYdK4LKRKadCjvw6gNkbc3qc1MTZgovOdmEEMU/qlF4aMVBQQII1Niezj9vT
3HCrbqwwRW0+IbzzpDnsbLIMXNkaxDQOGZYHZbxmPB1tMdvIg6fsprh1rlWE+1yrExK5xHhFEJN+
rCAzsdvozg6Kq31l2WhlzCobd6rqHU2E0g+W0j83naZeVk9lpYT3LRG8MVWOM/bUlT4wYExVC8uW
gefFJ50+M7UNHa/ZqcPQriKyqrX7eJ0atb4ZiBpd14P89NN03E19W54GdDnCmrZI/a01tdJt4UtK
a7b5QCZAs8czzfSIChwhJ86+UNsOH3t2UcUP9KwvyT6CNNH0HjwZ9KLFKc1pBExJfdLzWr2hZrmS
NTsntvwehQ2qbeco5ptlKQwvipJLslIqgqnRvDhUF0yBPa6OgXL0ibPtR+zLEeT7jadSS1IqyLdu
oqCeH42Wso0C8T4Jyp8ZybagCBT9GFEvXmlzCkK4YEwXQunXYjgTSxnQJEdy4WXWq961nswARYm0
y2ZcQn0x2vawh4+mwwQeCHqKg1aMx6AmoFegtGOGQTT4/NByA0XxcWgpdaCjov25gME6oXd/Lsbw
XzG1gMVLCQ0e55tlCUQ1tKKu6f+834wJkajR/2PvvJYb17Ys+0W4Ab+xXwnQi5SXUnpBSJkpeO/x
9T2APFW650R1d9V7PYgBGlEkBW6z1pxjAitMVklTvTQCl6OcfTgrfJNWrz0GBvudHNg3d3RR4LjF
CHK6XhYulb3gamJbeipImD+3+evS5ftum7l/C0jynWGeDnYiycb4z99dn2C9+Mdt31dVFXP9BkuZ
7tYBe9DvX6kE69kgV+d/PqGGI5H+6/Li/hxqCOapvgWZ9/3b//ag9UZHsUmfRB3v/vMdrHd/v6D1
qnS0ki0wyULrHWHl25tWH4X7/Qf+8Rv/1bN8P0Qb+eZGLdKqZbXIQBhsUKCn6HIXc6diW3Q8izDe
rndXJn1ofVj60HH9EAVCpdu2ROEuF8KHUEDxFJnLeh3UeQtRAkFl4qfFllgiNm+QSnvP7ruF1Kg8
prnzZEu65PpyBvC9+ikp+WytgjiHLac4vNvlVGiDmg0+IAJ8iXr6KNv5lPkjEUhY+qdzSgIb9HeI
hMEC7IlN9X3M52PdD7/CrBh2WChssF2dXgKgxUTEwoIJcrLgNgr0D5xFmJ9Yp1v9s5ngwaqT8jGK
xFdYlLfSqrzAkHeFFnzAOCg2Wp9cqcR+1R021uiuGjt1M3aR8Eo6j2y7f9DLxsNhObjyjE+7gSNC
wafdqDUoVXwWNqAkN57Lg1KNPwk2NpbsodELFWg7+Ef56y254oXyBfE8YI55zAfzOU6Gp7Caym2n
O3drBwGC0KIoH34aJNqjYAA1qpev9RLMTiXXAqhH7M5Bz469SgVIrQd8kWH728wVEmxG0O/JOVOC
va4F72QeRBS90I8brq45Z/EnCz3krw1ey/ov7nDedoh5gyB/VJL8DFPRbTMY4hVMDMu81a3uhewt
I6SYnlYv/WQ9kPMF4co0922k/GqADXiyiW71anx0tPk5KcCiayaOu1oWN23dHEqFDjFrtyTxk1OJ
CPcAhfWhDOz+2vtfophYFlVJ5IbYIia/WdJgjUsFfciL8GnwSRjQQkFN1jhpiA1nNyDT55Ec5U01
zDuHGG5jcMvEkR6kWcZlXDmLRZVEG5b/gVI9tNXzlEzDFwYrpOgywdAwKcOuGv2j1vnXCs2f7OWl
Bau9aY1leX5VnfjJ1CRg/0I+itGL4YBZYHza/gKD82BHE+pfxLeNSXlTgXMGk7fXkn0RmC8lDh49
fh197BmB3xl7p4zP9MqzrRyGmNVr9ODouu85dvlZGBkvmXidnoFkb8QGbOHOiHZDZVs7zp4BOVGl
8TRy8kjLBfIaEy1b0oTIINhuzNJCII4vKYH+AL6EhXywbGRspCNelf2qlWF0Z70v3Aadhgk8SMGY
TeAyWcYxH2A5ADCRE3tBduonp5fu9CCVSHXL2fkluvTWFGbr6qOPaK7C1lz49xiXcL/kCUEkrGAd
w562wvKfyYjc52rzwqbsyF6C9ICe/52pSkylpgXXhDdc4l7mmz6f0Yr8LqJdEiaPRSq/nEGttn1R
EqKSRvgAUYn4Un9voFhgtxg9rAqxa1JRdfU0RyhuV5sY264nqN/rr4QkU5TMBIWgNKIj0djdRiUH
a8OQkhySEmoj/afR7JxNORNpQqAJqNTkB/y4YzdikbKoms58BGWuWN6Yv6dMcjt9+a6Vdsam5VRa
2nX5AdUYuSlLVwqcxjZpmV8Vq37ihGeksdGeyrolMJRoqbqgZFelVBnqmcmRRDQWQpA58S8B1I9B
KYVI8jNoftFQdnRvbDgsenDNaBUwm5EfipEILT+eGJl76qTo2zRg5k6hu+btW0O559wQtbGbSU/i
3dajV+DJo307bGsn+VFTHtkaWW1BWK0e/VRA7DHT26SZKTcpP7JR0KAa+F4tai3fftcL6fN6+SCJ
n6H/BdSM3QpdLXya5vTeWPJnTT2E/4b27uyDeoT7k/m4kMbfLX3IOkkeIllsgc86cIyC56UhTbcL
CCgEoL1jp3vQPzigMzzGIsHjCckWYbfPkl5LZmIHLfBQE6FUhgOPJM8yEyPO8vZbEXkOlumqJhFn
lGKfVj47ZpP94AiuX7A/cRtLvWsVZdj2WHL0Kmz2sT4F2wWnRyMNwiWnoG7S8zO/eofdcGWh9FRu
x6Vgj2c8dvOO9Nki8PSOkOVFBhRK5aceEkKYFj8J/jKh2hBSVFIqPF8cyChWL31CDZRoL+wDPsHy
6OvTz4pvUE3ZWdG0lz6idNNO0Zs/fo3KVGJ0MLymqK8DBGxDofSNhwzcYn9V7a+EksGuLGkdUJFx
W1yiZNvmB3ZOtZuxmUHx5RTTQjVIdiY1WMR6Fu48usZx8tNI9XRrpTMVwRiMjgyG+xn3T8IYWirW
s0i0My6uEteOfqtk/bjtNPOjbcBS8/2u3bbhNaUFH7qCYcXP7VsYSp1r543cOGPr8W3n07cdEhrL
U1yt/wrzicYanh1ZZwxUEyeEr9ZI25UHZ3HTZyWgyRajHJxxuR8NmXiYlFPld40CkroBnZ3OArKk
ZQRKZGP1kqS3aSFJyZwHneA91zBK/dJ1FbCgUmyT7qqqRB2VHeYyOGag3Rj4YhZJ1cziQE+Dw9rw
/1/gyf9flSPRbfw/VDkJ3uIi+zvsZIlIRqrzsQZbS/NfYMw483RDk4gmJNKXvzKvNdUAaWLbgJB0
FYHOoor5S5ljiOUegSzHQXpjChsOyl+Z14bxL3J4kTyCVEE6asFB+R8oc3S2Rn+XcnAD4BQdgc4C
ZDEWpc/fhCh1nzg5aUIVjhFxTgtK4cPE0lgk0qNe+zLAuCzHWWE9MWJWVR4TRzPwnFF+DJNss4Y5
MXEwTChminsnaU8VzRo1Ns2j9BUSy0xEcaZ5gk1cG6zpjuGQR2cWAaVqwbvufdMd6vZzrFQ6Yw2t
qwz/CxkTnjlpBxlKvuE29iuir+WJ7kLvxSGLGoJjBBo+66Wk1ujWDQrcGtA8Cv9RnNaj7wvFdIF6
gzlfgi6FhGS/PFKnosm+dDmsBrJQkywgFkZJXiTtgFM5BX9dBE2pn0g0YfdmMTesV1nKEu2ANMj9
fvB6x3oRLb+xHq3Psh5NOcs4aeVbDRso5JKvsBnYcDgZCiM1zc7rhap1mI1n3z5YMYqYSddhB7Pp
/XPUFl6Gd86lTdhTjhXt0e9mVtdzeqYXRo9aSuWeUAGxK/wb05k1FFR4ARwDv//3RYyH2cVDQE8y
8TGg+3TbvR5ELx0QvTyDZr2hMTxvm2tmW1AmGj3e51Bi2AJld/rg/ARyj5iV9sUWeDTYeDaHYUT8
x5JpJSdx7w9x7ZFX7JCc7uRMyjm72EB4jqO8dQ5kTaNPd32lJKDUx/mA7ffGcKBN4Tcgmmqs9EvQ
6tplHIgARQZB11gGtgqlPz6o4ZQcFXLnBDlFI5ULLbxRpi8g2/mll+xqeDWXocnJ9DPPdWx0N/7U
beNW/wyGmZzOkUi3HBHdpVK4qpF24BlWwbRQWzPcDSSfUdo/TlSrx0RON/bYyW1tNZSHFCu84Gri
7GxnQspSSTS5aRwaskKvZijrTZjV/d4YAtYKWtKjQalJ3DQrcshMdDgOybAbPRtuYHWY0MRJFaUG
RyxiYd2oaWTvhTO/rPcRxsmnp6jbzCcOZX2AHdvOUa+VvcZbv0wQNC/a8qrbJnzplcUOGiGqXe6b
lws7yqDZW8IL1fnZDmK0IxhBN1OSzzf1wNsa7IjPw0pxEis/xdwGu3liph4AjUNm7y52t3Btm2Ur
GrP83jV287fbhvqtDpMrSboL/TbMzoou1QPBgjudLDOsvJhAGv44MvPlcL3x+wLCGxABiqIMgK1r
LRQlzeQvx+10Xq/pi8Y/AWhIaVDgPaUls9iItlV9P1vB8xixTuTc0M8IHRC21CdIw3T2DPsuhc5J
JvlELFKq7JKgvxqJHE+dNZcsnmrT06sIiYdNDe3ojHcJ2prTUkiGM5S9ryalAdrGoZDsAFYj4x+H
1XpYCtTO4IYPJIans/szddKeCh7BZfpyMaQfpsV/zpF0iHPqdidwIXwWPX7CJB0P602yZjulIfMl
hBRZGEMCLtCFORJR5aQ7za5FLQgfrqukxQNaAXIGLcVW0Y5/JmPfbwFCV6d4uZgWsux6tN42Ov0+
TlJr32gKMn2fGt+s2YesxTZY9nLemmVTsWWUH0Yt012zsHDXlzRnwYcW1RpBissn2VGjLxzcpqjm
a2ppbDhx0xygk8KdIcOdNROKGpmzaB05sVkgh2iMMdG6xmL2E6ueXV1kwcYiQW7VyoZEulsLZ42a
q1hcjYz8UXAdVnCI8mqfdjLcZYo97fq4fTbmidEYc+1OLwAi+HzoUb+05pWhcWGODPiK1Jz+Nm5j
uzWkN1CYx99k0ItqZp++yU3TV+HOYh+eL6isCGFol1sHZZEvLG01ezVrrIer1ezb0sgCHMxnpMCz
VQgjWA1d6wnwbbYjvv2hVbtytxouV4+mbQHJc1fnpt8tk1eKxEL6McJWAWo7imEcKHUC6CDHfWSk
7EuC1phOeq//1IVQt3D+zZ0xN/drZbQaGuPAnnVq3qzmd7AI8mnhTdgAFmm5cEFjEQQmRUIAUUh4
pmN/EVhZb9dHpgWU/xEB7Z9HQ5pii+wXzcaPu63I4vLgDHoEf6jd1dOxAjFB32ugRsRwCJ92Ugiy
Ml/19GFASXH8x3tfr/Z/vJAz8S5N6Pz5GJoYv7GKTHL9UNaL1TlojfZNqk+fQ04LeybsAaccqR8W
lQCEaVKlDxgJulkkF6rzqUmWEzSxKP1PM6VLnQqvX80x+/NenubrKAysmYqG+S7vTg649sEqCJqj
zbDpCOredpB4PF9DJhrZZnfCcizQ6JxijaQClXrfaEWUsVkFqH34qBJOtuuyMkBAONAgHUWHvbb3
CFbgA18uZuxaGNQWn4ywMPXIJYalPIY9DevFUoLyFCFQ5B9Sm7mgBF26BlaRE/HvEVTrbc3c3atB
3e7W4W29MJZh7/sq29XylEUKtYpA1F5YBMytHYzH5dsfkIWGSWQ5XC+I35Q09cWiu2hv4gAFJEwT
OClk6FFG5qLVUEXojf9nDMpmhvQQ2kqeS/xPen+LHWNGFqe+r393HW/X1/KPq7OPn4qc3B3CchaE
0tWg0xz9pMQd11cTm2InfW0s6v9rqXu9aJTU9JqMT6RQyUnWyBHa6y1IMNZf0ICU8Kybijfn5XiA
SKT4dqJC3ODMDMktLvSe79L63fzj3zYXuZiDvP6Pe3PwK1rp1ibuaU/rAyCPiuhRfpFkl2HXCJ2B
uTISklCaZL86aVcLcbaS47/dxOs933dr2aHpOtJ7l8L7983rUUwc1FH078ZiQ8P8ah0Gn7FuubYm
oMULPv/76p8jw06OxsDQXtkws9fbCHfD9Lp+jiUJcf05rohMygXZNbzjXAcJTtSEehMTR0ryhzz2
JVCFQGTTNqrz34T6aidNMbRTVWIO0qRE50cJOV28YOtRvBzl0VI4Xg/XG78f81/dJppxcAslQAO/
PNf3RZaL+gAQgRCp/7j9H7+/3mEvnrT1qBsrxVUUiifrV68ss2i4XQ+r2iYAxRn1ZcG+8q5Nr6Ou
XdHuOYxGwbD4n1Po99X1qJ9NtM3r3ev1dZr9vppB3Mr6eToR0hxtck0dt+uUoy+TD6JeVK/r9WH5
HlnIi/usGeBoL+ac9cJRQRFzcnUO+W+DOxhld7NejMDovIkZ2U3tCFWPVo4bH782MzJD9GmaCBn1
EbM2B3Bl/n5CwN1VB5MgjZNdklCK4IlDwgBZJqdLUf+fd/3bo6IuHsgXQoz751H5FrFaeZwFo892
NTg1y6T1bULESd78dU+Z2Dj71rvYtSABWQ/nRTaihXYBFng5nFa/5vez6I0F10iMfXoOFnN4sfqJ
tVXL8ufJ//2W76dcQxrWZ1xvGxvdOXaCADZcq/94VAiVYfpzz5/D9a//eSHrQ9frUSV41Hr9z1/8
fio1zitXl3abn4WYGCAGPLvr3/7Hq/jzsr/v/n72/8ZtRXaORaXW/Y6N0HH2J3A5CdBlCGG2V22b
0pgP6kCRLEcCMmNU9EatupqxCp1gALXfz/lLHMGcK2T5kpRGz2J2tnaAlcy95ou7JhnLH2yFv1ii
f7QC5vYckoFFdA+pjjoP1wozcDO0Mm7UhM+jBQS8ixP/ZJNYZwJa3GQ+fLumoZ6cRrLdteSCGEXE
TOPg956ZUTZ23z/NA9iorlJf7cJE9q5pcHzEOcipsIdRvQFIIl3qZv3OxHEzDV2zSxUmPlvs2mFK
thXrU3ds45rvQgtXoskJu6/LdF/m7W8E09EiO/fdUO3f9HakYmn/cOIWdE4ZYwzE1GbW9W4atXdD
SdGS7XoyulhoUx6bbQWtQWfTvZqLQ9IkWNL43NLGPBNx0jH0RW+h0+bXMPw1TJ+p9PexkfuoPJR+
F+Tha0s7B6VqeDQrNqR5MZ4Cw9gbbXmrlQFx3kGlAOHsftl+6pWqtPa6T0UCDtIuqNm5dXX7CuLx
l6V4tb0UMLKJuZVf3aD2fkhGf2ckO6tGntiUhMWZqU1OgPFJ++5eUpp46bNPGuLbjiXX7dTBYqlZ
61ZEckC0uauwBCIVMHQ6e6J2KUOz4zDJ5wns91lCizdz2RyLBAmpmpoB+bhj47LL3o81FUNQi/QO
8KUjECAfx2k/1LkJvbEOXhDAx+eExpNL4aT1SraP21zr94pJTthIaP1I3XoXlWHuYrb6iDnTTzEz
tYtJasZ6ET3No/bsi6W7oCvQ7ViAZhgnc8vW9mPrn4DKg2OhV34YAu3RGWpzb6TFMcwq8yEynUen
TK8Qh9i9Bwm2Zi3AsIz+vhrJfdeVraScgfLcT/eRLffKACUwyLqbPIr9XwqRSfyAoEvAzqMbJ848
YoBrTK2hWMswGbG2gpTqxQXOHctEhTGrtzKq1WMStPVJFTEw7Wm6lSSE4blJ0c/A7Go4XzUNtJaJ
kLyvKg/SQbM1B5oPDkKR3aiLFmE94EYyIU2kZaembT9XT7CjihHw+qtiOgyrtH1Sgyyg2ET1jSiH
NVFrXZy5WAwkIUxB7KoQlnpjTzzwQ+4a8aTulFTzCRpLflSG9Wk11oMJD/RH2RSvJUMUyZcE5zpV
p7rDomXR56G/qOolwhPjipFGi6kTf4zQgemA1gJ93WuRo4mjizkk2r1ddM3dlH9hzn4spoYuhu7Q
vwgZ+57ETaXK5KEmvLkKRpMClvJrppaeR/4uDcODLHE12LEDuzOw230Coph9fhO5ed/8Qmtpeb4J
511UzaE6d3Fj7k2zQNxro/1DIIUFSkkX+bDP1806zVS1WOY52FgXtSc01QYFEsLg7jeLXFi2IzG0
ZFPSWurRw6XxPurommSNPGUYKZACxdfK19qtHSTvICKYA7BIERJWLxYHjCAVi9CWuo9e5sC+Q/81
8/sYXCEACis9hIP6WArFP6VtAuqDKIO2Ms+JCvlWGREox6Td7ggn+zW0stn7jFGwTTN0IC17XHNk
F9021xzwWtAbNv4CYK7O09DhpJLwqxC4qb8iWz9bkwGVZog+5iFdKKyqu5iSAd5q/i6X/cXX6xej
tui0qFO+m3o+aP2l79OvMkJhSbKJOCDVzy2F07f8oEzBe+ppVJha8ib9ESZ58aSFKF7oRgF1pf9d
zGG6j80RwZ5poNK2nZ2k+QucvkNCfAOp3943RfrQT1qOLhIm3BC06bYlNHknJ1S4MZzOUJvLbTR+
dMHwPjrQn+bhuSX3k/oV/p4GmUDUPyPZBIOoo71rwvOkjLe5bn9iemqRvLmRQNjYo5Ou6OMVYiAZ
U/0awlL1Bq3/crT8kIS9SlFO9DB4OP2iUuB9KecrNkh2D06Y7NIgw0MniepOTJz4kHfhtpY5sRk5
cB3WRx7qgM9y2DppgY2q6/dIqvAnE9lGxyk6OExVKXGw3SU1VGdrSNLdysisXDXXfk052rs4+mGa
YGYtSKCbouk/O/BFxFuVfC/Ic49IlVmI2p7+3oslt7hMxIE61MrktzvzGjTR0inEAjQR7Ujv0G7p
n8iM8MpZCd9MMrYyH/Q1/K5wANVj+t2baSSngt3wrh6scwd5/6rl4aVWSUAPJIBYJDlX6s3OLs5g
GQcBDciO8vAmmsp7WpoHZmFoWK25i0VkbPV4fkVCAhQphtDf2zoxbiwaN6Bsy00EXMWOFo8hNXYj
HD9MHbVAzH+kadIXbIQja0b9t17cBRZlKLOY4FGbE0Phi53o5+ajDONnc1Y+WhnBUfA7eMgz6fJs
V69YyxDIBeGt0WsXM9TyvVXeZrl258xgBHMZV7teGbezXFJh2kDDJshgHNI97HrjmbzMApoi8zIF
hAdTIT3SZ4BMolK9L4O829d5bFDmUR7MAkF4hlWk71H1dS0RsGGBuXKMx40eSmIw2+aOfKKNLlC1
j918E6nZ3VioFKv5l2UCg2KAvd8nXBJihTgreRAei6K0QKWkOz92MRYmt6z8WjcQ4rlM6nOXh3ci
qpozkO3PRUqhlTXC2Chy8V6jfCO7fgxjh2CXLNn4mpojhfR/auH41M18jgp9OtTnGBuYxxYdBkAS
WbGC7fUHzTJOVhBfZwHITzHarYoUbFs2ceBhQPMw5X+mgJd3VlUPuIoguckGJ43lfPhxH1FEZQlo
yOZWneqM9hymA0PsYwfts1UEv9lzUMU3g06+1kr+IMug32jkSlISLu/U6DRgNh5ykSLvilg+qUA+
E93Yld3wwC6XiZpvXa1hJDMth7InSIkRHDPSlemJzd4jfrzkZoi07YBOIIPfzmguL+GyDZmzB4td
p5eovUfIxnyZjPJei1TtrNCTp7V/bkhV2Gg1GDxV6EhJaYrey76m1uxo2zlAQ0KUJ234qjhTEkd7
lbC6Fez5lB8KrVJa2WONqwHfRJE4O6pN+V0QSXE74dJoC/nOcERWDov5Hf1P8j+7Ubv2dXKuVfWE
i6PZRlowMtPmtGDTiA7MsBUT+tRCnzBOEesrDJVUCyy0HjXwiAy+ki44lcmDaYO90LqDHlD6yrPi
PDXJFzpHouOZkzy1y38WsfkrUlhrpQKRN7pjqsapOt4O47BNhqecJeFeL0p7a6fdsRzU0C3gdR0M
hgYGRKneD+14EyYVbEXHOuL98JyUWECWSQrd7oReq8/cZ5GrbpLdmfO0m6KnQCkFOnFFbaJ9T2ZJ
HJn1cdDqeG/YdUonu6RDPuKZMEy31SN7V9C5Ye747OysJPGCUTnSsWBYjX8TI8tgoRV+kUwc59ou
Y35lGekfrKx8MOxHUpO1J7/WiNUdmp10iHcyEs+qqremp3DetfqLqbO4l8K4x2T/iordo4B3rzk2
1gtwa9tRm4nbbaSPrnB+KHSCUMYM2a/KJz6F6MqBOOJ3K0mtHs99lyCKFyrF5PEB0SmMJ0SRnhhP
ogtRo2T6XUuj021V6Je5M3m9MyAOga7oKr5C9GI9vzhi2Rf4+ha9KAIQhD/oxRrYnnTmtHJuPVGq
LGHoiyH4AqIeAuJgthna9GnKSOYRUfbLyIVG2o2w2Y85jadFgDGLSqds91sPsxbIsT96bdKdIhhC
RY1fvhZ0BxMEbtBF0R3GAv5KCpiQXQ4S724J6c0uqc1fTgsLcFmDfGwwblXUEKy6ki2qxhirtwb1
OereO8Z+1+hA64SJ/Va3cceA56AgxMWl1d2HPbZPyIHvzYqqejVTY8AU5PozOmwwN8Y0fkw5mHdE
wa99hndIFSqquMredDPWtDicyH7vyORMzbNYfNi0mCjpUwDKHKIfamV5l/omsOJbv9yLHmNYk/Wn
4txH0aeF/h2bHkpqS38B2fNV44LGoGft7KD/bU7zNUuWfyBIAP5nbNvMHFxvPe0GWTw7uJg2UyZf
k5nMX9H/7jKiqsLgiIRrz7L+w09CHOuSxXIu7Qe1yS+hMj4lsQ+1U2lPrdXt88KaCDkCNadiAcct
tSlAUHq9MV6KYDgVPuDKUXzoM1lf5RDI7Vyi849wpL8gWiZYISi0m07VyTm1q/HcmldaQ4Fnz0m+
CefsWU0I2ZoXjq6RGd6UTrfsXagEWQouwG3LKCwp16ht9zJjZLyyS9ExI2yamY+snPAP5rW5m0JC
BdPpK+zwFDQzhccA6bqFKJpR4hcRpqT7ZsZe64OKL0aob1rJqO1bjsf8jDVQ6ZlEA9DadNYJCKC1
IMlHlUr1Ygdqv/NiJXAe+PYMVpmwS0GoNzk09NLolzqH80Zk1hvilWaC3ZoTa+vJ6FPUFkU/zslG
oKEcaVdvoh6Xfz4TJqxRTGzq4gvIQOKG4YROePrU8lZ3qz4++v7yAtQ+P2hh3YF2AgCv/OiChdaG
a5Y1witJWI81tg4U8feOFt3KmP9SFgeUUjNElUSTVi3zExv5qjNwKUThcyCwb5fgj40gcU7hRIKg
rYTskMPgTuoFsKAsZN1HlpvbpZ22hUaQswLHbwgNFU+O7o4on4xUEoWms3rvxpwPxGeKJLbVGwqr
RdZL7yacgAWrU9FtIixNNwkVhshawlHE8EF2/ZvTKW6GGIweGQ7zdIhfwBWEuvYWZAiQ2gbbDqwe
fNDEN/Zac9XwtqYKjZLRvuhkbJ6JkV2kbv4GOQUKZvVM9Qn3P8RKrBdqde2xZZhd9xxNln+ph4Xc
wzys659FR0pg0vXdTmEbz9HwMJVip7UE/fZJ8iVr+tNKpZ58ASCNaDm4YiJlrWkMCNAmLMFZq1FJ
nISXKkWx66yHsVCeu+FLhlS9be15sKoOFITzvqiShM0sZ/QZaz5x8FN2i/SJUCQxAoiAv1+nceTS
/DqGpbhapVq5cxFoN/nU8yBWqlVssnJANDoWZeRqyN4Q4go3c5q7UKEpWCUmw0N8J4lvgxjxqQV+
vcc9Q3KfxsjHaw4Np9hW9Mw1lqO1VC/LHhVfp7/RfK3iC8lbGtXxtQOTubFVgpsVXUcma7H8tivY
7FjfW5VM7SH1OmIXttosnzGVfbVZ8bVoSqwsuu3zQtuwU/H5HzdV9BKimfT0CMZSlLI6V35gwsZG
jDHwIqKfZprdkXxtHRE2IfBk3YktZdrolXFRG+UZczNdYhtcRO8TlP2S+Z07shVgMAazrbXhT6Un
4qSCfsTuHhVv+cSkeTHK+V4EnJ7Z1lj+T8A/pDv0Bu8RDILbVzp2+YCzRQ1hLotI3wZkTPSqfDAG
7a2IFxcJ8hfDPpaxHSMxFo8hBegNqW6JhcQg9cF/BeEd9TgcukMCsID2KTKLqhme7Cl+ivr5YRyj
+yCajlFbXtsm29X11Ur0t4K34Pek3lQ/S0gnwaDcNfg3GkO5GRetdT6L3bIxnbsCAgkBkyzkb40k
+NB94xkHjoZatNt3BDHEoaixLECwypZQAeXZIZmitNRL3xGbWEeLHM3n7VqVjQu4v9f5bxm+ucWg
rYbmozPPT5VJirX2RlMBTV3CCYkRN+5B6macMbWZF65j1V47y22k1u+zEO/oGSkhaBdVy766Rr4b
XfeZ559D4yOepsGRqaRo+u19pVRuZudfOi82ncuvAOFrahVPAFln8FUyI0BRkBibRPsm6d5yFtib
OWJIiquJqNq2+Ejj+ljXpMtGtIjMlELBeDSn3Ev18tGy4jMRy69Cax4Hke1CJHde4fj3pM1TWe7r
r8RJ7mXwMpjdrd4oRPTE4OHTn6VKV6leLK5Kt0MyIlzAO+au7qsMZzEOL12rXpXorpyjt6RtfmfB
1WhqpExliSS5dS4F1pyiC299cnsqxcBCY31ZWtYQlLQUq3Tj2vd64dJDo4rEShvdOYLOk9++GmaD
+exHPQbKMWune8VnKyhwQKbRwxzt/1fQ99/CbFn2AmL6vwv67kg+aKa0/8ijv4v6/vziX6I+Yf7L
lpikJFMSdYp/F/WtJC4W3tytL0Sthev0H7gt/V/cZFMc/A8t4LeoT/5LaJC4AG1hNLQXKeD/QNSn
6erfE8zoZwnTNAyhqbopNI08yb+L+lL8YHNWqtNhTMtHFoJwprP4EUpPgdoe8wPwu0AB0UTrfaer
YFsc3Wx2maO6TQ4OXgLXfihZpDbLUqsdzL2c23prRzRbMxuDqhgZAWygOzeFaO4HiZUuU1p0UyEG
TyeE5nGT9bYDEYPFa9bxY2DYC4zxYRzo/0ntNffRwfkRTqOCrwbPhXbbMZSrnobtybxWqeXfFZ9x
3UfHGgfFxmpoOA8yPERhYG8p1gORzc3Ya+CxeyYSc5KgWc02SfAqDQJxU8XC4k/a+qYGJX+mjPQc
hw9RXJf7ibABvvE91C3xFlJD2WttQxc0+BoaSnHGEp+8UIGmUt5Q7ADtr4/KRknTUzqHFHUXO3pG
ug4mJKPZNSiSSBXwcWJHue6mOHKAUGiTN7M/cFVlBJWi158Y3r9CzM1eYSjP8ERoB8Vqv+kmXMAk
7h6zPkTsYusXUAcAB2InPkZmcyFOZBhptyT0EPIQ6R5pUwOK8nn0OlM45Nxg+BGyq46zriJ1J6Tt
OoXgWGJ8eIXdX2hotWfN/iQRN7kxevNCoI24ECOZuWPcdGyCymSPlB0XG0xerx8FGUyYCU0b35CY
qoXfleLIaCnVYrjFwbDUPo04ejV1C/vEOLVAuWJkF2XYeMWcUTUQzRNUwXNfDzM1aucQ4gFwLLDF
SvvT14qPGjEG6i77tpMiu7VMlvvCZp1EsAugt6a9zGmqHBGg31oFqyERhfpV4ikdC/NNaFl76wfl
DUKX8qz0FHKk0A4YXAF8zM7eKJTpye+YsBtSpfASSdJOibEYkvqYBg4tS4KcRwmI0YYWR2sizLYT
hfkd1lFm+yQccC6gDnSCqvES2+wPmaOPhy4tmO1Q1++r8FeNTaGOFtdH1vR7jRnGypXfrLAaNxnJ
xgCLuUHKbTww8YaDIsiM6T0clbRJGqhD/jCWO9X+P+yd2XLjRpq2b6WjjwcO7EhMRJ9wX0QWRalY
LJ8gVCoL+77j6v8nIbtlV/u3Z87HEQWDEAkuSGR+y7sk2gMvoZTbME6I+HrwU027ggl1aTvYCv2g
t/sJjvkKWMDPDZWgnTqAPUd5zV/XZQNytFHvA1ASNMJ0sQQ7eaJa/r1H7ncVDfWTa+di5dfez8Cn
WHmzpylACb7NwpMpKO1JX4QMixjU9lV1pXXG3a2Sp3pS6xWYu2mF6cK+8jDorJKi3uajfcpfwske
F90wZItRfxqp6+38rH90FbFRtXLX2rq+qsfU3yah90zs8ovA7wNVMWQKDGvcayhgOWX8NNp0Q9NG
lbIT2VsKpXGSliTB5BmMF0I51dkIza8eLNqDCwE5e5nhSbIEMXfkwxqP/Mrfwoh8Mgu1ZcaEtE50
51vp5FvqKeUnw3WfK616qCsAUWCooxW0u+bYxJ/dGOAQtsVmAciosaf0URImu+8xrdDFNNBwG21B
00rF46xo6ALnOLlRIkDTZJqiu1dqEMOgu9HYyqZi02YCCwvdo6FnHj0BO50KsYbJTNwjNGF+M+xk
OmgA0rKhK7e9Q0DheahIWbr7nAGfJUMLaRnHGkGdGSI8RAk2LrmXSo1mcOgDnEq6jZpbsKOBMxZD
kO5glyqUEJ1tP4W7Gvttf9xSa3Wzz4leu/s8LangHuO23AbUYBWV+cFytyYEq12lT6sQ0O86FeXd
En296hNDuifRk1MNeENEMQ1iyRSEx2DXwztCLsmqdu1ANzTsvFVfhyT7NFnWXb0fy8yhc2zVN3jr
S7VvnhvLRsexF/6OonREBTI44qXlLW1DQlLNR6fDcDzvx2Xh01vIoxFpKzgtUq79ep8SJBViIM3r
SezHDqO11LHgB6EkMRCmjoYaUzQ9GBInk7mAn4xD38fUbceGmkDr56fYDu1VY73CjyYjbo2VO6JD
4abOq+Ja4I1w5FZQlqZAgkt3Lf26S+ncbYPQw8h7cqzvJsbeKv2yRetFyrqi0GTbaKiVefhtkn7g
bZh9adYomKC+60BDkr7hQDlXjQdE19s55FWq9BdvMBoHSwd6pNB2fg5fxkXgSwkoBWDzwwzTrAzs
yks7u8UI5S3GipDcqKiNaVCoNEGg21oqxXk3OXkYoOv5yFCYPdEr48nQwxMycylZbIn8unRQJxDZ
dir6QyHm6nAbIxj0eCcjEzhiVJyXuC0V4ORz6cweNecGo/YSw3aKdiUGNAwiqdDlal9LunV0j3B5
9wP40Ire7RtAEAcy7gYjD5QKMIdXpUt8Kv3iLekcP6jdfpJe8kaBqzxFfTKYlWB/GUrfed/Ot2VM
4GF7/mOlTftMD9ZoIz3CTd/nEUMOE6FkGWBn3yF5f/IBP0dtzFeRnvcVratFOaBy6BrnFN8HpcY/
w9A0qKQuZke4wPQLF59L0ZX0EsVWjzApGp3P7uiC5yypD1spoD8ypbgcX/Gq8VeN4YdcHmQoXXPV
+DFkRWdPAdZeltaXcBSvVpBqq7a61QJLyLi5oEj2xQdstIrK+pMSPTApeEvNcY+NTRWOD9hkEBHN
9qQg/4GrkyRrxvY+TFhkna5ZZ8wFyxYaFWvbiMc45COijW1SePuw21sV+pi+xAGLsf5GGpmGUOGx
7jpQiH/QipJwxPQ3rY7IZ9qgN9d1t3hEUyccBFh5BldjGAinQJeMAKss1Ujf+3n+BTw9eTyzG/qa
zjbU6s+uW+E9Osbf9aEUOH8an4qs+zxF9EWwMdSWrkVpZnD0o98gUQB4TQQ+TPCi4LrjjxRheFYk
yTWjPpSVJe1+exOneMa6HjLKLiJQiXg2kQtZcM9tPdww7aBHJDlg9Jkxzk0DqofeujCqapFaQEFa
GyUguigHVWSffaH2xo6VnXqcBPzMm76x0kULYW0dQwUoqBZTJ6WIi+5oPxyqAuDcx2Y+NiMg52MM
AEJOu8PKUML0kn9vZuhepXLLKv5mRrBFFmD30LFor8yPuTmTPfX7RVqm9cFT1OowdTYg0wL+ghfm
4z4qntK4NdEOohgyQ6lnUPW8iSX0+wNjbRW9vZq/iDJDyWeI7IwYnjHnY4PuuanR0pb61kJu5r15
Mz+jbstXCCH1u1fMfOjjHO/n/DidVnisksUYF/uo/DbjbvPuyQ9Vd2/T5dkWSnwOaPcbYEhD8zA/
wZlGdRsKJM8+rGvElFE1n887w3m9NqK4wpq1hC2MQ7EEwVapg6bjvDsf/Nj8cGw+ww/HPMB1aW1U
ux+OfzwUHnoIUYTACOpoMZRuFKcKqUVdyY0fo9pU2CjYLOfHpmPdsB511/0HbFFe1hm7mMxq7PNl
TgZJb5gvsz30tzRGJDGbj6mOn+9qbG8+xsS898MJq5i2he0g9DUjDD82qsQezgDE+VhYW+j0Osn4
O0hmPI+x+YTvu2hSfpGCvesZbzpD0ue9eAatJg16xY3Rfn8HxSaBtpr6nrvVzigOz8B06bfio81k
LZwIfv/7ZXv3yXnfn3/7yGY2p+hKpycbGOUzhnlGJ897H7DlvjnFBYxlfTIpOr4jguddv0QVKxH+
1oK6w9dqvsy30bxxnIirUMg7KrNAvYuQpEYr0PIA513BBeAmGjEpOMwP5z1VPjS7qFSX82O3i6AY
q80aKzZ7h4r5Vzy32qNUMcKj0N4Ba6kuHF7WSlE9o8qTYb271huouKW3jcdpuGr1gzlW8VWE1taq
vHvlVcnBUXos7Qml0fAoq03heBGIEdquZoHOs4FClMAP2qCRbQGZ2wb5yHLZGrGcL0nmoLWv80lG
HjoFSxND4gUwJgQLRRLt6sl+1TUt2nWtvTKAPC20yaGZHKnnsk006vqGWCLXEO21gSjCj5U9yL1w
CaEmPvaysqt1XnrW9ZwVEoG0VeOQWmOJHVNTprBp+cUn1aJbaKn6sR26r52ehRuzQGEt8Kt6HSW6
sUIOOz7YffbGHf5sstDvKwDiC0UJcT1U1WST0rBaJajoofV8aWpVNhVtfz8qaDi6wsNITdKX/C48
6wYRoVaBp+1nAGmsNyWseFLNQqJQZwcPVAgBlc5w0Xn34+APz5n/OtuNfDwvr2mYVaJYVoZ7mv+W
zPDTeXfq8GjJkVjzpP7aJCQxSG7mh+8b0hIIdzHrfIsqSkQ6AwNpgmMSIB5YDFQo3dZ91x6BNXAZ
pPrbfCKgaPjYyLNVUvcjlnpx9nD5+JsnNeU6qS43HytnxTmk5+YXtvLVH6f4eJhRpoZ9gpJdPYva
xVLfTgKCZxGXYlZ3mXc/NomI6m1v9/sogURjWpCgB3krMNi5R5KslCkoIm7y2McfPh7alQukoAIq
s20z5/0p81/9eHzRa8ReP55b1IW51IjzYMr9piIDIzrcAmunLyJtrUAbPQBSFpvZfma+DjCbJYpI
LsF+mrvjct6dLV1Uw/qiGXSIYE0ibiQ3Y5sbB52uEKBRnBI61/FWrSS1VxYEyh45gp0gcLIkL4K4
PD/Me7M/yw/HTOQ4AGbpCHXmprdClhMGklx+3X7+yqBASkSP8FCcHvM0DPcKmgpFSBDZjydd0o30
jm8573VSAClR+p0vyVK0O8et1ek7Eld/XXFrLN4dYeZPMM0TIoXbXz9g1Zu6JH4EeKPw7oM9Wpu8
MM5GhXNJlCj1XnQ/j1HfHvp2pPKr6lsvx+ZNt8MKITjxaMjvOttbVBGoxuP8eEiQlERVkRZfNPgh
Cot08ensgGA3IQXtRYxuALp+8wZchpnuZtMKNVWQ5sK5M0fkMjmgXIuRhdxgQoWWgsPPrUniwvy6
+Q+tFcn+2bx+RPO2jSucSVLG1u+eJc/x8Y7vBhl/eUzMlnofZ5j35td9HPt4+HHqj4/3cSwquVmR
jkcOwYlu3seZ5yc7M0fr/bN/vCZIRLBD6nv9cej9KYruUDWxGumDYXSHSQL0EZC1NzjBoADF/Z6P
TrhuWXpJ8bmV4b/gGGO5Ad5MkogzH8ynAWlQdGrNCLfkqacFIwkOuY8SgAlfb/GnzkLzkB4ccUb6
V99UU4T3YP8YGZB1hGQLhPheL/oJRsGUpVIlOMc1pJHrcBE5LCazjdH8IdSqe+p1sMsCvTQ/hCaH
/B6Urwz1eyHo/IgU7US+Ql41zcFIkZ4KzCpylkrvRftUUg4RZLtoSeOGmN1LGx6o2PM5WMXhMvWT
1WwrLTkUSdChR5a+VQ2Q1/9rLPyPGgtQ9Kmx//8bC9cg//7LP/Z18pJ9/4OPx/sLf2ssaD9RzNc1
26BRoAto8/9WC3C0n4RrIg9DXmkLx/p9W4FXIB9gC802VVvnT5SlmuBf/zQ5nWmpsyEIh/8XLQXb
wY3kDxYegv8M1TT4DHwuw/nBr6Ks/LZKXTffMSqzBYjQn6kK2OrzKBp9q3r5hYZbsx6Nqlt2GQIA
vTuAbsoiwhFN27SJc46WrZ9eRNk9i3w6hrp1Fz6CxUb4IGoJAdYWdRy/pF58cnJMshUTlc0Tmlb7
Oj8bFrK1mYOSo1ssrX7Ydhoi2y5E6zIXYosQ6RV2tzhoxSPdik1K7X015T1iKogr+WlyRsKmWTUC
sxzdICvH+rlfJK16a6cTaodU3pG2WpaKiYA+JnpKBBtRxcWg06y3plSPmQKimX5sEqg3vHHPbtZM
i3KC69tkNCVBFOQdRapMj96iESiYqPGYTUg99UG7xAmqt6bzvaPEXbkyca97fYm06M4FeKRDZYh1
Ew2UfltW7XNj8t54QlMa/6Ufx6tCDQNHgF8QMnUMyqGehclD20NvVJ4cm9qXp3en2MuPfs2v6QwK
ipbdY68mp7BJTnlm7toM+X90ZU0EYJR+vISVc0bS6BiqCA+56sX11FugWIj4jxcP94memSzVbpVS
g+NBQrwewfonp6oJ3zTAbcghffHq8RqK9lkPrHsb0xQ61F69dnJxdoxhmw7xyY6jF82ajmPP14yz
EyDja6B6e93fu3EDJbjdgE47sWJczGg8RjjZu1V86N3wUEWQdafoFNKOwhrsVGiQM8B+A8WAyr5C
WGmnJ/3WQv4RBPK5B2GG9cC9RGLVUcaLOtmnZvyiJpQvXTN4M1LGAVWo42AFe8/WsIs2d33mr8cI
LUEFPAq8X23X8s557U2LZNBWdOXBDxj3uEtefCt58Ps1UnSXIrB2RRMcIiqmoKIPahWf5BXWvP7W
1kisTfE38qY3yw/eyma4yp+xUKZbKRjU5vSslVsC0NdRbYn9UZBQh+0o5RGEtkqyeF/G7RLY5dXN
0B2q8v442QUFNLRxa8M9DFp/oWlCXBAeUFKLNeucT9ZZD/gFi+GoBebO98djGCRvwmc1VOnkh4NB
ZTk+GRbgO8bkVCLUiR+zCRvWs4ZXga6MEOshHp7tYLz2hXkPQENPvYaTVHyqyuhlfo+xRTBqNC41
IFXq+smyLf03rxb2IsmGrT8kL446HG2zXptcFeDvKzQq4I+f0IW9dLLGq4Z3q43eqrhmkmg2KWh0
dUyomMUHg/s8HcOdl8NHq8abbNKn2E4P0XQJpxhpZVB9EWNVqZ7ifN1Fw7Yqu6uJ1n2lpKdOTgfi
2xBMN3dqr72xyP3hqnNJKjt5qbuvGCkcmn66OeV0k1ewVcejksRgpNMX+cPI8aj5/dUJ+5WST7ca
zdAOZEmH+I78Sp7RrgYLMwjH3Fk6l0Ypp0tfo7Gk9+ibbfQhxbm24nzVCuOiA9qL+L5Gi7637jW2
t9DCdjBrvqEmOgXMCZ7ZPrVKsJJjO46Ho/xsic9c1nfNc6gNaHro2yjKTlHIVNAG09G2WgwgZJ07
bTdpnbwNprkOw3sPEUMLh2eqsxs5mNAM2KBxcPMaEPLpreGXMjrnPhTAcwD+3VSEhhX3yS/qTWVF
ByWSHgJkXdl0carhEljDM3KjK+T5i3S4KO14c6J+KzLgUygkvghf+dK5/uNDPVhns1JfA0gYoeev
Ot2nM6naZ8MZXl3Ez5C+BhQXvTXZeASUssR9/Kj44boZiajA16/9Qrl4ff5g5Agk9tpm1JtdOcUS
fnU2LVhtpXoB7QsRnV0Lzvp0RGAwih/VPDo0lbHDP/SEO7bMGKVZPUOCX9qmKVv9TFHpU9tOR7do
nut6AlYLz9wbjtQxTvKfEoabHL0bg+E1wIOzfO1YWu1r7Q2XQZLjzfa51LnFIrPYegHITQdoOpNV
CK0IxV0E2yX1ArPFZzlhm7S8/Tz65LKyNdF006L0pSnLz7p3A0H5jG8NvAVzQD/rlzp09/5gn+Ut
KecE1XXOQcS14yaqde4xDZMZxBfEvW2LEgwMK41r3svW2rEm4lSkNlfb5J5nolrE3YUu9kvDeyQZ
sxusioBSyaI3bG619CVye+6P4KEKzvK9Ut05z3ecNsDogBThKebPqIRBdvAkyjrA5KUC5ReRXwaj
BBPRpPVh6x8GBSQaIguggH1vqVqUfqLyBWBuh06N9hr5lBNQiV44VGgfDIkg1Hv7EDHFPoAYTdbh
OKprIHxG7EjZneZzEk7jLuqo/wVlDUQ4Rn9tuLh5PB5HaJmNVsMmtEzsKkRD4Vdh0ct6fCeisFFQ
VcezhWQRV1j1ecDzCJ8YkrGZbzzvzcfGCR+tPsUb3rEfwyDSN3Ol86PmOT9UzOrXEihoCj42fXyZ
cMpc/D35dvwvyL0NAFibB2DO3kFF0whsQeKhqBjg2eVWk3aYN70UUUkjs9l4E2myoHQytt7Bw8Bs
yJMvAbhuxHSh5wtIALT7ce5KunIzquENA7ZgP6bQZoKJKaRVdxg/0QZS1lPWrbopRvZXWUPdXLAG
IE9xF/WbXVF8R/dAejNHY7MaFlhsrZAhW4+N/qAUQb9Oa2rsZavIcnDevG9aEoUjH27a0aU/O7QI
NwRF5CQQLwOA+4kSXLLczCGBmTexcBPrZbLcXcAqsC4D8VJlmgAk2IlDmLU/04FYZngErqGko1/v
gL+3B1bjxLzZgwN7ETlFVHxtOAwWAD0SHyQ6GNhTpL8mSnzoMusszAJmFMyjuBK7vBjvZHEkatzm
UcXkwS2Qje0VZ6irX400uRFO8Qh04EN8TVSwAGqEiuQCwiL+4kx/g15iOB47d0exz1baP+vV+Byb
+Tmx6fd5YjtZ4Uto7pS+OppU2n4X1P+ZNdp/hsmuDkfOpp9KY9nRCOB/b+uGkqEJpxudGJovb2UM
9j95xjb72RPDGRj4pIzHkjhqcMq/MZTTsPj7IUB3dZfswbDwbALDLz/Z68uVhp+0cPsv/EnaDBBF
RgtFu8D1oEWf2PtkZYOJpxK1CKMamWdvoSBELUOlv/niElH0bhW3//6vf1oUNqS8mXD4BKqOdeAP
b987zmBEXpHv9IYgnrkmC5qNUhaULa6x1l9tI3ypc2w5HkMLkSuTWY3ANojGd2jb6/Df/i/5n10B
qVf2Hx9E6I5N0ObK///xd/AByASi9jJoEv0zYuVXi8gkUY4CMN1YEBgkzdWBnydKa9lqmAUl7ZUG
HSRbVp+EgNU1UaYx14Xz5a9/Ipmj/ecnw4ZRdQB7aY75g9JaEaNCFY0i27ktKZSaHY3AeFRqAIxD
3xOEWuCa4vbbPLyLmvg8GV+JxJ79+gK38kV1h1cjYAKYw0NhTRckbW3lC3pEt4alC7Lq0h4JQ4jt
bOpfTjlsZQhiu/02Rroi4AaQUboKUl4kwzUNooNI1ctkWLuKa9EDaQdMD8K8u0ZttdbMeyLUTcni
5wmg/VS7KlFfy7HfJY0F8QdgMPCqoIM4aVcblbpnadA9Tv2b4tNqndQv9mCeoTAuHaO6CK29ekX6
Vrotp49eKigorGFLEGxAmBk1i0RFXCMh/0tzykNt3z0HFcjmv74KfzY8THBxlmZrqqXrP4xTHSp9
musmipJ6jT6segEjdkiTb3NkPdy0pvo7t0Tjz647QEGZtQuTe+SH6+72miA35c707fFYJ9FThKZK
ZNyivL/WLHwbYcYv48CkNkmeTNs9k+4eSjM9GMT1SWfttekpwBghy2EvdlfXpROnZ5/A/zEYVALS
pBsvRu+RSOifav0YNgILrwxIS8vS0Wf4SDj3llBMnrcXxQaOj9XZO5MAVGYFmGkd3ADdCH04uhB7
8Ja8dWRVqYXYUwTuJv3ZrrWl0vZb8vstUiWnLOw2Yf1NBEB7tLhduTa9/wEfNt0pduGo09Dq4U1F
Gux7s0BBDUCUjshylcAkFN7JEx5m7F78qjWI0xJJ6RDJ09b/lMXDrXe85zBslx0pGBG4cddxNiYh
Qq3d+FqRjuZJ+CKD1qbot5GVnHHXoN09vnY64VgWkrIH17LahyGZsr+n7AudMjrBSTkFwrzrOTou
3SE1x4dBidBnKCCSWSvhtxuwbi9a4h0cHZTABTbfDulstM3GI+K9d7vTLjLdI2I5jmuF29Vy3vOk
3N7p7cS0GxzK7HHQWbT4HvT0z67tn3sjBy7QrhytO/ZCfcVT4OxolAn+emj/oOQ4T8Fg/oC7qcLR
LfHD0J4cJS8hbmZUL7WlTOkGLrt2c7zii/zKmV3ssr+Zbf9s1rdUQk4hHMe1dPn33y06Fc0PJwF2
vbNiErKaxDT/+yX1T25Zx4Ylgg4mPn14wf3xTXDnQQ9NhdOJzUq26K2aIk4yPVdDvC19lL8oBT3G
anmdJmIDUUNrg+URxG8yyq7c6Sh5uKHhrl1Lk5WWnavo55i0p9NxaGQidLLkEAW8Bp5+HUXfhM3b
lF18EkR0JlVaORFjl3JrfajgEVN1VcXo+U2ovKcnsLR0KNurwfVvvfhFd8dj0zTHPONjkpc5xnQL
XPMcFyaSN4Tk8KYs5zr1w84i0ZEf0iIOoRF2Hg37OadoAb6vE8VnqFEEi+De0aozopPbt8+aY939
dDgKOzpllXEKdH+t1KjCkzY1QXhSJweZyuqB4XGc/E/Co/RRUy/QK7IkqnuLocu/aC0IJy9AbGYg
9FL18M1iuVBGcpIwPnVDfNB1Fy5cfBCJAavI3Mm3Uysmmi6y7pndPqd1tY5L546mG6jQ5uoOGNnx
WTyvf5YzuEm+9teDW1P/JMBhiLmoKxBemKb1QwUy04tmoD0Lzylh+czSbpmXUQXpiLypckwcQmL1
mMNEW2oB10gZQqhxSHYNypPuLpMVJIdzRZrXkRq2pn1uTUEX5WbRlynJ0GXq1nWXOh2ugeI/1BjM
lCL66kroFK7uC7q6NNi/jCJ+iXTOj/kX4usoJZuoMeQU/jKrXbQ6c15JCaDjzicalUFFW8GX9Kyz
nFXLqXtFOghYXn3EbOLVYeaHGPaCutnJLHinURwwSiL4GLYaxQWqd54yXF3RXbW2XbXWsEnzn2WS
6sTRoVKGLbY3m4LiSG2029Qi2qH+Qi/0VgbqhQRv6DGYpFgmozEv7lY+yRzkwXPWbHytPZhVfU27
/nVsh60MgqxalixAgsLltg3+eQ6uY/0NKVDaKz63hOE9FpToGvEttuCCF02z+usL/SezGIGb/A8o
PJXtHy5z74M9b3robL3IVrXbLczCoa7Z91s5yI1muJj2wSv8vxlfuvWjIzMRrCB8ZoXWNB3cwg/T
Z2kaSEOYbbZrAuuWVslJrnMCl+qkXfcqFyNJT17frGT9LI66lWeYu4qApxgpvFDh1LlRjNqCn6iv
spaSFUF2TFmzUpHkIRYDhC295My8Wsh4SVAodehBU93IYnHv3Brp6Oggp4w+PLVYQNedjaMAX518
KAHB6KUj3r32OaDtb1Lci8YKcFZyslL1JufdiEEX4Z0CJBffQmvdgl+N0tPotisUCK8+QQ/xRF5O
KA+yGGVczch8sCEHgLY8ZdCDUbW7Dsl4TB3mDXkP+0b8Ir+zMam3SVNv0aSeypbrEn9TnOQ0mqR9
vDYOUajAbVK3mX1BXchAB4rAsWHY12SuE7JfZXJu4AZY3p16oEQNibusUPidugDbzHJrnospfZPl
ENEhXUFk/j0v3W2XDicN7VsNNmsSIVqUnmxpyDhO02uqrg2PmShWlna2VMLhDEiS3JCwbrLwHlbp
KfTjJz/ANgQXRzikpbaY4G/VpLsIZh5G1VwEQj0VCZXYyDmDdH1pR+csq9Ya9TpZbRpLHzM0cy2L
cORer/JLuwYRS6xdSiU8qA7VtKi9yhU+5N7Aaezse+NFPi708ajCbaRcVLXhCa+rlw5mIlh8MBaI
PYQx4CYPUkGTmDs5+8rKGuIczyb+vziRzkns2D6LsX/V8uhpojijteqTcpCzLkzYk+pFJ53WAeqt
L2YYnbSsJdkMXkz4HJViMUNTfU070EJeBNrFP6ItfZeVtjTjCdy9mWrdWcKPUcLyQXRZBE9RaT/I
gElLxht4znvkB+sc1jbK9K/4MV0NookuSw9KFx0Clzqii/arPaHWQMPT38haW9MklBcxW893RLeH
ohiP84Cn6SHDyJBleOj5PZm9TKoCOFzBOCABg9yIK9aKGuISvVwsoMxdZjZkkNa5q7tV5r+qs1Y8
A05WXyMW1WIgd6hLMBRDSguC8kLtdLdkosODp8C6K5n8pw7dIKrOTMeyTjgV3i9/PWtpxn9QbuT0
4VgW2lA2k4j6Q5SfjAbqFqaFmqAzvmY1P+TU7w3vM3UuCh6tGSxkMira9IEyJj2aHkpphvdGg74i
9iqBC/6zIQdoUI5b5H1yTWJrnrbnEzj6tzIiwK3CNzAZr5FQaOkMZxbvJxelbqBXGPvBcXigHtSv
azytkA9Wc+igISgNs2PNySrFXKtJs3CHdtwZZZFCY28vqUOS7qPQp1oFIbOYTlke3jVZRbInbpPB
TquNppcvRYW3q0+He+FQ1KhyaqFNTm1TNYp+cc7I0Zd20C4GHUULhDNcqtyI+t5wBQ667k2tjAIp
nPRNzi8B7l55FC37QoUAa59tszmudSYnOec8gQA+I7RFpzt4UQVRSNffDBXqUGTu8KFDxO/QSeMr
1vAkbJiH0e22mxXeJ0c5BbptcgLTtJH3X+24T5rx1NHXSCL1Is8mwyRfl6lxeIg/KVj15fQE5KiI
HXhHnMSl3l9RXpaVAYV2AvSfg8w0zLp71mLEufPxFTmCdUvdPh0RMnC1za4qiILy9qo+oGwHnWLs
tx1IZTtDH6us35KmfTaAHMkbunF+C/3/T6H/bxT6DY1S1+/u1NVL8/KPX+aO/fkl/eVf/3ySnfB/
rF7ivPkDoe/XF/6m0m//RFtbQ4DTNSzLtGWK/m+VfvMnEhxhmISejm5b1JN+I/RZP8mOvKDep0Ol
dwwSk9867/pPppCEPttwNbjQvOp/0X1ncpHBx++qWqrLOaisweWDWqhSPfpjDuSittAgnqAcI7Sw
4d17xToTol1ipkhZr473NYuc9Dy+s8JK2L93gAJ0n1Llkoyes4xK9LgitG5NvB03eodxkAaoEuqT
Ca/JRzWrXSVOiKk4GCqvEggMqtRRjWxaoeufbHAlRIMqElsc2sZF68IYyNNrbbd3tIu3vspkW7VI
+Q3ZtizFRTNwj0JUxNobFR56xD3LRHO/qpXzBIbgM6L1556WiCjQooMwsGnT8Whm40GgoEUs9YBj
NeWBwDmhw24sVT2+5k34zYgmSE+7rAAFXqr1NbakZg+K9+uihXPYWPmyihK4QIP1ANMJRGK4EinL
fqdkb0GSbFVzOKKqlRUoONTtpR3oDOnY3naDqHATQg6LJ4dJWCwa0/yMGvYKAbGb4vgGXql8Zwsa
c9zXj1Dv4RO0JULhvv46aSZFd0KSuNSvZcKEZVtPuL/R8YBDtIjAJIpK+bkh2yvK7AV/3K4BMjiC
C42qaqkbgKjjfForQ/VZU5nJVKyoJsRCrBYWjR32ACfsk+I4DXihmxp1py6nTa8QCVkpXzfmVwAW
i1VN1l2QPs+Xhe5l2GwHuxjLsqi4NtkADA+OmNbGDxOCIEuBkC30jvClHGHnKSMcxknE3/PkEvvW
J2x7n8zW39icYxPLVlQbhtWKTvtKNxCH8zsfVD29I08K/YXW8K1K4wcFfcdFmSThhmI9tOXCflUJ
dvoiQZOYH2Es8uE6DtkuQjNv7X4TcXgEzYu3UutRqZ0utJ2WOvD6bS9pESryg2Ionb1mwk1QYgRb
NBAUQRJ8bo0eVmElscp6cSwoH8Gxwc0xaWEeWfGmc4ibrRpyJhcT4W9UQ8ZI+5ImA3wwg/XYF/GD
Tfq40aplYQ6PdZAlO6sOzkaHX7rhePYy6DI8zYs7nkwjrgE304m/FJgnLeMOsSvd0W5xlr2OiP25
xP4Y0YgYjdjShM6j2Q4S3gOyR/lT3tvXKRX7HIuexVj0h8pXV7WNo4zhexcbASE9Ozv0RlGysa4g
xQaapTtrAnxvGVVLtXZaGHl8bAbZk28Mevn/3tQQcld5JqWfhI/3dhxn3ND9eHcFbhOatqZ/9ksb
k8fh8SED3xIeVZl+Lgoukd7Z68b30Q8zv5YGeVYTdAQJ+IJC8iC/7ozHpOnAFKgKiBXV+F52VbRC
bwJTJ3AUVpNtKinpboT6dKBiN73vfRxTiLXzFLcy4InzppWWAvPebC4gJ+P1YIr7r3+UsMVyxsy2
5se+MuEomoI9+vVvvzsddqwkh8iJFKRth6Fv4FohDTc/iit+Jnrj0bgydIn6GTybq4P4GNp9jbs0
axqHog1fHdUemD6IN3a1Dxl6TIJdigYqgFjaXlGOi51LdHFAFa05+BMwu3mvN4rLOMba5uPQfDyq
9HM44MHx8fxQvmh+2shasposKNEf9tLIzG7TydG31Qwh/sFyen5e5nvW3le384OPV87G1GB14dDA
SMmY3DSINBLjPJ8Jlhp/mQ90YXT13Y6cs2J0W13+VLeWt4mz0HzuU+U4gmPtwesUUjxFr5luhPG1
zz97U6vhQxCKbZk75UWrAWwii2Ue067btmUTHRG1ewakVOE3GOg7W8vOsyx025T+AhJOuKfplHW4
q2O3/TLQWAgh5OlTjOyfQhk6lUFsCYcvxRZjGLtnRNDzddbl9sJzJmWlT4k4VI5eUqDNP0PHgiNr
qHQ3i3bdAGVGGDdaY6h1bKf7oEE1hUFFy3W6VwaSM5bydTLE/2PvvJbjRrqs+yrzAvgC3tyivKGT
SIrSDUKOsAnvn/5fmexp6lf3dMfczw2iqkhWseAy85y914aupLXrYZ7xvVV5d8pNvTrXa/e16QwP
95zVHcVSfbNn3BO90yTHpBv9p5T4L+F6OXHl1HmhcQuCR+LPzTL8LJOh++BKyZuJn9OC9CZ9u49r
OaTntSopAmI/hAJV0f7Id2JJPogsifZa51IrSFzJ+NFfxj5ZD3nc+KhFGHA7Y9gmP4YajJ+ZPLSc
XfuJlmdYLU13Nsol22KSa7ZR3GOHhA2EKXsKx1jEJ1y/ycE1o4vil2fS8ZK0XUOxVF53/rjJZA4C
xXi8uspFojawNO5GAsL3zCbEeVZa8L4nkmbn2wMol5H1l911XJGeNxqnIju7cyDWN+/PSirYli48
OnSpmlabSGpqM/Cpf7yoni9SHE1KFam5lQnXY0Z8qzaUoHy8Mpyh7dntFkiGHSBTTStPyt+jrD3t
u8lHPnp/6q31M6Q7bUfbAIiiVH4vJaM7PsIJEImZUyD0ojDVgBCpn9oy2j01afCLXsZ8ukZHSW9J
T++WMAeWLl4CaRF7s7WgdHfd0d8tKUEbDrMCExDgyWgIOFnlJpXRDO9PqTiKTRSDQxZUj+HkyLiG
t4eJFLKr59pE9EeW19/teO3AwSMFzvBScUayG4DGIF4pFm85YmPf9AnhBdAfacFnIx1+eVxXsm/R
ZsiHTg00tIHioI5ykq1b9nB9HKWC+/0o/5ZwoX5QLPlPZ9Gr3XvAhXLaqRPh3XinHq3NQGUC1/Hb
cVdOIrVR0RfK7VUrC1jUuvFeuA2xwZwQtrGCjFEPDeYNkIy07gVXmrPzPL0+6ek3ZY6L9Mje5nFJ
XIXarXKXqZiL3rPy3SBj59RTtVH7O8464+DMPTVRbEXvG01nF78/VY/Ua6v7uamy/uT3U4vpSe5T
dbqpR7loXQzHvr9R59v75v0cfD8R6XKcdC6sw6jJ0Nu48O/yEha/L0XiaqNg/I5KQFHPp1Ri5tLm
p3J7vR27t2tUedHUQ/KqubXlsPL+PHBerMEM/rtjaA0BM3hvOKpj8xbF8Xblvj12svq7l6EyUQfm
/RCpI/bbax6oW9JbSqKz5BFTV+ubCUwdO/Vc/YR8DUg2qF4NKaR/u3jbjj2gnndKxA6pTJyY9mE+
Js8uVJeMupRUNo169P6aERsHrzPtg0qc6SKW19h8HdIIDp0x4QmTNgv1s7dfkK9VMYLi0YHsGOjc
D9EqIYz/89Fvr2ltE2+pMdkhDTN07ykrh71XpPjIUNdcAsB9bx495RaRtxAEA/Aug/aLOoSGvKG8
H1FhR9zT1PM6Ld1jhzhVXYLqkqy6JNF3cWxwp3RyfzfkY3xsDd/74xCut4Es6qrDabmehQo/i/Cw
4fRwQU+ERke2iLpMfwmmqS3jocyouqgDXb5ZpMQszuqSjZQ/p5VJyPkAOUJZNIN34+Yvz9Fn0n0t
QLUsyuTybvNT1r83K6AYe+2QYzt/M/vJe/R7Goh6pDbq0KtficDXRmUTHN9vl0W01uwkmRPy9pD3
/1wGMVzIvLP3ylekbETukpNM4KuvMFuzS7NLDkACkCdMWek5mg3mR0f1UP1IGZPen1KowvmI7OHb
WGPG/Rb1uTjE0nEzGpzI6tH75u9eKzWNu+j779BOwxD5d28xs1bZISV/VW9TqL8DiEkF1UoPv/zZ
3/3tb6/lCfa+tbM4HeX/qn6qF95Xb6Jap55VM6nGHZxVYsl+GJMcjkqqbhId+8dm7Bid3l+bcJAB
l9W1vd6a3mGeCkKOB3GwQK8UofqzeCEJi3AM3kb9sXrxt7dRT3/5GyLcdk5mAZbjyyet9clITB/c
A5/99nZvvzvWiNpCn71hWGN+UD9XG2AcfJr66YgLRRecKBqeRXCxE6dWbehwgDGeTKcOW9ZuhF3X
HgkK/sOrkiYoy/BwHVZ5ZSKxJDVeDe61JfPJKTiiTv5YyRkBurMGlYS0AmNX5BBG4qXVaZ4pOxaQ
x2jv19O1kU7lqDYFPZE0Kq+LBoWBm0z5i/1JPUXdyp1XuYuyQEDxSLJ0m8rR9m2jbtvqYQ1BgC+/
9A80K2nXYNAVdk37Q946dLlR3iH11FYjQlY++R5+gkVagWx55xn1uGS3RVCM+QbqJfWF1CbODED3
ojj0gTPXx04OXIRHtHjUGRoREBLYK4dAZZLTGBhY6skxkJB5ZIVzuWwSP+Xel8hZyiIHVvWo60Vy
xqsKCbs7O4X+2aEzQ5vIac+d3KhHBjlIdtoNx17eemf5q+pR69obPLfrEdQG/4g01uWTySloyDu2
ej7Z0LAXhCN27+jVMZXTKTQxZBuZjs1dMnrpx3Ui9lBOFt+tWCthYGRDAKSxVmOXye+Jkq89q0dg
doN9RoZR1jiJuTNvIhl1o7642rhDMmzLiN4rUBFi18ipZ9UjJxQVa3k8HdI17g/EN2bSlj8l2j6h
AniAtRuTviWvxkWL7xunmvfqxAmkA5+0Wel+V2b83uS0sKNrE8TrScWQ6NSzSJ+VVthB5bOY+nIo
h4xEaebcyoWnHnGMGBfeXyR6SoMrQQpcLr/E+0b4mXeAgUN/5r9fJ2lYRsHD1+w7SMO17bQQG7QH
9W6jtLirR++bWJ6pSGc/DSL2d+qNCjV2qYfuLNjxNj4bFDw0u20WYxdAg8MxIUnHkXNwtWnUqeYk
Wzgr81HPNQ6w+oFWWSwO+uZrJA+NOtv8QECBVs8d0s043bCqc3Ctr6SbXUqVW6ZOPrXBbYK0SJTx
K8W+ZofQA/4NIJxwLfGyNRLlQFQvqA4UESz2/3wu4mYitNrfRjQxSSQkz6LyxwSzdZPA9lSvpoSw
7Xyn/I6Nl3SeYBnPdODGs3r6l9fIOtECAuXIY8RRXd01o5huhwjCZEePq9ApFI0U9RG47cFZpZve
1T6O/pqdUz3y9onpuhs/qMqDB1FmR89SinjXdNfq/npviA9AOj2MhfW2qJuPdbf6l2yuHlc7io5d
6sRhb7mf4Xcn14nssxZ3+f0wGNWV1N468m+Ybme4YnTrQtxMaGRYCTBb7SYaMvCy7U3hW/cB1dxn
P7XzUz5C3+9G70MGapgqDHqpUffOU06hcs7G6Njils0jzBVN5yEBnsYr6QjRcWpyahCTs09jnThx
V7sZPJYfS5c1R9AGMa5CC+jX3JGL1RW3JcFqOy3oyoNNMEfoNu5w6ofhCL9fbOLGoeFJcBV0ZI1S
8PJpsgJrM3kT/Fqa16GhgXwz8amdaNndUdlqLoRzNhf1CN7RTyIQxr3TdKjHEzXJFdYm12a6TdQ5
N2ttLJtmwFhWqvS7GCyQRlI2oRF2egtjhcInq/E9+VKrTHSnxV8dsyKJjyVQzXX07ridTY8gm31s
Bpi/cNiR11DS0o+LSdwBD9gk5GtSBom7Le598ku8eb9Y8XA1fSlwqQcQ77aZETOQVlvN928sHDp7
rzGIQ6A2Y2ebglLhg1NrjwUJkAcfv6nRU0gV1vDdSauLFZjTjlLrYSA1NrQHNlGfiK01Bzs7Gn9U
BtbQhaisdaq3TWQ9OiVt76hOs6PtLE8zFKddk6EomgffOdfJ6sPIGb5UyKEBemElaqmsL5n+DbTA
j6ocf9QxDKEacsEOCvYKom5jucNN2dm0/yxp8AKndF2L7EPjGu3BaqQ8pLOA6Tqz/tDZDJZTWWxX
nVwHxHXN3mekACwM7aon+QA1AiTWKt7MzQJsgTB2WzORFEAsCCt9scDCVOs1XsAZuEz99xbi9lO9
mpjJZ1J+p/THiCUOTZ/FFPa6atlP3SBjYmCetyHLzgs7yW/zRHVjWVpGqYkPrh1Ui8ViJLezBgXN
BddCMRrCWT/QzCAC7mfvyPkmuJkwZ4EZ+gy1Q94x2BP1G849cQI4dQ6p1fdQy4xD5JDCYVWFCYaQ
nLamC7YzJyioMf8u0sUlQLeOBKg/6kUtTnnefKtnmiWVYf0hefm/7t2/de8AVyDv+Z9ds88/W4FO
7lfDrPX2N++GWduzQGZauvHG2/yzcedZJG/bnu659lsHjk96b9zpeGUNH32mbhm/OmbN/3io6AF7
krCNPtj2/jd9Oyk1/6VpZwaOg5KJxiB6AICc+m/CRd9AapZWvoPwN/juDx5e14fVmCDKxRiyftkx
92/v+l/lIO4rigIo+mWz8dcPw/9rWHxToKTIptgfv+kPogFusVXF0XEhp3Zv+oMZeuNsAYCwIKAA
ydF/dJ1+QhFMK/AmKP2XRptPhWAUTkfxRXggl+Dfc+F3E7iiaZvPSwxZk8aCX6ZPmDEf4eU7cKAt
lOlOQJ29IXis7cDvkCY944IPMye9VrF/xBxn7rRxwayntff//EW9vwgt+KKOqyMD5EjBxf5tryZu
QRsn94PjEiMi6VFoWZmfg8tzuLNSojSKYuOk5ndbL16L1EIf0pK0UYpNH9GMT2uUb5E4Jrp4Fba4
FsU4bX1CvzZu6+zy0hSbxQXhZrKiwGYllVTGp3xIIAYc8oEqkOlbp9EF9bjGtrmreusGPvdNkdUW
I8/OkDwMjRLzPoBsoExJQENpDCUlgMc6sZgcF8m2AIQGWjrgP7X5t/vRLxgwdYZc6Xby4v5laVz4
b3FzTHzjqUwXHedMAuo4yI4EPsXcxS2HP8GSmy10RKd7+rp+mHREQNCAWtafTdHc53r8Sm4M7OQ8
/UghdmtO4MD4Wv52sfPPVVPFYRSMX8fGySh3Q4n5l2MlT7pfrgB1Uno2x0nKYrhCfzspdaq2lgAQ
fUwSzWfGFj1mVv6FBJqQ1A8d/CQCk7Yc0KzZGTHkjU4jtCVozHWOneZVgFT7g0FHJs5B6Xh5oh9b
z91FE5xJM50YCEt35zT+y9y5BU4CE5nXCG8pyajGuvGhrUEgtgUR1/7yYHwadSKxsCq+OlkAexKa
bdiQLxdmFed9M0L8m4j4WO3gW5HY89lqm5ciKWHAVj4R1GAk/XSQxZ+LMOvnYSrvRcWJB54wzJfx
mhr5l84p7/FGY5w+V+N0Qge/NY3iNou0u8Hsr8jFC+o4lt7BOR1ZxfELczhwFJmOOCjRggfdmODH
LpSokwxPYbBsPbt4pMP/6mOP5kBhheKM+Zfj9DeHyffcwMDkj8r6d1NEZyMEWrwpOKZoebatXEL5
sbPsDRvAuPmxt/OXf/5ApVf4/cTwfWlWoirkBL97IhxY/aI2+ERrti6160oWD+x7eTG45fCJUtut
BQmHcX14yRfO4LTiCHsV4VZAN09tGr92uEibGPjS53/+3/7unA10z+dssbnFWIwbv2raTaMrS6Ln
gqNnXoOuSg6gvgQaBP4J4TD3HMDqEswg/uUY/M3H2rqB+pRUD0Dg9m/y06CF4VpMmn8kHP11dvxH
veZ+4FfZa9cM0S5G7Z53/uM/f1eqK3899I7Jyx7VR+uvY1QWI7mfuHCPem+MZCresQaDBzUV16jW
QQfWBsWkMe839lPUeaR92JLHaCK+9vRXONj0AqHlBgxLXHZIM7Pq0mTcZCI9BxvA26D7gLjsxWGZ
LazMdaLI6sLNt4Ur7nEMEBGzpJ/Qpj2U6HrLkV29eDGxRS5hBHzurpgTXOa2u89qhKitfu9a1bT1
3G7Y5IU4BS4DQGxdSp2mYfUlZoYfemWMti2ZG8lwgRBB2c312++9/pTXkFmjYboLImyCJMWQrN0A
1wVTiJiEe3Du5du86TJuizldYt9+nQfnYkRmTpZPPxIiOe/8vKDaEA4urQ0S+/AszevVjhkMdJsE
nYXDVjd7TUry8Bc76K+XR2usngZD/i5DaxjAdcAtW0CcQP46pJC7Yi68KGDnOo314i4rYhI5Oixe
F04NgWhmsNeJYDu2VMGqYdBlDlQVFgQk/8sZYdp/FdpLoREnoun5bhA4v2mNIjMqMJ238zFGJICd
eJ+V4x2ghvWgRV0F4+nB12fyIoya6TkY0qT3bijrMDtv4IrNAPTGXTH6VpjoZRtGvn40/GkIC5Fh
Xs8YiJirAPEgdFemdQF9jq+VaTwRUGgg+swhb+8HbuhM7DOy0+wxCEtcrKHmfMds0uBGkvg+YW4c
f4q3oujJ//Go+hneprNWGLJVnOwTsWA+dzHypGRxOsG3Sj+1CWiFamr2JIWwTun6g5nb7U212j9y
rXNA85L2WuPv5Z61qziduhxB7/rR0pNr4ZQf/MaXMdst/dEqd8LaMF/QGk57HGx7h9RkgCJBTl9a
25J8E23WgSlWbIgTWp4Iq+GyJ/502CejRmvRCec2WQ6+sJ66tfocVYOzaTvnU0sDmxD59GOWofBs
YhjjkbbNIu/qFzmpOJ1226zDacbIvB1774HP7TaRFxzBs5x64QOrTaaPVlYfCdPe0fRNt24+3bRL
NpA46G28gl1lP/cTBKoZiELZOK9Lg+RGtDW6KAJk4PbBS/b4v6MseUiQtmF17u3QReyQB1mNmBaJ
wIxmeY5MRifwcOyrbbFUIMQ1smjsdCW73QqgazL5qvPTPAvOZP6Wuv3ylamZD7uVoNZ+KeTs1Njb
RrRFnjzirU988PHNGcHTeNd16FTGFQhknrXbJrOq0+yhwqLGE4QU7lDFt3a6nzKLKaAl6k2eZzWY
PfPSlo5+quXgbFEi8kHK09euk21uiJfFIdKKpvnzGhcfM6e5pBmoTDchTSdfYjzm6D+G5lg0Flhf
2vCec0hsToaltLe6R1AN8qmc0+5INiezJ78aNuYSPASxW2N1BrXZITiujfaJUEy6QIb1kEyedkKE
dAEpuH4lvt7NeRuGEvdQR/az0zi3rk6UeWdQBM0d60ANkwrYDG41N2PoOslE0AYQtSp9wlZ2yYyx
20yVDuiiqJ8wPCMqkXFqwVxZoRjorwmTjLScsTTJodoGGuWMZArJ+gYQWS7cUZaElN/VuyNO+LIm
1t0yEnmnaV9xXj4waSX3KvdCarrMnmZEGkak4IMfYp3jL1qdHkg7n9ExnMyRGarDbIXkLLEvB+2j
FXFnXktusXZcUvEiRztLHzIfzknnY3jURlSL4C9CSgbXtZWNf4OruoejuOTUKZpw/mxx2YQzZcA6
WmAtT3j3MuJ+aPU0TfW5taqOmCETWIFYyA+IgKTMhfU16M9RMvxouNuc2onrmPrVoXOi26JpPpa4
ER/IuUpu6sUyQ18rb+hm4cNEPuQlz7kYfzZeg1hMj47c2W67mSjI5nPfDI9BZ37JIQNRYSMcijZn
UGW7fPFwzbclRSdv+lQ4znboIybd/cHJm1skPyTwEaROWD0CYSh5YZ2Ip7YYpeAw+Jr7CGScfP5Y
BCvWSM+SjGw39KqRwFFu9aWGk7Nvi3W7jFS94zyKw3w24FfbOej4bgs87DqW0eOkCXJnqxV1fJyF
tVl8zkr2TmI/1/okrqJNSaNzkVkztf2EdR3rUabnD7UGStmrUMIFRvNgx662r1gd5Fly1GbEifT9
I9aNYeYtbkjFs2YEhhLAez6BDe9YfYwfGpKxMpuLua6o4jZ2/+QF5YNGPHNu9SjFyEUEzBCEPYCZ
piNdp1u9J4/1zQkWmh3Wc8o9cu0kRT/KD50/0KZPClACdhkGSfY1SvHKBaRGLdw0cUqXMcabVZaU
rAMipORgJNmj13AnzVoXGU1PBGwd9UdSq4As5/quH0kadjzbo8uEHij10QBM01MdLORvmnSdwcWc
B+OUThXD7aId0pljheL0m5Z+4SqH/JJN2ZYy0fPQBQ+zwVgdB/lTV7cHeyYXotf1OHzQW2Q4bicO
uVSiWslSbZO6QVcIr0gX+lVHgrphHglqaOhCZ7Ve6sD+DLbZrMXABI9xMx2Hi+OW59qKv1uEMBTx
d2Ej2yNskLy6eXzqa1I2+6LOtrUznc2o+6RrwfdIpEe3nlhGRNozcfBAoUicYq1PugQWakA39ssI
/kBwe4EG4N9lHuT+3iuOwRhsEbJyUhVnQhheswwDgOOTcNlhEJwCSm2YMXdTmdxWVvISxS/YigtM
ZKEOSwFNUXAw6nlGUmEe1d9OSxpvQULsO9KAlrlwQitgajAZDr0oOLBNPm+8ePqUuEB1Wg06zphp
lA5wyR/bYX3SBkKtpzE5lkFBaCg/L3XuuX3+6owuHqgin47GYnwiTDfeNrqzMxvb2Ok2khHucdQi
dJyAvn+Z2+B1lh+2+hWXWlw8J3UvbVIxtPT4KTFZrlnZBlDI516rCP/1XqgOOi9a+5Cl+geaJO1O
83qNKNCVUCibW3zZCvE5rzRS3dPttGTZAWHQvHPqAkB6YPxMMjpxw/K17N37adIIOqaKcNLq+QWe
67UHGjKW4z4oNSImiWFaFsM+zZKVNtWEpjLhwWmPQYphgNwsz77P64sJE1oJIQBU+zTQI6ACByV7
YAHYylVgS4tK+mYqMW5713lgurrC8kHj5MMG3wyrRl1nFhn2zqBBZwwh5Z2Vop6qTeyinBQZBm59
GKdwljLOEcgvsVj+Abk8+iqp+3Ab5t/9Wt0uc76ek6Zfz5lICWotVkPuy+Hs9/SgB1xUjRPj0w0u
sS98tJ/9rdI/5U353AI2J0AUemEamYwcE06txANBmGfGYbDMm5pwKuxK23IyayaV5k2GbJCb/hOn
OMOunVtwd3DIDDGzEYfqcaOBhdbN/rL64x45H5gvLf85tOn9tArwPX750zGKGy/BssjaY13i+yia
b5gmzaRiJvdT1T2VXf6xQYgshupnOyEPB8Vm+OZXf3C/2Gck9jDAiKAcRPXTLOJ7syci2UTsRXgI
chxE2swyiNRyGdeHp3kofjKHuuA5YppiJ9tMXxn6KIb5eh22i59ssNlyM+35lDXFo1cH4gvrvuXs
6MNynqyh3I0eQdOVayATdRwuV7O0T6MGTLKuD++UaBdF684Zqmcl6lAU55wDnXfOJRZcoloKuLJb
/OisNuVUaGc9zW+Zd0d7pZBaCb6xCxJNlLSu1fNg3aRSE9W01WOW99+7nrmKOrrqkTpX0tWBjrZE
zLPpjyRv0PJ3JLlSDxqNKwgKDCT7+NE1W+JMxfrNrAT2azc5pa3+Oc6o/mDyfIYDcChlQUPP8lca
Vo8smJAuVvYmKJ2r2cdPuHHSw+IG53XQ4WjNjG4l3BdscLijF+o7MW5Rwv96YgeC/JQJJnFplfSb
hqnbxrb6jaaXzs4x1x/2QhdC1jD7zPdDwuCDuNM2fmWwYCOHY22HF1ZtTI90Mgjc9caNQG3zA4v7
5m6SCASEbiGRn69AgbhfOtrPecwC7OB8gd4EqlCT/hGTexHaTDHPHsvLljwf0GmEFDfuK/ED5p0s
/alFYlTTUXIh6tmiP/qVbYRqyb2OvLeRugu2vf6EcAESmvy4lIQ3w1gA0cE1kCU8VebSRPDY6MWX
Zl2Z1+ZAZfUiA2WVv9rzuvP6AtAx3y9rbxNdoysXF4SF6HoCBVv/kJk+NbaJX/KWO20kvwSts3Vw
CY/eDNwPd/hVtTo1NvWMNnooSZrpjXVruDjBXEjNPYFE08IULkvrr34ffXRaqe63PQjP+dErhq+C
vDvqy+apoER+NdMroiF/KyIzHH3SkhLXnI4e9dQeOIzs+3DGzGvibhtZx3RXcyeS/WhQPWhJ79s5
0LDtliS1WPcdyggcSizuaFxLvTjNDtf4IMuKU5UEMmXnoffaH5FLRQB81KU2YubrI4UKN+s+RT7p
qQsVDpQKzwYNuY0NHYg9OAGnMaMt6HUWqK29qywmTdTcy61AiUxfkn/K1fr7eTxV3WUANYKIncOT
cKdJkxQVT5R9QZVU0yErn02doYxwhS+TU91lAXFacNjAzEXTh9XGBoZwissjt241y3/QcQhuyH7h
8wISRGXi7Eyo+qZnr0B3L0J45J/TISUcjlqvOuvyOdkJQyeedGZ2MgFf4tmrtMba+DpUIQT6Lxpo
K4aiRcWR/gP/a+Q/ElTVcVrwM1ZtDSfUCUOTOgB00FhSy0qMJ5yHtrW/EwxDjYf8BQpJP1PseaX9
MRmrDPBasFe7NM2aaWdhN6RQucRcow7RPOrdqvwrc9uKic+YXD0h67jSwel2OqlghGNMff4R/Ndt
VlGdHyvWcgJYXkgcn7nFxIlUWBg3RZ0fS4oNWGIsc7dywtPQ47iq4nZJMY7K9nTqadbjGmH3uqLc
VflgHsUqmC9M2c6cKQxXtZ0ejb7oKTrllI2Ecxow7iC0zb7ENlUYQ7uOBkWJNsOpIOwPBHble8r3
DMeJd2kmI9mVGpiIbPT3gSDBoLPL/hhE4FlIfE4iMO8ipVhDIvRQCZrJVb4vJlYKazCfDOIepSU3
pvXAqqDeNWWExCP/NsX5eMJORHSkv74K/amXJ7CTUFjTgvxLOkULSWosj0s+JKduZrT6w1R7B2FR
ndMzykpQrQD8D5QsOPGoXzhEy15UT6YAcUJ5hcM8+Y9pYd4Wq/OApISerbHrCtHvvHpgugNFQZ1j
q11OoBetPWHJC5dua+70oXnoOggLSQVVY+VOO7TkiJHvpqeC9ulCCutgmBfTtLUtBXtEXwfTTIPN
PBZboXfU1bT6tOQYW4nUlIaK7nsUEbdKFTfKr32zfEjG+JMuuKhn19S2BZTXYOxkHY1ZcDz6JzdC
k7JwPfMNu58NmfCbJU0ujoHtqabHd8xsCqRBNh1JqeW+kqwG9QdabSLG1dKSKrWb0g+5O39tUYgw
xGJ0W04s+K/BBGNIp2IIhoZZ4swyp7OX6GD22l0cHEWVnqrm2Opmg8Z6n9uoBuq6OtEp+JTa/YPe
TceKipRBPIuExwOGYNlxMMqE4/Hs9oLJWIzlZwJ9bxQ0OorlyV29oyG8r6OvfW97TLokvNsbkxlc
Y51cg2lhmqWUogjpaFnfwOAD8pTkm3SZv3jOpIXdmJ9Gq7jmwmBdU+J1C4oRPKDb3UaBeXR6EzJh
iZogxUhb3JI99zBURLMWIr2uQYa7omiPQavHl6ZyvxlD8dLHLBahVe+CEaBaVnA+enq5jUDoMxY5
Lwi/4v3UNbdaYDcHSrbZRaxZQGQbY10/YCELchiERCue3f4htalnhulwXFax7EAx/IxWs/E3etSs
O+rMZBBY1XpWm1hvBmQ8fz5vA8qa8CLPWlf5l7aR8gQt/iClZ+BeMRl7NveQcdZgKa1OyL2k2Vrc
lwiU0/VzlaA1CBe31c/qeZBEdwYOILSyvqC6aJXXiIbsClyCXp230ykWhLD5YjhJhAiQhxUummWc
+zxHrseIaZxrSbJXj9QG2AAdU8buXdEv5lltogEZb9MRUt0nufX2mvrBmqRXav7zLs6oE7aVv89i
62M8AD0mhreZGsGVl1fmBpngcCxxdaaUTFkad6eB4ci56AEfVDFqI7nNyBr+c+MENWni9jDvEkBa
F0iGbyi7/xMl/KsowfpnlPdz2pLk+P/ng1qO+qP/ViU4/zFtl5eQNRJ85Ru0kP6wE/vWf1yPkoMd
gAqg8WXRBvpDlWAF/0F1AJtM1y3X5Y4MGeUPO7Hl/od3w6tEl4agNhRm/xtZAj2svzSb+HwLYYJr
8W/o+u9IJX90K7LAYuPYr80DfcEmtPMy23lXp0+ZysYZxZEBhVvDtb56EGrBvY3GwRUOHQphRf35
LQHBWKwTrL8K251hzizRpXy8Arx/HHNzR5cNzFZNUHOb7pZRe1qNgQQ0QDYB66PCInobFi+dIGAq
BhwmalXx4J8bvfvomk+r3xHPjoyQsthNYbjDzktuc+Y27ac6ml8ir9b3uK/pwcTzl6m7T5+ZhpNs
DDY5HalfmPWXrIu/zdLBI1iNxLX7ITVdaOOdsfVdC23CaXlNu3ZLSzTax11J4g12p+UIY2uT5iY6
Oj2uNrGJSTkq3TsmqOa5q2zr6IMWyB3pKLTBC5HG559Wm/HRJaoSZiqBFwEBipT7Xz14uoge3bum
DahcBQbBgEPzNZMkxjHPPrT6cxH8sJzg0UpHgL/B0wwWJ1Q8/0IKVjl8H9II756KsqAky5dxQqFl
yA0cgBetkIFZA2Uxu9cIJkzow5h6ueiMJ+QUadJkMwdn1/aSLQQnYB7aFANDTQ/9ioYuT/n/Tcty
dy2n/VOUNC8VpUy7KC+0nl6ZftbXOnUvRcPXJkpGO5uUmZzKTu/NoWs3TgR6dnQ0+gYM4Xs0/0dr
idM7ofc/UBsOWL8wJyWYKZ8XezGeF8blejG2ZsPAwToavTD5Bbt8jQVaE9c4+tkDnFiiZ4Np35Ak
ezcubXTyZWIGdtieFsT9IqGvg8ZMcbUonNTlU72wp4J47iBQYBw37PgyprMJdxg0aDv7xqmdNf5u
LEi529oJoemc/F+GiLqsEpCKznx20jLZUynrzilVpNPsHlMCoTZ+odNlkjWRrPjpTMHjlBiHKa5+
rL72LUGlu5/MfNrp0cKU3GboRFHc1WRVykK+X15bKaM2jbLaS207BKIwXTssrXwtRBAY22nFofsd
4VcJMW0R9pClaNPqWJJL3jJHH9vC2FSu+FivGaQLY/k2z6gJlTo6GMarjDg7oIMaz85sT1sY9Ojq
pBBZbVoxw47WWNUqOTpkRpOBx0CAITX3KiTCprkmJgiRSu88F5/TNvhs6+IatbRzemi7ov+e+/4B
9yF29rbsmfbiZBVAM6iO6SsjfPFKPWg4q1M27WjoVTI3g1CEwhOfWqFTcyh2WAPgA6E1QXFB72CK
HExwhFyoTaQVp3QhlU/JjZXknebgaiUbml3VFnAGNrhEo0NC9Y2YUG9ryR2jieYGr8xTnvXHrAVD
ptP32MEBYXqhBksRA7MtKf1WadxdKr17aAc3P8D/vQVrRlkrd26bhkxbl+QZrc7uvYZA0s5J6LHg
IsciPVGXYT5i2kygevJm+irY97HenxZ3uEuyoMFvT2YMpgcqsRNMomJqd22nVUdv0Fp6doS8jnY7
AGjyLcLE9buGFUmYujFgqCE5vv2fqfOR0PhpP1YD1g8d5QVs7EPUYHRMpuSrn3QUV/kl5YloRY5P
MG026w/qNvPZlJtotUJ/+gAunaL5QHuImMayWbuzRUBJHXvsWihJeZWJE+2STTfjNVSBK41mME9H
t0KOZn0OpjY+eBryMa38OglL7AeCReIJKsLArWDTlt23hb7qvq68ZdsNpsO51Dw4BncazeMowTHy
zhgVqo1pZsuHwvevLhpNqkDa+v8IO6/eyJXwiP4iAmyGJvk6w8lJYRVfCGkDc07d/PU+IwOGYQP2
i3B39652NEOyu+urOrUbDgDAuwfmBvaV8SQSobecRAZdSTlbX3XecWniX90dJFEQZeIYP3s8EVA7
Zi2IezioEz0fhkuLoZ7jDV1WVejOuj4NfZFS/mRuE50ffhYi1TkXxiJNqEFinZXKn6s8inZRnz9i
M+quCCP1UxcEu1h03avuap5bbf/x86s46bOtZ0PEsIe3ubLExRK9c+Wc1RGcM+IdSRRKA9jbr6my
5l0HShzGgUloORfOWbTW32FKjmVXd4+5f54dB7C3PyxfVlJfky6/jz3uFuu54yjSBjaWFwBAox5O
2mzUuSoHGJ/5cBmhTG+rxRrvh5gG6dCmRlFGAheuM2ftOsbE6mur2fnZ5KxoSeSqUyDZIUbPW7Mw
MJ0zWVovtfRAUMl+G/QmJxzMuw9x8u3Aqj5BjSy2umvEJlHjQ7csPo/8NuWy03rFoA+Kv4q/myi7
dwyjw+fCP7hu7R0tLLJHyRa3w/6x87q5DiuVv/WDY55dYmJ4ICr7DF6a1uGFYTrmoxTCPhgiOq4Z
B8aQaOmsepW6YPBq9yqc3Wg8sqa3oMGJftNM+iYZcZ/jEWxdk0bgwJtZ7pX2reNQDz48w2B4Zjbq
REV/w993S4K6BvptSjJtuFQIXqHaCVLxZfGnsllF6MdZwjb3T3PqjAeBfJbOwtzP7Mh4Tow1YrJw
94WBGCaquKBS2aS+8f4HvIXV/bC846HE0CXNHzg4PJBNmZ4ru6JAtY+fRiMaOL0N+iqDqro0Hb9K
zeyJrpF0S2riF7XQB8OwQfTnEXYx/MbplDcXKCkTFXjPk80px3NgE6hlDIUSwxEz+fDV0WdlzsYx
WfpyY/dFtMsc+BnrEp6q0m1ECCw7DZNDt9XUSPU02/3B84yHbK6DR2fGjME0rDv1wI1iiliYFiL2
E31H+fBxKnRs40Swn/0BksZYbibKLbmsii9jDJ446eOSl916dKf2TIe2PlfNmdARZ083so6jpy7e
MMkw6QJnW8fODbb4vE3z26js+OA7E61bE//TItmXNdH8MS5+/CCGaldZbbBxByjiDZdsNFFuW9xH
OvLM7nR4MnSzbKUw3hGjypCAf/lSxg5my2wX4wk4g7ckQqH65WR2z1hWDIz8c3F1osQMdSnqk9U7
z/BLUYTLzrglpk4uhuTR6n/qKo4f2ETA8suBzsDnonIh0ysozcxqDW98mRwUsPGuBIk+HV9GP3d5
ZtLcsiztgifKWWm/bl9K8b6MotvHzH4Ic0Gt6byLqF2Opr7m47A8R4WFncl95i7PQ5qK85Cn+W4w
a+sttXa+PcpTMCwVuQS4Nc0AFCWwWHzHoTxn2XKJqsk4Nr2F+JoEqLBLDuqs5SXYRtLsULTsM4Mz
8IAqOJvKpEnGHeyXluuLbj9XbxIZf3UcRm40ZleboGvcfRaDxOjtudrNJBrQZkv/UU3dLcj040QS
9teSWGqDN3K85LBJjsk264zi1GQ621pN5r10tvXJo29lN+nwkqpha8ccuwH2GA/swsrNouKWX6bF
2WvL31lWG2vbAC+xZKP7nm/dPP60clxFCVvEjaaUEFcB1S6CFfKmR/uJ9l53wwPf2xh1fx96JnJL
VmvYsW/udkbv3fl/sXOMlYu+7wzdHnGXyp/cttZWr8UzSt8Q5rSGP6p6eBv6BBxR7DUvpqV4YZOT
/HEnuiumxn/pFkoTKEc2lNe9VBlEGORInurt0nz0GfpSJYz4hCvPIs4ikbum+tsrOyJG2p5Wsq5o
8O5bnBlrvxHJN5AlautLhiQ86J0aB2gEVRi6C8Pf0Zceq0fDAGDgoJPJ8TUpc/MQ2YQtXBd6OtTs
HRFKg8dUZ60is18u6fi3Z4K71rPH5ok4nj3kbIgnydXB+2oYaLBVySY56t50JDqsaDFHudGYthNd
xAe31ED3qOW0skSeAOLmYUwXGQc8z39Pygg3NwNErSc8c353zhktrAhAFrscauW1DrIvvkt0IoeM
dOvV7hcVINbNTugeSYMZBrmaN0ukxPtwtwYu8VOsYtqZp6pCGEsIuphmfxCC9z2LwaoPnn4o7vg7
o+pjRvCkYMzGxvaQeIT7i+GfsuvkmV4UwKU4K6oOf3Zpszk0I7CX3P6HZbEvviCxUmI6YKdGhGxO
o4epiB7HxHW5c4x/FXnRgzQOI1JdnI3BpipzCC8DkX0uNFT2wbDWZQzm0dcNwaveuFiGPmcsnz0P
+5sHy54BYqJDKtuKEw7QNsS6sk1NslLsvm6gATgZYSBbAUU/sEgQSB3RCivX/U7mRWz7THor5Btm
EnFP//KEOE0+t76ogkaKcfg1B4jabH+p35magFNwfG5apgEDhaB854VbAv2xX/jOXmv/gz017lrm
3JD1qgyb5sx+oxH9U5cp+qShtq/LbAjwTxATGqIsOlY2TG4vBpRrsMMI6d++qtIfr9EHEsSM0aHv
9iUixqpX+APwZNiHQXuPaW8Me6WYxlAKihldNnRbT3lxBom3uFhkWJmsTT/WUIAS7x3mNeYxr3ip
IvNmOBPXYlKek4VulrLNd86SrZKATy1rMn42JhxhPVeQZnOoVx6yKiWPNd0wE7c65eLHGZBUsDjJ
acwX3mRybAbj6UfD48LMBPIYwjVYrb8QFdvTZOW8+kp+dTEcqtmZWrCmg3k08N+sZn8ODgKCVpxF
1CnBKnvMVfNBnlmviyaN2fVhBBK1U+yMjIKnCavNvsS5kOWZvdeRa9NiPqm9C0Nn1eryIU0AgjR1
bW2F9OEALf7vQQf1ySXfuB4r6xS5d1NIm89nL5pvTAY2s7dgDSuyEWRX/sson1x7TJ5xhqYX/AsP
phEvx2aqn4yuJmbBOJLxouFcVDmdcUoqfDzeuU5kcEtcOjXvNoKyZRoKnexkeH9M2pVOFh2TKPfw
i0ritmb9PI+9DYCYP4qQNUdZxAfszOnBt2aO3VZ86mND0nttR78cOG+JF9QbtTSfQ0kkMhMPVecl
HzB7UHHarUqsaz9Fivepq+idMTN6frpyG9AMFvr3FdeLhOSJWar9AFZkXcTjo/J6rt45M/exn+4Y
HPQM+jwcMR0ZmMqxTlPtD6cstUNBmupc+/0vTWaTehT497II+pCkLFlf0003FQON7WAX+94LsAy6
2SdLNWNBoDhHOc6hmcTjIemdMOMUeBCOfImTaqQRGF+NtCoamE0AmPKlMIio1OxcAJRtVWCjCPce
3rg8eZVdwbam4H6yeL+3LAGr5nvOY/WogDWtl2n6I+ghSurR2WU5PWlz6wKGcf7iAPzrFsralaL8
DcS7OyTwTFFs5YXDMCw0eS9g6aT1ajsHfBDBixVUX/kc+fslYIKuRIO/Y0RSke1lqGzofHS2MFOs
GgggY/OViP6Zd+Ld6cnP1SkdFmnyWC37umf5QUoo3pPh2lqVfotiWHvcc3aoKQ54Ysx2COpYHwwv
O0/T+CrQPvCZBCwHSX1zucVPhnG34nSi2ixYtB5rLHl9QHU8fPXffAmXJifx13jPSWbjN5u2xgwz
3PM6rviJ+CxI8VCxXbqlaW8Raqc9JkZ2kka/yx3eUY3TmRRG9yE9rAxJ7kAQtLEWekCGKyN9ZnTu
r3VnRLvxneDpxPF93M6daEJ+D0pSTcbGqJothAPmnvM2zl30wQFk+TAQ90U23yfWNKxLxJUwKhfS
psj6IR8ThRoSwW8SX+1CdfyD5am3aYas7qn6zp9lPDcuJqOYWV/H2XceePS7D0UpmXUg24dybB5x
OvsnaXq4Ow2fHRmT57Zr0g8rmQ4cqIpPfAYbxzME9u02uZSBnbJT73O2iLh2lzaxeW9RYno19jdh
or/AAIxCmUR/CGozsOskeYeOajJtlNlhyobHyl9oWDNse936RhkqG9nDDEjiUys6EHg0TGrIdM+2
RiT7jkuuBSVteg4W7eZvGXPqF3EbCgdObovA+gDuYd7NRTew+gMBNoPUvQSMlzaeZvIxYHIpFswL
bXwpqjv/mAUdLBjQvQpnpVXWVyuPzinV6SecNLveHstfDHHvPV/pdhyd53TGPdAO2G3TcTMF7i/Q
0lEIwiPn/aeBYbp/SWT12XpDiVOZC5RTn4wbRqLQLvwpYG3sxS0wQm880gGJeb5l1Bkz6pp0fLHu
VmhNJ/MgGV/2tQ3iOecmlUFJ3rXx1rXBFVY36bcxzWs3aN/ECMEVK5ZKrU8KK3ddhDFDddWtw1kT
NgtPrIDy7GKyX3iXpw6Z5OZazYeKnH2u0LpLAnqsg+xzcAJWvn1xmegiZXy75KlL9opu8ND4Ca6W
2V6REUB9jmX/z0nxqNV1gs2HuVfBjmdVaevGLJPCAXc3zuMJ2bpbARBWuFcGGF7JS0xvMcCcl6Rw
4rBOjZeqmAK2nWOCdNuo1ZIk3HLjB1hyGtbci5eyaarTOUUDkO52CmidVFn5hlvKR3Su31y0EYP9
hjvjkyWQNFYJmSvF32rq5cNKH5KEnUJTQHgfP50SPuVU2fG2kf3HAJ1wZ4noNYiy37nKnV1umKdG
j/OeNX49swCQI4AvmrPJtjTexUw8uXqG7JBzaUpFXLDwUIx4W50EecV48kQLa262vRPi22usJWO9
pGpQCBzwuqW1c3QTwAHLXhy8B1ZR4AFyFYfM2lhCuBpMFAy1GWHlrGs0y7rj4zOr7GNEH1zlDmU2
y2Svh5kfdiiXf4Xhn/N4CcEZsWEnpNGcpQ+xmhIzCBvj3uuLboV++T366tszGmRj5IO84VFLPRmx
CoOYBwNxEcvQG/pg3aImd6r9K9Poc5H9EnYq53MqrmPme8RxnBN7Bgvohhe0e+G4J8shge4s+Zma
CGhAmuR4KbyHOkelmTqHecMw7/2ZOfZS959R7j96AoKhuXB6F0F/0oxDBMQ5Jzi2M4DMGpmFw3S6
DjIGhH166prmd+yxkVsosGOMXV2ER1/L8m0WpRGiphARyTCSzul37MyQ7nwcLKX9kJlagC7zvVWb
ZqEz8ozyPfss+SNbijiMkpq8fdP/jVqXfD4lcKWIf8+WM72zU8FC6NFYkXq7OZpfPfbcDCshEpgR
O7va5q3tGuWu5mZsP3PmxavR8PLboJEcWmPxtz4/2yoY4B64KN4kgbiyJ3sKLWjTaqmtlZs5YAVj
H86rY11jEjjninkHWJPXewGHnA4eE+JPkyR4WBr/jMzCtbtwxREDjQ8uzl5Ml2loDiUQc18BbbjX
Z2rKVlbuNL4kgcKV2PQPBHURbaziPNiGf6RSZsLkws6sGLgQGG+0v1y2tEoYrBwVp9mav+NMNaa1
Hst6io90VzntG0ey7iOTEAi1mox9hKE3dI2eSESEgYOyMwwJkxr3Rg7+JigHKhPcc1A1JAQwkI0P
xhIFoWXM7U54qDDYYJJVGxDckEl76EEvVGqqrlWjn2AIMhmwSLxw9gzJ7j/KOeYxU/4yF3iYJUYw
1jAHr+RMVZxloLC3tfFg11fR8+C1cJaNY32DGf+0mEOzoZcsX2fXssPR75JACxPpJ6c+S27k6OSh
n5ZPjJnfo9XMXPkckjjHfPO4EUNU7/CTziu7/45nUWyn5IJl+b6oT3rrxXB3+36Gdta38QZ6QbcN
ZOJh6Z7XWREXZ9xZlBexP/DxUW8dXMA64uPrgbODsD/YmIfXQ9VxuVeQVbvoX5Qu/3TuOI+uyTiH
MopHErhkAHMWhbtq5UhdU4DLM8BciGW4nYER/FNhply7S/yeuDGqe7NSrXoU2qcGwbK+ZBe7J/iS
D1XeU0MG2B/SxxA6FfM7vO7XwGq+uSJK3FdT1DQXxyCE4Zsiv1QBOwoGS1iBl+Flnu6xr3EZznbR
HOYhICztG6RJ2yUs6+41C4Ynia1i7bcM5UrIZUyC2KHTRVoVJBpR5l91LZEAllaQWtbWduq0PHvN
EC6D99K3tBbQ5ztspFn3+y61TraZ7VjrKowQwXdQl/N7YX7WUNW3gBv6vW7xXbfaEPsFjxWPpj7a
t4dRzhxzcB3k3pvdlr88NOdNFPTqbZ6ztcLdnEbpbimtz7mOMNMtyYuYWqx8sMz2nUepQYot4lN0
/gZ4THnzynjPWHLFB0F6uMOpnb5PbCsvuNrW2kCDXWRBvRWiWYSMsJQkcABGrwNgDSUVqpvWZko4
+xQvCOvJ4BnJ+VD8yqKI9aipALbIo6afgZkuuYwG62Tr8C+RWpbYD+u/lQsnupZ/5gaPY9lgrq1z
g1oIxda/LW9jyzs2aFypFvM7zbaQWdJ+rK147dKVYU60LZRRYzC9GZ8Gy/zUvDi8ax4zXG/+U8qk
OxqlqR8lqaqp57lFAGfrdFibXHnP0htzdy1IUPk0OiTW+KitGqkKFA5Oz22XHySj171DNhVJfQnl
bO1iZm8YLkt9cPuGkpaJhq15fAu6zKfA8rXvcaQNyvsFSePFGsZnCewlbXrCzpLO6plS2cnMH5rJ
yB8ytoVYhIPnuJnMEy7bS57I6eryWK1tadyYfcnmUmImOk8Di6zppQcvIUGmLY7S+BGq94pgeQNA
xiFF+kCo54GtdhvOiX3wjVhcKc/Jd2nDWlWmr4SQrHOJatK5kfnAPcwGuGXdYqFZ95Sitpp0PDj7
+4FeY8rrBh7n5RjOJlq521x94j/zwqmbhZXOvYMs2scJ4shaOe37+DstzWlfLfLTDdyUtFMJsHws
nrXl8r6lJl4E1YAPoAKYusqNXyNRAD4I8bPmM16BVgecfha4L2WGg9/V1mMnUlKKRBAoT2BKUU47
3+Dj6fcyCmh/VOMlYMRQdiPF4lGE7lA0Rz83xGYk/p1mQUKYibF/1oZFw3ikTZyXOMDb2hD+LHP7
lHlsvUwNqoSJaJvhb2QnFzKEBNEleNQl7v3QEeTdRVNt3MePwFR5tqdAXk3VXpbA6qgEILK4MAVg
fMAengszGb6zRogQ5jI9tvgyF8ETuhb9fJ2D76mhUS9b9C9Zc6HQCw3xlUOlk1t/C8pXw3xhPJkY
8pWe3TGz/xJdODfgEjYKgPnGBx3FD4Oo56eERJeMgtBZeI9e7B00dqJyQaEN2lf0tfI42MOr14jp
qFz3lnIqZdZS2jeIrxtq5f7knnWv6HCNQ2t4dqhmSlJKmpgJowvBc7Sfoxd/8Z9U1GkG66Z1bnx1
sOTscDLGAii6+vcyZhwdlpzAtucLmtIHmMM2nwbb3T64+5FH9TUJGYqpIc/hfSmPSGRffAVC75Xf
BvfCFBypNbwi4jztekyXZuWNwl7bduqGtZFdpzJZB1a/MG24+Wb0yDu4lVH0ADispY1h2E9jFHYz
nlI6Mqs11y8xZD08YBRkcuX6mk11sybEaTEOo3xksa9a197O88e/Rv5GiAQFmPq8TtrXJVfpZlxq
opLYsYFlo/2+C0JOkcfhsrc3vkqNMCgk/6r7UBFteldLN2/khNtyKDoG1Zzq6VY2Y3r21HZIm2um
lj9GjUfY1PMffiAXosRo7JLuqTarp+BxWeL5hYHX1pV+c5GDe3UZIercnda+w4HWjaKnvPR8xM4a
rBDuuARbLgPJdsflc5FtB4XABSM8JE8ijek3M8CE26pZEwY+DtRXs4XFKpsGxWFM7x5pf8Ocg7qW
kQ9oYU/CpDXYQS5Y4FnAf0sWEMURAGvpIWQU2BDJbnPwV3KVlTxda1KJQrb+5m4ezTwMo0PbYdGc
FzbdVnub6uSdkR/1bOlnnQcGNhvvVkTuYyvosDXtp7HN2WTSI+7G2BiEhRYE3uwXTZiwcNN1oy18
GeSoBRSPtTQnmooCCcBccL9VLEeGXo+DfYe4a/d09zaxdy3YFvXztKmniACP7rYjV8SuM80xtNux
CRNvFjvlU5QiqcwMPW++s9HxTOJ43iKa+CGnvfxMa8977w+XmmjFqS3J18QDDu1BQnfEjio4djlK
YUEp6pOQQ78d024Gyu5cxxLaumT+tFZZUK+Tqv8cEw5PSQB2qWC4EsmDivAl5ZqVxR9ZNRVYq6b6
uv9pOquL03m31ghOHLw2SHurWLxmvPJ7Y1cjUSRmuXUczDnJ/KiG/tVktLkkxq96mOZz0Vi/zD0+
YVby7iJsRhV9HlQH4tdrEHlPQUqhdFQYG5HkWYj5Kdu2bbIlzzOt4rhuwyae0AemGGV2EEZYZbxA
TzeXZWQQcN8CW97PLC8NOZrr2yQThmLxF2h3OsI1zfcyDYvR9beDmp6VYJMUB465AddC0NSUxa7o
3W4t8izYNA6Wpj6Pu5Uu+/vHZjobMafGBlFloalgvHgzomiE7z60rGcX2wfN4ixrdVRdoqRPmBdZ
BPzYdpXCXxGFgkaOQYqC3pvp0ZujON5jrlzOFp1FOZ/JPVS+9WMUbLuav2bN2Nl1EGN6X9WHya8P
aN8hMJINUKJm6xgtjGlBzJV82t31DUHSC9NgofTlI8rV2xgV+cbOHIM9EdR5Cec5AcAo51Nc+ZdE
B4rTVRLt7nft2gEJsJqUWW2yLLoNlftlUp4l3NRYLfdDg24Rszt3W0/wCYguyMO9+qobr1Kck84s
Ke/pvpTIyQEANtjkTt6dLDO+jRnKrh8Vfx29ZFvHVH8SPOITRzU7m4JdEXNGtkkrPkpj32CS2teW
jjaZKPYZQ5ip7sb1UFdrwvcR8QebVipp4joiIlpBnjMdd5ey4wqTkUTYVDdTaPoixZE+3DAzpgca
Hdh8+zocultlo4tx5z9b9l26Saq9PUBvt/1dXzBUmFTCfWI1P60G2JBrXpmHQfaIvPecRX27k+3L
uFQ6NLW3YuXNEHr7i9nrl6B0XzILuVBnww5DQTh5iEYUo97roL6C2kr20/eg5btm+kAfO/adORVP
QAkgyGh0kSCV3zj9STelbb0Z65amorUy7sPbitqIwmXL3nIa8erypVcsstkFMGrrC2Z1cW/ux4BG
8lRuKsbL7LSqxf3KM0VNKIvEMWPitUlIrSJ/VRf6BThecj9FdlG95+T6myr7U4GT7ObYO9mSqVPA
JlCxXPXooDQT5YRNJv2q20vf6enTTdwZp5OJzfLAXizgv6dlrdz60sJ1c9DkUZifq6B+tEerJ0cF
ArXjB4AZkZN6sjl8Eo7mkOzRuT1yObHt6la2buqvzkhJg+D6d3l6HYw0IJv3L6Mp7mRSa0X60hwN
9+A2GDdlaSVExgoAnBlertxatnFC+2QCXXAR4l+qSEwy+PwFnw/5QFJC64y7tJTiQRijeECdE1Ds
EYZtxsKM9hYY6mwa0NfpEZ6JaaiJBjOqZhl+kLXlyJ1ULFKz+1GKdL4V1qMKrulQWW+sE/zcmVSk
1ol6usuIpuKTnPZwU+VpPW8cqlgKOJ15zefa5Gixoh85LQU8yPCdLauCSt5h+owYGZ4Wsyt2Wo2P
XEXlbhrS0Oujc2F0bE6JK2UDg6a+eUinRW78bpjgCGEGzbv0zWvWwhiIeqvyNqATbyvydhXLzCZh
nLeOJRhHnV34CNpnnFEPOtItOUqCjmXxpKV/mdrqY/DgQcmgW+curIUhB8Ur6cc1LMk4SuOIHZpC
M8C3Q0jd+EsjqCVe97vPCqbTes02/EiTI1gBQcxfL8bjpCgxiZuAYXeSk2Owt+493+TIIgUHdT8Z
gHncVSBPuLzVhqIHjzU1LFqmPGyFABpEC93D2DVN8FXceS0XNo2s/b0d1yuXQ5nQLJ1ZLuLyyDN1
wnC4Hrz6e2LBPy6k7QojoB0+Q951rOoN3hbJzSC64Uapydsleo9q0HflvkjoLvgpkcgleoYMsMxX
NOXUeF+C4Wb23BM2XQvEeV1Ga1G5xXn1XSZTu8st2wPXNfFc5u22O+Qmi4M6AX2jpzJJJhiI6fgL
2ED5C9H3HD9VqP0GgSXhFqT4+1LBgqhpIQ3jSfIkcI1L35Z/oyybtpyklfnRJQvTOZgXXffkjno6
dV43HAy4t109sb8vF7nm2UbfbEEfXuA7+wJjDCC1KZvqsIZ7FLoVAW2ZuddkmDAxoqOxpHKAq7Dl
cdmtCsVlWQ7FhhEQp7GBncvC3Eyr7KmpoL/YffRi9V/iv7C7RaEbWmJ7L+xTJqCJw2ZFN260arwW
78Td81el6SF1KLI0M/F30WSOY/tuVc6Ab2t0qlbL+WA0g3sou+SKv01uMXBnxBfNDqSlVWyLe51C
Z3K9/AzUJgyEsYryo9mqMJ8oBmEom26Lok0OLqH9Hy4zziiCqC3inEpenfTZE2JhIh/RlVu02x+L
Z9UCFIl6Mis+uB7lWGjyd7MlK8HNWbCQBVS2Sduivy9I1ZE77IL0jLgyNL/6O9l50tS+JGaPfWK+
kVnvd1GEAL7qKWA6dq5GRo/iw8/Lie4A9pZfhnn2PHfkmpnhOGHpaUJmP+7vHyYxUdInxG4IPndM
sWF1RCqnyKS16c4uttH0MCMsUR4a7vg4Ro3euWwCaI9c03xVr83gfmuWfKpSJ+laClioToABLa4s
d0tv341mJXy8Zvq78ev9PHNzSMOFg5QQHgqAbW6C4M/UT2BlJyzjQu5noCQH1YOayLkQ+7J8GlmH
oWHfTaX13XdreNVXbZYWjT+JW6wmGDxkorMNFNyPuxODMY33azFHH9chbs616GJn57n1fkzKctMv
xqdAgWC8Uj0OInKpvaq8DbftxSIPxVjU+qyWwDwyL+JLO9eHtGVAnNR96MTsYah0IbzqkMSpXT+U
1lNuNhBKyaT4DA7/80ubJySYG7Vb7nHnOU/fZYXlVZhXOeSnWaNrj7E6ZqnYKrdiVofnJOa3SBWq
W+cnL4v3ZfvxhKsDy3ARODvbJcnUOO4hF9a/2JgCllmN5S+IBJC9jI/Z9yGzNq2zabE43dkNbCQj
mFLYB0nduti2QVu/2pawdy0PucCj44PKH/8Y0QtxJMQRWpVnkP4UYo0mdffSJlp+FwTdsDBW7TrR
XBKE0tXaGpovjrhvvhIKRBFEJEE43DFHDVaRKT8gL2fbDu0T1mlqSkrvKeA44HIiKedhB7KZhrQK
VVPr4oTy3GJ34u4D/yCee1W/LjBoYL4Y77JXFmffe4C2+PpxDnvsPv7T66wRUWlnDx45OLB5grWT
38MBw5Lvame8GUEQHxcTSkt8xa1dYcoc2nXGXjiOFxp5okqtGTQ7YJOJUvO5YTvdmi53wsgSzXhL
hEaAlNm4sKg7u3j+uatEhBpClr/fNGZCDil6sPnem5/L8sf1/PNl6Wom+9EtVsQgBuMR1ApTgfsr
p7CzBFepXwGFQQFW6JMeYD6WnnirXegJBkhsEY3mbu5LcRwjfHfaPPPYxph8f7VdjXsFInHMSMLM
To6Ok9DM0MaVnO+rg/74gZ8bLRVKs0vkpSFNsPohtM9Re3MXjittHb1XtnGJZJbuqcZcy6l8Ksgn
bMVPV0uRGPx8U/w3qGbWuY6sn8bgjGu03AKDBKxtGfuhvV/dGaSYO8X7hwM/JDAq6ZRam5LhD3x0
BLM42rWLg/PShl7GfgphTpGMG5dVENF8uv9BzHej+oNAzroPAiCWLOg/N2Bs80gwrJlJpoFYncbO
Op7uDzkrfx7FuLkjcvv8Ogp3XPdaYQxL46eJCjPilEWM/WNL0Qau4wbYLT5IvFceWJn/FyH2P5hy
gWm7JKKFjSonyL3c00f/rRU+DuaRg7nqcKhnfxfXicLMhaFeSYZJGvo6UByuXzqYHUJ6jYWEwtRM
y68AGW/3f+PM+Ev/68U4tvBdi3w5RxHL/R84vyKZNPSMvt6bJvZpz3W6baFLLEe5ebEgdHMiCZOo
A8eJ+wopKOkYeNhQtYW/4Fuu49e6fs65tc5eSjPh3QmN1PzUJHl+lShl1dSHmaMT1CeIDHNCa7Vn
JcbNYTuZeXS7MK2zjwNB25BgQX+OHA8T5cCkU6RDtx78TB/9io3TDN4opevuaRgs8AfLtYmi9B+T
+29zMv29sJoEXy5WI5ackRueeaxZVtF6MEbnRbtbIgEx9I/UfCSyz9N9ntxDkTM1cGv29o7L/icu
WDZjp/NXcya2XI7GR42H124P9V1FmVvjaimGhWWiaE5szPRtCdhayoJ23sAmoZLEh0z602F0hkNk
NhK0dvNudZCG4sSoT6nNwUZH1RO1fv4RGYJYQTeJa+VznTddymPyjtWZ7PuKufj2zbzPFysVnYPM
iF8RUYqYmTmnbnvru9l19jxUmJ6pBJZbe1cU0X+wdx7LlSNZtv2VspojDXDAIZ5ZT66W1Co5gZEM
BrRwaODr3/KorFci215Zz3uQtMiQ5CUucPzsvdfG0Fal/tGktR1VOw/2glvplsUPsWNiLbvKMN9y
uRQPhvQfHJUv14pl9KarYbWqpB7A66btHnuW3kU3n1lYRucJty8ZiRKkvMiNC5vDHzwqrFM282mC
FCP4ahX+2QntfeKN08UruQlWczddcQoa68KRt+aoqs8pzqKVf89TovzAaEADYRwfUC0lZCqSEr6o
X5JwoicRlRJXm8N1T/o5dhYe9KwWq0KIJwEUh9Ex/Z3YycGrc3+Lq63DIegsr0VA8pxGj592LaCC
FVxM5FFm/NNZ8xJ43buVUxndDKzCxjk3r47bFEcnLO56/X+pO4wsO/QPSy6oqy26fOfXFbRRH1Ys
14u3sBFE7TcneOeUWYkJDhS//defgUrMxoiirb/9RtMzvI07zPMhdNlKYD/LTk5HJLUny7ZaGsFI
KpMeVUfax1gG00M7NUDJLGxuU8vKx39xUvwDJUJ07HvOuoq8Bc9s/ljNlbpWgWtuzCw1eVeyS12Y
pHCBkK/lPVk+tuMZ71BxZxYe0HzXhlXhz5cgGINVDhvLjDuXGLWilNpovpUB2i3w2vZkVGwxmkyX
eVWN88C8ias6vM0Vl34P/39dxMLZRVVIHIoX9rbTHZnBmPlXU3O+is7xCC+OywP+84rKxSA9hk6L
4B2S2hugWVh1CvxK/lTRACcLJ40EAr9tSZ1vcWZKSHPmLg8JvmR+Z/E4xOHruSm7wNn79GnVOPhi
cC4h5ZutEdXXaXDRMa1pl9T2uOvqhthiT0PGUjX5htes2YXOgpTLIge0FB6aeNmGk0sWnLk4Lu2b
1DXHk11VVIRW/Tm1m187JhqThwL4QaUrU6dxPHsBplLE6WaHYTTZe+7yyYq3WWP2ozJ1psE795MN
bHfnP+CB/0SBJQAqXZp3fW71JrHYf3tQZI0lQrelKgRHwZrRt1k7VpmeTFGkFzmKkANK9t1wHZOY
ybEM+JS3Iv3TISjN5CIG49ZSHJTKkhAJWstPton/4VMUzp8eH3yKgeuQ4qUE+E8EY79xWfLhgToA
/LK3bURQY/QR8PB6ibOZg+rpiyL9DrmV01sBx44CxVMubeNuSMeNZd7nFLBfY9aHAPf8bj80k3d1
MatpMDhUNtti0Y1exc4Q5D0DPavOSvyHp6BFdPhfOMwBuGzbD4ChOmZgB1KTyv/piVwbWOnNeaqw
jZXq6kTyjgDeyuXwsZGWLK9tcaqr4RJxD2SHpTQJzUHRxJDH3WfE314/Ow1tusH0gZyEa65SFEKM
BZmw///z2rH/m8/UgYoSUKlsB396vYkhGmEVNjjhYTKuBUUum7Y23YPwR9rfFQmZdvyaouZedX7z
1rlfIJG6i+e2zb6jSs73w+LsUvu3mcLB2FdF8Foq71xQZ3TxMXFvm4xHvWxUwIAtxGoKwetQ0i1P
IH0wNiKArui0s/fD2IhNUBR7wZniNXSn72G5NWZ/uq/rCA90TjNqErikZbH6mx3rnczDGMFmP2Gb
BC8CJe/XS/O/gfz/FMh3uRz+6Sr6U8f363fb/eW/TeX/7U/+PZXvwfaXzIK8GQhaOyZvgr+n8sVv
xPV5+DiB4wp+wz+VfJu/ubZpmZ7v0TJAPoP58e+pfO83dojM3p4bYE0K3OB/lMqXf7od+lTAWbqU
gEUI85T1b+/SaHbGvEyj+DgaMt1xRv0uBtWuxZjctl7XnEfbpu5ZP7JV33+QICmOs3HJRqu/GXZz
7LjHkcboVRkh2C3puiTtuJFOAS+EyHfteh8JukKvBYbKnULydywkcfiG+zyNtQ4SXkl61zNVZbN5
EvYcrFlZGmv8shnM9eV1/HAdBtWlhzjaLwe/h1nsRfVhNFl9NRV2cdMNsLnZm0WpY6MlE0eLJ4OW
UQR6iqeFFc6/u1RLLRaay6DFl5GN4aLlmChWt/CkceSg1OQoNrE2zGgJJ9BiTomqY1TIO44Weizx
yPYi2dAhMuxMZ7jmpr3cTW5lULqKDK5AGbIGSpnnZxabdVcH28lmqSqtuNg7ZLdWVQToK08ycM5i
esy0KCWTTcPyCdwrZcmiJ3iX0ySYdDP0JhPhSotbNGDPWuxyUb2acUITSDxj4yqYqXgWqcfO2Q9H
SrEW7uHTJn0KwBJ2o2CUjJd5ggbtPxRsSFsaF+BWAdwUsiXTwgR6KNDnai3UmSh2FsrdjILnouRx
clkPKHs0tqxchPayYd3ChP6LSDpvlWmcxzq4dasFHl3wDM3mwwGvP3BaWGVsV7tsbjZG5x/1r9o5
PKgO1TFCfRy1DCm1INlpadJEo+y0WMmhtd3V6Je2FjITLWkasXXI0DhHLXaSfzpFlczPvjlcxWC+
JVVLncssfGyYVrWLOTKUCjhVgjltk1e4mGlVsvbpsNQb25c92Ae3I8nIOmwAlksKH1mWC3zVSSQr
U3ny3Ce5elsA4XTlucN8zgUXwbj0MdHW1jKuFYUN+EMjvLsIwv701aEPM0DUwOsbHCl0M4gGFk+I
mowsfMlQlyGw3lYZVjs1vjtR7m0bK31TddzcNjkcmQTjkGEDA8tYu8pkotaxaNqtgXctaSyXctcs
vrRy0JzmeDdSJZOZYuGVVKdWS+MOGjlC50zKVJ+5bGPc91G4hZ7wis0VW08IPxbxdcOdgLcZ8rvJ
Sou8RUjinl29lugJod/GDA7IwHurJQIFdkKiGTHLaYHfSohItQ6hsIUizw4ZBaP+TecQhveQSzgO
jc/xkyPqh6R58AvBk9ApsRPUy4+0wzhTVuKH9NUNyGvIlFgQcI0X8BuxJVC5xwyirQqENLQ8fxdq
E0Og7QyDNjZ0OBwIG/G2eUvTB6iVjEC0Fg1Ewre2JW+8JgWxHRHMnF9x4n7PxoBBZiBl705HkpJi
hzUYFCZ2iyWDVxpPw908x8AvK1muBx+vSdPDvB4pc88DJL8wum+6eBfg6GiH2/CXwSPQMM38xiuh
VdgZRwBRA43E6ITXdsGrH1V2sQ4k+Nk4MQ9m+wGQQ66t9mOaepYepsdO3vwwF/0NipYYfJOz88J+
7xG3WDdwQ5ByS+BwUfPVk7PYFIXj7PNmOSqKyy75iCPHtEPOEEH4HBf5SeWPRYxu2CXlBxo3AqYd
RyeiSXwxVfxd1ybBrNG+TTR0Nbc9hI8Qu008vniBXZzg9bJ6UisX29sw+lqx9nFMUdyuHTzTgPPF
DxrsTVGFzTKOCUfW3QVe1reb/kzwAOXaDFRoW5DEH8T6dgWIYASERITbkOYTEYx2O7ZfUWKPN7ZE
BaxyXOpDUe0Yeq1NwAmE/QyuOT/eBDY3rA5jTeoT8qm5M6lq2U9QXlY0oET37t7yIIB1xlzge4RD
FjdJQZ8SimDXYJ80cHI4yrxkuKZK3FOTtlHF+KkafFWFNljZcU2eLj3OS56wygBLTQ8T26uONbnF
8Yu18C4WEa+x119VET0rLAu+uh2HcT/Vtb82UuxNA0/JsAnFfREQ43WIaqq6GE+tNIaNBfIRKHNL
lnY14CKLRuxkEJehrmUFoy9OI38uH5u8IQ0WROl+yYJ3lw3wofgZ5N1b6jsZtHR132oDm3WYtJ0N
tuptbt44uUuvx8Ttpavp7QYXuGo6G1+Ilm/MCGCVW+OC1Ja5BO+c0iY62PDbVNvq8gQkbarWoTbc
Ea61bgY8eMMvMx6uPFvb8yp8egWqHNSW8m3SFj5Xm/kWXH29tveR6aguCY6/Fioe9j8HHyDhzuHG
wxlI36955hjwSJDPpoYE+6DRYyQ0KDs7GuSQYzyGEq+hhedw8dSzhHzHmhSBMHuNq5Jckg8r2uKy
JLS5wwM3o4mpCRS9zaIad/4I3J1lynIYWrZANkKFATRlUbc+ZBZoB+d69Ne28hrab+F3V4uv27j4
fc0SsOvAyGQb833YIw1iSfjRs3uiKUH5SP/me92MD303G8c24voPFLHGmguTmWM8sPbu1stsU4bJ
Gb7v2IcRZhpxf1VZvekp8t1UI+cop/6uJHZRhW+UPIi7dtXso0Tjr2EbvUvkyKZo9E9tNuu+7Pj3
YrKfGhLeu8FxHiIGkCTnXN4HQb+NkSyDvoLKgqM1nLsLKiVJWR5HSWPQ3IyrkYfCcPWGt0Qkh3DB
FVlAznPxywLoKW5NHLSxttKqX6Zaba81tdEWlPHzoK23Mx7cGC/uiCd3wJsbaJOuq+26At+uhX9X
9pRTLtPaPVUjfHIbr9lWIXsf3KDrd0vEN7SyrGE3JR/SWMa3xoy+WNeX+8bP9rawz64aW95AvGKa
YbayRfA8lKwMEt+9CA6/O6oXLfZRVM5HUrwU2qjs4lhOO7PD01SsPG1mJoPokjceHoq5e8n7YdlU
isVe1eGSWhS2wqC7RBNVr4s3PMO0AIiXcudqRyO7Vik8Nc9bamASQG0AX+O3hgdn39g4sKXndpsp
mdLTMnfHIonvcSHKc1bLj3pImq3VLPeJAVJOO7txeBMd4Y6o3l2c35BfyLzH2Drp4IDnMxlYor34
2uJ0XcX5cp8ntIMqO4WS7Fs/iwKt3SHqxfjgHxvGJ07hXnqs23ib+yltBuErZ8Rg1wgNAOnKI9NK
fvGRdWTJvQ4aY7MrtNO90553enIqYFH44NU8cX011yjkILh4nzS9Q1Qe85oM1irPxKdhgPcctLue
gqjPNhLvjqjw3RvJbc5T9GwVAWrkUquVcUudSbYuR4xExlw+hErdkhYAotmnD+lyo6r4Hrmt2HZu
wkipMwClTgNYOhdQExDwdFCAwMBccoo1e2CJygQ905oPlU4XIEusIS8fG507MEewoFLom3sK22/R
p4b+QZp08U3ASzziCz4xhlDnGSqdbEAd5vGi0w6Ozj0EOgEx6SwEd6R+u+h8REFQgpGX2U5nJ2yd
oiiJU/Q6VzHqhAXaw7HWmYtMpy9KncPAwwfvS2czYsHrrdMaNX8GfXHaOwQ5Jp3o4AsqAX3rlIfO
eww6+eEQAcl0FqTTqZBQ50Ny4yf3GHosdHJE6gSJBW2wf2nMdmewlb8sRE0GnTlx+Jpp5SaHYhFI
mQeSKUCvphUetHDlc1/1dH6l1kkWQMpgNHS6JdU5F+Yk9Y7kI1elTsEsOg8DqTDeujojMxCWcQjN
LF55pSoAFyOGizewgV8DRNgwzabbNh6+e7u116njIkEV8s7ksHGRBHQagjoTouDKDl3rCKf0zuT6
q1g3Hl3iPa09nGkbDXZQOQzybOIzzi9GwSJnNqpkF4/qdZbzt1DZQ5uaBCEQdlf9JC4tsQa5L1V5
LS2Hzwmq50ammndk+CvPjD+jDB2KSeS9aJuj72K9Xe6aNDnpNCqnqHtWvi+j0RDKLMlaiTOZ4/fO
QMGMSgtb1RI8FEO0lyEKXtxRAMOWm56NYb08uHXwIKfow/cjXmEASbJZ5RSlbZroIzT6I+LPGjre
LuJ44znjVWQ5AAQLVtxQIaH6J/qyjwlMiZUY3L3E/++2Lv7u+DOwnqdl2S6c3gYC3jVCueUGz443
JSvdihE8hXPwxfT5uzdwD3Go0zVqKlivgZNtGnw7uLsPvglOMyzvlo7bnxfeLREVtjEbe2PY1sYI
2rO9gwaPFTT3HiRMsxwUC0clspJxChZrSvEkcN6MkLv5q9K8uK9BUAyuDbUSFQjksWY9TrfSjS/1
2MCNEW8le66UIhw5dKcy5A5thNtcVmdwpDeVhKtsTQJTZIHETp31yncJZEfivjKtF5vAd+7o/GEm
PzP29VV1BfMFXUxlT4FjX9O6uZ3hcdDms23d33E16cgs+JZw7bUGaoyzZeWYXN6aBIunZZtPcYmL
LeWubB1DuBXcvJ1bEErvqqqfzFZcIxXeUB8oDIOhUEfgMm3gZ95T8hNPK7YvcmpZPBE6dPqvSREy
Z8TJwnhNidQmUxOPAgYBPFqk0LnIyhtP9Nuijb9I197nIfG3EBOqKbw76bsbLIlPRFDWSvME9Lem
pAlGBsWugF0ac3gvOI5iJUwryB/WqNO9RMTZE65rgxBqBSEosA+xXVOeIl79pSeNxL0dNPxav+YY
eZ+aytnTUv8U1tdhrD88c5+UYgYS7dIlJalVmYO7XowvEayQuh22pCOJC+Icd+QzY8UL2wtS1R2n
ZyMO7zJ32EUpyAQ80/LxoSZSci4NVNmpA/eEY/4um4xEx52OFRuXKwqkeUlkuzerhUjSwE2jxq81
0iWMK5eOEr5NuekSAyH57rY1B2VDwegY9jz7kVbs7kp97+3UswHgwQXVqaaAazQeExAFRpxgRw2d
O9okmw0nQBqP8m6itwSURzRdlgyEdBkAEKzUN3EkJjm8E+i6u2Xy8ttWea9BMeAF5RQRuxi2sdx2
XBLI94ux3ORpuMJDdxB9zfHVjD8axrqECoEwr4otVNWLHdV7NleMcZF9I2O6n7wb7G2NYixIY8Fh
Pr4yO356g/1p0AbfMMal4GDWbkegiKsH773dk5KC+E+i4bDU1WedgAIunHrAHGeNa6sYd3HQ3tUR
TcqdUb26bnqePOKwYWt+NsY4P5nJrfIpTwngFK7DTj45kU8hgLob7BRAgIm5fzaeXJSE3h5fRMsK
piIcz0k52BmJuPUkuZG+Wt6tTOFxsmNn12Flpa/pwHW5E42JilTQEjGW2TUxff8miaxzFooYbS3e
NksSn4yMxXCIy7NSo4bD+U8S6+E+rsU74gxDdP3Flj1cT427SatcHm1Ttz6DJqqy6oN6G2pLOljY
IDACUd2YUdI9lUl2DIMUzH7TnXM2nhtpxqeIuAkKNNRmvJ5eq3vPyKzmdn0urTDYTxH9ZGiEP4oU
QmHuGST4FqgoNbcNqtz8bQG6wh4Hazt50JwlR45qekzjYcO4FYKxRGL0qd3pGGzIlW9GxyDbZNUw
MiXcspgFW9eHbxFmf4WNlDY1zCZBC0qggdBsNeNNlWCKMSTLyWSpak4UP4uBN2jvKU6SkrxpB9Cj
Gh/z3KBYukENSaqUuzh1pfyLnn0OmsXdidq473NRbvjd2ZagI0kg6e0nwDgHIUJOd4skI4ixM/eJ
Tw5DyymB4SxIediOHrj7TOJbnNxTE5MKVijIjhPi421ZbxTWPDxM/Y/KHuGRtUTsK8pQbd++qt7x
j1ZkjhBY2m0leuaCYrp0NYvKvG5vxrS5gzCwp9ubTP40QFAydpmlvmTIKjB10x/LBP8n40CHHdz6
8kL5XXhWuRtzJMfe99LzUJuPTdAeTGRPkrrRXWdG93Zi3IT+wFUdeDADcDTXnHKYBcm1WT41KVmU
3gHD/0paqrvgwF2SKsJ/FO4ywpS8RW0oGFgBicrDC4oy41iKp3CB+zB4/MW6CWzOb3KT9WUJhiCv
7KeebpQVa9v30hA2DjnzhFcR65tCk4lMfDI2k4lRaxyOWrsJc5tpZ3tZDObaI3XfvcBCYx8buRRc
pMXWIdrvCLtdg7VTyDgww1rwck3wwzAFOGw2Um4aZQRhhmXPQvWAQnkIPc4dRoKbzmsm8oFdsq+1
WxRHrtqWHsPv1PvrmMz8Io4Kdy7Jza5RXwBU8MFxKesjE/CVWZw8/SFqa3GK01zucAne2RO+wSQF
IJmlzBaw3U5j3P7xoyZqlu04wn0NQsM48UbhRMhZZyN9dp+/PsCnI6/oCPckZsrqV79+sguSGfsn
b/WWe+apj3T3NQurY6q5rVFv3bCQwcCvivZUl2aMhdAU5CFAhmKkqE52FMXY+rSvcS4nfmiTQgND
1HDYSK2DMyfznnWygj0zHMaimPcoXfXJHhw+6B+NHUONPx/zmgdYTtlGX90XFrFvVOjmHI4BR5Ff
/zo0kuZU48xxywruJTt5n0ZS/t1/1ImwEq/4tv/LzzGFwoavxaHVUOyhwJc9Bl64GZvFX4uYvQ9r
aJA+rvjjQ1xybEVZebWtotTxMnZdBQVNeNX5oecnXrZSbVKe/AQratLx/MEmeVEJ8QzkUAkqJkn3
vPPqU5dQDBfXQwiQvHfWVsmL+OtDz7tmOwrz4x8/JaQPV6gkqSh6Vmr/+AXKv/74U79+Lp0LC6w8
t/Z//MJYIWDYimGuqrm9RQ0lYk4G1PX/fQgamwTdr/9Pkm6rGkElUsC7wKevivwLmS3wWyf4Vt2G
unTAh4V6JD1RXMnzb5bB4Gk6ssBWwLcKrzRB5AF1IKK6tXrigOZQ2JsGQTnvESdjrP9ghfqib9cV
AXTYXEBQ6yIz9jwJ7ouSBz8VWeYDZLSbhOJUUjzs7iexCJ6nY3Lx0mgh7seS1wXosY0H93sRIJ7q
cjhyJpCXfk72TecX25qtlDE9ikgRn2W6ZQvpriLHp2UsIcVnsFWck+J5TttxT5fKyuOiPKeO/ZUI
XXwp2UBkc/pkhXl9MeqMBb0X08QlTjOZZB4C6KYAD+nJDPs7B8zP2VzirVURwarLcrf4VHJWtDMd
OlZD69rDrEiaa81trgLCQwY36M1pXZB6KE0cUBWldDQAPZtTK7Yp+yDcuv1YQB8iExjL2jvmYc9x
qSGza4J7Vi2cp54PFUOciD45++Z3tUFy1A3zANEGhhP83Kasfyiyva15EznioGyOKjb0RY+9ZyFf
Mgu3f9bY3yT9HxsO1bmqzziw86ONe3PA/6i9pxRjimcaPOFnAmvO/CM9Sw3iSSKBak1P7eyd0uxp
ECX7Fnu8DXsHOyhp8iC9MZN5g8PshWU85310a46S5fPscMddKpzj/fAeF8Gd/mdrH45vh5cDRpcJ
ZJkMSUUWkQ0+Qtz8FipzS/Ka4jGzeJSO9+oYKDgDS9k8Nt/KnjtrtTQ/xsZ+6/gKZcpipOu56RAZ
+T2e2WFX4rHpLlUPmpRFpbdy5vZVf3Vrh3XDNXPdBd9C9+EN0V1gMJxXks8y5jbEPNENN2nkc3Ij
/WXKpzpk/oG+wpMyL/dhbUIonPaDIIwZJ/2PduwYrzjnsgHnWSmOtekY57Z7EqnuOTILHFe5fxTQ
rxJBOCRGqHFV0RBcKb4hBeQoJhjsy3mVJrikYiJjIacKzGjI/bY1P9Ui+HIjuZzbmh2U1Y+44ue2
Q9J36WMdAfFXneR0HzdsHPayZ03vGxQIgZ4dDipOXDKcjNBYy3CDy5u8ItBD3roHOsSXAL5yp186
hCL7gx5JLG7G+01RcUoVISKER77FcMdN1LmPVp/uUSmdq0CCS4eObJhg5x1aLHxDdSVciteJ7wc4
2nLXwNRcwUC8wjF4HRrzg3slDVmV/Tu5LGLkIIJK1Qw66PRF0Uu9MsAsCwC+NHwSQAybJ9fJWCDM
LoONfRuVNZWWI9Yo9jUZyWd5sVjWHVxytdQWpJ9z6aOFtJRAtj+9jEXoQlcLjhSyf9KAVRos+TpD
iDD5Lm7sCftjbL/TYcO3J/Bx/Qf0S6iHsLd/jMVAWUfIzrVqyZd0JUF7fqB/KUngN2ZZ+0NQ8VH5
Dh1WvEnDZODtWL00HkigeRihRA7Y2Rxjn6sXDlnB2ka718QLd+2MTXoMwohwIEfKopBPKOoOFynL
3wDX4GbBCet5iuwdAdKkHRidsa+o381+URtJeyrXCd8SvzlLr3o1DXkD7TPfsEZI4+UV8/1ROONt
Z0W7pHP5l4WvWen90dAOYiKNT2ks1c7HYceYqguCDGcfRXQddYbixpnq2Z3TViD2c+uyGBE0KfkH
ttlvRgxzBwKYM58zz7o0jfuuGMFoDgdkEmQkevwHFbifYFZXBpdNafffolrua3XniWo7O6wBJ9qL
2Dr136kk11Oq8E1f8GRTtn0SbA0nOtqOcZpaGnri3rnPCCUac/pBYOIQuNWOT23Z9C67uGA0SSCx
iWFYEBtycM8x9H484cZDAfGvHj6NKIRbRBHVIs3jrFKHEGNkr8hH3ISSGKQu+5R4r4EQQWzwgk1o
G4fMnW/YU927nntn55CtIIyXpQs9x7799e/OHeV5WGRiTnv5rvGqhxgb2IpOs5WFvQ3fPHCjBH8k
7jZqfpCu8aDnz15MELbIIw0zn7+NoNtXPhG0iZ3KapIs2aTA+N4/tKCrV4PpQW9vymtQhg+uRRfs
PDb7wvkI2ONSICe/MHTfjTOqbaOeU5Xu2yY+y9K4seELJDF3xSm489km2R2LoqgjJIQK+9ESXzBm
SqN9/6eff5rVL2SW+1TifWjTFEiRB8CjQnVvwAo3kLeahg3rZB6WsXn/BX3BQcYxEp4MN1qjpA4g
ItJRj7dNIMkrOMuhG0ISjIW3bJlBLrEZnczAeZKm80rt7Zp2I3puuRqT2cupGvDeqVzSDY/5iu6B
VY0MszJYnzKTb1FfT6l0t8iBH2bPyrjP6+d0mE5D8mDK7ssEEidFBkipJXg7XHjQ7vNuuIWrB9If
yYaanLpiTWwt7CUhnBZrZaG2NwbHeKy+qzoVexjwrJgrcaWabDubzptaTK1ehecKS3tJH2fvYYKP
JFoKfQieqn9P++G1zWjTE0lya8eEbDpqYseu/OH7bJAyp3/zc8gtXfupZue9UOVLmTMW9Mmzcoff
HS+jXLec7pk1yh3nR48HAP7iHDZBjHs4QJ0gkYLQUDafku9n6E+CNwMYr8raEvPMAH8+RqnR3aeV
eamnjTAVQbB6sgmgWznOM3qcOLcta/K/p8reJFDTVnU/TTTFJFwJeMjQKes3FvoUXyYmghccY8PK
PjqFIyDkQYEsZu/cTl0x+JF744XBTpDS0zOi34ro95aYlTmrc9kx+Tg+T0osJGc2r3dS9+p48ZEA
7gcsKBzz85M/Wx8szUiEjMPeoCGV52X5pd/fYRUBHujcNSs2+nkF3bOT4z5huTwOBON4I6HCjfZ8
kbqMDktjAd/Nm7mV9ofI6+RtS55o1Qvjq1L8LdJ4Kblrmq0iflQwt8jGecUaAN3Ebbama81HAOar
X+O+1/0QLvupLjKaVWBY+tF8Ww4hg4rilrmUJ2oGvgyHz6I1rM+2gY1njPQVE2IkJYL7lbxcIwNs
HdaRHNlyME7KSp4zAdOGsKrkYHWHETg59yglNqykallQZCgILKrwKUjcNzNGF4jodZyz8KUzh7Pb
+nRqqvYMW4KKs7L+hpDDLUMs92W67LHxEw8rsnPFcYitAlJI5yvyRimuJjJGbUIbrCc33gQIMmxB
02fToSysrYPCv7bA169j1iBYmO0RLI98VUsyHlVbsKUjRbX2klclFoA0otqHviBtIbJ7RiA8CrP3
hvHm0CxNsGbcatYhRGoILmjc/by1TLioeX8zs1wdejVxy3DfJ9YVOH65r/DNdUiSxg9KRWpL7CbE
xb9zq+i2its3sUBHHSeb2hGMSW1gswn1or1ll5iDB6Dq8AFPqDdrD8UVMehct5wqqlbeUO7s7W1/
euZSaHiY3AlJlxq2H6Cr6fMIu4m9NY/apORBpkCwpxO4DOxhasOwBtKq5CvnFnUs8Q6FIK+BQeW8
VXivENLMGPI8A8OUG0B3TEt1qCMIvmClgBCTHgTBOozIpVbnkNHN3LtgxhhC8Puas7faozmb+8HK
HmRtf9ZAvy+mPAbZDf2C9X1vLecpBqiOZNaZC9+SrmCy4YFVpHSNychfjk5NX0ltytVSp3il2ObV
fcEcGZurJpieO9ZCoygfumq8qEG4azT8l64FimDLt6D+cjuqwow2gTQlkociAV1ps6Zr0CznFux/
mN37VXRe2IkAlQMSw/be7SmFzxfjJyh9JKVkJKW2TMG6EgPc/P6nCAr60sOZqJb57BjveeZ+m2Sf
x1KUZ7vEOWMPyWUhebSFtAxH3LS3yQh9dclfHMllXUIpMVi2pUtLM0lewtmHj93X0WFsu5vBmqi8
nwXLwa7bhbGVbNlHQz+gwHq12Cb3xLncxDbPEL5rzDbpse2p1YpZos5E/Jcq2LuTQzC89Pb+9MJ6
hh0hqbud3w2fpUCWKerwcZy8N0tML6wjnoHf8oBTAWjuwr2Zyp5d9PwD7Murm/eMNA2qTQTEc130
JEUD47jUJoxWvweIMUZywzOUyzRv71LXoRQW1Cy5pGHXlfKoAnb1kZ9+LDmntr54AxLMxd+/txp7
3WFpN+tQMVCNEFTFdZ5QDkxwZvdos55dfrvl4K9J84VY/Kd0M3L8pKATrLJ36yeEkoplsChr8SxC
x+JWRg6DFqtOae/iNsEFDMqvnqzPcS67dQYdoIjSA8++iP6H5z5wIFEKhr0sL8qdDUHVz4u7lNwH
09lwH5TicfB+tGlB4RHdr0zrn3XXv7kpGZ6muOaShG3HfwuWpRVNjznh1eVimz3HXNFSriKcE3L3
IYMr0MEXaAnMHTj1Gez9tiMHsWbauvAIkgSOb2ETiXEaexOY5JO7eB325U9VwukJ+ojoAHwDR4MO
Mo08GBLrIXbM7jhpHEILF6H/9CsgCRASEbPVqtf4BBo1Wfd0HLkAK8QhR9psfPalusbCTfa+767g
1gOFUc+JhjPAC3qkvi87JRrcUJZ5uu0EqYFeYx0aDXjAJbMXEB9KyA+WDQICfetxiUiDyehWakgE
JcsfrsZGDGK4bXUuttFxlJwu43WsMRMLvIlAgydAjq1dSBSpRlLEGk5BhSj4SHAVCdyKxMoPiDnh
ttJIC2kchEZcZBp2IVKwF7YGYET11oaH8ct9/L9G7f9o1CZe8Oul+pr+T/Rd/dmonbRfFR2V5V//
8l12eGaPP/7rr7b760/9YdL23d9YxghCB6zovL85sf8waQfiN9+3XBGgXvoORTL/ZNL2fjMJZzi+
xa8Iz7P5NP4waTviN6zUnhkQNMFHTuL+f2LStv41nuAQoZCetE3ShPx1lmv/m0VbWGaMTRiOPk68
5uCF3YT56kFaZXOQapp3PkbWG4kojLvEPpZRPa1ZVm0Tj8dYj6r9Ty/fXZUztpd/KfuCVBoy3X/9
1TL/JS3xt0/HEy7DvyVxtVs6vfJPuY6MFwXfYyHPJOqg8tVxvfu/3J1nb91Imu+/yuC+p5ehmIC9
C+zJSUfZtvSGkCWZORbzp78/HtttS+5xz46MncFtNATpSGYoFque8A+R/tgOdnGuZg+4XhYI2lA7
UdrifCr+fvEI/PL4/uT8L2klX08vLEbXdQ2HWObl6d2IvqGLwcW+6r273Gmba7P3NqCGsz04pQTP
ZKDNLUhF0LJ/xew8oeG/DMk0bU4nZ6owV0yTPp0qXt17FXRIf8ea2MdpZ9ImG2J0XwxAkA1mQVWo
36DqvicKj3N73ClR9GSB05zcj/aRFPWaOK9CaniynujkuPmLB/OSdfrl4jTLZL45qubar6H8Xcki
qiqV2CNuUC0jWd6ZVOxWZelpgIdQ9GmQUqG26tMCyJyFAn4yaXy65K1+neS01QhYy653Vr++rhOj
6tWg8TZorm5ammNhuPPyifUocqXgIsQ+aD0qFqXXL2RN8TDz3M/k4/6tQGvSgAa5iEaKoTJpTQj/
qbnLK/ov8UZG1EQN2a6Q9Bv2w1DbKyzmGrpqfnSuajvXbRfI7VXXRo5CwGALynToYe07q3+iH27h
Q3pnlYjtAQTfhCMxZBD6+T0931uEXcWVEhcXvGTxmYuot0p9+dJSo1Xi68WucYdLcNSfZSYqUh4F
5qp0IBdG9p1i6R9UPXMPvx4tTfvp9bJUXitLdTTbsuGAvRytSAtw9vQ9sQ/zXF35HmgZy0Q0FAFv
OcOEJ5yNPX21MMdhxsmqxxz/PPAL/9yFaBorDxQVjRfq1YvmR4aaBMMg9rSZ6CupCI5jh3GF5Na6
0OvrAYa/WQwSjqrY1nW6rR2lv/n1YEz3+nLmWAD/YaeYtmo66msedQj/ULGQwN+3XvBZ0TdAU0kz
wYYK170QYbTiGf3V8vbzass5MV6CuKZqbAmvZqvaRsLG5lmggGpu+gqstyL169wHIeulygpGxogx
S3TUa4Aw8WifoU4zq0rNeF+hk/Xr+9enpf31ABi6remWIXgQzqvJ4HiGBjVFM/aUzw553BkHw0Xd
F50XeJLuleoMj6athIs0sxHzCLt2BVf1TOtz4rYxg6cSFNpZU9OeRzXH3HW0H5aulVwZ2NPDv47A
KFYxVodAe6EbDKuYBjktFbCmYOj+gman/7xyW6pgH1OnxVPor2c2FWfd86xY7LuJ9paNhXdeTXU9
s4cb00cwjDzXORSKVOYg/MU2kWaz9AYLxEJRXknkkrpCJbFq4gwxHRuseFfFCL6hjt90Bo6QunKc
BH49NUBpINXAhDSUxZXBt1f08Wk0WFQuzYIYO3LxIfn1s7L/5FEJYbjQuZiutvrqdYkT1+rTuGDe
xGa56RXQ2KrK5Z5svKjBIjSSL399ysnT9afpYcEQg9ZFGKK/fj/6wqlyuuzGPpzYzinF4IsirC60
AjEs16zclZs6wTpIDGd/+uJg+ms9xWWW/sWmrL3ce9joBehu1XYFEYr985taBHWelGWh7GovVlZA
6a9ptiXweumwQ+zvgeVARC6m8B04t3FGpsFOKCt8TXVwKS5CEb5f+deZ1lZ/QUQ1X66o07XZDtEY
QR+vNJSVV/FTAYhUtzQbiXMAvJYC90Yz62get5iaWr4Lnhq1ujnXhu+aLvdA1BdF6jnn077iwwQD
Eg1x1ae9su9MsnKrDzdm6+NW7pbAbkyXtgnTOMtMe9N3ztIlKpuFvoT6pfMPowH1CZKCfa815qEv
E//MjUrtSHJUbobaQRFQeJeq78wK38E0SJq7uqK3IyNHXfcBjIkTTzuGd7ZO435VVqCdCI/ixTCG
9FujfKkhRLPB/lq9AK+u5fn+1/OMR/hyptGoA4c9+fbCOsSYleiPmfhD0Jc5fST61MD9yqdQKU3r
lj7quMpDS1lZWXpu9F7Hpt2oC8qbmKRy7fiHknQSoQVYbUOB30UR+0ipIiwWOiaV4rwcdqmBcWKk
WAC+gUuENdUlwq77VKTbMYo75g7SdgEVUsx/gTW6tnVJGztcJ3GM0g20g4WGrUM8GedmlM0RfOuO
pR9BKvHhB1JAQD1H+MO8AkaHiZrAbvdk0xjBzh2/aCR9sW2MEmMhXRsd1MpgkylsBy1RKszGWARo
bbUt7BcDtYmAThl0ZHfX9RuvwcwDwDQ+o0261zs/m9e6Va8ID5hCXbyvy96AO0DjxXDpTCACvwYT
7mKf/iEp4nY7BtkVlOwr1jUsOQmLYJzfD2G/HJJAXgc6bgZtgPmQWyr9vLAsD6Y/xmFqKi5q1tDz
TqnzRVvS0bbUgvqZNq7LKJCHVDpgsk3fXsbGhGUZpHuoferduYsjFA6A/U5kjTcvx0TM7b4g7IH6
sTMQi49K/aOtJtMEbhKKQv2DZBMGHHWPJNpHA5fCkeKO1tR0P/G7PUjR0Snv1A8wdXyoVuZDQ1Ny
CSBWB7RHezqnariWNq273laxdgV8tVvlWUk/B8mQrdkew8awzoARrUfoPjg3yHlSu/Z154/uLMcl
uXRQ2nDx8UA2bLhFchlfTdySdNBnWzW1nrPeQaEqcClkTnh1I8eqQNDxROO49i/aFoyO2iCxk8jg
Ps6Gc+FkG7px7ZUNzkh2BoF83VxZcYvAapKBPsBgGFFRvCXiHEJbXNqXgYZUg0PbQqRpBVrIqhG+
LBOK8MlnaeHBqLQoyKs6Yiwm/Y42QCWkhxC3kCZyIJn/Pi7AvoBBWYQ4ZBxrLx1mOlpXH7uimorS
Z2XU2XsvmHSuJf4veFB1S8DpxsIfhuqmwbGOXv0ap0ewmHKAXhcgsRL0R8W05kYamuBqVcRYmdZb
DcmpeW0jNO0UR70Ec6WiTrJhrhk4WjTEMxrPxkDkbBbomcOrlHQLqBaowUwzvMrUZZ16zFRIepS0
vc9uWMl9PuZPrs8e7LpjfoELy5GVTEfibsTKlI7n3JTqsHMbeF1SflJ4NW494y7Kuis3DvXD2BFZ
GGTS6yIQ0R4F1TOlSVZUYctraeCLJTrvooaQEQ2SBnAERMa1nkM0jJdmWiHTBwkU46Q236Y+/fQE
QIGIIryTx8i/HKLyQRg9wvXSLTbSR6RqUiuNLPcIt6a84AYRco0qe+vp3oNwvWFfp/lnatTdGQAp
FWilQU2PpzqDvxne+CYzLAOAroXDe+FdVzpgBL9p7Kf6gBtNcJVPTWQ8WUr0U43qHB03hOjTFHX/
zID389mFb0ClTdK3q9Fes6FtNuMnX80QH2kGiRGZka/jsPoYqlvk6+wPQP7uQw3lzdwMYNOiuOd7
wHYGx43PkKecd52NFrvkhH0OHq8uWQLHkgJA3GAOgqXPGnC8ulRTl1KnGqhoRivRAcGE9xXp8Nrs
4ChWdHxZCPLHlJACJyrqkJpWXOCmJFGZjQ9pHnpnemDRZRmza7UPvJXlwhJTxvvAHIxlVA4T19hO
tmUrpjbVfYVyf5NKSmPSnpMbVbiCRVROG806hI62GaSHUn8vLw3KprQl6EuBtRVmFfHa5RK/4po0
NNe1m8ze+LXt3zQa9oZmgpSliPoDjS3vfSnEs6/2AzIsQ0wazZVAIzIukwLMbWp17nvEs/Mj/vDJ
IkL5bZEFVN7ZrDO8tMWsr5JxMlv40BOhARL3q01FVfaQtu5NMADtKGW7NnpNnCuBtexxpaTpIfuZ
kZnDjX/o1ZboWlDAtn31GOZufN/S+Oq0yIfsS06d9uZWylLZtrV2UXol/1w0B09K50wZz6oW4vkp
OcvIjFeUIRmyqgqKmeaE+bpqMoxuqLETL16PEiZR34tyC/A1vIy9GQq4/RIZIHM/xCOgagjBlY72
cJpCT1IjeUOZy977qYMsOkxCL7Xyq3R0QWPVEQ2ZroMKqffGh1aAkioiBGQVFicE0dkhdIkmo0QJ
rDPabeZ5dG/JhmadWTbLLF935AyLIBADtP24Z5Lol74iKX6a5BKu7sFBLmNzCYUKe8UsubGVPjkY
8jC0lbJx87JZgAz3h30zYheqF/2FxIShEkgOBdLDcVRXbiFfiJmntP3kd22u+wYVX+SD2fMrW6En
xZqChC9yuBOyXrWNc72DNB9jEqEjnPexlMPHNgFwTouqWetueafAfv+IoAGKrlpqLVX8+QCqwF2L
R1S3iym5cEQnn4YIHfzaDtV9nKNl0/STiYnIPqcSkXxHMY0DikSXNVCfc0eCknHrol+ljXNo27q6
JA4fOZ3rg8w3V0lB/z6RAu49rYedYq4KG+CoAj8KcBYgopFubB4oCcV5CtKOAWowiBFNGHqySwMv
EFdp1+EI97QHwqn0MGQQ6uoPbYUqeh1FFc8RUfqgR/FOiqlBXuJ0gVnXDtm6Yh+2ejKvxrbbsQ6r
GSmxaw82+Tj0bSsHwa251nmV02ZuJ1BzJILJQlxT93qbHN2mAnZmDPehPwVg9NSDQTnrpaApFjVH
6aGa7Wkxlgyte4xKg0IfiPh1P2lROUhBLHRULdj8Ia3VPSK5gJumODl2Nt6k6ApRsls6Ell0xcWr
HDKet0oR6juDcaTps7JUzOXpjFEZNOvCQtM+Nu8SX+sOkeeqcyp5IBd18ELB2MI0Tiv9IJKdgSjS
vM4GcxsEmbP0Gis+w3C1gQErXd53gOVVoqzYGWlOju4zndbPQd4C93fEfZtZT0URke4i/515Ef6v
rvoJVkFISpIGi05pL9q0RgO06pn/ursqKtB4ILoOqtEeM6shURH1na6427pH6535nWrFszC1e6Rl
eLt0y4QPGK21PmTvEI950QUoX6cfG+j/aCeHLNM5Pg2adYWBIRxLx7QWZRbcW9Z+Kob1AeaWdo6K
s2Z+7rMRgJ+egsxpPpgy3tqqtbLC3l3AuPMJ4swVbU1/Vo3yuueVXUpMxLCQuJdOEa/TXhuXw6Sh
Xvb1FsaxB7QiW1QDxhH06M5EWXnzNpJnio69vZqh0qihU3vTdlowq3rjPY6ns0HjsXX1cG/2sbUK
g35LMwY+uYnxid/mDzhpPDRatEHi89FctlqZ0eJLrluM0hcFEs5zUYhNWr1XGng1aQykCvoJ2grm
k57AvQcjnKD7TZuwSfAW42HkAoEjtHpKsLA6WI/ePOKSiRJliZ/QkOCIbBQAsLJI4bGUtDAHGvOB
n1228CImxMSSLs8SSBD9p2Ieq0PI8ABKqkJw+3Z5KHsH+Vig8ZNECZL9GH8TRS5y2eRQX4RcdGF+
RDkTa5d2ZesA7au+vm4KQGlJSTuVvlroLVThanOpAdlDQOXCr1v4FmO/0SbYw9gW5B6+uQzMgmSn
lptBj9lkp4Zja8bLAlAmaXCHnVghxUyLwN2WPeLQoaYsSfryOuyIZZNgQvgiRjeel/FRMeK7Jlbv
YSY5K2H11rxGCM4ws3PFrtaNp9bz1mVBJ1NbECM6mK6H+GkLpPnL8JmMFyhFUINt87JFW4n3bAxw
I4MnMVo5axI7t491K3FntxCKfekoYbjWpVgZFaCzbCyvkgzbRhDf5TJ2ghUR+gyO0TZF9IAllFXO
pk2olM8DXmBzI4/XLJsfKq/DkIpSkmmkhJW+oqF/ol+rAasFqrCottn5XkQIb6RGDEqx3o3QH5Y2
Rml0LvHq9g0I/rm1cZsiXEClAA0sfSTXGhvyf/yE8uxz16NLHsBfWckhWg+9fRN6SEXHZcBGEKGB
kaK2aPn+QdWggxs16IjWaScKjXeZFvExdLqrgiCY9aNGdkVxHyeG56ytKNPT9vFXMOEsR5nIZQuj
Na+NTowQWL1bcFZPRoGso9FQOE+BRVVliFWMvsKVZYnMiEZfOydyzNl+gMqgtNJ8MqD7JUEP7E4x
FzGMNsWad2NGfdc08kXamvTz80+JMtClzXy5ifUnIIlQCvPWnCUgIW0FIMaQSSxMYQDV2l2rY10A
pA3DetRa4gSbG+xVEV8sbFbaPvgwrutSHh0Pyw6vc/15IuSlrnNMxQMjxoVsTY+7kCoU2xaou8Lh
RmDVoqiOqImTrduXWRvIhWWYIFG1ZGdad2Y19WpF3p8P7Qb+KwTvyITl1gZYHdiMMVPXYfzjIyxf
GF8a6bigWAWiRSBMO+YsFZ9w4OhhuuJZ8YCsCVs9aI50EuNwGsOdmXMaVMT5Jm1YtRLQt0FchZl/
JSwAQkUMU8sb8GWVPrbUFbtrqplrLAHB/VeQudYtwmkbHXkx22ofKvNjotdPihsTnsB8ZAtDdrJB
g07spRFiTR1WxjoftUNYod8dqHW9UBoEBrtggw3V+0wtPuP3fds3tLOjziUdNqEvOMnRZ5eDaBkg
AmxdKPVQrIwkno+Upzc2jfS5rrpXoLfwHsvaAyXQ7tp3wYORW4x4+VElMsayWppOlrP7xBGQnGSD
+G8M7Q41JM8V91Q80ZX2MKymXeAtgrZJNprvQOvBuWHVKBmcPTSG52VpY43WhTq6GeWz6TramWXh
zsQyvNNCAm0kN1ZqW1kzXc0RkRd9dOQ40fH0XdJn0THw0wtjCEY4R98+l6BkZso4aKw6eUhGpUK2
1HkvTj+evpCUFCrDzI5bGIAXGwHAoJct0nOIcx8Lw4hVotl22JVet62nz6rTZ0MdPAWYN2/yvvKP
HYK2voo+rw3F/3j6Yv7xHX7g6rz3h2rW+86t0VkfRWK0m8bqKTolsnO3ga8c6Pnwo92VB3j8TKF4
XrgafYIy1JdFmBT3ySovGlTvlCTdZBN5cIgGSIk2iI1Gwb5eT9V7suJ+YaP0s3ILINugxVTNRz+5
eJJZhEEb7H88d9pLp9u4MELYrUW8KmBI5C5UszhQtf0gJ2wVBB9uqc0wmAA0C0dUnlUm/MEWgWvA
ODELZyoWtqU8IW8MPxzoGBbA2RJmPHSx5jqK/PMG4Pwa6vqKw55TlAEUNZLNuZqbzGZ0aeNVGOlY
qrbDjSyNhyGU1oL05HMD8Ag4ZMkLNNUYA4PoHzZRCikNj10abYj/2NVWijG4crT2IHUjuABEE6Pz
c9aJbN2HVEQNabWHaaXsYEayc/uEtVlk7LEvMimISHULYhrU/ijTOUUPZ4/uSn1wMJSbjU12LscQ
TVk/wcsPQtU6RHgIHnqoXJkN1CJ4GQuSaH0r1d7cJ+n4NEw+7HQvzmy9Dg6OUyo4PQIa7wcPlakG
WztZXUIaczcVocVsTDX7WjPZTDBXahdKEKd7aabn+BCwWeO1u4nSId3E8YCXTQf230auA516XtGg
BN8aatG2zyP0JRzBCj0Ck5RBuK70Nr9QKZXNeuC8duqioBuNS1vvPqSB4i9ob5gHmWXXFhoJoCvj
Qz7R2fFjOOsK5Jkc8CgoounOmn2zwz/kIlOljaqHo12awVWcYA/YeaH/oZXpEXhr8CnHb9rpKbpZ
oQ0TAxtwRa9bfA27O6zgkw3aoJhF9CXW10NSbXL7NrJrlveuH6H0ovSA8lXVsw/4OP5cJ9E20QXK
gkH+WJWVPBdJDpm1dVArGthddbO/d1v7/ajjrVdWWrrn1oN1kSKF1fc+gh/GjkA1XleOsMhQhLXv
IcvYJLcxfHTEWS/00bB5GzukRhPPRdzZAgEjNW9OR7CbhAyGq4Lwvvabcp/7+Qc9T1UgMom5se0Y
vdsyu3aHeOUq+YRoZ/+vUSs+5Cn1E6x+oNm5/oeq8B4UYDk7K3euhk5UBwAXt1pians46kgGUKOD
labcAmjMrzTD2JJuO+iDoGRzSj71vPS3dWudUSnyL6BXYMmTQQ2PDb9cp9QPzwq1Vc8SEWlnUsWj
iX6su5JSBdB8+vD0N11mtmfOdTZOqEZLXgJhCq67LsaskB4wBStCgDk21ZC00/qydZEpZiuE89Yn
OBc1uTAPuddD8rQMVF1Sgd8kmEjzYDQd1RGE82znRisUdGkiyhhjPkC5ytFWI/1Bqd+6cT3D3ZRV
OiBDXKGfCeG26PAmc2B5ICWBRWStdxgfRqTPiadDQ4JUyTy+Ckbto9p/jPA7WxjJ5ENlxAepqi3P
IED1veiVOVD7YIHytBayYKnkoUssg42Qt5GrZZHT0wWGDRMALMQSwIIumQdPIVRxZtJCF9lE0AdC
HJrZKkW6vqnOXRIymKhDkoIsDh4NTCyXo6IMqOzDqwosdwPHXN8JHXCt6r8HIDXsTl94j65GET3i
v8RK6vQlyy6lltHBx6DpqgJLD75DyYUaPgBwucyoG8yi2ke7gKQfBSkcg3vbwmpAmoxK4lDSDMbJ
2AEjdqKx3ajhaNu2U1OOvL/DZqnJERhztJnZtQjc+T3UkBbZXaOgfuIYByvj3VBZmlVf6VdugEq1
Ediz2k0SyOMkIfpgXQ+d9Sh9aDuRdVpftZuu7M11qxWXHb452F7CCenN/jyMfGpS7QzbEobZQDUR
llNGOsn6JY2O7L+JdoEhifGMGq5q84yoR7+1hdwjsEOvilB9YWFpHcdUo0s//2xWsbJn9d9QhSvg
UIlhEzvrsCDlGyyQwllTJTsHC5YCGafLEGqDY/rPjSgR9Rm44t5UomVbszqSks3UpPLPNAufE9jl
xTxSkDHEJAjZ4dwzNmSxfmKHs5KVE6s+b9gFZS9Iq5IzCk3xEi9cgkNKEXAs3PdGq+j7LlGu+4mv
hg8zqlPW0rUp7jt+7dMnc8/VmAKVm1T3LbnkNgoprGsALu2WyQ3MHy0ksWx6Ew0qqcarJkkZb3CP
Q4foI6WeVTrow460E5R7NF4YGAd1/UQoCNa+Ja6wJbTxPmxK3JAAljQQ22qIKk0EIh7xk2CdKvQx
TKCCETGJOky2B/ZIYVMx7kJNV9dKgtyYQM466bUFzVsP9nyypqUAARh5qKWOIZxjonJH6lRZhKHU
F22shChUlk8qRaI0sSnhllPJp0/rZYDYQ6wHx6C/HGG6bcZYvdB89GpAzuBmkEHjT4WxBRCJFg62
pUreNfM8ryZpg2hZQLBaUgxpZ1mYLoIRh/TWari3STvNxrsiK6znUqRIHrjxpUGeTeKDE8WkUMDG
sPJh4SE3jHewd4d0Ga5pmtshA4UETxrj2odWH4opBQaDvb3oB/JqDkYzJdbhLhX5ZRt7WEYXoOkR
nLLcbpMHLlbp1hX8fhwGdO+pspRn00cttIXfjVNEeR+C55nhwZNAT6SVVtrkQWFgg8AuxIoF4jbQ
0mtVd/ylb3l3XWqNi6h1slVfUSXo0CiiooQ1U5XRp6lTe4PY5tLNjPee79/Bh0V0A/eoeYZh9GIY
Qm2RuyGrAtlqEGL8HXs0Uw1vATsKlmyGO9lI3i6loR/tIXpfo9KB/n11FVXN49jXTMXPXUi0UNJ2
0sOuAPNc2KwUKyeiKILd/Kh+HKuQEn4IdzeJoeMWwMYRQwyXSo6Dtw++nwTe6rtHFwXxeUVHGr0C
/I+rMoUC6hOmY84SqWs6wux4SQ84SxsOGiWKFTCyW7PPEuj/yXvTqiB4EFnNYKfTVSnKcIaFVbmI
E+tyVMT95MTGeuDoWLFkywFbBWhfBth+KbvF4AkWC2Oa3spnMxrURVWVydIaQLFSnKbkoe3LSVme
5itr/FA+ARHj9XDkk4otzqJHoRuIcFAs9EZDTIAiUEc+DudahRNLIUN1VmU33ippfumOztpV1Hoj
J++bsmjLZQHi9wI5uGgKJCl+IXYQhvRIqWrTiEPcZe1r0XVPCr8H02+AnVsMhN47w42ISS0XXpCW
RAuWVXOuWKXYmSESkaIc72z4BLf40pjnVtCeN63rX+r4DrtmF98kc4fGaoXj2KFLWBNQCojWukI/
ucPFEMF8fJM6Yju0VNHzBo2vWcUB/HDmmreZ4zxYSIVCz7E3ZVzb50WOBTR1+tUYVtFKRaG/Qyl/
4WoyOQ/Hdp82Rn+d0jKcJVl9M/qKtw9E5hxEExBfiUmtzluPjXDXhU2gVKQyouRkkAfrZEfIrTIX
y2UuLdr5A1KE9A2Yf412m3gdVlhQv7K42Cmt8K+xb31uMCZfkDRj45b3R7NxuvWgG+VSLdLHDG73
hiKe3CBj9QBkC0pCYajvdX/EpyGEk4H59KYIw3kTOyUN9/4iI+BCrJ3Ki3A/5FOzw0MqzujzDykG
vTOaa/6GqPRRz7mbHPbv3ElTWkbjKNd1ZCPlW9cGrVntQvULdY0uwuRLS7gSFspKaxGLjENEOATi
hZiFQBzD5oZSE2zLXKUVTJeo5UQ3pp895XbzKPCPW9eedmbmFhouYbuJQZNsKweZl9xIMCnKjbWu
Jd3SMNmh6SE5CxkUNtEE9APo6SqKj5iX4TGD1IbqSGpWjbYGF/OJfnQ9pz146bAWQzhJsI22sFpR
ZQX+MKsjJDKGY4pRGExLj8dD9TI0Czpcvbj0sWGzDDLRtIwBL1QLE4etZSMIfgYvJdoSJcB+F+J6
MWhrWJBXTWVii+NDf/bhBCwBps7x8jrLzA7L0CHegdXBf1yx4admDW1J+uHoAkMy99l0Mfe0V0ao
33ktTy4AHJHoPbzmPt6qrJxzpMS1BQXd2ERMZGyZ7d4sEHh6SNxyCNSBD0Ry45VKsDNQtGU7p58Z
9WXwvmgmrgqhSE7nZq6CS122I1rhpd0ObDWWsUWIV1vpKjB25FZDmu1WsYftBVu03mZt9bGy02zd
Tr1BoaLaYHrRZ3QhUDDojE+9CTu+ccadSAYy9NL3F7Uc1hCGkkMVI8rl9AKn0RAfD0WJlWuvXDux
uahCm46hADtiIbE7z57hT2LvVYhDXvfWAoiKmGUK+E/L1DdFvsKGTDlXEFnXjIrNG/TMXATIDTV2
SPcMdlvQuXj1wemTEpMkq2CGBnBOKYPCK0N7wOs1sGYl6bW00DPMnWYL55R6GmmRr9MSV8ApzamN
kyDYQbgKU5JP3xZLpKjdnUPB+AIQFapUKPvloX5MkKKBnkIEF+mlt9ZKbWl91HtIW9RnJsnpmCNG
d2TZDrurqyIbik2Dk2lLdD6BoYSbNEx9OiDhtG1IkNRut2MDPbZJvRakpeemRD9U0eRBryqUGSwf
CG1THFqrwrHPq1dGPuxFmyfHctTIP0fNpnKg0DcESz6rhr7FLaOHZeYjMziqg4YJQ3lrD7wqjpLc
QoeZCBYd9XJV7kcZ6JDvM3b71hyPDSMHnqbeCZtTFxJe9eg648IbfJpq0EDBxWx8vd4YbqmT4Sr4
exHK0Xogd0XcDfN5yM1MbGBXE2oewTI6KANUvEhDUBjnsuGiM1WCTk86S6cpD6AWaowsxwuU/uTS
IAub63oBsMGus7krRXqsCm1Y46xTzCrdhm0S1aSghuPt4vZ9NMfTAemkHAG+3kNxD2Gua5RB7VnT
lMZKx3hrOfR0coqWngm+slc+UMHr1NX3OELYREORt/NUJLv7ZimV9kPI8M1VyPvwqKpF5Lv7rndv
URH6pDXBhrgQMYgQF7TvX06ftS9/cfpMSVRMzw2jnzlqrCxFQTNa4o4Z+jounbaJ5srp29OHpy+l
jYmYlFY3byrstXIgml4pq12kR9VOGTV0sE8/f//QVtRqV7J34TI1fXv6S+kxzwLEDhepbZN/d6wW
Mw/KPt17jpZm497L2SZjNecaTmcOTpdz+hajn3QL94ANBJWX71/KdiL9fv/ZHohDQyt6VCLEUkpu
bwdv+6qC5bwSyDOsFX1SweB33/9ALT14PDqiuidHvtPVfnG9On17+hJMN2s37aFFS4aw3qp3qd7z
ZRr2jtc/QeNuc/LUoq16XcZGujJHL9+5Mdg9y6IUOv10+qhzjHwlfXEtUqSBYtOP0bCLsZSjwlpT
hB/TdW4M4aadjMXQ/n2wRvPp9M9PvlqFcJDEzm6kMKie9ATHigvk4YSy+/+GwvP1RiaGDak1TJrL
5pkyzrNsklr+139+59+cmCM3+T/3R78+0FcOz81QPP/f//PwlLK4hrKuwsf6R3rPBEEFfPwfPx3r
dMW/OkbywI01TxxcQO8xDBMehQCmy3/gxBHYQOfs9GtFU913Fl3dCZn943OehufvDcBP1/Mng/Tr
v/nVtT//QW8CsA8+9023b4h3umuA0daA0k//AXd+cfua9s7i/l0oUafhAXTLCX+YI/9Lg/CYNwBf
mIZ+mL/geOkTOecfGYNXR/g+BQz3HTvQRD0AMfzjzbvuO9QEDaGp5h+D8y+5+b/7Bphc2D92968O
8cPd2+90U4CZBgDx7Qn/OAiI872ziMJsTcCVmP77F82AV3fw/TWwT1S5f2QKvDrED4PgvIMlayJy
of/5IKjmO3OCl1ssD/9eU0A3QCK9dQ6Id+D54W6JLy/5z4ug9U5THQOtx3/V+//q0X1/+pqwtS8P
5dXO9D/ZBMQ7HKxA/X+b4vBvXr4DAhOfieopvgz1//7693fvH61O4827gPsOugRVAM348+mvWdy/
ibmXqX1bI/7N3gJhWl+m5htmgfEOpqnlsJx8WehY6V7MAl19Z5qOphn/di+BIeBqvHURYBLgYu6o
P+x2L25/CgVsR9d168up/o1eAsME4PTG+ycSFDxb03bsL4//dSh0evwUW1UCgum//8Es+AeG6o/Q
GqmB5Gk5BXnhs/yz2Pvv/cG3kPLn338NJydu8xQuvfjDKcb+cu4va+r083+9WG1O0d4Pv/wW/Z3O
8/Wff73Bn0/94lzf7urbh5vwuXqoHoPh9Ivh62UeH1IC8/9OHj49pA8/xvsMOyv99yv5KTX4Iwb4
iwPL+NVxJ9Lrm49boSucvTzwKUB/+4HjhwwOwbdLnB6j5k70t7ceeQ7c6jOKJ+GLq/4SVL752PiL
VQ9P+bernK76S6T29iNn2fNjHT42L7JB23bZtt968MVz8tA9VM/fjjRdtuNMK/6bj/w1g/1b/vlv
OCA16aeXwz5tvm8/y4pRD59ePE9NU6cI8a3Xv37OUVF9eWSiZbKvtx55w4iH4bfjnKa3cZLgeOuB
t08PwYsJ+DVYfPNxkyRE7vTlG8nG8Bvm3zZ7Ch9erSIC+Ytvo/OnJZF/aN3b5t3Lhydchy3urWOx
/3ltsrAO/A0H5sqax3j4dqTTvJi2328f/PNDMcnKyp+G2dWd37C9nD2E2YvVA3H737G9nE12kA/Z
07e7n4ZDV8XveIRnD1I+oOYnn+v6xZyGwj+Z6L51ipyFjyhtPLws21BXIIx8+6HZC2Rev5jZOqWK
3/DCnIVSTv/jVPLtQk+DjhzObzp63lSvD/1bLjzP6ldryNdS6VuH+/j8qXp4FT1RPMSd9s1P8vjc
Przct75mtm+/5u5vm4cUj63w5bbO8ady5+84/u65ks8vVirKMtpvOvjZcx8+vtjGvtZ8fseV3wFZ
/TYGp9ltgJD79sE/v8Ie0ewJ/jZ/qHJ2ypcvp2Fpv+0E/4+1K9hBEIahv+InGKYePXnxhFGE86IN
GFASRkz4ex9bajJASVivZHlrui7tXtnbQZfDvQ/VAoGSJMavQ+wF6xY8ISGQeOKyQkXin2qiDRh4
nmu5x+OGoOjFOM5my4mERsmJ8MZ9V7314JgAmadIwO5zUd9pdTSj3IZrBAILeUHTeToQFbKEwJK6
CcaB2MML1IMJvE/GkFdSKLWOwPmFrmxCUHVgmD5iFIwWwL22uvBgHTsVam5KzROZzUNGKhbIxekD
J5tBeKstZPh4ruXbMtPIO68cV7gZyzra8VWhHslo5nV62yoMMP6fqGIodlejrZt7XtlB0I8//LJ6
imn6NiTH/JPrW88OAAPWA98q0s3+AwAA//8=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val">
        <cx:f>_xlchart.v1.15</cx:f>
      </cx:numDim>
    </cx:data>
  </cx:chartData>
  <cx:chart>
    <cx:plotArea>
      <cx:plotAreaRegion>
        <cx:series layoutId="waterfall" uniqueId="{B05B7229-DE5A-48E5-BC4E-C4F884E7E07D}">
          <cx:spPr>
            <a:gradFill>
              <a:gsLst>
                <a:gs pos="0">
                  <a:schemeClr val="bg1">
                    <a:lumMod val="85000"/>
                  </a:schemeClr>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FEF7576D-9BF9-4098-B663-2A15D76209B5}">
          <cx:spPr>
            <a:ln>
              <a:solidFill>
                <a:schemeClr val="accent1">
                  <a:shade val="15000"/>
                  <a:alpha val="96000"/>
                </a:schemeClr>
              </a:solidFill>
            </a:ln>
          </cx:spPr>
          <cx:dataId val="0"/>
          <cx:layoutPr>
            <cx:geography cultureLanguage="en-US" cultureRegion="IN" attribution="Powered by Bing">
              <cx:geoCache provider="{E9337A44-BEBE-4D9F-B70C-5C5E7DAFC167}">
                <cx:binary>1Htrc524tu1fSeXzJS0kENKu3adqC1hPL9txnMTxF8qxHSQQCJBAwK+/0yudfuRkP26dvqeq/UHh
JZA05xxzzKGVvz/Of3vUzw/Dq7nRrf3b4/zza+lc97effrKP8rl5sG8a9TgYa764N4+m+cl8+aIe
n396Gh68asufMAqjnx7lw+Ce59f/9Xd4W/lsLszjg1OmfTs+D8vNsx21s//i3g9vvXp4alSbKesG
9ejCn1+nD1p9MUOrHl6/em6dcsvt0j3//PoPz71+9dP3b/tvX36lYXBufIK+JHmD44hSHnJ0/gtf
v9KmLX+5HYQhf0PDBCdhFPLz37dvXz400P8/G9N5RA9PT8OztTCt879/7PuHOcCtf7x+9WjG1r2s
XgkL+fPr961yz0+v3rkH92xfv1LWpF8fSM3LRN6/O8/8pz+u/3/9/bsLsBbfXfmdib5fuH93679Z
6B+DWk37Z5oneoM5wZiF0dfVT743T/iG0ijmNKbfzPfVNb6a5z8Y0I9t82vH7wzzj/u/pGFSo83w
8GS+Oe+fEDjsDecsjlGEfxw4KH4TRwkjlHz76C8R8x8M5cc2+W0S3xklvfpLGmX/9CD/RItE0RvC
OErwN6Ri38dK9IbGnCRgsj+a5N8O5Mf2+KXbd8bYZ39JY1wNz6Vpv63L/zw+IvKGE0YZJfQrcvHv
rIHRmzhmYUgg4/wesv79QH5sjW/9vjPH1c1f0hwn07qHPzOTRMkbREgc8iT6ilcAS39I9AgSfRSH
mJLojwb5D4byY4v82vE7k5xu/5ImuXz2r07Ps3r8EzGLRG8iHBJgV1/TN/pvVqFvQsQIR+y7MPnP
RvNjw/y+73e2uTz9RW0zPTz9mbyLvyExjSIekh9n95BCLokJj+PwR7zr8vnfjeefWeZrv++t8uEv
aZX37kF+w5L/eUYhYBNMEoZQ/M+5cMIwxpR+++pXyvXvxvFjW3zt9Z0l3v81sevjg5VQrLo/NcMn
byJI33HCkh/b45zhacRQ9MMY+c/G9GPb/L7vdxb6+I+/ZKxsh4f26dWtcQ/6m/P+s5D5/1jAov/F
b//r+v73Ascfnvx/FTj4mxiBk6IYQOH3hIfzNyhkBHzzNzj5PQ/9Tm/45+P5sYd+1/0PU/hfEjP+
uZ/8qghlD+4hP0tJv9M6/vXd83RB4vqu679SpL6u3f7p59chj4HH/KpQvbzjD+T/H0P90NoH+80N
f+vz/GDdz68DdmapUZJgHnEcsiR+/co/n29xKO9CyinFUQKVRcyBx7ZmcBJULgpOABoKCzlwYCgB
oZc14/kWATcI4WkGlzljmP0q4l0bvUBN9Oty/HL+qh2ba6NaZ39+jUMM8+m+Pvgy2DgM4XWIoDgJ
wziOgETA/ceHG0BfeD78P73qcdThMdrHmrGUNBHPysYepYo/6ChR+xGrMvc0eiTrJrEpJSHdUz58
SuYe5eNk1a6kyztGm0+Wa5nRlQ3CmJ6IMCjfA185mcarPVnHOcdE0YNUOmPlaUTLnFe4mbKq4JGY
xuRjuVTzlgdVLiObdWXNDq4kYomT9ZRJVs2boAmY0OESbzAmda4KknZ1+JnNaVEhe4FaNaWyQbNw
SRWLJiST6E3ypZ4IfWeVTz2OMjxW8krHxU5bV2TtqLu040skqhnF2wZjAWaZU4ooypNFXkctx3uN
8qFu7vdDJ9933UqPrGdLNvbeimmNLhtm1utKVWFW2xVl9q2k3l0ErFoFSpoSVqPmO6MPi6qrvTKV
ul7jIFWed6nB1XwVmyseMrNx1VjlHDVhiiPKRdQUc1qO5rmNk+ciIXrbD+aOL7gRjW/bo1+Py7rG
qTQtSpGeCnEZTtbvzXjoeIGPcrAnO/WC4opsk2r54Bv8rgkoydpGfuRrX+Wzq6PN0gQtmNUNm9V/
KfR85YbiWld1kfWoRttokoFQU0fToWl29aiiI/WriHvErxIe2XS1nfAj7sQUhR8LU6vctWhIi7rY
FKXaDJT2myKeNk0fmE3EJ7Q1Pj7FIduwvtxWnB0mQ/pNJ3UjZl0VggxzuQ1r1gjU9jRji1zSMua3
XdzGoh+GYau8yUraVbvVt/cG1TfGDvvEdvcDG5XoG75eFkGSCOvQmq18UPuF20tc9gde1VFKqdTZ
itr7Ptjxvivf22qbtGuGy/ax6l06yvnGOdGypdqNbVOLKp7vJTMo1TRMfRMp0aDwyo/lfqFduHOU
3aEhHjd6mOrc8fAp6NV7bvOCd7eDZuaQ6AbmFSYP0Vx9itiiUjqCdfvYPCSTrkTp6zYrWFAIFQTJ
rinxqTFLndK1KI6oyuquqHNc0zlN3FiLuY8+oU49r3hoMmzUJEgXbXzQCReljdZdVq1uEtUSVDDc
8mHCZbyvi+ugKuecN8tdRfAON3S7YJf5PlbC2ZLfJM20I8FzvEp0Y+f4cVI62tZtuata+1RI6bNa
LxIWFL+1nr3TciL5B1OxbtPCqMXIqBRI+3Qe6fVQk9SbNLRcZUHSt2lfV8cp8i4llTFZIR/r0I4i
ihjgR+fSHpP7qIqrfCp8lBpON2E3pElYm2yICzCqM8K3N4b6aUvXiW6nUX2QY5W1NKrEDAEtsf7Q
oeiT0UkqB3csVSl451qBcm/8CeZkfH0KFbupIOIcYxexwpfFkFQCx1ObtjxUYp7GjGg/bHFNsoAF
+0knb6OA51Hp06Ufq90c9aOYbSjwOighUfOIJ1+JpWmu+8SxfNHqtgzklJXYn0peGdG0Ic6ans8i
nOox9a3/EpB1FoHuP8Ujkuka5iQYqgMLonurpbyMhmFffOrp7KWYJT1E1ZgSp8admpdahC7+Uow1
E1jPxbG8YV2hRV30wbsIH2Br5Em3Fds0VRXlqtEQOq5JTRnJHJV9nXI07ZtCH3A7uHzm5V3NSHuA
HABuHjEmzDTEqVqTT75dbuaZoJeg9PuubEXlC3KqWNDCbAabEXBQMs2nErs4XTquUryaYpdIE4pm
bZWgU1gBlqlZNGq+90tQZygetAiSz5E6DfHwVMe+TMu6FmvStZmxutkMEodbsNrMV71pxuqK1L3e
LHXVClraIWuKKtixuhShRXxftcNBQqgIX5dKDHOgLty6pBTQZ1frvhX6ycxJnZbeCFOya6yoEatG
KOM1ZmmvkyntxikPKGfH0Zc32Jkgs3UwbaoCpyjOpi44LWhZM6KUTtWs0rIL6SFpOicWavV2jsEz
zHzRFPYkWYnzFckuY3pQm5lUwdYtSx7yKAKHlkEaSqNS7WW5cX3zoYhbBMlsTp20KieFJ+k8USqC
tcKZUfAFOegNbnDwMIca7+bWQIpFDOXctVfT3H1SKmEX3LvLuTd9Ptv5Lhg12s/jXeBam2qGTGba
IJWoXdNOSpbGYU2Fqq+GsoyOAAYAyi0hqcJ+GxfDkFoKiMeFGeZ6Wy0Dz6dhdpkm8Qdmyg89DZK8
n4Ygq+KmzMK4JaIqTLdRC6OiHi81xWTrdV1mngZa4LJ+6JR/X5lh/bCynY04y0aiyhTX+UT8ri2r
cYcZrI9r4xJ8ZseWcRbR3F+106rzmB9KYvssapMTNQFkRKoOBSO7oYWm7tTOK6+yOeQfJirfK842
ZUyEonyLIkIE66aLoVIw1LEEy66xEZjEg5AAu0kBWXWKC/gqjmF19JT7/kPPIL3QghdZt8KD3Rok
6VQ3oSjwoa2Xd3WLr6iDMQYAJKJmKtipKcqmwA0n2juh62J5uzT0vuyLFXzS71cV8mNc+mw2vBYD
WtJigEA2SG/DbpSnoqIXamnchY2n1CGz69pCZV71D0uTNRU+tkUSlqKLvnDSgecvGyOlfS/74dCV
BjB3LsXsuclGxVE2BvIKr5M+hUfblhB88UxOxUp2oRrpngFrYgYWVI18h9bimbuPTRVH6RCbLkW+
3klH0mLWzT6sfZEHyXIdX40LOF4d9vcU1b0IPCRoHywiATDLqqFbhWtmsH6tthgczhfjANgSfR4g
EDONxrspMDZddLelo6bZepcgd7+YqLlABbs2wN6Oulnsxs9ReYxrfh9WfbfpcQIMyNe3VRDwNHnJ
2mNZ9HuQXPihggVMimjKk9IWGWns3RoQtJVRd0rCuYInb/t6khvUPOO+tpAM462Z7L7w+iGqG5PZ
DjJpW5cI8AjAyipb7RK07lnE32LM5zTWwARVtHxcFOmzxLpZtGuvBeptIFo0z0B07CJKh/fVEIB7
jGGRFpLVGZZhmfJ+3q8+VnnlJBORKfYsWVVq1hU4EwfsAhY4iontZwJWr5cAXJQwKaaGZHxS40Vn
V5W5OGyyQdY4Kwu+G0HZSBvSTSIk8kHX0qe1GTZ6ZZeQl+Y8MWTJyoQ68EhwUN0WH3Ek6DreTvPE
08J6dNJJXsgq2UxtZbKoxHdx0nd5S2PBmJ2/cq46UNniGSx1ZcFri4MNqi7rjAhjPe4aRi86klR7
TyEFLqgP01UCsxhkK8IwGoEvEZWhsY6yosuDQl5xP5WQwRYYUo9uVt3tXDHcSEXKNF5DJiq7Zj0Y
YbBuP4bkox3dsg+rrttUbaFzRChQCZ9kwdQnmR/5tNMu3sY8xhkFY6bNTHm+kFLvaYTyer3TwF22
U1W5DM/DdErW5D5s+s9jUfbZ0Jaf1TrmeCqsCCvWbue6heym5+MyljxdoORIGzx9CW2ZiLK1Jk8I
gPLiE5pHvXyhbRHQTaCaRTR/mownl/6LJ93DIummN+TUYFoJpVkl5EjuetbuxtpFWVS5Q6eVBXBj
G6CI7NAbnjos7FB1G+u7ZI9DP0AxNKLMy/Um6ec5081QbUhiDrGdb+upG7O562sRu6jNh5kRqDp6
ng5o0oIm9Y01AO9xUL1bkynOKucWwR1Q8AZXDwqhqxbIyks2LOuEp0rzRMy0R2m7T55YUuYxGkMx
BS3EyZDVzKM91dPRNE+r5IGIpy4RlLEjVK7odvH7WHViMO2wUcY+Ale6B6bXzqyHoicac05ZFtco
yYdltLmbp4ziMhQGl4Vw1PSpDGIqMO3ziU5mA25dNFMnEJQtWaKWi3JB+yoc6WksDE29Lx5X6s1m
gZwzJi3J26qhqbUb7ViQhYU2gmxqOSUbFpImXaQE8qXdVRT1Il4nBhDnlKhNcKwhAPcDwVdyjOO0
rNxHJmUj6qm6b6wXSRV0J7IWg2h6Ook4bqfMjv5YQWJ8Oy7VKZB83M+JA/dg/hMavUrJsO6GjnzR
RL+beoBSGp6Y1FAi8ommleG5rtFVaTdIJW4bFfaipR2UMQNhucd0Py3DRaGKfVAjtWU9+VAmXSf6
0Zst1RoJyKErVGEimY4UX00lcIkS4QNpZ5qWA1L54tasjINHYrbIAZVt7RTltm663IAjb6KiyIbA
bmsVfK58WAnQAkpRGMhwMQFOAsVOmI+JlBuMykOUOyjm3SIPTJtI2L6fBJBayOehDIUEIpbWZZ0x
2zeib2sC1SqrUkinXxhLLqVNNlUo+dbU3Zx2C/+kIvwxRIV7x5PgBrUGyv5upyMepVX5PmnBcrUq
/KaEkr1doDbpb6IOqnm+TisAf0GzslsERt1DWGOZUlXzDbXAsqq1zapojFJt6lueTBdc8WFnxug2
4LIX3bBsFimiEd1WFRF2nltY0sFsZCiPaFS1aJp1TDnrPywL0WJZXJeXKv4c2Ph9V1VgdnzH46bK
ZDVA3gMaRcIslmGbe1+pLOzMsulrmk2aHuq6HLLRLkTIONqQOvTpZD45GxSpUWjaYH/vlTRHA1Cg
Wsa2lcTv2DynGkXdbdRsJ4RVriglQBGukWVJNq0Ocl6dzbGrc15amZrqsS3lx4r18QXoPKc1WJiA
fDmHX3gw3JdjcWAObaJh7bcMlBeBrc9xQ3BahOMFj+mSBjHEsPQR5JA6FCNmpVhLyCgMUlRpr9v6
3rtFX2Bvu3T11WWC/NPYfsGe88z41Qs0jmkR11Maex/nc9CnM43abC38lK0u2bR0DvOmrCZhzWVC
ffG2CLyQyTwcakwG0YeBCEZ2QmrOoXoL8ibAEKGM3ehiKHajVWnjoKpkPYLydBn9bhlpZrS7cFG8
AqaCRmVlu4G9l1vs+2TPyPqxSTYmqIu0qQBcTBGe6sbhnQPGQ6uwyiYfQB4tWSEG1l0WL7ykLKBu
Iro9hXEQbR1bQsBT9KGb+PuBQKRR94H2bN0Qih+9KeFCBb4c9ReeAXMYrZMnCqpWjMtT0zW3EwKI
UhxUi2mE2Gyqd7PsvWglyDJppct3em0PUIstJ9eDNOS6xYM7IXzTruquxsjehLJpRNX6hzXeelt1
+4SQO0rm9OS4e6dWebsSRsCiAGAq6lI3leZgR7D118PzedU81SMz+0C5atcHa94NDtLOSxNStqUQ
c9vzmS6xOfRh67YsKq4xcunSJGhfyJYfsF6DTTGiq0mhBIJk3NsmCvdF2MAUFqZW8CY49JptHWhv
WxkqQLJ63J2LSTZEfKPLmaSS2umt9L1Yev+lJbbey5AOeYnltU3wh9EOZdaxqd0RKO/CaVqEA0R+
9ME1lfH42etu32tOxWTj9mjhKEUjHUDi8LMgqmAwshmAqdewnuXwSJN5T4MVBIt4BEQL4xxWus3D
hkHVjOurl3AVktdLHrxDiYwEQv6aFMkp8BQ45FKPmSq7PXIjiEChgpIO7Yh1y00RmBnIST4h7W6C
uH8EKGpFSegpYs2h9vqeen9pysBnJkDpUJeXODkOKnrvCau3qxqRMLIQTQeu3bEmlxyvKUL3KgRo
b8YJgYcwKxaGbzRnOHNJ9wnSwzFE7tBXlRVNta5b+H3XRdG1wOiCOtoOXcizRLPL2tFPvMN3HW9u
+q6zoAZNj+PMe+HNUZkGpRENx23Vl4uwk8bg9AAra1c0gmY1OC26HvlwCpepFIlJQtBnC4HbsBNd
by+TBZFdrNt3a5ADJXs7xUG9Nc4FILNOdw2RaUKKUvimqQ/ej3utqlL0ZDO0Mq2TWGrB+rXYlro+
gpxwGRF8sSxBv4mnqDt4TpyYRzlmKJm6A/61IW3bHcjLI+drsSxsGpC5TdlamIOfmynHLHjsGo0P
dC2vLLjS9nxW9M1727DPagLVpLfaZqtuR3EODqo6c4gQwwAyNmV6pAejanJwBzQP3aHlHlQZzzIy
93dEIxjfyhtIei83J70umY0oINXLsIJ59Vu1Qu23JuEKQghcc9OiNRRFkm1VSbblVN+baH07VED5
Wcy6w7lp6tLAovx6HoKhUEXl/jzEc7O0M6zb13jGuwjk9L2BysiRim/6MhvwbA4Vrystppkmm6EY
TqXF1ZqqFzEHqs1+79jHczCSBBQtPA276GXu51eGZfnt7S/fJrUCgbRkzXjs4SM6aJvtecZxMrYv
CAnrcD5vJR82CV5uYjJ+5hM+jhLkE2/BuvE4bAvZqwZy7ewP8xoBnYJ6DAkPI4JirPSHiLu9V7Xb
BmaCQb6M9Iwi51MzkDVlL3XT8IJq56EPRN/1kK0gxYz2wPGYjnSKdlEcuV1bmJwlAL9y9EAb8fjW
2SLazHEVgD7aNKUW8wKAG3DebvqW38BORXuYlmgnOzNtgYMBJjScdztZrSBLxc1haeZgS6gdfKoq
dESqiI7hMEJFNkuf86H2B1S6RrghoVmzLkUNib42h/N31nKAWkavIQBH7Q5JkNhDHJDUBBbvaAC/
p0lBXFy63QvDOONvLbE78NZeuuVswg4k/54DG61lfygqaM5H5+bscUgFX1Y0N/nSSnAzXILAzJDe
fQ2Vc7y8NJguAJhdkqSLdeYwdkxpUb2APYfOgpU2yTpVjeD5pEhb21JRjQSInsqj2uy7pZdQYcTP
TTniQ6PjSwZKwQYt43Q4NyQZTB47CPkk0dOBdD0DnydzklZ8AN2osCXo3YA2bj0oC1QdiiuTjrrY
1nOljjMktix0UPWcg/HcdC/+fD6SKhh2rnRZMLS1FjFX3aHsqfnarC+u8TjSEbJsOBpyKLuZHEb6
HrWV25/tgDVrf7EIqDkMB4/BFEMpSNXn3vPlAkq99cJGzoq4rIZtidb3M46TLFbN1RIwckIvTa/k
ZgzwsrFWfkAxlHQzW365Fw7BNq4o2yeziS90gSexBihnHRRMDSgSF5SB0qUV3Z4faP1sj5g6cb4X
Nv7C0uKLjxxgRh9so8EvW1RPTmBfTpEom2HaEgg0MXRtczlFZDdpbncW1NBwGgwAVBHLUx+DBhHP
I899/TIr02WgXr0DbQEU3AFIEn4ZNBpgj6sL1iltgGic5AxlaTDBaRCtn/kyQnok44VLouNk2129
NqeRa5Av2rA9FcsXM4bygmILGhIIbmKVS71XQ7VjJUWbykH17P0SLQJcPDwBZOLTNIxJhhlsKES1
vpB1v+7GPqhTPOmNgxJLJCz41JcJVFMVqJymObKiZUaMQ9Fn3Ry/RdxWIpyb+24BtSdG+m7sV5/H
HThD6NmjGprrpjagOtip2o49cGx0oVi35pKqizDG3XHkEhZz6eKMhraC8kSWsK+5DCpFmDTH35pk
xlQQtoZZW1zgKaEbyfhbEG6REdPS62MTLqkZVwccpJzSUUGqY85k8YLxgdkAAxWCo6jCeQC/U9wh
pJsjWZn+2iQMRE4eAzkbk+d5SVQm4yZX3FhhlhIfwoiEh/NR/3J6PvrthrQdPsxFi9MadkzT8w0k
I2B/Xdxkvz13fsv54ShUHyzo65seBfQwRZgesKlsC/tycMiTMNgtkcx0EPvDgNLz1d+awZvka6d2
oCBNxk2dhhMBijYnh9Y5JNj6kklAJz+UBWKHGeF64xu0G4ol08AIFwvO6XtUimlwn0FcieAFYZ02
fst9IY/dAhHDO5JDKgC7ADyWJDggSJz7DlDVLwCbTRBpEOU9TZOy9sdw0SKq/JzZBshkWPh9hAHX
XFCbTQwoIOAHpI+xRBDe9qNy+hnUldRQd0dMD+HF3GY09lbVUOPWjH/0NStSTToB67gDuXW8bAv5
pLuoEHOiZUp8B1tvQ45tQ88a5oHU+j70p2rxoGOAkjbRgWUB1o8z6vucwJLpwT7yBPa8mcv5TG4r
fhctIIyrOKpSFy3vIWVjkXCH08WD0mWGdwmDjS9GK1BOHNTZTdIIE217qW4l0msKYkacQnmUz6b5
qG21KQgG5ZGMkGQB8WIZC2s7WIUY5La2umZWHgotX3bY5O3U3KtmYoBrV2QJTMpQc2VwgLKuKd4X
7iXYTY4inQMOdvuwnUEd6oEsrDINq0SLIWm7SwaydjhQiPpiOjCs3fFFln1h/YR0X5Kgg82vZEf7
6posUZzhBFLpqt1nyAx+w/CVDuYD7ONfz2be+kre9QvssXF962DjFBwLIoaKwbe3Q1JIUai6TFcD
HgBIueV8pgJKhz4lRXW1wssmUBfbeYA1cmprOwOKsZZiyJGNjgmAYhmLGMetWLvlsqkxbOzfWqeG
bCL4egUAhAgu8gEK3BT3DsTbFZ36ovjkQpApVZ+bvtnPbIb1UQ8d7AQkjdyYtr/UBnZzgusAd4cC
9kko12/7InOjDoUr2ksachGqZC9n/jQl7WVfVLClMKkH+OFGPo/52JEJMtrbgrE6rS3JOfwnprQL
yTHgQxospWikSf2YgRqRjWzahiD5mSr4v5R9WXekuNLtL+IuBAjBy33IeU47Xa5y+UWrhm4JMc+C
X383ymrjcvfXfb+1ztJRhAKy0glSDHtHL7ywWFPPOSERmCNUtc8977ZtD/fTtdeoQpyQPvccfUn+
tJxuF9X4VWn1QxfjOciSVdyLY+2Iz5VPnoh/4oz+rNxLnJZIhDkISHsk11BA3pc6VMfB8vWKAl+9
GDuXHPG2k6OZmaF1hXMcAuylqVSvxUiyxcDgssXeKDcAIXxxKM8Xyk8yZPqlRGVdLtJpC0DNocQ7
3trboFaPbbkLA3hvegirg53htfersJ+cM8h1zcZVlMPr7p0mXMS61UuFDGPbeyViOOy8vYjdrxK+
xyJpBgehEOpwU5yJXAV+zAbZ0kM1DY7skZYqBoW3s67WkWCX1lKryHXKQyvy6gCgeYyiUBYgoQC3
0AyMscc6HatN0SB1vIgmZ24I3GJc1vq7P9pqmaQIYtgUcXRdsQs4G7ay4BOcIF8kHof/bRb1VdVp
ckDGtTiQadDGQ0vtrlmmSDUv01IBehJlS6XwrmTSGRalR3AcZniHY1Lpg+Xb+OFRoFsA5bDssjFd
YAsOl52kvYM8WBQtem1nqOj6/UFMQ4qQ52C/upO/3YzWU5Dhm2TWdOQZoypFwUD62VI6Cn9qycoD
grU6WZipVgXf62pN4oSv60B8cfoGXyeNKniLdPrG+u49ohjktUBlWAlz26MWcPacNkUqfvJQ3Xoo
cWrkiGdmOSN0b/ei2YZNj2rv/PFq+oegsIdKN/YWGw9AGnvB0i+5vwgtuzoYnZmZwXJAXMSrD/8o
1Ae4KmynmVzzZPzqenWDyDX7TDsSHXEWEKTgkGTKM4YiXe7yRda2L3YdISXcTcVCuL9+a7cHpALb
g2DuuBgiiiKQT3AaTYMY8cIKS28z5IYPZqCSrQNuqV1jvmENLt0qgcuDTIBylo2wkMYiKtpEhfuc
WNgW1zrR/YKwvFoVlY19uu0sPADwtRF7IdyIfLGua+yomEKZ1H5z6JvwyUDQfsHjfkN5/cgLOC5C
/mJrvon/91Oe4n+GOzgrJ7LnLJ3/Yon+q9X2j3wCJdcfjaZ/zdu9ZpbihJB7oyx+gNzdeaX/Ax7v
Xxd/A+v9eM+zfA+8czxg1/5nrN4HhOMM8jPX/cLr+f7/CZnthkAu/Q7XA6f0/yA1xkKfUSd0Qh/8
oF9oPUYAvvdQAnLBe3RmqB4B5c51QGEJCfioIZAX/xuonksmJN6M1PNQViGOHfrEdZgPrhKQf78h
9RKiqoz0Mf2jdPMzgAPusy4TZ1XIMdySzneesWsCaDJW4das2oFF7qtOlbn31SSJf63+07XmVsb4
n64l4bdIoAwsuqI8miFIkrJYzHKoh/LIpuGDTokRxYy70qpPftbonfDG6jQPSRG+FyMvtY55DHxW
6H4RRZKe4HqKpTWJ5ZAB09NLtkXpyPvisOZnnDX9VehxQaRc5wwVs3jsh1dalMusIeGXTugNDVXT
cGDyRm+V8JEfh6HkRzPzgZhDkV341WKWY05c7PtqEQ+2WHuMIztZuUqsgn4kR50QVm4mDOfRyNJv
r1bO7e9FHKndoLzspEaZn5JpkBzhMfIo3vLDghHN4EdVfoqL2KoRGGNa7EKUvk9mLdHaWgup1VqI
oQOsBPVeVVfdRhQ8QLUFs1FrZChDbGkF2ea1W38O7dJ6aFAX2cYWCmG66PJLNw0c7vOFs3JY0CLr
F03Ti7ZAAcdPV0Upwq3bNBcimvEiCst7InlUT6VSsal0RZ+kKABrKurnMk35ypY27W5xrHDA46D0
aX1rpxQpvke3y6IouuvMwvSuLEIkB/dG9EdH3P7tInOjhAKSVuX5vtfw6Rc0aodjH8TvB6MrABV4
t2B0yMg9//rNA/cyqG7nkT65Vm4knzi36BbJPLKsPF8+6XpA1bOv9UrhHNyWceMeCXGApGQ9ACmk
jC5UK3+dBWN+c1B0XSIJKr/ECctwLIfdschK+G+OTpaqr9VnM0veZnVvRXfdPGOgUe9UIv01AVRo
SVhGt6HkLRzxSe6zjm5FGopdR4YWhSBUs6y6l08MnvturLpyJ7Qd3Iq6Q8HYStVPqft1U8r0teED
WUnPis60cfhJuFMdvhn4BmUxwGILjhIsMnN0gYceRdfEyS9ykPnFRmLnMkxDyXoKAFZVbMxCBQgm
wXuDFUs2wAmUxQ+k3uBHJ6+OSnsJCG1pHSYxy7oORSo2Wge3zV/xeuILvYlV5lWP9bgn7pgeR9q4
JfIEHjmqbMILNXHerN1+rO7K+7qqyXe/SOWOpYBS5NLylzhUVbBFpdMC6OQcA8RzSXW4DBC/jJ+7
BM6lXUYiyJDqgo9IKCqHgsbDQzhSfR8yb4UrovcaoRGbldW45R5McY4vtecM24SJ6DHnuYOMQpX+
iHqx06rVX2hdXVhWbuNpHzEDdj1+pNM+YsTUbCazjB/wyidQHKuIOjUdSc+y8tgKx834goD65NeO
/1NG45M30uhLGoT92qZcnfKxSs9RGP4yhWd4Ul6af3l3FP5yGd4DwUGE+XC6AHHieKj/eUCk48Cy
P+DAGUmjVvoy+CP2o2QfmeSyM6XfrALptyZ24B2a6Uf5o+k7+W/Tj9fWwxgvrUZ7a88d7ee2FLeS
DvqaRpF6zvslT+t0yfOBr5PpZzYD8YG55lYan7KkuetTJ5fuwqwG0xXaqvja2M2XvV0x66kzAmBu
rvjvzyiz6lxmffY0BFWMMkreP0ZOhZq9LxWiqKb4JuLugKKX+JyGVrT3Ap5uBIqN37pjEwEFV6d5
vUETjmDnJ3H92bLSfQpAQT82T1qM2YPlN/SWyvYsBta+DJTK3YheCmsCyO9L1qHQnla1vKa0FrtK
MLIkFUkXYTXIVwBZhiVSfPrUAbT8lMblA5v0daCB+kxHvi8jmn0ZW3tp9G0I/M/QKGfL01i+kuba
D5q98CGzdl1beWujRjpy36giehZh0Bwbb4xXvBfRq+uo1X88fQEY7b/5NiFjLnY8D/VLeDh4FH/3
bUblBjVA99FPRWLUI5Y4upQdj6+ePaKqOjjwGQru3toxwFGeD6/2VAu0RFOfRhTcb1JYXwa8sBtE
zWo1JDw+Va4dn9Ki+jUzOitIH5D/FbsPemML1LJGBW66dl5WfvlQuRX+4v9wO6OzAR4vZPvIqJcj
8m/7k92k9BRXgVqn+SheGl9d2fRyU04fSuCTvhhTR3q/TLvReWeas4T9zC33QRUp+eLzIV+Tgkhg
wBpgeBeWZ41F9hC0/R6v5KZXHqpt08xOPIBiRQvEm5n9vvrRztJAp8Y5rvjdLg9qcnAqACqCLLRP
1jC+H8KC7JXrV/sP+tk25oV9MqJP81OjU76L4mFAvusfbmd0NM+uTp/onbnU3NjoP16WhvbNip0J
Qxlv+JgMn3B4qiUJSPXiD8D1RE3QfxdFcx5jIcVCxc0iiiyAtFJglBoaVjcSpci90OyZKK2ujrSd
5zdpDIX7HEXls9Ol6komaVozkoOTarb8/7punD7h7S7z5wl8gpHe1ubPm9Zm6e1fRrOE7YFzRb6K
RPIcFMJbaurkKDZ44mx0ZjYPsVkQCZgORP+y+ydjqTnf/fubPLHU3r/IiJ3cKUxyHGo7YeCyDy9y
AaAow9Mb/LREAlzFgpLSWZuQIifbpHWsT0aI411PC+tTATz2UzR861J25LUSZ9+v4E+8iQW34U8A
eH5fDSNWPYZiWNnYqehYOifXS8SuLmznRKeZO+nMzOjm1bzgFtKHf9mZGYDDNwL0xalnIbxXpNU2
DYDt13gUvwazkLehRjjxl86YjNiekVnEQkETTRfVdB0IVr9uY6yNIcAG4eLf/8YMTXQ+/o1dL0AM
6KPNzhRY/r5ZahTJHFm51k+UKZ+asQoeA6bUuY45gCbTrgm360ebucEj3MvoXL7pA+hRkful70Zw
ovLSGYy9ZlH4zt7oXcF+JPxbVIW3sEnGdoENlJz426t8n006e6zLtYp8bxHK2obhtHGYZTOYN9rM
jCE8EGAYXA93NMr7zQPCkcQG+WRl5Qg8yiQuFlkXZsdyCjzSfEL32gCWGtHOguSxAbDHSMgS0Seg
EIpFpFNgHugrgFPLgA/0mJRNfe2dHnCZKE5/lPiJFPf1a4pQBNmdvyx8+pPTQ90F/oS6iZFa9PHg
zXLh/ofH5f/9V2QIDr0AzEAKFjib3qR3xDtBu8iytXR/0qwRyzqKyKl9G/w6wl/RyE3jwTssxBoM
kPowq8oMr1cSgYMzothwsaLYu8RI7ykk+c7e0HoXZxqMPlJI+YcD8ZYfFsyqDpFKrYA9a9rQavb5
GLHkYucd8qdO+lLqiOxpTutrrdv66k6zSZ97/rC728bKi69eG4Pg0znPo5OHD4xFx6ov3Gc3HoKH
aa0E7GJeqyfJ8/pPyB0Oa5Qoyj0AsOpoZqoffs2St9m8Os9Ez9QxRsJ3++9vmDu9QfgcsCcNKdJD
Xx7igrXpIqng2dT7kGpBdlhH1Ujj3cArW9GlS8DLGOW2YHm8z0jAbsDBARoxxQR9Gz90iVd9ni04
6qvwBVC26QUvDqgS4izSOsmXUo7fkzYXp8HN5RO10/LQT6tGNINo+u+Dr8VJerZ8mq/PeqSnlzEh
3+3++O9f1/k9s4Svhy/pBszxg6l+xj5yQFPupEA++wJwuekBcAu4XIjj1qh2hGew4hZmKzN7nNnZ
jL4bUH4ym1/sj8NBtN1wyG3WLFA4cLdDZ7Vy7QrrN3led3lSX4Nq+e/fJPjb8UMdMPhBp0WDMZxB
5od991I1fmSDGJDxH/GQrQhhYPu0Y4lg00bE6ZMgPRqxpJwsKHA5q3xEeLMwyx8MVSBRa7ybGyM9
3cNYzubmlkY0twwKek1QZd5EqhkukecWDspFSXspjkYz9u5wiY2aFYpvRA+2aoK901nM60hAthO2
ArgxEg2X+/KvuxAkRBZVldJ1LgAjCdoGwX9bnYhCIQsUFEzNUFsJP6ZibQS796rTO+PZbJhWpB2E
RytZR0WB2xnVfcrbCCci0F0bXif5uc6yYQM0QbFgSCOdjc4MFEEyEvqTTdCzU2EP1d6Xjfylmw1l
2Py6g9GFBcg9//4AEPdvTwAe5MD3fBrYIRK5HloEvN9WJZM8UYMNblmTjbW3ZkUITtlgnZOgfCgs
3e2NdFcxMjF0shakCfTqWiZ3ebI26yqOhkPPqv2QBdbZTSXttij9vLuNWTC2EXjeqybvmwUvKgXA
92h9pQ4Yi0UF6g5Sm0PD8P/CfdBOVr72vBAo9Wb2ky1Hvc5yi5/LwlZ7VIlAu/Cle47h7q5Jr6on
N80U6utSvE53lDFDkb06eVzEt8CV1dazCnfR9GX6A82UtqXuh5eoS/kazKX+QBKfPxiLpPL7S6KU
WjTmoJkOFo2CyImZ06YvhwJYcJFs2reV2TB32mTlioko2bv1Y6hRASu1fAJmST45IACvQL0CFH/S
vVk0uoxXRPNbOWV+QCzNNg4HtameRKOLEpZuyhBRGzO5IvEmZ8ixPBpDo7NCpVYjUfWjWZjvlZqU
U4bqPKmt5gCCxrpsguzSCo1M1jRjTppfJvbwkZRi/UFvLMzidKUxnS+i05XVdOXbbY2F0RszJ9L3
2xrVh8t/v20d5v/hbQPM8dtB5aFNRAgWm0nc4AF1gw9PuwhHRUFytb7HNZjHSDq5C6sKyhXJW70y
h/vsBARdqC/Bq1FEWQFT4wwMKdhN8Tj+sjc6c+UYjfrS/cCDNN11ci/u9/r9/vcPjRT7k2HLi3Va
P6bT0LGbtL3y4e6yT347ciezBnDD+KFQJ691lhq70GPcJPQptDoBjCXgEGA70ads9NXRLwEON6ua
aPo0XYDKa32/AKlyXAA+elLX2daEFlYIGC9OiHxnRJGW7cpJSL6zpyqI5H+tmpLJvGpKJmbVnow/
XEtiO3tGJ4N0Pxb6T47694O0ZXYfLNH9HNGJYG9UZrENkm6vnOrPlNTZQ2I740qHDqrRizTP2o1y
xaqb3FHV1fFycAZ6LQe7PbKaogpcc/FaM2tZcem+jCNfCVHmWw6YLPhUlQS9xJVPJAaVWzTW1ah0
pHN4x4Vc9VRhi2t7BxTRNttICzQKSvLwWoJ5eWXTrKACJEJ/TPbzgo5D7wy4+NKYzXpzk7bJuncL
SPKOC9e24CUCIzkeu6pEWipGMKWK/AHoox/NwPTL0OXA6BM6bP2iGF54m1/9NuhvsZT/8R4wFN/e
+Wseele4tufZ6AfHUG9zPzowbc+Dyi5H/V1XKNHYi0xboAt7mp7hYD8Cc8ILMOe9P91OhsdR2d0T
8u31LmZpvzSiGbrikw+G380IToTnBi4i3xgRlA96Foo+GqnlWffURfxPcIzbo9NZAM2UhXdPUALd
vM773jqa5OM9yZgEodyAPxMvZzvXpB9DwFMA+1xZCQrp8J7TEIFqXCQ22i/ARc5/F8MhTCdw+Ab1
Snp2k/zJVGXMUMTpg+iq4mIkjp9gnbigrN3LOKryZ/ucDO6yQ2QBLI52V2aW+jr4VIKF1E8JNqP3
htg7hA0PPoGO8VHv9jZOQxVVy57Ygv+HC07o5GPPPvj0m/rM810biDLPBRnpQ0I6KB0g72s//16D
iQiIHq/2TdpeFCjwwwIACxDPwVE+m1keZ/Xer+oLgsSaHozxJKY9V0A4ubfETtg5zKN0V4ShPDRW
n56ZGv01y1L9BD8qXFRRlH5jqT7GbVHjfE0CcK1i5ycbBgW6J704SOaeJ6ogUpPBgIIgDqRytMGZ
95Mhe8gAMAnZuG3hTgMK5MTRHw56BK+yQabLcXK05sGXUX0KpmHWdRnAOQRMXvSSIesQp3tzyzt/
n/Fqlzra/eIqma+GwqNo1WK5X9B14sSdsLi1ydDfAMc8YguMPxfsytgYn/BPiU9mZoZgrAaQYLvm
mNcJ2RldFXYo7TnC3t5jcVQMPyVFzbdz9G4C/lk00boJ5t9sjcpY+FaxRqOPZl8XYjjOA2hrwzFN
0l06MXJcVxTlYl69yyBjALDExz1VvXcFy2+Fxhvl2Z0ko2pw6hztRp+NhD3ml77L7WgzKBs40Ded
MUHx7ZW0Q73tkZyvvisX4Jm+0f7ezXzEzcUgvqZu5i6RdB6O+ZBmX0il7vqc83w/SKUAiBbyq5vX
SCIC8XX10sx/JF7z7E96iqzLBsgUvs3AIEb1b5AgR/FSk+HY6d5/ysCre27yjckYejUxgkn8eTKQ
04oRkslMgB82JSSNGdqmlCqU63/3jV0bWIQPrxT2RoR56Do3NZjyP4S12u2zIsxG93sq8b4wzw5O
ZrCCUW3KIWkWs86TzdABZF79sslAQjzhzaNvVxnbD6KxpzZCwyTFV2Jl8yQtRIeqC5HRnoaBgo7i
wROZVX5U22AIOdmudHLvbiZdP974IMEtjc7tY/DuyrDc2CH6/RS6Bj1dl+En9COw1z5A6BsjFqNX
7WJAjeF1YlWBKnokedEAUwyxDSi5drZ3NlIsx/yToPcLjSZF9wGuFHsQYfRD2Wl2TMEt2bWeBm1s
clmHyf/8oLMnHULg93azzgJSfnEvkn64rnWD4QhwF7CTlvjaxmn8ue46cGwciSNlEPwMCFq3SkCg
/WqPYm+DCPvzd9OY4fTxJlNadt0KKYZ+G1SSoWTWyUswDSXQ6ycbTUaAIpYXn5apDdInFozcB/oC
X9/bW5UDIpLRhR2Vl8qK0alFDtn63XWl5bBtEgDAUUqZXN2xeR1ZaH9WPtw0L0XGzYhV0XtbFsts
bcTaSdDaIuj59m6ccLl0kq46GlFY5QtIQu3VFxX5LGMQZVz6R4sGAiCouvRpoGV0LnzyYk4xo0JR
9YjwJrqyPGQnEXs3D90JCFrEwNcn6WgvCoJU7uyoz165WXXQimXzwV23uJ3vNZrDHMKRY/dpwPI9
lJEHgKcNTp4TACsx1Ed3GkRa1Kj0YjbmIEzUxdQx6y+VmRkzY2FEM9gNq4+cEzBwYxWBkNEGWwdt
ndZ5HkUvfg5mWjQO4xkQTv45HK6g1kQvNqf8OPIMIL5JdMLUWzHfTvdGzJvs2GWE31SlvvLa/xaT
gaExEgf8VubpcyOTY5V0w6vRR5Pe8ex/1DPsPYcIbWkAzEQdW/sh+mtNoilmmzK2WZjr3bMOCPld
Mdp7q7bRZ8KW+QaHH7oqTOI8hG8itynAjaUXbc2qQOg7cQhgXZWOOo/RnhclGs2ECjhSDZa7C9rj
WSMKA3G9L78ibgTRSfr82KEw8Fy0HC97VH71YtA4lZM0G7ThKr6ir9k5wsn+FHgyvF+OrN7fLk9b
a2X0cJW8NY3UKSoD6x1uxc0LtVApcw8GtwJPgFxrkAaMNGSsQQsDeIlBK+Ira58jzVmwQA4KwQGq
xCsNRsu6U6g8Gh31CUpP7Dls89/MMvoS94h8AGK1wkdvuI3IyqLpQZhZK5Bmow04V/LJDks+LZYT
aIV3PhqtvwHiHu7O1W8oAPp74hN1GySsgG3zkf6kPvonfEhKM/QCK7usK14LtNZYoiWHf7S7KKvA
tiQY73OfU3rsWGEvHel7S2qW7gZm6T5UtNiqHmhSVK3LbZdmyb0OVExigGdzbUIuMPuLLVhSydoE
ZOgD8GtVdWn+CDz4xgBPDBDFzNq6fa5YG+1n/Yxh6f9aNPYGzDKbhTb60Iz1LXcAF8/i6DlWaJnR
peOLQ9DuREaphQxHNbyE/agXYEvJSxz2dzML4N4zCGLgUU/lD3gX9oZT0Ozn0sbsCX0ok8zGH9yp
D+J8Z5xTaC4xfdB8U0d3JxAAg2uom4spKKdR/0isuP/iVbRcewoE6dCKw5MlBrm2LJW+1G51iWrU
11qT2EXHVXHjOEsXpGjKq0fh+/aOfcCpPby4NU139VChXDeJxswBBu1UkC4DrWsoUY/Q6cP8LIsh
fe4KbR/uD7PrF3rnpohxjYkZmunBl37+jD4G9mHWz7bmnveXxqL5/X4qR4e0epQVGqAl8Q0lBLLS
NQ3XRUjVzQxOGr2OqTccjcRBrXjg8YsRzDWScWfvNmENlBOu+af76Cy2/8PFArPgg4vl+K4TIisD
dBjayf8taol1XKdc5sVrIx0wg0HVO6PNgTjrekiXMYKPFQWXuV4Z5T8tm4WmoF/r2gOZaQo0m/Da
+qK7GSGu0HrL4YHcGtHSLTnbXN/uQW4c23+g56E4dVVAdwOhEVr5aIomPWErVm6JjhN9Nfi7UrVf
IoQ+6zySQF6NY3ilXk8AvR/dL0HmKUDKofOndAHayKHAx8utkcYBDV4AkgQore+K+jbkee0tMjRx
fAzkuDb/qNRB5sGOfbk20TLPW/kIBMLSz0X/ZCwqD3ybHH0f9kYsmR8c+inRY0TiJt6ijKN+m3hj
dio8vWrgLV38YhguY9kgq06k3a9FazVLGbSZvzJLtWW/hkXg7YZQjEsBmusuH9C7Q2hNbpLVaE+A
5M5NxEO30tNMTbqcB87ZMm47iwnI714EDEQiH6h0UO+ahrpEedfoEfQ9GGmM7DUACOEx8GP2MFrd
V7N11LkYN+gZlm5JBTJG2yh/LzP+2CS6PhusYeNkoMGHFbpOTVu6GayUP8Yxq89Gmi0MVtFc9XYP
YxEJEHdcvPGLeV80m51Danlu+M8PaiOyzpFnpKqMMG+ZZn80a7z9OW+WZlZ6564OKv8yHVZFoOIT
mpKC6wHlzle0P9skB8opSDTyfRJduGyqPrfS6xZpU+bfyrR5CMGT+NNvvnfZgPaAFkE7EkA/f9YN
ec38MPsqYl8sM+S7D4WDgNqxXHYeHMXOCu1VzhGtcxTc4scgztxxJSedWciCJ1/CB+zA10QAroVa
ZmhzuJ1TczpLNnnYnfEUPAZCej/eJolQd436azItNYRd0eIkPvp2EqDDS92Oi75CarGlVoVQBMqQ
AHq7KhuOjoc9ix4jRemhsDX6ALaNnSxrj4qVBbbCxjgH2H2qRzWADxVsS6APT/P+x/DX2MDfS9FR
bvIXuvrWyMBaMwJ8LEjSySfYvxDutd/byE8XHUGun3phfWA2KHRlhRICS9G+aLIATxONoqoqPqdt
yy4+R2+IuGTO3gpyHLpBSI8FItdjNQ1GnIeqtLe9m8j9rGr9uN9OhMnxM6lq0M7QFgjJN3lxUEZ+
0CiaPgQWKFxEj2zbMQ9dK/NAdRtZguRslr3JMNJSIfIQqECXahug1RCoGG64VUk1HtA9IjslcUM2
Ldgvj53necuacvalZPSHHmn2R4GmMiwE/hLNSYadVVb6O7pStSCfoN3XgKT4IuhApsstuQgdx39M
6qB8ylUbrdF4Kt6YRTdq2JVbaEYxLRqVIBkaFyAhuTeihX6VRypAWE37uJn6nSTPiXLRV6VEQ8KC
Aki9KWsbvM0UxT+ZoJRo4z9PBTdtmhqlGeJp+T6zQb1dFBlKjbONEbHd+ui1oa1DzKWDvkteFaEd
rnoBTy68om1BeO2mWelE1tKOiwEMQIh9nOsdr4S1QPTCljGPsK0EenhxHBRONPtSdA7aQOqiXmZI
8ZSpp8A/zkC9b6mjbmYQ1nPLSzQARdL51tBMg1pZvc7rbuWhC1GhnZXRoRnJtyDXCo4C6we9TQYQ
bntRfGsomJGhD15O1NvsQgh6mJgi+D9YFMImm77wXlyEZzeB/Kc7JTiMpKh4J01r8DSAFZgsc2Kt
Z2laG3w//iNFEveY5K16aAF2vL9vZYKkv0Ym9O6uG8Q42h4duQekJS/Sy9AQ6zMN6mVVjd0nbtXd
zSbZPkly67OXUX0qXRD6+slKFT0DaV0Wa7OaKFmvwKsFLBz9ixbm1k6eJA+kad8FB13f5duKAyJg
3ngl3HTbiFgtanQwOOnRubUpWIr4ZaIETa5Q6QOLGZ1epgHlsosucroGk/pKDRqmqlEPllGD5P3k
/N2VyUDzbeegksbRU2c1ovnHOnLi7AEcwwwYZqu/Krk3mlk9m0pC0wezkKQETDUJx9kKt10BUssu
ym1njRx5vQAsOPmjBiqQ5PwPlgYRKgRN80yTEFwL0o4nXRByZBa6dSzhJFqrO0IoiQ4h+rE+24JV
h06gD9eb3tOuOudj/j0VqXvD4YMuxW74yWRacjBxw6gvbkZSnL2QjvN7XsZBEnTZtWV+MIudaMKJ
xI5eiVMOJ3L9Zqsi5qzM3fyhGtD0FO1nacDrTUdyhZRmiFIhr+jJ9lBZqRjxFz1v5He8e4+gJItn
z8UBVqAtErpx5eV5mCpciKa3dWVFP1nigkIXJ+0TH4W1beUw7ABt6m5os9cujImKkW0BfOc16S38
Ip0E6hC9rP8jB+79gzPJbMamtu94fFzyIRpzAcgVJCyS1widqvyubB+Ia9W3uHHiQ1GjESPAT83N
6ApWE2z6Sbs1olkYXTR6+v0qbZHdkIeN9UTR2AwtQQMdot2n184TlNbTR9dGI1Nko1ARZm5TH83A
U1pucmp/Gy2rPmaC6QJEYKc+2tNgTIzoZQ2uM9P54nfXmPvoofr6H9Grqe3nb7AdRK8M5xC6rAPA
jg7Zf/t71ZVdyz51+69Ol6WbVKDLmTv5E2QazAw9PnGsR3ZzqyI0MDQ69AJh576kWEAdoN4yy0X3
vkmJfpYBmvm57BR3DCFQLhCM+uT6YdY5iXPX6bfZ/96ud6pNQ8W4NXVKdCQOwFNHYs2ExUYUnoqP
pjBpxBjNpN+JZnU2nq9t8i5YfDCeRbRywwclaFJma8JOQZ7n12CId+lUyDcD8vXuMkWn+i0SsBJt
rMLs6jPQQh27/F6hcSWYs1nzCIKNsytiBJEy8GLEBWi+qtDN9mfM0XhtqH76cWuhH59Wh4JgS/YL
NA4PdJK9iAFbviU12f4/ys5ruXFkS9dPhIiEB27pSZGURPm6QZSqq+C9x9OfD0l1s3adjj0zNwik
BUSRyMRav5HFbLCfldzOHjONZByQv7Pu6ul7CCV7FygtHBFZRBBpgbbYeOqjbnzVs58RosPvfYI0
um448zebqaGIhKvcEfVBto6GsnSDrALpKwZeJ7gDOZlIQ38j7+BaNNznHFmqx9bNykvdmefUD8y1
aUbhvgXXuqoG2ySlUXgPYTSDm+My/OTH8RE6uf6ki0jfW6EabGozqr459qfS2MHnHwNRC337H77/
uqH/5xPDBHQLjMuFSiV00IX4mfF6+hv+SYgyy+0wqIHakrprh1RDfyFEZqE3/fcwdSENkMh27Aq8
nsG+VdajwGtvCO2oGyXMgndXQOcFV2CdgY6ML2mVIAvL8CxHhMsPUEaVRR4E7aqOZoVIJ0TrYGiK
wyT6zxzR5l9pcXZNo/IXGYAXu/WcjzRFTk4jGX8xPEJ0KQIKxybp7INal/22qYzpIS9Vf6WNqvY2
z9M1Xvhrmr7m0RR2lEiG+EUBOS2wWJfzqDt7OsR3H962ZqjUlY7RAvfwW3TxXqq+bc+yl6yWxRE5
kZ3Rie+yXlbJRnkYOyj+qGtby+sVZGU9T1mrQ7dos8zfyrrfLuYg5kisGImX2w2kPH2OjShXZl/a
XzclL2VmsOK1BDEDOc21TvZRzCpfIVTTrWTlH3dd9R0RYwBP26z2y70v6gc9GexsEyH6seydhOxT
zL7zGBVad1fGqjcrRyrdnSzn6DbDVlbDtaOP64RAcQ7MNh6XveuEO9tq0ie7DezTZHj3FrpNT7IK
wR51gYC+uQ8RQHwSAyoIipH+uvXoTfGrzCJ7Da+M5WkeqVmpvW+gOC3kHO48d0LMCMke8yR7GEkZ
70o2lWyYaJR1ENTWdaYED9crpe64SUcUt69zhOXeiyY4FOj+1/FwkbVa7aDr5qr2+jpD7pWPOliu
26SIcvHLRyZvK2c1kDs7h4mPBBcZkWVjN9HSLbxxR6JdDmp8pHuGJn2T3WXVMPE5Nk43R365V6R9
jYOisujJojyUPuxUJK+PcpTv+AoioPxP5F3JOl3LDpktHIQQmSM0wgqZbfgc8rMZB+/bnF48OjBH
7qtyTgIa5DPmAxLxRKZV3V03FlIfkJrYjYd2+ii71JONqwM4U4S7tXytRQZ8+24zmnXyHQpcskGC
CxIS+hWvyeTtVGgl343Kq1dWk2t3et8NF6XrPtXSi7/7GSrsCTzZs+O78b3mTbzczQ0IOf5CcVd5
DPF1gGmDapy8QGci3NO572PejWc7Udq9zdqxlhdJvOe8cPWPoRmSbVL07rYGfPYOCm4JKs/baLOk
CXEw46I0d31UTuWyHSJ2yLkZoThtiydl5CMr+ow8zhCKEhLYLF7pZ4+yVbVCZGRDZbaIoHOguMax
zpNv16kqvsOIuqdnx23FkybGcOOhSr+WRShc4j4Kzd21bzNrrJXqlANv1H/I2ezCVrau0ZtLFmH1
SVMG45KSQZyvdK0hy4+aQxBfb9VBZP1AZF4gokYXPZl4TLi83+rsxgbUr77uuTBafE4AEMv7aHNh
QFzIvu65t5x7hEWy6z3PXwdolya0n3nKxCyn+8m2d7IkryLv29B69HHmHv/tnmWHoUaB6Y979uNK
QIrJg/smG3COiM1tW7n7IoYFsFbawjooCvAdZDo5HRM4Ycu2gWse2uYOkBYtjpLnfGkSdXktK4gk
LCLTAWA3+QyfB/aiyTZeiBKdHqCXKOtEhnDmUZ5ea3l9FQuyoF6GPwAxJG3U46eoLgkNVOWwAn+d
PAGMTJ7K9M3h+/QoO7S2pq+Fk1drWSxErKEnvZId5ZA0GdH6CPpsI+vq2ZwCUUioPOM+75Ll1zDm
rYMmXlltmW5DdKqeBIYJ96NqbW890nJEJFZpEWafb4SEl0ssj4DTErlFcrXcsBxa+YO9ANRf72Vd
Noj+OBrRx1RO7d7Ry2SlCifaGs1gHkScpSd/qOqlP6w8xHgclLxfcCVJFwlCJj+DaZNkdv1rTKYf
vUg11PcRwI4qxGfg8Tl7sK32VtUa/3HwMEgh+JV+Y2t8l82DCINseSJo3yNTB4vaTOlFXnkYc/MQ
RaAg4NFvC8eqtrE22XdNFPzUe61cB6Yidp3lmCe2MogGF766VjLPXI0xItOItTsvSr0uDaOGetCr
3x1fnHOsENCfFw+BM/AhR0O5CUIt/0tp/R+l6Kx3axDx0uhH76n20eBvJoSQHX36urafobHzx3XD
1ncePXNC9T0I+tc2JLChqd4f1+vL0A4WeV1s3LFQNxYvbpuqIdjtJSi7Zp2KrNvYqd8VJK29Tqs/
3DqzN0E1DjsR5/mra1iHMp1nrVwVYcm8RcWsU+8zFKMW15Ezbi0oxyfPVYuDbcTdWg5Isy2kPeeb
oQXIsjV9vZ8haM+Taz3IdnCL2bJSy/4cEB482wqBvutA13+cVMN+5mfX7AcRxKjcV943D9mu+U7I
dCJs2U68+4p2euqD6v16I+lkLhQSFvfx2HcnzUYVKZ8HhL2CkF+b4a0QjDvNIayIsFX7QfhoITso
+ixZlavpzEsuCTrM6pzzyNqsm0XNruEBccb2aHUiWckGxaw3GAhNby3vpVunqBC9iQflLTf4z88j
C6wmVlPgJEffn6JHC1X268fFlp9AEdu+i6U47Z2nVvp1yipK+cHVwUczWf52mIpqZ/XO+Drl2l7+
fXGqm+xU0xTQg+LeZ3GkISmVEX9Is5dy7LNF6JTpLvfj5kpDkVwUs8EoxAusdHfjp6i+/aQMjraf
V9MKi4ZLMR+chL1diR/HWi6fISiHS+H8COB8XhdUBKCmLalefSkHyV5dEjyNbCdPsmQNrXsYnDko
lufalm2uekABcWEn+EIlhqI8xn5xp3qd/zbYOR9OnGK0gX3WW1Wpw7YVpFtkq4U65Uoxxo6gDa1d
b/xKCkecZWmeUesd/yWbZ+wmtDTmTmbJdae0MsmRgOSI14bTYfwhTOfYmh27064ctF1vt/fa3FB5
jlKufmtWhmLHQ98CvxqB61HjFPSYqf19OgbEbptp+MtXv/WGH+28tkuXZu7qMdCDoIFLVevbEhQm
fG0/2WqI6pxrM08vUyUCoPECGyvZOVMAVwxturqWtUwfFlpZNnvQGkxWZ0+oB0aPSegml940sXsI
3J+tldCmtSjjak3N10xeiHT4j7ZoVMKBgHxCBPiWXW5Fb4mvWGhGu0TF5mLZeybfgrg4yuKga7sQ
4tUFy4UZQkzCYcziNz8gPq4XAlskR8RvyK8620rgTyBbEf/HnCbzxr1s7QRWTXlQ3ctGxV9Puhhe
K9ROHgCOvMjrpJlRHuRNpfP8cLD+/aZka1qp15tSlBjp4jguyVTMFLmZPCdjfbKY9eG48HiTucb/
ZJ0TzIQ6R/LvZE9f8WBWzJ3sK4Xun4muneSc4dzJRN2cdIW/hs+0bFM3evLNdHoBBrYm2N1eZEmg
MF8bofkoS46qY9Ym4msJmNxR9/P+QbZ5JCKTMXfuZQnc4BNw0fxa8nT9rR1s9SzbMj/9VAMzPNvT
NL0ID7xxnRgIh8yXdwSqUPw2vKNsVZHcW2Tu2ByvF2mRWg7VxEHdjbEZ6zyBb6O6u7ZaaLSFWmIf
wFuIF4sMAcT3U2NVMc4mY/48WXaE4IlAxHgu+oloTk7lvdvg/PgWY5zgj564yEbRcKlcr91DViv5
8xDjQZBFQz3TAvNnzI7SI+RyJBvk2GZlx07yLLuSvYgXBKnZuM9dAzRo1zpE3Y1sdWtil+Bik6qv
z4k+iy5iH7OCA16fzTJHaqSdT6PA6RYAaL3NtbIMYOgtylp9iFKo9/CuRoRq5jlEiV4cIRCosXuS
LtM2i73sSXX79IxS6VkoKlJ/FeKzi1rV7b1sNcO6ufPQ6sZTocyfZB0B7G8mydmjrAqRZdzJFyES
vEwwqsiMannN05fZB7WwNl4wtStZlCM0BEHiTlxkjYrZ0Xo0E9jY8wUQB+0f4IBdu8se/YB/S1tA
o5NFtOS6U5R3l8kevmVe1xxldUNIZ8EXtMNch+v6dWkcPFaYhSzKQ19pz3qTJCd5JYyh6h2JwWZ5
64FR09CnK74oyUNvDGKtC1ydeNKUm6zJ7ZUc2JFauPQ/r38tphnTagTitJGzoECg3cdJtNUAvT3J
7mY2ZUtNTNrX7Tu+wTuQ+Qa/wCdTNFkb6P1LmeuSWS8MNQQADOdwq5Jn8YDYgoZUiSxdq/pOwZxs
GLZB2X7l1Oo41EEujd1y8EkQF4O9Tgy/vUKJbplDr3YuIsy8L9BFWkN0wNbgq5/utv2mtW28N4IC
C6HYV5G3T5qTGQfpKh6S4Ie3l0yhW7swuv/aLsezNKe8/CX5Ju0AmZVhbpDcNhCanZM6t6Lk0d+K
EuCaz50bS8yqtDDpb61ybN06+aoCbbN3hsK9r3X1Vxno47uFXuxGqSpraxZsw9i1ncYqcS8Nu1DZ
y4vsFzQ1QYWlvbsBysgYTX3BGK55RN6rfMSK4zVI4vG9iHxnYxcwwVqWzveAD4vIIY4EIgcwRial
nDMpiVKlx4DXljgOSQPduoRzBiVGzX81BN2wHvscHKztZg+eokV7k7ze6VpXZk5/soYGgIZbBe2+
GCqx1kDIIFAqHD60CALKZKCMmHXOqvE6/UW2xgijLgtHwzqq9zcDsj/LQulzD9H6XJyC2F2rVTM+
6PNhTMPxAUTh56hVMZrVlGS902pfQ2WdPAhLGUCMhzbppbiDggqZegTy8GzGsx9LGeC4NBcNRbWx
SfDDpWzNjYgsZGVAfaNRVhXAS11dqI+y5BVBt3BHmNZR7f8+Gxm/0K+sR5l+UOJTq2VAlOacRY8u
2d710JG95SyQ28uWkNAJCP2Tx3DjU1O1Gqny9HwbaI2DWMiiPNwG6plJ3p1B/Xyl0Ju+riQHRGnm
7XLNcZJzxj4h60lgKYZv7xQlmz21euv/O2OHD7XCe51EQ/SISBpRCkNcLOjlfdmZR1lqB8W8C1T9
uyzJg22gFRyJTN/qaa9eus7xLx3x1HmwnMYLG2X+dYcrGD9TupxnbALTPEIUCS5WsDGVJDuSQX7V
5J8UjRpCn4HlYH7ExycPUVXdJbqunGQJVkR6HHr1VZYqhKqOVe5M2wQCzBHNQPV6AKn+dWaGbrtt
4vJD9kjU8qteFhGuX5pGEZ2gqzcLKZ42AahHtlWxzz0mDPdibkhnVbXc8IwFJlwYveQ9SetB/RoR
Re6vqdB2nWcm+64Jm4uuTsajEW+9SasvadY2F5tHO4INhFFkB1nXD/jFKkbxNaiG/v9ou5vZ8c3E
jDXWwqPZZMZZHnp3gNU+Rf6mq0Zuem7AdAsBoHFuMTpkGHVCarKfbFX6+rnLPP7bZjycMvwkfNNy
7nrcO4B0IA21kA2yPLcqnv/DMX2cKwIoV5gCaE+3M1/BArOY6xSfViN2f2+99ZvFwUm0fQYzZJXg
LFxw/v1nTCY1TBpcXDGor1A6IGxWFztAJOVHwGtSOhTWa9ey4SFPxyv3XH8bnhWdD6/ejh8ajbzN
BDfvjRcJhy0SZ9VcJ89knWyV/fquCv5sRWHqa2yOf8DS7QNtq0y6fwKbCWgtQJR0BIMgq2718iy3
Gv/UOka9dc14ejYS76QU5fDXfBIDn5YnQflVY1c6FjWR3ylPHv+JNmqDg1KpDwmi4udQ/ufkaY0n
LSCjsSdAwv/Umg+yQZ80MEd/j3D4S89WmkJURyex2jmIeWKCOjTb3inVZ/6VCv6DfraSxaQ2m6NJ
2GYhi/UQ85rGTsGvQvwEdEXbYOQTPcpGV8kxp+GXd6c0uvosJ66ichYypRhYTOxmxNo9IrzP2oSu
gQldrwiQ45UsR0l+FECAOgO51ALRNUN/E1E03c02TGB5E+NNsTKitaBscUAr9beqqD9GU08efOKf
z/8ySFFHscpyzTpl7UoB1BmzV4IQ2HGi4CMkT3pUdFm4dpZumRvMdLLtmHop8XEwFbKo1wZvVvPi
K4tN45bLKQ3Kx3FMDLBurrKUoE8h2pzUu5kiRTF2b6p6ygxjfJe9goLkWVW4w7vrjETQ5156p8he
cvC/9dKVEnl11QqIhsTdmwGxep6haNqvy8riH5elV53g81UqvboaNQ0cxz+HSN/mxFSAiP1dnaqs
4ws4b4A8zOIoG6BJZOe6zdujKDrUs1J+y6wzL2iEW7t0LM1NjOzDeweUMqmr8DOyZwObonGOkW1r
90Nn2HjS0TCP9KoofkFG5GukSvpajpQdoIx/jSy1VL+OzFUn+CwTUqI5RnxeVH6fYSqmF/wCykf0
peisF7PGHzjvenxQEci/q5RB2wDHzp+ItJDbsjsUXJBHkaPifPxogyl8awjGrzKzh71hoCuhmsTv
PJTSL1ENqcJPk/IzhCtH7D78FXsgA5QCW8TQLTHrRDosb+1u71R4UtlNinCKQSwKfOnSb0bnGxvO
XTi24S/VVI9xVGkfWarOTBIzBPPiaTuUrK1drqskiUJigabWDx+GlZ9cl7VVVbyPlgWhVU337JVq
/tzZoYddUpzsVDfPnwWpqh2rBSakRlA892Mv7hvAdvxk82fZwxywAp7G5EFWWZVbLyPHCfayP/rd
5rZMVbzD5wEE8dGoHOxHeSlZ5QSIWTda+yhLTaCjJx3iZCbnDsNK2Vh5ZK5k0fJRUO384pvsO+Rp
dU5DE4l7KA9gq8L0mdDVuUuy/JuOxPbKgMR7qBynfFWnDE8INf82eojS8S3mS1Fk4r0Qn7K7ojrh
Fj3xYSuLjrqx86b/yHV0sFECBaAyTzp2yaoxovQtq1Jtn2tBuZaTdop5yPkxQkNt3HWko4xf5fEl
zg0bI8qMDYTddfEy7zyWwpK1mmjypWjy5D4YuzVR+R7LaL9qd07XKyRI5/L/cvB1qvlq/zqB6uNQ
ETX5noAHIdGmX0YaPlmRmtWnVi3MhazPgATi3N7r125Vhpz3P90aJ/m9m8VmaY+GVHXCXpP9xoIk
4l+4w7iL2lbbY9tMxhsIfCIDdfgqhBvcYyQeLKb5Icr+oNu6WEOuZdEqTXMREyg4yqKnv3S+1bwG
oNrOQ+qj1jdP1uFwaUP+jguMySwET37U2AkLLSM4wfb/LkLI95uBreUsMCkuhWWjtBo3yp3nwrKq
iMlt9LBQAHSqFfizOPpmdu1Zk+Mn3JgxAaz+KjLAf4Pd9C+DXoXrwnORHyjGFjuuEBSRVzf36ai0
qyIOvFcSRD/TqAt++WJnajr3Uarai5M4w7s9//aUItcfoqhUt7phtYcmmIJT3WXmOkSF9lnMDwrS
mMOnYtXYSRITM3ycMWNdeLtRgRff1Jo+qyI7u6IkCCGLuNxZO5QlomtR0Tx9p7l1fC32Pr/SNFOS
lcgj4yURA9ly/GVYXyk2ZjRQtPJrZ5t09a60ovLaalV+s0NVls907hzkNvu8JMCBcy4WFtkTVFbb
61jdG9KdZwCekq0p/na71hHgvOd7xpYn3PmqMl5bk5kD7XequLZOmMRvSbGDAJtnrmwSIWGp69dW
+OHmFnk081oMQqFvRWNZ1yJrm7qd2tq5js2GftoiZO9eW9VOGxBdLY1FMtb72imaHRCsF7UZENct
u7Q+yQP/3q+zSEfabxqOf/aQ3YIAVToSeclWFuuixmYzMJNVPnjufWpoAIqnZpl0hXcP4wKwFuZo
MD/9ABOIuVL2kwc/jz7t0FT3siQbLcUj9Jv2m+g/u0YJsSjQi7y+zJe5HRpNPGtZ0h9uc2Mwq9w5
AbpX8PgBOM0DvChzV2XlIYU7T6ymPHwA+OTn1PTru9vFPPwY7kolf4gb8fut9jGLKqj9aC373i5m
a/EeKGZxvNXjyJweLE95lVe+zR1meHMTGFOvc9hPnq0WxLTj9npQQqM9Bm6APHKBSsLf1UkSmM1C
lrVC3E5NUmk5Cy8CGpgACmAhx+up7NoUibIImtq9tvyX6ZoEe2PPJ7UwX3Kc57H8lrciWTZGxVn6
mYtmS+SwN8OF1u1Vd1/6fMtl0TJjm/emID9BIMGkAbKjrFcRFN6XlWAbi/LUu1o3qKPVTnsKitZ4
SYkGyPo4dXEUDuDrXydHdJwcSYh5AvGJlQ/D/igPRRO5x2o+yGLTgNoTHrI9sq4vS5LU5Phhm6MC
S2Tqb6x9jFVa6+rTHYuwQWxsbrA8Gxcln6i/JQH4EnsvW1So7bL3DZN/m8r11K9hcsB1bOWbB6Q9
hoS9Ub0dR005AmlIHCNFm4fDaITZqZ8P8kzWhSSMMDQWiAz8Z0PAkvzbsEhBi0BgcPZHvZxEDiVN
7m0qtsvXK/7bxeRYtXLBiYo5MkfoNwFgthEzeV/qIt2Uk65ySonluHvLF+tKSjHd+vS6L5bCVfqt
VmN+YkLEeVK0yt/beNRtsX9PXkMvftShUP2Yai/ia9H83sMNmv+hh6eUzWqccJDxXC09um1D8Krx
s6OG366hR8b+VmUnkQXC958utxGVhpkGytonZ55E1l874/qH/WiKM7DZts3DWLBCA74k1kjsxCXd
V9m7HBmoRTmazcO1sshg22tQOGVdPjfUFeRf3rHFSk5zbVBtcKlwl9c3Ha1BGcUySbx2eau7CnDJ
8p8qXX8qe/3WLvvXNVK3f0z350Sy/N81vaT4l5T44lfHwi6HOFk5LLsN0lCAeMi4DAvkDhCGGFUs
0PkoxV2JXYbQA4qypfVqrV35TQV5nv/yRlZalaUTFhn1aBVjol3ofX0pwaUu0OHD0NSNCZf0Vfyo
Oe+yTdaUrodHOZHH5a3OMkNjEWbJDJ4xq0sAVuCSX2R3eQByzbZdOPb1GrLOCPA2ie2g3mm50+/U
VICBSVNYD2GfnGpiH7ugHd9KL1d7vrsOR9ki+8Ayb5a12ukrde4tG2woKJu80/HLmg0Zc8xh62cv
jdK1WQoYA47/hHz38KGmMa9pZtqQhy6rzZBALxwxUT+MmOhu2Tj6DyidYt6jGOprzKsztpLG+Jce
Id/imr2/SNC9tQfdBbNkqIs4CdtnxSOJ1+lVcu5tkexFEkd7Zd53ibzM1/owDs9FjSZMaAHCVJ14
f50J8U+CK17zV9fy88Po5exNGGvpTXGnmxp5XBu7erJDf5flmTzgFJ/vjFo/G6Xvn6x/DoTW/BMc
CuWYho62FU79IRtv9X/0nYYymLFt/zrHbWgQO92hSbW1nPtWL89udRNGf1ihPd1qbl1vdfJm4umk
KQ7EuvlmZS8of+G2tDKb5INZY1yNwY1i+/pmcNJ6jVBevprSR9duzCclb5znItMeCnuM7wWJ1Oe6
VafFZDfJXden7vPktfWKuIvNZ0CrUffWRmf7DxWJojuO7h6+XLKUM0VdpZ4wEPouG01YZBfcHFfs
uY9VbBb7dPSh28Ty6IUprJq4A8sgy/I05Ut0ANHa3JnD4L6knv2NH2WPYD8lrVWf0kz099dSYBDY
coaHa8myd+mUi0dZcmMiJFZiXDLdfhNaPq3Tvpnu5QF6MNr/ni6AKFCXlcZXQwWiEq1qx1k3wmxx
rpItahUsfLQHd7cZyjgCeuYH2wzFzuOtHmcnd53poC/dvsxW4A9xBEMT56EBdPNg5DZWEuDe0Rsv
gJbMB52oyClNSVR5vI2wK6UOr6Yt/uMo8s8l2TcKDW1RWWG8s9qoe2jblRUpw1GEWJmlRLY+oxXv
ztZn1TZ4r8YpSrpKYZ/HjrSabChNnkx6LT663tRJIDc/3RQem/SUTL0OB47fTqPZOom0bj0tpdMk
6qnFmhcU7MyRjGjgUjxYZlU8o4CUkzHLkPLJjOI5ZYOzrXDBWcnW1B7MU9WnrwSjExx44d45bVjj
cUB2FuvsaWHaPWpFvptu8w6pZEx+MnGoEfG7HuKs/734qUxWusxUxb8jKuTfyTNvyoPfirLhj7pk
HlE4WZQv5BB1atY8W8xdRR5qCAIyHmOKVlwgqrvOD6NH1ay6RVDW5WfdWc/uIPTnuB0M9KUMb5MU
nfeGXD1hgaL6LKe0Baw1Nmf0RfTTQLZzCbctux/CQNRbOKsjtvaV94ChsLdXaxS6jVrDn3k+8NZU
nnvdWJUR4X5smzA/7+r+LBtlN5bon4Svo4OcQx6QAAYE7m9IU4FLC4zpFW/wjW/o4ze9KPp1SyId
L/s22oYdiHBvlv+I9Cg85zgnLhEjs4hEULw1BHMxNRqgT/oI9OKfEQr6IicF4KZdZgh5ZLX9rvte
z1tPZd/BuSve+vbTmquR6rX27RwcJEtQLkAw+ztVpMrRaXrlWCDRc8QoyVj3PnolskHWyVZT5TUX
hh19gMOWSxflEgVq3L3bgBB3bCP8FGNyqcsSfWmgXXhnogyflJnyjmTuUnZAbSZetWVsHOVILwOq
47csEIrILqkqyO9esTZuY8LrRJT+PrJM7Z6IJC71qZL+VidbK+ywMJjEIHd0xy5ex7wZdePg8MVk
rDyYVaKd3fxZFvScB8QCY2pkR3L7L7sa23jNvjtZG42Trm6jynm8j6Pzoh49eysb5K14YB8WZKDD
hZSDQkQFgCV2pWPRxPddgegkCX0CztU0bu2ytteym+ORIsAEgnV3bv0/j0K1uHxp23qh6Fr3gIVP
9wAboXtAgmfvkkk63urbMCNRPE0Or4N0kw1xIpCbhJoqB8l6/t4RV9x+DnHZ+j3CGUTYe8d6E6Z4
T5Pc+BW5WyTJ7J+KXwdAQ5zi1a4Va9W54Ot0P2j2deZ0O5BZ+r1Z1F+j+UTfQQ//0v32J9P5J5Ts
on7hzKd2mQanwKycZejhdyrrbg1NN9xjSCJm1UDAwLVzkrI/UtMHjgveirCCZEnWz1WylzsF3vaa
+NWyHMDfLNJRjJr3qKQXQMLBkzxAn1FWEarKG1kELkpEwCvHLeZ23TNs9mOtNuO9OaXdc0vWHQ/H
dtrLxhBvpc0UoKwjW4WdDHdpps9JC4ZWaRtcRnBcslFWwbQAamuM97JkesQYvPro8XqT4RTVpwep
NtABKF1hqEAsYpYquKkSoNbHRybLw9ynLuHbT56RLYTtDPsKpasnx0E5UlM0Z8OWd3pSkDTmZWJ4
GeeSrBKa9pqVeXKS/Wu+sltEelh15h4OMKLHDit22ehCpqi0FUgxbRkMWni2kMrp04GnT5E8jgLv
98oIT+SlxIob6h8nE2sWxE95bj4OVVcArtQQVExH5BKV7h249buP9v9DfLB42DzaKAol40i2NUnt
LfqA6LZg+bUx8gSQQKEA0reUZUB6ckc6dq/YVfjoejzc8ZXov+HZ+WY0YkSiydBXOa+yZ3mmmMCN
ykJTN5rFvzVCXG5Z6fCHE9L6xJ9YpQnFEjljSe6Fh+8jVtUrJ9eI4sYzknxnD4+jO++IXETgfK6/
wJkzP+ga7rEvWujdOVGUHPj9ww6t4h+zQNmlELq/R0bzw+3870Hku1sP429sFBRiW7wOs0qGfIum
FzMck601Ax6cethHVcHf6lorJzwDbzcXY1oED1C83E3QPmjQiyFyq8+trn7DJsZZCBBhK6P1iHZC
sqxw9VmKEeAPplHLrufXQ5QgC1ZTg3GvUrTiwXUFDjzkCRfahA8D6JpmDejZVg4Fsl0rMh14d7Ws
yyKJ7gZgi4sgb04t4XjMKMK/YjPDXrTUm7WfqyXWjAresAYAUzSjlloRAnQKP1Srnb43Zbv1zHBf
T+a9XlTiDu9gf8Hi1K3dsMrw5xx/ee33KkvDJe++P6NB5bOoPzJ8eyI3e+tSwCRa0W50WMcaaLVF
XxX5QlPe/CxemjDjF7xjn6o8ML5DJbOKeKPzyWRuRV7Grn8Ktgkr03iFDYBhd4IhNsZNAsPajpCB
ovRLbcoSAFbmNy3UJgDf7CndMEd/vhs/0LZaFxkL7Jh29b4s4nNogayefPJ2ZlxvqiGHyul135U+
y55b71fpxgQSq/oFR/OCfcJ0LtAawV3QR8NuSFg8JnslVO0MHpO/ZCqjHVq+IxDJ/mcS+dVZHfUe
k8TntuvUFx2zXxCUS8ULnlV4IascaS0kSq054mns8yo7G9NwyFE0vUxxeu7Rn16rUGTWU8w/g0Qv
HurgSQ+hv3fLZm1rhbH3MHGH+dI/okeAf7XVlNvQCopF17UPQD9WRjX2oJCNg5o7ykKgtwjSrn2y
8VUkHJRPK8Q/qkMQ9fsK1/IfAo8IxIqXkdKKXd/DMcuNDOAruC4vd8n2h/aLn0N7j5rWOaSd2fI4
t86OPZUX28AYvrS2TQs/OQsFQjLDMsgcazdN8BgMdFnQTsjUA6/lDj6sKAKWHqrVMNaMshlBcYhD
hJXBgV1EqK3LsUR6P7aGCp1WTkt4bxhp3tomTVCR5Va3Ba25zwsCXaAj6SpnUWXzdQI/q3Ag0Bbp
MPVbyB6YkVZGhQ0bKicDktWHwA21jdmKe6EV5QEg+cQvLHSq+4T341WNpN221cafLGIWNJnJfaxx
hlsq7AwWrH7+wdI2sYLbrPf/6Dqv5UaZdQ1fEVXkcApC2XKQ7fHMCTXpJ0PTZK5+P+C1tlet2vuE
UjdIliXR4f3eIIivTAr3z0s19d8zlw3c7DSpX+m/sAi8kzXm69T0TrGBaYKTDb9Fy9eTeMuTMO30
rArSGajA49ISQJv1HmVBME/n7mG/Jq9VujRh0UNElv3f0smBMDDQwDNMiHBRUvdxkNGpXNy15u8n
0ZxeNKN/qyxMDzMhvndVgdlF1PLllRqch2h4UO1koIRPoVpr63ubDj9iaXb7wiJJPbcpqIix30eD
rALeb34pS9KCUz6QUpSer5fW8NDUfFhakbyWI3V9vWHrEiWHPCv3C4Dy0U7aa1nWck/+3duIe1WS
ReV5cSmuFbEnqGjm+66OrlLI+0wOX6hqw5OItI9Ud4BqWnlR2W8E/TIMIcpF66zomE8kWm6eikQd
d7Jr/km0uvZNrPNU+Y9OwhImD9kUNG2x86L4uasM7ZiVZxn31k42fu20d7VI3htTTXEpndj6uuUt
dWzC9owRQ+sYbqr0yhOSeMJ93fyjkx6GJLk7B057FcSbufZs+4lXkTFdCndfU+659VAWZdx2twpN
82UpxT6aWEOhu1HJWcUhC0w/w6LU+jDqGEUWkNNjonrHsSBU2m3PtTL/JSVTJz3vuzWWL7lljCd8
FSDhJ5SLmZynYLag89VEwATA0IT3VPz8nVWRXpTNJRs7xmB3Mvd2ZOt+r0zjDqOF96IQ5KvmWJfP
rrfLxFD4Y444NRmzy3Yg7ZZc4qG4FKVEd4ScEBrvcHdzBBYgS7hwKn7fyX8yw3q3xvm31DtqYKl5
hYx9EagQMWvFXtLGAduI5LcWq2EcXotXN+2tGz5IETkXhTyKuCVGfoaHh6PIc4Lw2+zLIixZ1O10
hFk7LKPIW9NGuLQlgXNaW4aNvlrU1G5+lKUbX7OEKls7Gull8UrrFLFSw8sj187ZaKDQTKvlUmf5
eKymbCaQxjYOJFPOD0NaxixmkbVCj2n2wzgSlz23WigyXITKLk7DWD40PbIeM7Epps699eIJlsRV
Y1THFFcI3BcKL+hylbq5CSXeShLr1Ta8MRgJCXxr2+Og2GlQVZn71lG0D6Rj9e8ySxUfV8XkmzEP
lp/BqP+2NOyctGaoP5SGmqiXd9NJWCR6I3lt/Y7h8mOyUPqk6Fo+kBV3kJPhPsBTxU+zx5uaCaz3
O6RaH5Pd93gmJOpHnVo9XgwQOGOrhN9cL+MHeDobtrwZPjQvwhsIltSHZ7Vgi4srP+KaIWKKiuYD
Cdnka4Mpn2LFOKczKyTyJT0ACSfabc0sWfRbpaAimtKPpctXoxuyZOI57vaNOTHJmuY5tdkTk9o9
3LouHW8t/+tlcuUewhl7ZSagnfBKpJaFYz2w1gZR8p6URSqvXc5HNprBYPMuRZTlQZ8T6CsULQ/7
2FhR0B6SZiKh/cYtv5DJ1AIbyvheVZV2TxzZT3coKDG3GOs2KubM6jLvhyzuMCQXdtAAkWLlYxSP
jTU6/pzkRpgDAZNjPxz0Ovee8cwZ94u4DXkzH/s2i24L/wtuO1c4i29FGiVPAKkYcLGJYLmhqI9a
3Etu++XJNmcm7FpijqJiKj4k66I6YierDlkfIGbo9gbJ8nFPloCpGvmjPfb1yVs096yli7EbxfKj
7ut9J+vl0LQjKwrhvUMO3vVyzBC+cP9HC4zfuXET/hUbbog7IhqBrY3LdJSnsR8VAK3Ekc4M+Yix
sgzJUBIhWSF48wnfkpu+Dt1xAXBll2vyeVXuFCEtJu4E4QOAQFD1kRX0Xun4allTiGR66AjseRmF
B6hulfu2N4Q/1oAatRe7u7yObb+lshy2qbB3pPMNZ7wN7Ycswf5B5Au8hRa4TDMZUCuW0NiGZtfK
aCDpGtdZ6axwsIibQdvREBDlWLyzR2WYmqM257dEaaNLx63qO7H4bTpkeVtUGY+DalzTNANCnh0t
JFa2PtRxUgRm9tbaWvMUz5Pug6j9YPSmwjwm8xn7ymEeSChqY+UR64H+NtmT4leU6x+wrcAUlbjU
3lO9c9qh56uBefJOPoF2Q27oIf7U0jOPlSWig6Np+DBgjOGvue+qlt+QN+75SUy3rqXamMNKPMeR
WwVl6T4UKqvAWCn8wVXx/Guj0LDn2dc65dx59VuS2M616pS/cuKLmizNeDBFU4XtnP9pDfg7ktSF
Xd4/1b3MrsUwTmR9z9gXeeNjx7xPJA7TimqX51I1o3AmQHOXDCil+yg6V6Moce1S/pqTOV7w7TcO
k0iDtJ+soE34nfQCmzxst5CAGgCj81Sf3HkYEenUzRVHupsq2VIZUEUMLKJ0JcPLD3VhmJT2RU7E
ghMeKX1NDu0BkW2YTniAuk2yHEuraKFWiteurZ8VjDMDt6fs6LTtdy0p9MCQmskdVnDzeThO9xMq
OVx23bi52Ssm2mOVFI4rfwnp/IzZzBAIL03OaJRUqlfLj7Y14MqxLNhxUxDPMTMqL9OU7Oze+15E
lel3zgDW0e3HqZCXqbXxdO2m2wTJsGKA3Rdu/O5gkxxOni6CDEPMZYptNsMDHxDxO3ubXNAwcYr3
upymXQNkFhYSRnmRwiaslfi2lLq4VlO6hG3EFFXauGI5kVfslWxwgq7McMeL0gMYXHHOl+pkq7p9
YY1PqrDVHU2s7AxNUw6CG8mP5qcCAsdYZslzy342tig0EzjBnI+upGtadqwq5pCOzs5OGPF0KIWt
7TIINn7iBo6VPZJQbLG8aTEOhSG5s5z8OfWSi225Muy8Dms0s1T3pLdax8VRPRS/DZEpZAX7+pCX
e6ynwqW3631K5dmPFT65aFbD1nGlj1y52BMJwUgSJXHYZd13bfUXbPp2vGslsBD+okgp9cRXPS8K
OsMGe4qyaVfo8s5X5a42fz+BPwsiEcQuno2dU8CRiQHlYOs7MhwLme0mndROA+uy9xR8Bp1roMAN
hNTeyWBgSbFvLBxNG5wgYIfX3UtTIOEyKAR61PzlBIO+mMzZV1lJm71WrOPPL2wWxkuSFc9K1CzB
oGrRQ9Ia322TOvwyiHPW58kJl3jTNxXoXDXVDOFcHHaZSE8vg6HutAU4vGk0lXEvQjoXwVPK23OH
jymOYYUPdb/xI9tSDyq+deehseTnwVpgQZh1OezwEHiOvHzZo9GcAhKUSxayCjv1qcwgAnjNScvG
/jyNyXDeHn0dYtvsz0SVgtj03JmTA9wOv/0wV4V74MsVZ6NQxdkG79p3CxHCU76ck4aJISPmHnh2
Iat0fXG3oxjQF9OhocBIKNUF9ML1gfpviebJc95U79ItAVAqc5THJSXliIn6h+4W8xmzkfk8Gn0V
DqTV+LWtlZgIW0RT6ZV5GpRiAF44TPNSnZlFKjZBUxRaff1up7ACOkJDeX2gltbCv9msAyWtiaGZ
3ei8HVi+sg5N85sF7L6PFFWel55gnWK0DpLh8Cxx9cNrgWWp30gIiHn3u+2q/vOz2h5tH1O6WBor
lWhxicHqk0OE0R07WvYZ2yN3bU7sOPi+d1JUE2+agz1F49mO3xA1CQa6UOtrg90FVVnPybC2iSst
aNUmP3XdQsF92RED/6wpXhZWE/8YxTdLE6sTBCv4to2igEFqfQMNhnLtLVcYLpKM8/kc4WylRlhx
F81xbJvVzTZyfWxtxg5dosJiDRrsZJy3d4CZB3VhZ3mjbCfOTAyrq876ECt7wfY3MgjdhESJVQjy
79e68thajSZ4TetqZ4gO+jlBYx4IBx1b88tdil/gLi6fbDTxy9Utl90x7UoffEINE0xz+K6EPtVn
uR625nYwMfPgZ/7/nY4EEcVfV5Pa2O5nsrJdmNCaGINmsL+zOekxaCx0O7QVE4ORKj8SqutR1OGC
WHTnBRdDn/hhX3oSfmbiNFDuOAww/vbznyTCLwqDQ03prkR6padCKVPffuwFrvR9OjxXkbjmjAPn
qjSKoBDlz7kkzkHBa8zHmFE5L/pjW3qkiiyKGzq5xNHPTignxNnygv1fxdi9lETYxs8OVbEItxBn
eJOqaxyGFSZQLas8T7HnT1Lql1lbdkj4vdG595J72Btc+JJl/eptMkgHCDFGSDmMJ6W2c24d/FOT
OcWUxlFaVk3gjB7mDc1QnPHsVo9EybCsQox14aM54QWjWP5C1dlXJkharqH7uReb98nyKyHys1cv
f/iynWCGtHoyR9yqXD3rdiklMn3svNuYLMYBUFmgGgsythA7S7b1o1oiahzYRgVJga92X8T1o5VR
ca5rgh776oDQfsFDExLaUKeRb0yJFqgtpeMl/4D1Ly9RhZNshLfGrlWW5ppjnGFo+PkJhtm9M0n3
VHTx8Owp7JQXa+l+T3lycJbuMECWuTtOUh+4BapjBI7+XlcRjgmZ8rNfTTNNVxtgjCbFTVHZ97Te
EIoiTX7GhCCDJAW1M5nfB7xC7Sh1/pYJeBrzgl4p9mMRsXyp4qzxpTofG7O1f4HMu2ABjFGO2vVH
wJIXSoNoXPoGoRVoya6O2/ykK9Q0ndJcjn3kLYeF0sEOlqaxW5SuDVk+7moxZge1WfEODEDbCqS1
S3r7BtEfY8xkeCHV4dnI6vR7RMA2SnCKCfo9F2q9ilcwxDTs5aUd1e9dq31UY9dcogHBJNV+6jB1
ieQ58/ABGqtdnKP8TbK8RNyazwxSYTeXxaUpBS6ZK3o3Q/UdDdkcvUEqb+qchYlnAKmi2NtFfRHi
wxq/wRT8lXTu8mBK8l4NlZzKecCu1+1LmI1Wne4LObnfJfi19Fy49W00XwA+Y1yRsVMaYr0+GjMI
dcWGqvVGI3ByR3tkB2CcpEjbQ4v2DCudDtU7lfC/Uj2alpf9kTM/GCAW49mrC4FjSmkePSJ/ng2i
6YNOSarfhfiLrUBKjTQV/iJt7w7bmBy+1EEw3CwVC+p8eQRi+DPr3WmZk+4+tp373GNskVbwmeeB
aaFIJcPRVv8ueLPnreadU0sr/K/25+ntyq1za2+H7fKvZ3/1/Z8vsZ22l2gb50lqVE6kUzioP1Jm
lc+H9aixiF7b26NtvhlSlYu29n88/Dr/dfnWtx3+q297na1v1rpqZ6hi8tnbFQRfVpVgUl0fqg5L
GODUf/cag8mCYD1fKFB2Q309v7U/n/p5TGbKgIql7OM8ac7bQazT7GiSB+pvbbOd/91WEo9V5JBd
61mPXyxN5XZwSyOARBS/bH2itBndM3M8bH3bQUWbrqZjdP3sKu38KWYY+3pSN3reydSh+Xw9qWoX
SX2HDf9/9GUKTrvaoJ6++thxEqtlG4+1WWhh6or4YIkYT2ulsW6qMNVbRMIsU9/U/ZSu9l5CRL7r
qjKdlygpQ7tK7Od6Xtg+xbNPiEv9PYVxccgMkR8pjKBaRp04YjWn6d6wG2QBlhJVD3Y9tFd8nw8u
c+xF2hNLpCUvTijHDjlb/kslnfaAuctbJQtnzfZQQ4VtF8NKbD+M3ZSxwlcf8qk7Y4ZSXryRtWfD
5uYIi2rBWQ+rzFkp8Y+rl5+JY8QBH7R3B9B/qDqpfsdvrdolo12F6qLhxJr0bDF7Edh1PpFh21QH
U9ZUelQMmTQdoRxL710+DOpb44wQRrt8VVOAJBWlBR/ejI2PTPwx2r5lpwyhsY+t92U0xa5EO/dS
pJgUiKn+BZZPhNDaJWO9v3m49W+t7YBQON63SL932/VbX9frb541yOvWGtJ6ocI0PXTd7MFT65Jd
XebjS5VEFTLYdAwVkiVetr60ZrELOeq2tby+aS5pU/7FhuZfFyyT5WCHMcBBWV9jO5T6P+loJc/b
y3hiSU8qycL+1wVDL9blvSxOW1/DfXvtlOjmEdhbz6REoN590paSjHMcFfeOG6/wBMP21oc/8XNZ
UUHduqx6WPAWrn9v4/rWlY7LHKhC0w9bM5vb+gXX2n+9QpXvFR2i0sZ53Uiu0EGfMpE5x6xlfMWy
5d+k289LWsJsTC369tX/39cB8ZOhoBr6fnu9rwsHLb1PVOPY2ZCthoNT/YBloHkyptU/pyEndOvb
DkOt1g/deogzhaBWfV5WzyekOf974utiLV8cLFvVp6+u7dFcRPXDV5+blX9VT7L6kannu7LFglan
ZJxM6b8effXZSgeJQHrn7QqFCtPnZVXcFEdFhwzT6RHW+cKMVveW7i0GCAoj1gz7raklmJ+zJ0F3
7Vgt0YLRSvJZscL14nRMymOWYCO8NcekF6cphWeCVRN7r8R+M7wCfhs5yp9Nk6L6UW9h7ndjb79N
lRyPxPc1u+1i/OPzYyfFvItNtPJDZzvnSLIosXPQOVXREkzSCvvVGSq2YF7yvrWsUsvva51ga6Vu
ZL+StYZLUlc+b111H7OaKMVy3Zowpswgn6zvDT4PO33CcNdKCSVS+lQJLc9zXzWWRke1YlG3NWus
XvBfY5GzXWwwXDyhYLhsJyMYHa/fdH7WQzDOBveVEE/q+qJ5x3K387zqul3YYOgaRHPvcWPZhb/1
jcw8YYKf/t5jf++lYkBEwxQ3bRPbNje5uhMBd67bq25ALhIYtr4cnaLdk49TwP2M00OFW8hrPD4L
Icu9pzT5vhhX38vRvgMSWBR/tT6sYWW9KfkAOlWo30hyYXafq/LN0qaZdT6jnOfYBWtxw7ksKXJn
QpSLt0EhiaP3ondsd4s3KMLklfTmYWs1YpSvjnFidExDe2kODqwgjIp1D/lWrh2nKkre2gkkq2go
SSGj0Y8alrpBQk1gRfmcYIDpEqaF2e+BsVZszGU5X97n3qjwXi3jo6fvSF52n2x1kM/bQS+Ohqk8
GpX81utKijN/Mz/yprHhqCfw6oK9i2Igi8woHgexLZAa6ngI4ppV/+yq4SmKGvU1i3GahHHjS9OL
7iW4Vt6wVleVhs9n1mAXrYftUbKuMezafIiruPjs0qYoPSvG8JK1xW9hu8axNQyk4hb+cDNL3EvZ
lB+svdvfrpnchqnU/kr8G3KvtdgsPbbz4rMgr6hhdx10CYtUPR33qXjlX2Pd6seuZr2ZWXtKIfL+
1kqM4ZSnwrOsF92uL1JTq32tgdNWSlaFEFgERe/0G4s+Qmgwpg2Szkv8CGXXk4mBPECAnf6WyU81
XuyD12orO79ycZgHI6xI3COw1gW0VWHGkltA/ONYvY59tqoLi+S8NcmAfKD0ol1R3ttPUT9Th+rH
Bq2GMT2l0lz1ZVm7hxWcHdsGjxBLqY7GkFdBVtjyCOgnQ3OVlbMzN15Y+vPnF2qQFCh2kKDCTKHQ
T1GLbHe9SwFvbN/Un0ele4kXRiCDoXYfR3qNE24F64uMhTfd6dpH/P6fLXZrb8Pias9dq++3c5iL
epeeOF1/sv/0DM5vZuJ4dyKsfNvWrbfBMub7gqv/dm7CCA6sWQ22lorf4kszgNyvzyNNc3mp9Crc
WoShi5fWy/dJJCzS7RrlGXz/sJ3rPUt9dkgy/GwJs3nuxuVkqrmKfYV+zJtiuZXroVNHEjo7HbiG
lujbYT+4io2XkW7fJl1z2PPOpQ+ig2fA1knkjH3LLOaYeS4vpU5chTpqnI3mbgnNlADUz/Z2ajtQ
wDTberhtjc+XKpsWE/e2BkYtx+Q4DthiMxjX5AxYMkEwhHPY1qzXP0ARwObZK+2ZqgV0IppTp3P1
4qrLCc/w18/mdkaTYjinVn4ri+HDrLP6VIJ43Yah+dcBB0wnFLndBP91YlS96UHnrXxd2xmOZuCo
rDU+BHKsRdZXSTvAoEnPMAwgOPLRyN1pnwyIKbVCjR+5kxAJ2MMyX1PoVVvfdp07i/hxa7qN+YTi
DpRhff5X/9K02BdJW8GXMZYs5SJtl8xRguKUQ5V1FQRjJJZjISgir32pyeiJEVAMncPuXkurehNR
k9y2lufN0UqtrNjscnLsMuWgjHbGRrrqX1W70h9s4XyDMdJBeuEKoiMgeZqkxtBIJDWmUubLdWtq
HVQOxHgFUTicFXOVnaLRgzm8NrHxLB+XMf38w1uXbc1BKouYJB0usMoRiHXEE2VrpiNpULa5AtHb
37ItcUaLYRNJw8WF7lhPEgnu1treXxfrx8Iu5dP23suV5zVZmUKiDdc3K7Fo1ok72ZoiURd+mtUa
cLO+N7vEBinDCGptba+WRsNTIYB4KSxTWrO0Sg2UppVnm2IBQPLcMFabWGCrNpWh2NaKN2dijM7i
2PkJgfgieZSgMHkiyGn5B9zifQYJ/S7wsA4oyif3Cl83n0jV2h/Yr9xgcBRHUdvRuTOWhGg6JT1S
h6yONSaej3qZvRfYs/0hypd8vWR6d1zxpypr26/NfDprIrUf3Qz2DdhP+udEIb4FwWdjoMVudium
KoOJE8cXSqSHbFpe7aUyfOw4oW+Iwn7olr5e/LLR+Hlzpw5F+bgdFGIIHkFDDQhVPx0cHoMhR4Hu
jg31tLgZIFxBPUdDp+Kx2aNi8brpAll+Ocm2+SXaQiHUuJxfrb7hZzc9aZHU3+0l+V0tLhmI+cMw
i2if2Mnfpi/zx5QkgVArHGWPTF99F1amsWjt9pqr22+JfaAkVnwzlmXcG0qaha5SXGLF+81yXT0T
3/HXTOtf/ZSYlHca56jBGKXK5oaZwGhsklmBAxPiBy8x8h8jRSKiHFyoSA3FSocbO28mb6cnlJca
iAAvdX0Akc8o+ZF50VXZvehwJ6ZKoH1rltg7Wh6VT4jvRdgk2GOaDmSlES582w7R1frhovq+jZX2
YmB3jhC9IaapwrG+BhGzsLsEeJnAe1XW5tIxHqfph96xSHquO9s9zmWP/eEEQVkG4IzKUVOoq6Fp
avZo53XsQSLj/Buqh3orQMB2+CvZu8qufAO3yhPTIxabdvy9KV15X3Qmbbr0R4fCPeRuJwEx5aCY
U3KdvOz3XCnpwzTinbss4p8FGYzodO9H3MdtYJGm8EzxVsNu3krOsVWByqfC3cWVarzD/PxFxLX4
x8QFk1rQ37TviQd3EsD6WmAOMXa9r2JSR25uPL6otZY+NbBUttZ2aCxSZxDOA46tV2yHSOgwXSZv
TQ4ZX7BR0aD9ZUe4EWFmjyx4NFO9z5RWQ0+n1r01LYwUb2XmPWytAXbhfTQQY0/2cN26DNQHBye1
m13r5trdG4wOlicEorW1dRHCh+FbV+Tn7Qnr7HMymJlZu6THWotWt0/R3+cISquZiuetVZdaHBZu
VO235sTOhnp1R9YYl3q61t9TpYAh4AzzZ58+e9pp8CobJi+XbAcWJXtujfJpe0LsKnOYN8ShbSdZ
VZOyolN9WF9NWQ/TCPCnIBo4bVcAdY/nqMYF6uslSYE6Y76af75nsunqIPXm+5wBd8yWpt/byMFb
TibnokyY6eou+8fubHylWTu9OIn9Uox/hLcYr2CawWxY0wvzhPEqJvE7yTGa2M4B0aoB5pTeEcao
+WprHXyuwRvD7drK0ONzQ6JmsJ0dVSo9aptah8h8Yr4XkGHkXJ69hBUEUrT0ZTtgjlKHTR7VYf6/
ffqcln7ceJh323r6MscTLK/Iw/vbPBRJatzdujfu+aIw6MNpOW3NTPH6k7ZAD9ku0UbbuDOBzU6Z
fl5ftZSRJ1xaj/b69CaWe+juEYboaNsapXdetkOetYx27TidnDhzXjq80W9TpiAzJ1gNFmSMOrpc
wHnWZ4AIJs94ybGniboqgPXbhnxAUwix+V+vJ/t/6lKJQpT9EKP0WXlBS6fvFa3tP5tbX2fKndSY
z7aWGrf1YWkg2H029YhnLeUhgrjxuHWRhUU5r8/UgFz7+L71zUt01ipujK0lO2U4dpasuYI/uh0G
e34UkEMePrtQQZ5G1v++4VTpk+Nym3d4Z9mzbvrUdqkUG2P8sh08NTmotbHcttYUEZ+TSvdQ60Wa
B0u7osCycfztbJ0yyxeWDnTW5tn+q8/w8r+eqjLpDaJ91lK0ZX+dfm9NrfqyHfgd4eAxUK3+6ovM
8U2SGHHF0Ud9GeIou0rN/vi6IGefgvNG2x6++twdsP/0+aLtMGJYgY1QYE32fCVI66kjeOXGHFiS
aF6eB0QQ561lEy9FdNN6wiuSF60zu9N/9G1Ps9r6l+yieKeJpoTkUznP28GVoIQOggAU6vQJVYGk
Sy1GjrscjepdZpG4R7kAXvOy9LD1lWkFVplBMU+qWgRzE5HFnJbRabvYNNwfcY1LsWFC/xGq3YUF
wyzJe6m8y0W8dACFD/i9ksSVY3JrJmuQCHJQsh7Gi9ObAx8AJxPoUzsKqTClNFve1Vlmj23mnraT
WxchOBrgfeudtHkUt9mcLrZMiF1ZRuOtNUdx9ibZwwqa4/JBxiKsRKioo9i1rSN3GsEpEI9IADLX
rJdhDW7Jhii/lqYaWnbzrTWiGj38cI3E8GANMY7tCTUpdAm/oj7bWwmGB7nFTqdmBeAJrTlOKXHL
bgWDTZ7UIUY5oSRwutVB33WsQYKW1Ufl/WgzvfQXmMABSa8ISSNm863aBz8Gdb0JB11VxjOMiTdN
OukhZkIA4FahpENSHgb9oi54zRFBZVBcQJ3kKodi0t/ZdzHYwF7YCUO9lX1xmhVHuTa9QB47jO6p
HBDAGcZb1o4Z2z+XfTJsz3JI3PtSWhqu7coZvKMDTDRqv6zmDs2Ur05GjycNaD1yonbniSH3u4U5
ks3wgzo8a0nrPa0mfDMiBntuTHSPsXE1W/JOlRG74Dp9x5f1lYrQLu00sa/tzr0MJSlgAAE8/DrM
Iw7wttFcMC37BsNiOkVqN+yFk0Q+TI3oNlR/eJnkjN2K4eP7PAYOwUz7uVa0a8latbQm9dkoeOWx
KRdi2tQ7MSx6WCpLWOc6mjxyalptlGfZRzJUTXfctQ7hl4Url53a6d/iifwAGFN9GJPY26iLeLag
fzw3uvmmZGlzLHFrvGKTCK+EOSUsWqe7iroGJdFH9FtLFMTNPFwhEhx7iSFjJ/OgkuLglZN3qoy5
IZ8bQpQ9mAkRuWgj5NAfrWZlBMa9FpojKeYQhH9h1fSTUa48mlTJAz6tIYAO1we4s4Hg8buxWwW6
Xt51F40jPgnQtfCSYMfeG8z2ho3aRv3V5PqMrs6UlxGiwUlZAQ+jfd5W1Nq6rGaJws+opw5CNmWD
FyuWEenYqW96+XOwlVtRoPPFHCUosmfYy/8srtGcqb+pzIS5xHNNPc91o72YKDxMfvaUe2055vBv
nCYwqiS99lUTn+OJFUapcf/OSR0g7xTY7Y3rr1cQlcfSA08KJ32byQcIjRwM1W6kPCT2/Mtd4+Mn
l3RxoMAuAQr9JDu0CNzkYDuneEhIhIgR02j4cmq1XJGSbwgBqmDM0j9tKc7AyOaRuXzIIZVgbyX3
fKD/yIKImAkYnuoDoRxdYz0BjOh+BrtsF2Xtnbw1NGZua3ATG/UpkYyDmWKS+Te0gejBBGT1hKep
eh3SVLt268ExZ4tSPdKOyk/0OArNHqZeounsUBSnZ+y12jDOczeAlLVP6/iPQuUBJ4YURyGgjN+D
NYr3DltzJu1jX0XknrhomvSYGog6IU/1WB4/xC1EnuWZHUkXUPdshHmTU1H6KhhkkakJf96xVgr1
bkZc/Dh5AOxS72eqwvELxipMn10DQynCKVrgLHWdYF4SJQ03CzAWwriKhsfsAK+XIt7b3uo+2wx/
YjcqMSgzoDe6egGJwawgHkaHZHHw20cw7/caUqbu74hoMIX2G7YedD5pO6DOjk/OlxpgNF2Hat3D
UO4VAlg0VcE+Er+YOI4oLAj3Pjfzy5TY7RWosQyWfsYUreweUS+/gDS3voWf/MmbSfFL9cg6rVGw
SjR4ZyWP3LO18nRIq/3Zut5VpAyzZqswjBVNc1xwWOq05McIEfXQ9P0Psg8MNMF2HCoinx9Gsoqu
DuBxvQqI40K/F457gf8ws8qeIj7B8cfErh10I4a+lJEcZ/SEVdWIKMqsAajoYpOqm7COjdvUvpUT
PQd1vYYU51mQbpgM9oiZz05FUUqv8dzCOvYurN4F5am1XZ5lBzF35mGQjfdReK9omXq1i34vttyh
eWcu9VaKjPI7NYagssr4rE/x9D+MnddypEi0rp+ICLy5LV/yaqnV5obo6ZnGe8/T749Fz6CtM3Ni
32SkA6ogSdL8Zq9XanNgpu5deoBnZwscKLgTtqQUn8lbB+HewRKw81XzwAjw3sPg9ykd0ChySCEm
kxxbM3jNM8W+3YJqKJw1aTPyv9o1FLF6th4sn7GjN1jgGN0MoGfleSc/8L196KG+ptH17Zky73Q1
4FX0TeN2rmO2TRl9/Jnm+jHHTfdGnZFvQijqGfvSv6zFIQqqzh0W6NIYmZ3xIV6CRTzHzEfshM26
fR76dnpo46XnJuWVQftcRwx1qzo9l4GjhvvU4TGCCbsqLfOPrk8ZeVjRW5Lq6ByaxZNljPZpzCPm
30vgu/ez18FDa7X42HTPqdMkNyHTg5vUd6KDUUAAgI0d3Vq2+awHBuwNb6RFYeE+gLhifS8+Dkr9
POs+i2uswdD+ETjTsotgwOxlRxqqMLBE01q8rkBg/hMoHftFmJdfCg+7DCNEUssvQWqMmdeyzIJf
g4Ps+bIRoMxYbPs3SoXhFhyJ7ph4cKyDHjTWFAwTM06fY1kauUNQ+kpDLW4bc3pSw3mE2uHbhxFV
mv20JJEpmPa9ycMyUxegmROm8Eo6pCdnDXSRZxa3IDIuwwQjBbjSQ2d2z0qL/xMOz8lB7yocAAUz
Fy4Efgv82dEZphxOwew+jKmmMRTsskePrbmbuKneZuBGn/HaAG1Y/Agxd/+s5njBeO2fbuHTuGWV
wFmWCupZZ6aT0qAcz9XuJZj4hAGw8pSDL7XRAA8YVEqoAPb0QQpMdW7eyGmKWXuN6iC/ZnFJlz12
zqG2YuAhbCkAgivmfYFiWuQUuBMr9h4zPPN+0KD01gAFlA5gVdJwPSRH/PuYBdZLModvIVJwiI+e
psAvD46D0eSCnDsA0D4kGk8X/d9UQX2r/sW8pr1th+xcjzWfSVCBiZP4ZxVvWZYdoQrWVyf8VuSl
8QUJeRQ5x096EliXdFA+zSwCLPRW9VyZi/FA/F3tjEvsjSG79Qcvnj3M5q2HmK20faojX9qqOcJ/
Bohx+9Y19elOS+PXUWWWGlYBMoohlOHFpKny0bVJGq4HFOhtVYAIsro72Wx4g+Uq7VU4Ip1+dYOj
vQDbdZHGViYmAib9tLbg6vO0bw5FantPsACcR3V6nUHwPRmAEew8wO82Tr6UDAyQr4yAVpZspkpy
TvWMMV+ZAdBUlHPSuSHjJyMF/mId8qAz9tiL9xfYEcVrZ9bNZYQtspekjrc1eOPa2oWN0mCuW/F/
2s4+6GXw52Qr07mI0/kW4Y+nfgbsbWKq/Rgg5fIYNFrNzjBSmE7vpEertqtzCQ3cCGBnKAkScxk/
b2FquANSwU7IJmMR7Jx5zI7Moh8N1jnoxQ9Z9tiFgMXwtHrFtKy9ZgtmplxwdSEIi6vpPEYLbrQ2
JvUKMCJckKQSTHr0piiGf4z/yZJ8qZ4tr119UwbcV6+FTrfLipRQgJ6NDnJaq6vg4J8m1WBgGL7G
DUgB/2VsgvQUQOe1WwNu0TC+IFSOuiGed6uuhmCEBDeUmUwY3NhBybtpf2ONOj+FJDn+MblNcAMu
y5qPDFb5JRKVN9qq4JJdJJrMrCDBwuLvDXUB2tdtdRSESuU8LZBCxrIAh3rg1kGD14O/SxRtWUcg
NwCLdWRX5Zuj5IcEj9fn6U+zH0AxLzeuWc4osQ2faGuJOh8FqiiZ45xN2UVqYqnJnUEWEW92KWuX
k0gMN/dpZztZepBfmaA1zQYswmeLqd45aNSzKIw43h6S+3AFw/mzW57faEbOJUeNWvaAJUjk/ks0
ZorMlhbGd5LMsuocloqO/8zym3JwnwEOGxe5pPwML3gMo2pAnKSvjl5Z/inHpWMAx3x5jOsTlkzB
S+F6HzO7hDS65Y2l3p2RWsGTCdDHiv2V1gDtlh3qcUrHo6rXPwQPLMEAjLqr4dexnorkSFYNNmZE
lZPSx7vNUTa9V5xXqAbfe5iLR68JeaI2EqKnNmle5Nnbifs4sO5zmmuDbt3CRfzKctyyU1bcpA7T
vxZnYUCTfz80sMM6EOomOMjjkqchMew52daVqLQCK9R99pW7nVf0+Q2+jh7oM4kuAUQE2oZyrjRm
UegLJjNABGDOKTOa+fguKkc7OFKARHaN/GaNzmkPGsqOLnK9sWlYo24OcZt8mUf9Ru7cepeglu4K
K50Ocq/lriRtwfy/1RBfWTAA8kzkCIlJ3tocJC2BkeIY0nQhEE1EH4fukzz4tWnKrdlag5TUrHzu
KjDsB7kV8iP1vub+tEGh71lBZ5RrVX+0i20Icpfr/TVzp58BXhmnjNEAre5Fq/IWpm14ymeIzq0+
fdKXrkM+21lsO+c5mEEC47q3U6FzooTboCdkJXnx/1z43W+QKLZXkN31UF9rrk8PNZkcpImhH6QL
kO97h9z4xQaQNX5K4fKuN3eFU7x7a96BKj7eQYNtvCKCNTk32Hfn2nyM3fC70mXqcbvDdII3uuNC
6d46F7V/yjCxPMlv6f3qMbVn9YRGYz/vmyy8awddAeax9EPLay1HSuw/87yunBEOCJODtIQ+Tk8M
YZi6LA1BH5F2MuFYb81nqWBXMxVMfT8gwXaRFjx21nCZcotpSXXMnQHjI3cBV/7nde0ivfohWGEv
N4ArLICUre3N8b2rLwBGo7DrRd6G7m3plqUlSXLLK1j9WXokS5+do+9UA5iV9MkJFPpIqS/B9ra+
a6JrVMrnyhsuXmPupSWsh2ArcFbe2oYNAukLmbA3ZxS6r9sbvrVlyZNksLRCte9PDSC9c+hEJykz
pbFLje34j01Q0vLUJLYeI+k1+qFckh/y1mZbVni9r10PtnJs8KfmNYArt0uBxxQpILfeBuG8fDh0
D6JpoDNRnfQTPhTs0zMukCc+2DrGoM5jPrfPDmMD5od3OisWs1rsWqgTOaCUoe5urQWrOo/lcz64
3ck0Z4YSja4e1KBg7aZHYGbHBu9JmAVTvthFmvNQH4KofHSy6t2Dl6tKO1hfpy0tmVsz2dqKVCmG
tL302A9KY5SgXrpriekJ9CUzhvMkd19OUoBnnMCs0Ox6H1r9Xt4SWO3kSvRd7uAaX3MLESWZt0y4
Bh8h1X2zhUsRcsO6WEmvrINDDYkXfMOY6J+jHrg7MiZHuccSyGOPl+EJQrnMkaf0j3zSb7zYyE7q
PN4mZolAmdddpJPR6LVbOLsl6rmHsAjWL4DR/gkpP7vKCeXJS4yevl3YMHY0/DkP3hP2cu6KWfYT
+8XH8+yUS4vYOgNVU50rx22/T29H7dBPEO+3u1hmDj1psnxmMjezDr4FXUhIJfACvoJLNhiJe8iP
ShX21qCcGOiijJp1XHXMZLAFXrc6T65znQDmsJ97hh6JRnFk7zMcw9bR1TqLirSgYM9N19ZOGC71
Q20kxknOL7/Lt6Px2uqPs5G3J9U0nuWpbo9WYnnX/YyNKdqNRYHSPxTy3xO0reNQ5Nsv6XVgx/S0
xJGG6QMY/6OW2Tns/DYf7hFkNy9A06obYe0MUVfd0BZ+lWGWrc9XnsTWx2wPhg/0Xyn0THPy6oMF
QRpZDCy/Y7XgJXDpwQ8oBB5Lbpk8GWnWgcraowU82C/wDfmnM5cKW4++Pcm1QS/9/XYTtlKJSZX/
/6kYq42wl+7lfZKRgvwYSa5j8S0tsTVzjrD9YECLMIMMdJXOvqh4LEoVuew65JIoDpu8amuUfe3f
sPr1Qym/890oYz22zN09sIA7NgSxx+BDL+NXNkdYupbXZC6Qg9kHk/kdrRXWk8M+uRRNGKpHqb5G
/eULGgEGwTt8HcdJS5UR3RZsedOcseWgoRSpARNbBmHyd7ZgRUlK+t1Ydv315TzCxLkfC3TdeuIN
8PSTzS7VvEevt2AT6g9XfohZ3+iurl7lZsugTmLbvd/y2AhC8zqAALJVlqtvye1YiW2PcSvYzvfh
2Cj/3CHUQR9GnykdJxJuYIskLW8edzxhGr+Urz9+LrViFymD+m4YKY9wbXnzjwCi/VWaa6SrDqDp
5RmEXYfkhrSUf4/K0WtXBSinubhlevhIBQlgimxTuA+cECF4SOlWsM0BpUCCrZ4kB//noNX5df31
S0teyR7bO7OOZ9bGLLmennfsn/zz3klsrSXRj2k5aD3ru1ofL/DxKEVjY6O1X7UZqVnpV7bRgxz7
b3lbFSldx9kS3QJ5HltSYnLcf5713XRGakvFD5f6t7wPZ/1wpWDp8DGaq7sQRt/yiuPhzF5FNa9z
VXnhJWApBXImNCIm78sy2xZseXOGJyj0O+pUrUF0rSTdrZx8q/quRKK+GYAQYgt+bdHysmxv/IeX
anuBthdN8rbD5Ij/zPtw2L+dfn1d53wh9xcxaL/x4OLQxrB2GQvLh2sL1pnsln63VvFv1T/krfOJ
5bTrFeQ8H+qsVxgS705Thl9q54V76RpkDiqx7RstfciWlNg2INsqf8j7kJR6fo9gQP9Tq5FESAob
Ih8vJ3vvDG+lCa9RyZX0zFI20+qsyk66V7xs3TtgKmjjW1qZFxq5pKXnZywUsKJkZZa7Lh35gdXO
e+keWP1HkrVBGfg3XW3tNGyVNQTpXYpyhoSJ+NtBnqQEW3crSWkKjkz6tzpbM9jyPjSh7TRj0KQs
WbgwvQZ1Ng+do6fzXua/CQADlouS8TVoh+i0vvFyU7Zg7Va3tNyu/0xKwfbqSjJgIeV39y3pD2eQ
vDlLwE5oCa/R1tmvA+u1XJ7PdmSDVwmTt+xqsTBiLCsk72aOWzU5VgIZGGxJiX2oJ53olvfuj0vJ
h0MGr1KOs3EPKvCphkqBa4DUYKXc0EByLB+uEke89kW6Lj9Lsuwid6ZM+jy7zKqzazLHusgT3p7o
+u6/W8x8N1TYqkpMHn5U9KzorZXWRa7cQfTEiCNkUnS0sofZK9mOQc1Fmx7kFV3XKaUFjLMeN1/l
Rf69qlWrwRHrbLZOGjYH8zy7JkgEwxKHtCZB3bBbudvSvhUo6J+F1q5cdIed2cKAjA55W/mwdC04
m7p/K5xtiw2ASEW7Ru6qPJc6g8qkV8VrGcMzET65vjzguUV0p13XMz/cfrmp7x7ROnVd77rMWSS6
vuYRm5OzZ05Hucty2S2QH7Al5cZ+yFtndVLykcy51ZTi7S/pYajvbaz1dtgYYhUX5P5bV8Tj2UAI
8KjDmCUJ9QwB0uKKzySlls7emeEg07OUeh4wTz1J8G6qg5dIy87acg41qbP7MqjbndSau2y8KHNp
HtQ+A6Q3DMWuiXjVJfAy19zbHgBPDUzRXZq4JzUKrfyIZBCGy8zsj6xKghqenGujB80jnCz2mhGN
hXieObgXxepd6o+vC6L9UwAp5RP8m/qAatyIKgdJycsQPMoStifqERWI2K7ST7HnoCxodvdTjBaC
A2zhpLO3f/Ysf35Kq+YnfMdLb2rl25ibuGql/ve8ZEhe4wN/4wcqSPGsee292frhsVrPzq4fsOGg
tajjDMMuaOr6Sz2D6WVKXn7W1dTeo6gDvCpCtkstFlsAk6XkObcq9JtUFSmjmE2mpgTHjRFj9TAu
JSwlYSYw4CgQJtq5KezyYZ6S6kFiEmRF4aB7lucIC7MIbxVxcCgr5If8afhmsnl2btVFyi9TKwM7
EpQ4DssC8M71mbnFRYzqtQrh0/AxElVRMDy0WQEmyGsH5sNN4d6A1GB7zWOxvUX1a+qn6GlYAogu
0ZOvJt+R1VSuklVmmHSju4gqV4HwmWGxW+METw1q2E8qO6FPqaJp+2kcA2YQFMS2B7QqtbmXOZai
eMjupmHoHrSk8x7nJagzYHs2bQt2NTW2glDP0r1WOriiDezOmBNmc+Ooowvj/zUl0fywpkBzoPzr
0Oa246vI8h5RmYn2Vdju0D01jo5mmYdpanI03gDTF4Zm3tgOUGdgrdpBt/Wk3WEFjwwGDuClF5Z3
FVS7u2YJtiTt85wUrKEOSBvZcNNK/SafzdTYa6ah3UhQTMHfmUVfKfvJg+XuhSmLzYgavPY+gFHX
HvtvyZB/NdhKBxcO3Z93y4TPDDIRtEJRoRLTz3+x3fklzBP929QkoBUQxHkNxgzYNTpYj7PGXrI1
JdZt5eb9jd7H7SVN4+KBR6BB+W/VT82o0Liy1LxXjf61RjXo3o2Sx8GuGqivSv0p7tk4chB7PEpS
CtgK/Yz8en6sx12PccduWqrHWoopXwyWazmOHWyyHAXaLX3G4d3BVv7dSWfzVk5VN6b24HjhBXIY
Tp0ZsmgnPjjVYfsFbZD8CsM5Wc9bG3P72HTtMVeRtdn7WCz3QfaCUeHMon3RMFe2zVuIFs0nuOf9
A0vHV0lhtNt+wrQOMlQ2Ita01JA8xyg/HpS4r6qLHheugQC1of2wYrFEFRh0d+in9Xf1wLJymaJ2
IgUOShZXZDAT0GzcCt1U2jNim9peknJ7slRdPlUOmLDl/tjjCNClWgZ68dkef61/J01y/2wXNZyz
5f4hOA0iL5s8HOhpM+NgopwiUQmqYIbhvqWltY0tEpLvMqVYSjrIHYfhEeAMCLwAnWvW6n+gH0qn
pNdf6zoIL709BGi8h9X3sjxJeTyE9SnVUW2qZsVhwVpxcQtnPfDaBFFw1y3BkKB74hr++V1B36fY
ybwFvh0foTDEt+WY4WG4BBKTPJNZdgEpAEW1WIsa/Ab/o6Icstbeju5GzAH/L4ek7gC+QtXOH0/T
dgUit8/jQ6myGrj/8OuktlxkKkq9uUvbhUfBtqNptTBgUaS8j5YgR2DiXpKT76NYGPkD5HU1ZnF9
KS5VlMt3WyWJ4aB3y4evYx+Zg2OXVZWwrDw8MSZFuXHeLKD4KEtJ6YdDJSkXblEdvTgIga+HytXe
HZHp5rErAWh8LFh+1VTGkB2f58L+mmJPCnJpdtPbdqrSW3eMAJxoKG92GfuMKrsVx6QItRe1DIc7
V6//yENNfRnsQn3Rw/qho4N9YG8apguig3z9egP9L6du9VsbaMmbm3EqNnPK+xQ1g7eoUr7ARw4e
pdAsg3u/iO0nKQMpfEwh1H3Kl5pj/ZYMmvmq+VHxWUuuUoVvTvaiNg30y4ewTqe7PtDS+3EJEPfT
h52Z1ETtZt7RZ4PGW5JSB6IpGzm++5eaDLiXuqxdwlxK3zKvRkdbM9q9JI2+GS4GrqmH0rRQxN/Z
Vtd/wvQK6SJr1I8RhMq3pscWQYWvd174lW9AwcqDnfnmZcQy86m0x1cgNN03q/wxu437xVLc9iYr
I6STbL371swAKVTHyp8Q0UFLN+x/BY7dfgOypR/mGBdxu/FfNcBnaNi2A3hPYnHYHmesYeEL/50F
LfJ34Yc83XJAxWbzXTl49RG/thKFOad4zRTLvmnSbkJzuy9edRjTn7B+30mhAoztFQTGF5i86r1k
2X7D/oI7lGdJjqhJXDVvSvaSrGPXfJrZpZOUnLEb1HsVrTcdRvRtMM3gEgorNG5rtGKgRdc+Kmx2
fs+ie9wdwOIh64m07LHyB+dGSvrW946mNli0O9xOZp+eB8GY6K1Xq34Pxye6kaQTqTYwhai/laSN
ERE+kLp/J8lZmX64fPMfJDX12RP9df5kxOB7/DG4hNGgPKdZq95HPjTi0MeuasirJ4A+R2Qn+ufS
az8ncaveAlYYnnW95VWJUZWvEvdOKkg+uoinUqmzB8mSwETlKLIhMNSdjuFqgXtsZgfPUj2GjvaU
m89NU5zczq0wLKyPyJiXt/bkFLdRB1luEQsubxWVoOkqF5lZdTrEHi5auh01j6HmYAU+Wa8ohKXf
VKvyjuhmlhdJwtEBUq8Xb6U5Iklp9GAJlmpaP/k7NP1A1eQj7spqC1C8Sr+Bos7O0PGdk87exzfb
Mm5zV7FezDBz7svEAmCxVGsn9a8JtOSVT5t2z7BOw42ImLsEs5b6e1bwGvC7f+dtVSRmKe1fVa9r
5387Xm8BwHR2/FiPc/MwKhVw6cJF+g5Ul8mX6K9c9T+b42C/Nc6IPlCuF3dZaNgoG1cpiLhh/tJX
7rNUHY30ro4M72vd5OrBrWPrPi09DFjqGrUUdGE/Q0f6qSB+dYyLvQts6E4teancMf7RaQDELMNt
Hj2zC24U20nOURqqL6iq1Ds5vTN/VUuv+dmxbwSMyIzRYZyMC2u2Jaq7pfXs2WiO87o7CFtq+S7J
6gJlXDSq7kr61Du7DA+9r8c3NeLkvwvWOlJcbrnwSAA/I+N/UOdAjQ9SHoJ7vJOzxY5Lpl1BJ6wc
87ompVj3tGQ88WpHa81A058tM7HOqj3A3d5OYTnmrQ28/MYJLeWYaoWOLdXgXCzwvle8bpo7zTCd
k51k09OEj8uhb9XmM2+jCvTHdb4zdn5Gm0f51Xiv7pAwJB0L6/T8YreF+RNOImKRJv08rY+XNksc
SCrBfKyrqn6I9ba+mEY13ERua+Hu65fYEnQO+liAVen4YGbqJbJYfu9/i4PxcxKZyl8KSMv1Qlmu
IRVXWH9O6fAjVBTnq2Y3GWrH2vwS2miDM0QJHqFQu+dsERVXFT+97dPYOrMckD66UIHAODcW62d0
ZLY/h9/ogL9DPlT+1AN8kEEnMcJmEJ4ErvlXhjKy3vWvAdYcTfup78Aso1PcvHotc8Kur7RHcBsd
8BwcluBdOQcW13z/ousGHlSjs0gaqGl2O2tddisxx6nZAkQC4b5LkHXBv+aT5gzea556X7UpVu7N
3vO4B8j31mFa30iyM1Cey524u+pxjzCVxrjs2pVA3YrG9T4HENJ31RCq931V+p+jev6mW4H+IKl5
QYA7uvUoVT3NuY00y3+SVNgH5zYt009mofuf/Zm9xMJqXkrDcT7759HPnG8xn8pzO6rt2WmH4Huh
n+uhtr+XILKwzKnqyxAMxVds7va9FbmfmEfeYfJQPNS+gnh+AHmj60Ntt+YtBVHBjjPOuguTZTwj
djTxEiG8ZkTGX2J3aCGmFjpB93mr0Bi1cajszjoNWAo+dEtAw5gODd7IB0lKARu2xUMz47aFZfUt
YCeuHHQV6AYMR3es3RUPxhLYSPHeuopxnzvV/IlVgK9dGU3fp2gBerTwOdCBQnIv1b/G8zB9H+vI
2o9LfrTk/+/6LpJLW33f9TkP8LR9E7gIvv19/i3/v87/v+vLdfVqgLntmUczt+L9wIT9uRym+ll3
TP1sL3nIZdTPUpAz+V3zpApCkc1zueR9OJYvJ3JWineOdb6JElgL29KrGvVEy8h+56nYR3u5edqq
SeEYe96uruEbBOWjkrUWhEk4X6NWD8HR4V0/9OjYHLJRKx4lGE2eV9G/6TutqY56mKh3QQURj05K
Eii0q3ftEkjSNhRI92s6qw490zW0Hv8ulfwtKUdIHtp2t3kEoG3LWs+0pVM6vXl0H0tu148e+w8U
ybxvCXwmGlWZXz0fLqk+Op8mu/d+GAjQsVroDY+W62I4mqC3UqRqxO4rbGKIx9emVE6G7s1fUGQY
zh1nFcHTN2hZV7lGmAHn66vWusfi2nvwO42NruXcmFc86ty1z+BGLFwHDOOkN+14o9chmt3/OOys
5jpWWEDOZfIlBRL0aHUfXUBWMNF752qmZom4Tus/Z06iPCMQ3R30i4eNWDLPaLoYaMcgQu6YO4Yg
8GLisT4rVdafmfwhi2/8qsz2OxIjw5coxgk+6dr+MWp67aLGbXb1x9R8CAMdTwylnN/SMP0F6DD7
xcEhdvA3immijoX17zN+Mmdj7IKHqmia52IJDJXhYVggl7hUMPSFitQA2bDa8kFL4cUjmaweB6/o
HqS+VMPg6Yhp5IQBGuI0yeLJDmQeL9k+eQ4Q6zjiS5k+ITqEQYSFMZrRqeMJH7T6wQq65FxBrblP
MkgVxmjOd44Lshh2vH3rZEN0LZAyvvXMyLqy7FHceNM83GTVOF4VNSpvM6PA2Mfvo7uk8ZF4Ghz3
LiknvF5rFkmiLvFPcduqODCo9cn1ihGiK6LLCED1T+xPlMc0drpnH7UndIPBDtLjgAaq+v5l7rD6
wdx5fI0s5JE7c9d3IYtSQaF+btiD3oejaryNrouWN7qnX/Ce6XdVNI33Pj5USFDn6aGawgglLPTj
+DZB+PDT+Y+kcY8+fmRf2b1u0LWJFq79HL2AJf0V2er8h5IYf7DwC73cClgoD1z9lLV8nP3BPPfL
GdwY/w5wYCUWDyMTKntCpBOIyR8FuES9M394YA2YAmbDLdqo41OdOPqixj8julbfe9bUIYXMG8DM
qLxkjYaQDOJ940OMWguD8vGSm0r06iue8+BosGnFCD40eyh3lj9c+nSYvpo2cydNC17dgjdFm/IC
2QB1/BoBADwG5dBf5Cg9Tq61MWg3uaMNB9YSixsYQTFT1QUZbHkYcvjtbs0yJwQRpYrE3mXaS4lk
fizZqo+Z6BNyge08kldVLjw0NvD2GY6BD1bZYuXYKt1bh4HlzeirGfIV3JIMvW3WLQeYHksSRTvv
OLUFPpdLUjcnSEumVVwl6ae1toOdGO8weYAkZztMCpZAz0P8nkpzKm9HL6lwsCAmwVZHYpKH0zi1
Gx2I0pCDxvo/HDcjGFVCUP9f55bku0s7+AhcGQnt3uVth8j1x6icb7L0azOF4St9rr8rYse66j7c
ij43XlTP8c/GECr7OecxO14RP9lVcZGUHGQa3kvbZd69ZSkXpIvmB69roBS2efulH51qZwxO8KMN
lFcIRd6fpqadcpfuAB3wfaDlekQFRHm7LP7FYsYj6iDxH1VUx3x2mvbrYne/T6yuvGed+1ZFxP0e
okB1n2tVeELOdN4lplrdbwVSygDrdz0TS56idfZq9wZEBufm5QxyiFTckr09OjtnqNmz/OciH06t
jAl8Id1/S8GoIpi5XGQ7gSTTQb2w+RXfHNxBce66McCACOtQHF+UPoRCojtPJkqOT6m99L5aAcLA
DN01D6Yvlkqpe3FYKrh3VIxLYhWp/zW55OHUPdxHSyB5QDC1I75o7IIspVuB1JO8qlazkzngCiDJ
1jbyY4QszKGLJ5b3q/qPCOKCV6j1Ny2YoL/15fTmlEza66nxX/I57w9AxfpnvYtRw3TG7NE1EFWJ
EXG7n6x+uBSgalFwjMDsY1t1tVIPTZClFx8cNXrIU7U6Zcx1n1S0dlkxYPU6tWqFhfUi+8yvC/es
ebtfEhsFFGs2ze94in71m9T+WVr+jcpCZoASDrympE4YSn8uytZGvo9FBjY0ul/j5N35eV78NJr4
h2KySk1vCYAe1JBl9bhhmUgtWEh6ZnM2fPbroUHTnAmElI5OWN6GGVRAKc2x8Lzz+7nZSWmchhme
l2jKSenU2ulDrZjfk+VM7Hjkj2ldvUhZbLqsOSG0xJg8eixbVXmIcRIiHlhz9CgxCdQs+DbranXd
siSGG2p4iPHxWY/aSlUnc84xG1E7yXOaELlJt4F3ijjofqu3XUcdsvvGLOwbf9apO8e4UsFEehkT
r2SLyGfzREu1W8/ttFsVHhWc9Ug7pzNSMVIgweiiGrRXljq1okzVaTtG85Wf5VyibPfPad5VsZwY
DpmcfDtbj03Hvnem8rCeV4r9NOYS72rOtqLsscMyD4btQQRbTq8MNRRBGKzvDpSC9ZLyA8NM9U+e
ab6teYb8gu3ik5fQBH2nU69N2B7+9T9ttX+fV/szC9BtWH/Dchck9u7HLj9u/U1Ssl60K7PHGGFX
qOJnq3XV22KpJhV8s2aZR6JSIsEkt1+iptsh3TD84bEjdK90w4nRBnZqY3PfJFG1rzGwCCKoZkGT
/7CKZkJDD0xjr17t0J/Pjtf9BSx3OqQIK6rRz15PsI40bfwoPPTBvKG7hmn7Z5353okx062LhGlU
6dFBs6dFytb7aStYZMfdTqnpyBGaNZHDdz3WGBvcrdw6eWOeeYGE99lsem/X89qh6zG91n4FuLj7
rAUjJ4PmhyJ28tCrzZ0Tw7+sQD2xoHNMWd0qTP1HWAx3CrueU4El4oQEQ7ls+BUKmw4JfN8LPGKm
qV5yGynac90mypMaM+Ut8TN6qvxbk7EI9nJL1jD20KTS5H7N0zBx2c3FkF23owJW8g5ZjeQSvqnK
kxTAQfvRzjCuqraHyjm/NNVLk5rD08BAqHVqtNBzpuTDDGQE8bKYHxJ8VkpMVnDIwfag6hyUHdpx
N0I1NT3whlb60GsjDmBLMKX+cz3A48+KWycYLFD/BAWrxXs4ZuNJL9Aak7wcBYbzjMsaC6Z/53Uz
AwkkTfVzhYte4Vr+Y7YEyFF4pVM9tTZyTWmLLs7IGOZpXoIoNcqLOznTTpL0IMZTjBoFhKFmzdry
G9v8ElmtcSNZrlLp6JKNM3ahTXGUPAkM3dfZJkKzUaq8K0Axz5ia9cKSbekF+7tTkV/lwpLnh8PO
9lrj0E41O9bLj5TCKFHzW8tGgHDJslhWf3Ac5TAEYfxclMcCQvBTq2nRM3vmv8ao8q+DZtwjRJ7e
jZhVPUngzmj9I2tlnba8dOpzTNxQ5k9UJVagNPoGntfdTWIl1hOL/dZ6bBfZx7nwcT8K22af5y6T
Nj/FY2i2Sve8pnFIqk51kZp7cL6Uh6Wl3y6D57hxH2eP0UE/V+wVVZ355HmJ8mhFt8GSMKL4dzBa
9beOVcubyUyXaSF8H9z/AGZs9cYElaN0puuVEzlqYeNdET1heNc9lMV0WFvUXEYBWON2hypy81jU
WfBsskj2rMfFS+kH461Uk4Ahmb7DFqi8SFLqaqisH6wK5LgcJXkwKlIoCck9c7hx76mB95TmhveE
Lvd8Yxjd98CvUQlZ8nUn63GSind+7ML8l2ooYF7ZuQ/vpQYjvyc10ozbaKb9FVPUXpTAs58gizpP
OIhVRy108TIYZ+dJCrQWcU+1ZHNGklKAYIr5UKUMGHHeUFCODVu2kg1j30f0v0lv3W11Q9ZOMTNr
nHOqV/HJnUBMIGcZPpewIQ7YsyRHw0EZbe+0lX8yPAPlcPRbnpF6jp7NtoEbaiSsH4ysh7pGiqnQ
4mUiAWOXGbcs3Dz1eWS0UQbY4SmYhfiLUp+P8PDv2JJEX+9L3uLlh7eGB/5usVbxMYe+kRh2zRn7
1zftwhLqFgijxCQYBCi5BExqAU5KJtK13dnT2fEeYwRfiuk1XIFXC85bZdhdf1X1mWWWllnsQnzY
AsbIUB0knQnroTezL+ZCPOoWJk29/AS8iWAe2cI/siqE3VCDZFEA3d0bCfSqHf+HrfNYjpXpouwT
EYFJEpgC5VQl7zUhdGXw3iU8fS/0RfTfg54oStfpFgWZJ8/Ze+2VgKNu42/835dm4X2luQkDo6/A
Pv799jStOET/XmZgZ0D+5xljDsD5DO2g7P13xdyFCJIczkjmSkaIf1fxv98G9nLeujIH2CfEHeAw
w74gdtpiaVjsxp9lFN8RtIiibg+K+K/QNh5jch2v6nF6c7is55Q4sP1giI9kEd5ObaranH+m9s6s
OOXu7/3+72r/vfr7BJhhJTsRc600UtLO+miGXR6L40BQ25W06uYkOSTkbdb5mj4eZiGfC961bSsc
+pg6dD5hbgGjoyZ3AdKvmh1mHSbmzZRWbYprZ/uw/l6VQBt2LVgQ9t3JuOohW8StZNBlNZD48kJd
/p8Lg0WZ6ya9HoSiYwSaVkb0+2m4tYn9JcpE21n2pZ47ddUncv7viyVSdRWZ25Url4/SMNsrLL/t
lVe1QMf/XlauNxm7v5d/0at/r/6+5E7UonbyoGFs2vl6i2NprBaDDkXH//fGajynOqUlIIDNI7q9
zb8vf2/4f9+OpQVZxiA3M9o8TOumUfy7HPWf5/Tv5bDS8KpKZwn/98n83af/+/bvlWfMxFth4GXx
ruEE8sXaZH//+2KPIjmMwj7nm/b+7z74+5Ju386MOPZr2l/+fqmJbMIdYpdq5C/WYPpLNJDaxOc7
1fVDYfQd6aNWhQdsc43999IZzfmUA/nCJM813fgQrSDG4O/L37dZCoXYSLXfjpJyPhMMOfhr70yk
omiZOjtuHVrEdA21Wvy4JFo3IZ861N2WU4ypRwd6P99eoZ6MZgPrUo+QG1sTOIeVfmF0vjPLCd9o
fl3WbeLDKGNQujbJRaKFuY6jMWDe3vvzUt6UBltE5bV26EFZPevtELBkNIzQ6Sw27XgCN7AdbVf9
Hve9eVxnEoSkSyat8zp0Q7UXDGFQsY8TWSx9vE8HgihJAtemkvkIMsGQDZdFI7sVpiGDxVi0XaQN
xMJM5h72P3i69dkSxalqGvp3RBKlvXhv55bMwqXYg19KdzZGv3oYL0nc6T6bI87kpK7DHkNGMl4A
v6InyRjpajqj1zijqYKXKgDKlu7ndsuIHixUuLQoGE4Ha2PO5Bu7fdiAqOhdeo2T+u0dLow7eUSl
8PfXybvES54FKQFbUZXpcE2JKE0N2tWTDvjWIv98ITSznX6zCEe2jpIqUKvtHiJYN1ozHAcz4SLA
oUuF5EqLBK94Pwt0MfOL526tS4Igqcf6b4ete1tbDAN2jCNPVX6wtAUjsIbef5y1AxXFGjB//KB4
Tnbugn+/0WQOmwiZjrtSewq8OS54NOSbvPG48pZj7t4rEEhHJp76BTEt6RkuCQx6xQfd4NLFMz/G
AIPd2NXJ2hoFzClcT4n2O0Rky3TqeruDzEwO10Wy/tj8ZlD1bJQth2zNiW5qc/xqS+hIJo9oYMwT
YU3LzLwxcUjM0TMR0hC91HlPAq7EJ4aDOyxoJ1gCU/ia60Ughw0pAmvZV+bwGrFfhFBefXKZyQct
GeG4/CzZeilMiHUKUOUsEL3s67HV9mXcR/cLxPW1df81Bal6sR5/LpO2H1wOgrMxhVsBOEkrOaOV
29te8q3BYfVrRTaxodY3r6VhQQPS0H4cIhLhGlnpyTLo5HmZfg9xwQ2spQijZHpaDHdPEC7ykQQp
liZ0pq2ckLT8K2+Ncb+2agyXpGj2mvuSaFXl21kZ7bqioj8zVXtbavVlTfgH54HOYGoYt7HKBtCU
y2nUPzn5J4G3ONNu7B77nKjWjrwu+vk76TXvxjCBZwGQ5FqEHg/TC4pcC9hRlgSkeJY+1aARrPBX
fY/AVH9YVOlnTnK0hab7E8gumYkXQGKtQCQJ5qugPmr1sMpIX3EhhurGeDSs2Ob3ltfYmz6juO2A
OtXf2fq2mjnwtSL5Qpxbhr35TITi84RekqkLtNT57IFM3WYbgxrdkF6bWkaHlhkiYBmZv7RvQJjI
92y2b2rF0L7wLsLkj5XGfG3pVP+s6dluInV4aPpLtI4EyFbLgXheSbpslRyXfyRn069+yqvxwxgJ
lNeH5U5kVP7juuF6axqBRKMz6BOs0BWQyRHNMGDDmHsi6OoRIFj2OXGR/K4hFFiztFOjKLISYbTB
cODa62Hh0PAnUuBsNfuutKN7sg2HHaOdLFCt8yxVGVrVyEKggaEtijcy7ovQ8Bh4992Q+n1fvqIX
xeQ4cIZWeUpeEupN2REkvOXEooxWu14rXoD534NOc/3+dZIQ6No0x3c/n9zU/K61/LtMza++tQgL
7CDz65yh6HAfqnlc9m7JsCA10LK7BTqiZInfDLqgqgT2Ny/1o561N+3WqKqWbRD7Y/UO0Qsz/+EE
qWw/CR/uXbdTmtzszs3tlGR+Wku6JZtQt43VqTbYFEo0QhJ4H6wXVk0ZB5lx6sr01kGI4TdFfVPm
9W9pOae2lZ99ysFLibvELcpQ6MURoQr9oGggr2WO8NW789VAmlkMqjpsUaDvRiuDyDNPeSg10uhN
bVh8za5UGFnalwvZKIkmhOiptROESpmDIw+L6p6IeWMMXYoDXYCDvdLJTKrnSul7Qar33k0k+mE0
K6nNbabVb55eZ1dTECfuxhB7mKwE2njxsqxDEcKfARe+ftVKvpr1cj/JwCxlu5exul5Bc+YS8lxP
/qQh5XUNxtqteziDtclETfSnPIqQacvDnGqhm5J1/76kzYcXF0+yGS9KomnU55dkKI49GpxccU9k
Q78HyQaaZrokgAMRtAFG6wo7zBtO4FoXWh3PJ1R5uzi2fT3TxF1gxsGHBhpAdkVsfyyD+iCbuvSd
QnvuXUA2Q2q+92X+NYPTs1r1jr/sB9kuuljrsE7paRTl04KNPCj0+qEZgZencJimHEU11+NRECJ2
qBkDoPmz6B3164EBJDC1/hSP4z2ZRmQIuvTH58H56UUPmoIdloxtot4rAfIXgLKviZnIS70C21Rc
zKG6z0Hz+MY62zvheQclvdN72QPogzZ0qpU9wNvPEcsvyCMScjRJYz8TilHf4BtGwueATTd5IpuI
zg5d4cH+0svhkuvz28h/iqPfa4oIA9Jn8eJ12pmV7xFxWeOPo8Olj28Mkulr2zwM2XxUdbTvj/1c
7XsuC4sEJ39mh8pntpdS/8+ggJ3mJqVLdRzIU9N7gsWUd8lrWJ+jlTNPqfZzytM7u9FPURChnKNP
q1T3KsfhYnrD3egWAXkO980Qf9gl50YsZEQ3zMW7g6cePmk9BYxmSHkQRH+u3BtMBMDGV5QNnTFT
0aida+kIjMeD4Jxx8jgt1+UN0aMddUCq06vicRlf5UBTeS1c5cPhuS0y1futAxFQFwiOrDJ+qmXx
0wyq88uhmMPWG0mMxHTYJfpp0r0Hx6KIXBLI2VU8na2eKrsZo49x4LlbR3MvgXk7/XRt0b2DnJKH
IO6kVjANbSNQominQO6+wiBE6BTTQrPoHXaTxUV2uIxEnqws6EYZjqbjYfh3XX/K5jIsH/sSRtSU
a/retGA29F36QAD8EMG2Z4Ojkrz3vnU1jhcDEBmnMfvoRsOTJhawm974IQZI44uWonsZP7re28cT
SNE+JaPYy72woEXQMeAoEMaHla7x8FCEtSIL2piOwKjrJR3r/Fiuk3siZPLVSYH3sIOPU/NtDNTG
y8zjWcPXydKL0GoS5mYYihm3S5s+GCw/Ie4kVE3k96xpe4nT+peQ0cQXxshYyXqOepegkuqfAbnO
XTtcEgaJYFHqks9ZXY9xe5YUi/FQ3UweQ0PyRUBdXWMgeqHWfnEZWgR2vGVFmOprsTkB5O6kblyP
rUYuYe6OW8Igu7kkQCrr4ai2r7nZ8nTMgexW/daeSkUxXuS+cKnBZIFuI05/J/rZw9muN0KWreC9
qfnZruedYdqKworQjNSB7SDHO21WzSnV8jsrpiAnk7Yy7epg0Zlq23WmoE2mAyZtq5dlSEPoWSbx
P/hWsFNzNHuJ0fIEcNNovzT9PtM6P0XSUiQDD0wrb8oGjBmIe+EXqG2Pqx13YQ8R05uzIFvt6270
0KaOP7Z2RdTyJSWYtaIJDfAR7V3e7LAy3mWTEHu9at+BLFyN1Qrxud4QzR+tILhaeQZm/Tp5boRD
JYQGyqVJ4Ld6TN1Zp2AmkaBX7gHRkk00pDMHmcTcIxdcIfZnNoKAnOaFzHZp7oW1PJm6vLQZT2DC
Fc4FoRJMJX9sJ5rCYoA4XO4SQx5SqT5WdYVy5rlAkeqTC9LuSoPrRJT4DU4MZCMr53WJV2lYtha8
/apB5tu0bQH0kDezP2vGXhJ45Hu29ihqsZ8A3G6LVO3DQcUKtSCgPmx0OdI/chY2zTqDDnyfEuuf
KbVlH5kTsGQspBANOZ4WBXg7KkLb4+6vNbwDFCbEJib4V6jxhzSBkZRbv5YcKl8q2v021CTWTVqI
NnhBU79PXd2EKueEOSmnvuZxlzi2+UnD5YcM5eY85UytTQb3C1FFuWk8AOwrQ6QyGCgtI9Tz2t7+
wi6lRxyaJoN9Nz8IGy6todTRMSaXOiBrAlBzPfSU4S0zWnDUw1lLudvqTvh90TxnRYUdSV4BxgzX
mvp5HjxSfWlS+LJIDjOJ41A71xuJhL0R34vhfTXlmoUI2Rpu0/HeqeZ3p5+/IIke12UJpGl81Cq1
oSXPIHoxX0Sqs+GTzFXAHERvxOOUO/dj72LLyMrryR0ZoLQ6g2zvPbMHEu1L6ykaHkahg+qGIUqC
GIk7uhOFKqmuC1tchCF5dOOBPCfmGJ3u3DacOqa6msMk1e8IHHk2J1IxvbHax8nykET2hBbQuWeg
QoBLFsFsXt9c78GVGiIRc2PxlYMKhiGjwKbABF8Xh5lZhwsUW2LO/akbmTckB62prqviGWyex7Az
OnJPBl2TWDuVGZzEJoM/aqbVTjOlFbhXfQywk6Yf2gWywb0RzUnl7OZWf9OKglHLaB4iBXNPRYTh
FWDQWmcM4mn4Slqk97Z1or7oq4ICY3Z8m6qS09d8q+cnKmkb6nBBSlXqBUY9SX4MeQiFpwUR2tyq
tYzAdbPvxUneEuaUyzKWgTbBBsw8czk5y2st0mIXmYdCMJCu8KHiQY13khyYWoxveRVvHWpO/lHG
p+bJLmBDYFbSGXRayavTDhkm0kXmz0qxe9ukeu+bmZJjkgNjwp7xcEJItOd4MJS/m4iMjDxpboY4
2VsEiey9RZ2b3PxXaBh2kwzy+8YbaocvFEnPDMTrvYZGxW954nee5nA29HiU5rm/qZa9BwV4WWi3
o+dqwyiPobPV2AJbnAgFU62sx/tXRPRC0vS7joqL7mhAzbOGZKHIZvSU9scEwIaPaMnxu9r8ni2w
U8WzIZ2KxC3jwzG0o7Mq+iceah6r+a5rUKfwur/hzXxSUc/71kxuVpDDkH3zPCANFgrBetslRLje
KXZTHkUMh9Unkhik39Mv+ZY3kUfEcsoaZRB0Xk7Oi2eo89IBI4EzR5a81d1Onfis+LBAotynuWce
tC1yOWmWS2HrUN/TatynKec0ndq/aeYXnlFkIIjqt+VQ7rp4OfD3mIKPMeDb5ESs0HNumFpIAtbh
BSNp5M9thHro21OvrWu90tt+csqRahNhqr2iOCO6GuvEucg9jqksUZFFwcuziciWXm/bIa9516X5
0RpoqUo0EzRsH2ounl/N1r1W5LQMhfU2Mbc04nkKSf/ZeCpefEls8RSv8mgUFOgiJpSP1YkKANIe
Z1jXhN3ajhZCY0jCNKzuvCS+b35YeCMmPzPOSpVM94XgpCY7/DTZTCyK0N+SjqCGxazJg5qfAJAW
ezRcd5kzXRgrYPTTihtRxEPIIfAyb+TWxXo0PuPK/XTG/qXXuTFz+4Xsi0dTVqGIySkkAhgKOEGy
y1Xf8bRg60Ihfuwt/W0c7H+aM9FXRunWW2TXZTrNmIz931lTC8fEdGrHm7yFA84CgAxugzcb79F2
eHW1+LJCKgSpfclNudK467+aVu1bR3spiCT2ncSag7mm8NZt1AwRdwtVzFjVHlZxofu2KK7qaPhX
CSwUybgCpUT+1I2PTiHOVin7wNRGaqoK+b0OoFplmhaKLZ939IwdVnCi6LP6KymTI+CKqy5N9npu
fyduR5+qYwpIkipRiunBXJqbXBIo2rXFqZmITB31Zocq/DM3euSiJgnddrrLcgbP2YD+LaoAB9s7
/gvnMbl10gqR8HypNAO+kzQSH9NjNFsP0YCFIop+10p7MokSUrJOnrT8A2ZiZa9moMU6aqzZvFlg
j4XWYHw543AyvfSxnpms4wD8HqLtYifFx2JMr3mFr5q0BehXNe85nW+WfL6uM+R5UfxJCfFJsGri
O/W0t5vlY2w2X57ORq6VHorAtYY9bqK2ozbfOpXqwBQvCa2F1qyemgTAm3QTkg/PJpEi76tLWRCn
VNsPpTsLJuja+xrPF70FIe1V1yZLuHDcw1DXblDOQO6qYZfO6VtadCL4be3my7aKf1HToLU06/sS
WuPglCwusiNtyR7A453Xat5F5MejcsKrbTRnfEaPpjYhTsf5i8viuMxgCROyQbNMp6k3VhN3I5rz
VVihzkwVBleMF6SaAz0YVpWRlJjm+zV2zjgoP6VoP4p1vZ3gfDFWk9c8Ia8yh9amjaFX1Wgw3fhg
dlngzCOCY420qGy9wbx0BbV2PbS2tbPBG7D/GORRFoFr8nRNqz4dyXSAoo8MXLkjkHXeVGN5D8qh
eePQT/EtKjru4uraKl5GkYcEqN51yfCWTIzAt1twXYiYQlii72PJjYJ/4mYtogMd8bfIGW7o3N5G
gPI5JeBDK1pjRwrRuRDl45CY76WSgoNeQlmLn8r1oDyJgY2xSh//pAKxTlOG5nFz5DT2SKj2WzNk
X5x+n3CBDiew+WQqr1GI7+XNbi5dE71THqDHSChRIhr1F41BTmcQtjIudr5zS/OIyoi2XrZYlAxt
TD6kdqmdRrvhrPmqSnq76+jsycuuwtqWM2d65e3LFRTNKor8WHXXVa0xIOAf2Lm59sW511/wQog0
co9q1fBNliArCcmKlRtfTenMoRFyArN9LWgym9jixT4sfWlcaQUTrBYnApMIh4Oam+jYM4zDsnjt
CXtc6ncLGUzKsMoHbemBxjt5f/j79r9fA0Of8Vz2RRQ6WDgA8Tcme9VA2LhT1mQZbOlP6s0VKTBu
Aiyko5ag9ZZT7WBJx+T0IekjGwL9qWON2pH3s18NCtVRRHT6gNhztHlZi64/TFTo3cweNnU0INPh
kXzhz3EoNmcXu8+qzSdhTN7BiX4dMjuDpTA+0ZGx1/TI3TJdxOQcF+/aCFC1tijt5Wz8RJXLQ0OF
XUbRPysTY0CLyA3BBgjPAuKsV7wnybLktlfpvJVsiXZOHDR8kfOVeObX1CPfXliEozE6QWIGkE7H
avDMVy8H+m3vm0W7brcfl24TGEsin5oh33vuC/w8sIcVyRJrFUxLdll1+VA2t00mJj8r5scqZvpc
uO6pawQtTec2N3GTO+53p2wg/nF7t9jFfbaNDjytpG2ourPQ4znoO4snwiMFHlfZFfkYVdjGrWKG
P4QU1zOPtXWqJkGgjs3p7WjFiQA2gbJDlxAJDKeBiZpbDoTGuNtldnPbZdObKregRZVNh8gqf+d0
7a8HSBsx7W3d5qRsxR4b7GIxH7CsnZfob+niXHvxr9lbzGQ78tBcDpxN6lYsj9ljOb9EVgpdyOWM
lsRW7GOx9tUAy0HVKnC9jLOzY88+M9VDlurGa+6xWsOO5XRLi0WV5EMZ6VmMdF/kJG44Yz9JvXzt
S7fYaZ1IEVrEbzBGsLC75gE3kx4g9GAZ3ESHDrFDdA5pUo3B1vbcTSZmdZPP2NymratGMKSd5weC
TPlb5tliFrbXXfm54uQvZ1qV0cRwBYQKFncm7vOgOMNp5C65VeEGuZQGjqbpySgAAuoWyJepbpBV
0bCym+88a2G/VPOxWOgzG4XtnUxxGsph9JeYwVS/0nxynPxzpMnHblNrfoXooS/q5BRn01ZAm+82
FhefbmUM7kR1d3pZMlgx7X/1NnqKPlo6LIGRa9Suw6WnZ4lMtruKsQaOFCP3keSurGqanaOO72S6
mfDXBWhUmp1X2VDSF8YeckusGVs6fuk6zszLuGEgI+SHLoFSQXnnqy4f71sy08OeeKMNyH+mL38d
221QjPRtFEQNY6atSS3VnLKphfjBjpC0IgraMdWvh1nfl9SU/uLgnE5XEsuFfus1wjoIfWz3ECJP
a5s5vsyrXWIS2LLGbA5xLPrzTL89dxG4Z7l6kRUiU314ZmrG51+tSH/oyEZpn10VNW11zq1wajNJ
9Mq0h8UARaKt0svgMD9tO5r2jaU0TLHwIAuv3K2DxWY8928genaVvdWfNda4dTrZOStpkdYvlVyt
o2PWqJlFvVyJfpsJdchpiN9Aw+fkHXVtQZ443o2dSLgttFlgwO5pBPKgccyS9ktZdGXgGFUUgFyp
0HLiem2ygMi2CgDU9kjeFoofkS88wlbR2YEQYstTaC+2yF4HybWNjEEeszRHwMRjj83npZO849bm
R+InohMTS5Y1RjLSnV5tz0ZYnJcXUJ/qHNf3Oi0U7qjKj/hUdkneg/vuO457/GyjWfYEjUxMnamy
HGY9O+k2dZDF01FwcCdeuCRidRTVgWGxBSNm703XdUJ4C17ZT12K4aE0o92ULa/WjOtycqbnPsLr
iQyoO1QE0bBED7cqXflD2q8gJYi2TvyvseQYOu54FTNDpXHomYBR4oW2uWy+4TdziZbsbtJHjfBp
FwfM5BK7UWFMaBv0tCYdOpOwkZGEzYo72Y7ArfEg4fpvrsUysNyoyjwBKqlXygqbe040xreK7U/d
/J3U+g16hnALQOF2e7f2UoeME9GHjj6Bb/G3hSn3eoGDgpEh9Joekwl9D22ebmZmzJIUnyyZdn2i
vXudcHej0RG4lub1NZM/Z1esLul4gpkOY69AN6h0OOdg7qVi5Vx7AOwjApgYeci2fcqsaLmSkc5s
g6OPqJDkOHGt9hoseHTIj4NW6PvOvYNxQWGoLy+TMo5rr9MVVt3zMDERkfMQmHHVB2r2DArFYuV/
H18n/fBeSEZk1q85pXcup30OweyK06SQGnEcGBUD6MTTqNmPHb7x25g8Eq0mzJpwp3Dute+unt6t
mFyvIrrOR7SVYvyeXRr6TUYLHnXl00BTgLw3D+5vJWl+WM9TxPEwg96ww6DzqW3utcRZzsohuqDM
sntNNNDz7YVbbm1qv0aKEhoTZz5nY+L3TfWjW/O/YdKpWOR8NFh7Dht0e66Lf2g3SK+Efsq8l5Ox
6XQPvKOMuyrJaL/YxSEBgYvYMMy17FjqBDp3kXXX9l52Vffc21Ybxlxkf2k85IEMwY3Ws3fJMM83
jbuzUM+GrhKkbYyfy1LfssNmVMGWLxrsc11doQNp9ku2GXYHzh2EtiGQX5vvDJMVR4Xs0dS9KEha
Wq9Jbae8onFSxPV4W0mcudoXvfb5Q4uPTF910E7iZuoZs62q+nKcjc0iOBp1PcK6iU/F0NdD7K39
bbp9sem+lShpr/5+SRYtUUZ0Hppc8m77LYImUscS+SOaXJO1lGB1V/Og+HfTEjYt63DUGE/ZmGbc
B/prD14iNEzTCWLr6Epph2L1XuM0Ebjc6GnXfTnvuoiDTDnjg8j8TtXtqVX90+Q068HMrHQ3dcWN
QjLG7JjpnNUV7YGHh2Bjd8zhCCtmtUziKOFYY3Hpg6mgO7yzun68mRr3oai4oNVa+GVjdDeDNzRk
eO9dNn23gckyMN6AOnbbRQtNftqMQ6L+zaMBRdxhLJ+NxoslURY2/UfTQnLB0UUpVO68zrktmYiF
zSr6gKJ1F2EdnBixwszZgjbmn6xbwkhOA/GFV3k3qj3gb5SL0Y23xtex5KzCsWyfm00SzFpOP8aY
rwzyByhy1A9LLvAox70zrO6+HXPaMDJ+KRbmn4J9KYYg3WnLryI/OIss4ya1rSkcqjLeawXJCK3h
/jo2Gs1yeFHDFPkCDHLgLHrg9Avrs7V+C+UeO4uY7OzXkdyga1l8tQpvre4M1H4aIUbVEp9nq3nu
csQUAzeX2T/h4zh7HQqfOEp2UdpB8RhN3/HE1+Y4oRCHTtJ7phVEpnMxUV4XzF92UyxPHpKfK4yK
z8YWMx43GtP2mgvgiO++wGyJj6im+bpXkQvUJivIS2ZObTpkFMECuZL1cjtZTA9sEb0ndyhQWFWC
aF53o4l0f+qulzEvDsgyTssU3RIXgvWFXkRuKKQ6Dv9mvCyvZWX/dKu6FmK8pUoFW5yc84g/wd2p
IQjq97kYubu36ow5yq3MEkE525d0Tqxjaw8nQ5GDXqpHbVmN6xEtkIkOeF+nx7KjxB0868fMrdGv
ZP+q1cNKnytnM+C6mTgzW0RPnZucB2Zp9Nw+TTEMF4Ow2Cxxl702DF7Yr3XgiYS7Jb0vIDMEMWt9
3R3AKp3QTLKV57qJv7/5KCRxYpGySJzWfmJ7/MxF/m/okpW73zzMLZ+LSAkvJG99L9f+I7ZoQmbZ
ZqfPmKBZZDyZtRsHAkQZHQYmtjaXeeqmPcInVtirbMie+fwfnH9d03lhTL+ANi1N/97TfW3mWGXH
P6pXD73p/DTF8Oou/SNTiCgwMw1OvkNwlgdRqo04DghjU+8wR9VIDZYCSTaRB64/lmvLkV9n6uxE
1hlQ2j8jmt2grdCJbdOsasCez0mtCIndOU1KAn+4Wqzl4PAEVXF9KFm4I6m9WWP6C9ysovPcqkOt
I2vD/p50P5XTv5IzRTe6qm9bsTcidk7WdOjK3rEUE/Tj6p+Zu2jT1W50UyR1umjIZcB32mzxM9qC
wC4yvh3zh4Gmu0tW71ohSQsrAzQC0uu01dH0esmVslfDz9Lkuqk1Uiut8iJxq+VVWx6GxdZ3yOZs
qos5GCt5MGYVQxtrWiJY2geTfxjCGo9/Lq46DqUxjk7SHROM1147sMIflib7Sep2g04NJ6vSeN+k
cgpJF4fylkPYloG2zC/GmnhnOhuB6sked+3U2Cmnekqa7s4aCYIAU81/Iw3nEq2rS7ccv7d9LXOO
Qi3j8iBddIKrrPwCU+8e+TfQP9UwsVIMMRThTiinDu2gNbu5uR1W3ThX5bSfKy0O25yirOmPdWVQ
t9ITTquUT09VOzdZr9OSBShK2mqnN8NV7BLcHuvELqA4Mjyt33mFhl15eitUt+umnhJgiO80g6J/
rurvmIFemxFG6cVaGmqL+SmH9lbow7H0imU3GNS7xZBL+kEWZqECIks03w2x9a8R59hi1SQn0GEc
9uuhcaiFjc198n7ISPmk+SVa94UJykERA4en5WxxKE1iyggVm7cYVm6TWb9N5xG1h3Fq4qLcG7QH
ZCnvlOltUh7K0aYlSHFB69p05muv0icUlpSjcKjsYcKoUcmbarUeIyt7EKwpe9cZD3m3HrzGuIrY
yTGLBmPNgIxoyl2W0Y0ksTNLO99slRUio+Q7N6bYadDF9CVdc7zcaZ0clsnYO8NAVUKz0SOzwG+0
4iJU9x1l03feM6vIVt9oH4p2HHlosPxF9ZuZyO9U2T/jVMPrN0NLL5oD8HvmZQtghZZTu0z+0ZJl
YN9UHc0z7daq16fEdl4yRx110zq1CaWqNpgX8DvYPQQanZEN0e7d0b/8GkLbtXrDhgEaYvLE3m7Z
YfX5X1eBDcz/CUuQw5afaOreS4dOXDHUr2vkhd2yikMyGM8eOaxt670n46aIT5OLNiOkQGhHCkSp
LnZJ7mlt0uAu3WcditsY1bcAjyaUV9NjO9GLGWLMsLUjrzGOEWgXNQ8lRgbfW5dLNXphutqkKPFH
mJhcLDgpjFndve12D5ZdfnY9WWWa7sDaR5CmT0+eoL1sedgKbPdxHgwKNjtkyWUCDSMBGa54zgno
xG4CXsy2us9KH0MNlWpLaqhKzVtpOGSGwg3M6LmPTXTctjzmAq9rldu+SCq86Vh9ota+b63+xu6U
GzBr5NhNaJ2vtdZdMcp+V6HpmV2Uj2o4myPT4Jhxyv8h7DyW3Fa2Nf0qJ864EQ1vbvTtQdF7U14T
hFSS4L3H0/eHpLYoaZ+7e4JAWrJYZCJzrd+U0gdKDlg9Elt96EoUJMGlqhb/2o58eRwrnEutDSF4
1sZAyXmujatGaV4SmRAYqkgTI30lQeyuHJNNCRvFDrbKlAZETypAdkL2BoID7H7d6lNhK8um1PeN
ZaGHkuMMGbFmI2hhZQQ0m/rQ5Xp9ULKgORCAGEnrddIa+Ej3UEl5v0kqPb+GuhRdOVZP96Iiq+A/
olPEY9N00YJ0fU+ZlYZcrX4001Hq2wW2hsVJVAEHIA9h6O/3ScLOC1nH7X5hjFV+JQ5TXIGLPeYy
4h2iSsPe9Vg48vrWYeoVY2C65N368/tEBNJh6XeqtBH9AFv3l77Avn6aVVzglqx9CJWkrXlnoq4y
q3oGws5AxuWvujiwZwqiPifRA+2uAbRLSEDbiLqT3rc/LpztLraedts/6nX2BkjpdCS0/uqvFCYq
FvqePKl6vFfHWKsdPRBGYlJRH2cD1lO+ceYssszVwj2HeHo+FS7AqSzv6q0omk4WTR5w4yLow+bJ
Kb14pxbEElOva3hy1PYFD4RZDP2mnqVWf+hkFl8xdCidauYB1tuIYhg74Qpigz6/Tey53R6vQoJm
08uWMapzkXLrKl7KdvJXsi76QbxSF2DZOLq2R0CC7l1TJGuO09JMFAOYp4fOUZ+TQuJ9yPJJK5Tq
UcyjMJJQRlnsxURGCqivSB13KVrr0JgNYHph1cTZRVyMuCiXUclPC6ks3581ZobWRZdUM9EMojm7
8ILBusSDmVV86pMEow/qiqTWfZ6oGnrOA+mKIIW6rGstOBFi95dZ18dnUvATciDPL0jUWfPMC9pr
hKTmvEJV4XEoC3Pmwr55Yu9VzrzOjF9qom/87ozu1R/Rs7Niw3pLeyN9iKUm+6SX+TdMZaFLlumr
3YbJR5+n0AZD7Ws6AmSP7ex73bOjSMipkOHIZq2cs3CM8tnt2dE8lHuiVUByE1RodDMEfoA1Mdud
lt5jtvLJhXwjEbHT6rH4GpfWxQLh/yXownc79cvPMmcCdm+V866Su32IwnhYBrmHNYqjFBfM5NHV
jC2WoMlwWdR5UQ6lcpTY/LRFcRENiqdYLBJuvhBF0VAGBIdCL5bY7jDVrV/u9QsTiNlcFOtpgsxS
7UXb2yjq/XwNvJ4z4NPk0YyuyPzZWFryUtIUVIinPmJ+h5zgqi+M9vZWRUNauc0qrchpiS5i/l6S
wfm3Pvn+rADPBiN9PbYRdpGkQE+4BSXrpjBCLEFz/8DPTFrUUh8+ImIQzErFqD8lsXRUjbzzyBFf
Rtv1vxeJ8RmAt/PamaqNBXINbbazYqIqTrGT0kzbWWpnLzm8tvz+E5W8uNa+dW77ZmRIufjGAvYA
/6AxGi+plZvvvalmM8/rxqujBNnSMRPkdpKq3YLut1e4NrsnbE2ruVZE8guIwhDBJP9cyNE1HVX1
qOUJQgua2ZGaIBfYRH5x5ItDosjLomPE0WmlobVwiCI9XjUFKilxSoIribrhEBlavdJSUAWpTvK/
0ZXkoDSDukLZxjsojmqu+KFY+yiCCJCx4PIr26aATlY51P61ZoT+hd0IWzrFMj+8eIuuhPm15hz+
UNXecBVdA2OUiMr81bVvqz+6atCcrzIe36u2Nlh9m+gR9FS4x/ts1blom6K2TDhD1BHwXLVF3vmL
DrvQeV7KZP3c7pKoFc7KoTsu1GDsLuKCvaw105CTWIqiMvVTWpi4npYbq5ylDePukFg2qj7eRg2K
/jbODwkq26pbbkmCfx1x80Ooikg/WP9znTvI3sBT4jRorzNcVMBYdpCB4SVcNFSF54B2+oWo6zLb
vbC7B6OP4iY5IfqJOqvT5t2APJModb6bHJEoW4uSmAh+mrMOcc8Dzswc4mLohotxM7+hex14zpJU
rqlump/9yH/MVaTtTqIqd+wUSbdynZVYqPdxXM9ltQNdQQClXkqhzv8OO0h/ARsRPqY0RsSy1Opk
8VgACDBVEpuMZrdyVZQI8BHHvfUURYTzCTVNl/sUoiEzvPpkklJHc9pGBqarToo7yGsRuE+lmDfB
F/N/qPQMU15LCiF+MVB0FBfRAA+VdPA0eBxz4OORY2686QBa+KV2bIn/nLykANaCauAnooYVSR4j
O6s5QhXGCB8na0g4alb6LVUz5xJ4EG+cgni6qE8s5xG5D/nRmba7RQEtRvIb+qfZLstRhTIG3Kbd
IS0Wor7xORF1Tf5KFsdCnKjHXjUkdZkYWM4qfiftKotv04O4rQecS9O+RcrckHaiqgwjWkX5ditq
7+2tA3EtTqTvf9SL4h91hmorm6SIFp1NDBXfq2Hnq8OPiyxXl6Dhbx118OKJbxlvSgj5QM6j/BNJ
u6+GnpufJSt9qRWl3uimpq9sJfQXTqKh+oEG/IueKaTPYHikqs166inoMpVx8IrjJabGLJigMqRF
pQ07G5Utdwi1Oahw1r+0Pw5FkXwbckQ9m0p984xKBkGa2ZzYO2nbva5VpUVWVCZ1/yB3mrd2k5Sj
dQ21y1aTz7mjvONPLl0RzM52qYrMYGCNABL6ZlkkefzayiTRBilWlhIUrk+mO2OCZNG8tqWXb5Wi
jJcyBLFN1njJiz0MG4KR6Wel0zJYT667S/w2vLq691283Kja/AeLPjtZWdIeXY8sQz8NmN4HCEpy
WiHYwNT09BVykl9CJEkP4qKlfXMo9AZ4rWEjcSBxSi8ASB40NdD7B9EHLud0C0wbDpy++1H8OYXo
nuT5a5LE2fo+dawBC9altl40BdSAvh836LY4R1FKIwhoVovsvSiGJSgW4Kmbzq6OFgnBelMRAQEd
JgezrJDK16ElrxqmevFujeStgz6uPmdx8grMo/vAovnQsB/9VrUmlKzUw8E+Gx8yG5rAg8RBfgpH
Ox78lqQHIWN7+kS3T+CJ1/CUJ3G5zCpQmFOV/CHAWnoliveGKJYSfJDBWbaEu0/Bi9RiI64hSL23
Tb9wllUOxLfrzWrja81WlMRFdDGmfqJYTOwivfOIl9XWJehlaZPa8LoSWOqc0ltEFFTIV/NgahZ9
SsmVZ3FMTLQ0DPrwWP3gSC9tb0NUJZ6Vqmecbp35Px0VnCWM0rAuEIaY5Odr3MZ3blLyzeI1KiAF
uz6vu+WsBod99aIkvbrTkSOQS7A6P+vsqqnnESEwoDtIwsFcUc+lbNv7Qg3LPVyWV87ExpMMrQq9
MfOcVxaSsiF4cosv4l40Gqjaz8GB5Gs5BydYt1q+Si3wrnGtec+Bm1mLvEUcQQ17eFTQOzHPaaG6
9Yn5NMagbJzMk74tya+539KWLalW1sZTwlwLALLRvjc0f56HMQQikAKPRDMXPXOdNUMzHsfSJXBq
qZwwIdlxNkfUXdPr8EG0WhqZzqG23D3peQRGgyA+5pVZHi0Qa6TQy+BLYSXbMg2Nl1LLLTgVHnIg
YxK85hIBhKmD9ftIcqkVQXXb/wJe5DbSZMWa5UOlnsktEXG3ivipi2EoIeAZXELXRTdKqTNSJLG1
6gZT3YU8I4DDJA0Z7TDbs77VqyGRraPO57Owoki7ZDH2d4EsWU/9JFmEHu9DUej2qmrccXhIJg+G
xhqUA6nOmMAlqltTVQqC/5BPl1u/utQzvC2kHyNESz0MOCR3uosFIeR2ctwLEInN1dQa/zE30awI
EHpbiKK40EG3zObKzn5iASE8dO8g6uig6IQDiYB0G9dpdJxpW29npnF56PwuWURJXL+oQfgh/tWK
9j0wOv9ryHeVYPqA0cU0xkaqaKdPY2KLmEIZ6tXLqE3pg879pqe3MakTKw+qnfwYU5jgUqI43UGp
cnZKPTg7Up7ktzqVhEQRpt4y4tlQ4oZNUyqa/rxlE6zNpSZYxn2RNJgU6PD4cNV9qPjrUXnGR33w
EGF4MGSbazpV3C91HGAADOr1aYRIu2h6HNeroNf2WapGi8AIpVdI8qeOb+FXI2jPetVpr/AWUtLi
1d+6uklzEltX3e/PuRP86PrHrPoo47GeFRFhxM9qmWrPslvmT177SyFoPyutqd5aFOeXlj/H5E7e
rarSBYQyFi3O4pXc84yF8U9CVNYX4jZSEAQIpkvuhChM2icZ3a5dGU3nNXGbokEr4an6e60oowxf
bkeNkLUzSNvU8HZQRvRVTKp4S1Ze2op6iO8ET0WlkvQ2ushTb5J+TvogejWm0hhr0aESteJWXArb
IFdmNeFDjnLGj/6iZVC8T41T+ruBdf7s8dNYxz2BOSUp0rObKulZ3LELfalJpm7v9b3rKWtbI3Ev
hv7eF7Tpj7412r0PaBw0yA7b3kFcDIQ++R4l+sIqErRL6gbut7i996kG0h1/9hHNpmwg1tJiLBMA
M/SeJMTfd2lay8Snp1tVAvEl7sSl8nh2AU/yH+51rWoPxeFejswxWoYJOmZiMBRHlJr+mIdwJUma
qjJZrmxyZL/MwcbJmqVDL4OvyeFqIdfXOsEZIYP07Ml+ei7iwYIj7mpzZ1CTXxvWdYuA37021zRr
TqZVm4uB4oK0cnqu1uXUU1RUHfgwky3HCp5GgtPM60i68YAZQvEgilCZslWlobQkiqoOZVSCq7kX
xcAM5jwg1afcUdVzlOhPoroL0G6tdTzkwiEdXiuFVC9HCGsjWiVDPuGkOV4wytYfq3S8Te3EerPr
wiZHT4lBZDyGBbpCnEent6XEqAlmhqQdO3yVXlUXZ5K/v1t9erdsw/wlmaT+9f5uxZQR7zapEGgu
YOmvhBJ6wuNiWWceuOhJLP2mjj7pqd+LReXDRHOA0IhW0TD2MSu7KMdy+h4rcboWpSEpdiyVUHxi
ZeGE7HWhBQbBGW23fl4Rz170lTUAZfKTmYtQwTFjK4R1kmuQfiiRzxK9bwMtzQc7XdiTr0dwNqQq
OIM38zhadJcI/4s9AvK7RurtV1nl5Qenh3XkOOeijZ6rqTp14NmUEen0uons177WwhmB+GAvWmsz
xBNjiF48BfR0rWOx03eS/VpCGlumZdgvxShV7QhHNmF4dKTYeRnDvXhJW2rlPUqvZACnl3LDkERu
mUorURyi4X3EdxYNqyp/qjx3IV7SqcmNKSPO100bqy86rLEosA91rJHxkGXIxRhZHXDKtg5dYZB7
CRXTBReqPw5DrCM39LO5l8Aw3IeM4ziwiCKxb/Bo1QxYJ3776PlN+4jREqHDGHCo61FE8gYDmW74
fO+hNO5zF2rxQfTH9aRaaS1ES1EspwmnLO40lxjTlYkxQ1PEWTmasaqboTz1KXx7NgBA7UuJX6uM
SGajmd5X/9L4bfYVD6cEnKA3eQ3osG3H2obo34XPhll9cTQp/Rq5KvAXs3jTVKNY1CgT7olGmod8
VAo8kBzrUygVc9G1sMnzqZ1sX8cYb7hBDniSGGV3HXOnfRCvZ0JSjFuz+OzmQBWlomczJkXGroJU
ucgC034FOHAQXetQfW9tGQ6iaiq8KSI64m/I3K6YWZyj/vobIs5Qt78hS9hTib+hhDX0HKTFF+C7
7dItIn0Zy9G4BhyQzFWEPZ5FsS2jdK76svqs19WP1tHxtF+KcqQWa5JGyRK2M3kSTQpfZHzS5/Ig
l0fA8N2mUKJqjWwyOqJSEM8tdPPehqF9BQKtf7erXRVL47e6YJlAhDyEUM7o0XHLY0U8M2sQXOi0
9HOXFP4KvawE+bu4y/dE5rCMmu7+KDaIPGMzrNczzgH0LopugB2BDbRbJ+YxVrSF20vBnrSRPYuJ
uy5EfWGrYIEgOqd7zcgWWd1hGeE1jNCcAOMXp7dvE3QbzdJx1VImez3Lkve6DhZ0KhWhB4onK4db
Y1v6yqIsWxQJpgbRRbQ6rZrtSCCgoh+SoEIJbBmXnnHQiW8ezOkiin7cmbsRc0lREvWih5KQPyLp
Y6FMnYZQ36exXYbHkW8kSx/Xm5kQYIfp+pwj9P8YeAAmKwWchRBCt8bq2XTs6JF0un+rz2Nr1ihq
9Qm1Ddjm7VfUxnmGAX+5eLnurj2kg1a2H6ePUUeSo5bk9qvWyTMEoJvPMqpNc2QclSPSqTigNXGw
7Aupeill5dkrow5JHYyyhtR5NUI8VELFivZNXnR4gGgDqv2Dd+aMARk79S7Qyru9ptbmxZguugpu
0cguQxiYk6JYcwCCuYP/B9ay1KNyo45sK+79m6oKlnLNkU3UiWGtDwp/CJpkJYqiQQ7Kb8jWG9t7
NwsklVVlyQnypnmJC7c62a00u3dAWYatWTh83KepNKtY1SOkPjFINDRN0M+j2HehXDCRqFPqtMfs
Okg2othmrrlMgxw0hIw3juMZrzZHul3nAAIQxWoY/AVKNfJaFK0oe65Jd50hU7mPMNSXVd0Yr/ng
QWBzrkof6gdSF0jwe/J3YFjyKixzjjSiTlyCIK32cK6gLdNXHjNt6Y5lvqnb9B0sMNRzx1XnimyH
125IjbOufmmILUCcwa5ig4wZlNepMSuz6CrrgTyXyQ4tRN2twc3ftUFVdqKElKJxdtIvoruoCQxF
3rBp/XWeMM5kUBG1tCittoVIWlfvHhyq2xwcLoBrF+M75Bd7VjpkpkNS/8q0AAXovT7eS657K4m1
qkfl4t7W/lb6OU4scj97inHknLpHtSNXPS2AP3veXm9qmwR3/sM4p/dAP3rdxuuG6ACzMToYkXtt
kqFdI8cSHe714u5WV/QkzDqQDXS/V6clK/2DKFdj+xF7APPxZzi4iZEdxJ24VMWApooaNxiI/dXg
KnLQ/1LWrWCdyV6yDTt8KG/T3GdoK2lYKOGk3TfNLy5iLjYF7cO///W//+//+ej/y/uWnbN48LL0
X7AVzxl6WtV//9tU/v2v/Fa9+frf/7ZANzqmo9uqJsuQSA3FpP3j8zVIPXor/yuVa98N+9z5kEPV
MD/1bg9fYTp6tfOyqOVnA1z38wABjXtxWCMu5vQn1YxgigO9eHenLbM/baOTaUMNzezJIfS3jcRe
O1XblgcM8FrRRVzspLBnaQnet3iQgs5ho4JJQLz0wkg/lqOh3S7JqBx1ltYtuWE+a9SS9COo/Hwl
KV7zcO8nGsi5YaCZBUgm5wFBUSNdF6ndHYw06Q/iTvt5N/VAOSVlGwfu1OdocnBVZVMHTXbJA6C0
rj78UnJSeWP4zrD850/ecP785C1dM03ddgzNtlTNtn//5ANjAMfnBdbXEhvXg6km2bFr5PiIu8V0
D3u7Ir8x1RQLY8CZDNhGj3TIdPlRHZYOsoFF5R4kkpvzRJcNBG/66uIEVomEAnW9axrASeXWh9X3
Vzlvyo8iLhvcZ/yXArj+KSAb/iKrL3FUN88apKlrBJZb1NpNHR4UF4qhKMYKSZVekxDPn8YYcA8W
XlyVkPcb4wWsRTwbrTTeidY0i36Zv89/mV/S5E3XlBAtXQXXU9etEeuo2gPR53/+oB3tbx+0qch8
zy3dVqB86frvH3RjpzYbVi/9RkSkQy+Gz098wl7i8KEaSFlA7EMtT3zG9+YuQxa1StPtrZ9fNTCF
0RHd+vpY7gnrwIeN+MIl5tBgmjlVtvaEHxa3rqtPt5b6o1dumN/agn1X4eXOBs0qbdHa9fi5rh+G
inj4iEHMUk7UZtMkuv1kuMpZtCeccoiYqzlMTtc8lsgbz6rWHj+7VfTUE2N+Yg34Y8IY+MFVdjSA
hrM+Rrd0NPpza1n+vunygyghEjicf9S3Z3yeUeBr89R9aDWUH4G5aHNXv3dhaK2nt6GqpJfzkf3J
OgtBefhIhyBhH/RX2S2ehl5RMHhriSXZ9fS3eNKbZS2GxpDfZdT/14CFzFvRHIJjCof1UbMxCQoy
I8EwldH/adZpeKmhhfDPXw3VlH/7buiWZpkmPzNTNVRZ1W3tj+WPnDLaauSKX/A8TcYXXbH1ZeWH
wEK8eN60jbuTTM3d+W1x8SHIrERJ1NdJY6F+ObWKcki6Gth0rq27TmczgQrZQwoOBioK8DgizmO1
0VqjvxaFmZ+hz8yQvRmuoooEb7tsJfRnRVE06KrzaJaNuhdVltW1+wpvL1ESl95Vcjj2obwk3+ss
QtX1luwfrVVGkBVKQK69ZvYkmiYTWTBYPV97qNGSnQzPQYsXaxFaHF1baOUrHccTMLGWTS6Ic2Lu
x5wTxTEyqLOVrpc7r0Esw0i8ZBVOSWTi5T8uIDOB1MZQAO4NULdJY04jrGmE6Jzm5hdFc032UDlB
qdZrip082THUP+9K0SLKuA/ZNvoJFlAOnHNFR6mXj2irnYU1TDSk/kHc3S+iDq2ckcPwXlRnLrDy
e9ca46sdhHBIAgA30JWwpRcUST/phOZPotTUJ9xS7Gf4NclFtvwTZgMSxlh+v5PZWQG7aqQXZWiC
FXSURdUpZnst2MNfR/DDl4p/CL4/xiM2x8Zj4eP6Cd2l2Im6JHdWWZ0MKxdj7Z3kSg2cj6HdObFq
5w/3sri797Gn3qLoRebRd6KFimQxfuISkSwf3PPWd/Pn+/NX3Ol+A0gzw5Pk9hT2nOqXfkZG3BzC
4LhCxkc/KTwLUdep1YU2FcVFrsncpHp+yUhabIfSCKyHusXjogQ3/0e3sEDTTEZwpr3Ko6vvoqr0
T+KCdlR0tIezKIxQ5Ny5rfsvWaOOm3TsEv1BtFiB7c8VksyYQjPU4cu0s3nmwJYIr4R2yJgBGRCl
HKu2vRcFz6IkLknsFEuoZcXErgiv4qLnwPmaHPp31PqHtBy+Vm6rPSP0ZouSeMqH0vhLyf+rVCG3
/YzH9S9trYthJRuhZO7l5riF9CJvxV3d9ePtTtRFY4f2QBdzWm7iYmsZNpKDmeLKC9Nq4Izd7mG2
RasE3Rfo8626sQtyqGg4ICiGFtSqkAb32HTJiNuF413h3wdzPfXr59RgQ+h2Zfjet8G30JbCDyNV
+Dr3MK8g6KDGGgxI80H5tCIvAWkToxRaSPYX06++o0Blv6VOhixlriTPGev/3IVys/jnBRW40O8L
qq1pyOao06LKYkrztOD+sp+MTNdPu6KynlFflh/EjrHLG9K8sBe2YjPZSwhcEGaKt2KfKVqToPrR
KisoWYnW+1jRipTTBrp+fvlP4+8DfLX2iC6U6rBLCzQi0xryZ2Lp3iFUwKCLO7PBdgk51hZr9aJX
SLKHDoA8NahmUtB0zzlpuRnK3N2zHiJf1gxzSVJPuh7kr6MdjFs8RmU4gxRdpLEXtgfyXhRNz2Lb
X9TFYayV7NUwshkYV/BCBmk/r/bNtWZXmFW3qvkMl/mqDWXyMdQY8dl1UD2iGmmsKw+ymleH1jPs
imsgmfXaM3x9DeV5K1dZ+m5ICDiyf1cOuoZ+LaRpY+FkZvtCGPbFqlTz68+uyeQQKbpCM1RuXW1E
R7Iul+ZGrVoHnYzzOEdUEP581uzA608rP/K/B1UNk4NWd/YXNRmvJj/KL5Buv1l+b74DlmoenMQd
X132J7PcNNtnBAbg1zlq8xiHMCaLpuwvsgRNEwVN/ZSmBLM6q/SP5HrkVd/o9d7sdGutSr2zdWyy
kZqU4T3SdTJmiTjmDCb6tE6QBaumz60jPHuJeMMwnlEp8xZZhutUGmYxiEq7fqoITc8AM3QvLFwa
BIpeeQssBLOqvJOAroxv/CXlBxuAA0l665vR4fLSZP7WY5u2Ljr+nJbk3WnIhuKS5sUXGHUKDi+6
DHVdKbZk2KdweUewivqkry00apNu2QMDePc9Yw0V1X/qmhMucBFH8iFcE94ZL1ipQEar2uhDL6Cn
Ilz+bSgAITZmk5Ncjr2lSvh9B62e3ItnJAvsXzx8g82Xzhmbb1IULpsGhrCZhep6wPcNhZqouSaZ
qy21Rm53VjhELIheDu7Yz9Gfg9YbQ8b7YhTjUskJXCALhmYZAGpi6JJ1u4gi1DMwqqXhYzhIg2Ip
BKXFrZyE3IpOt1tnGg76Md1FwS/TiM52UKOYKmfxRpVwdu479rjupNrRoK4MYcROnnBRgYAt6ek3
zX/vRn/8SHkws6tN5YtajOkaAJW91iVPPUuIoEwqTMWXyisJjTImte3vjSpnz3miR8uGr97O0PLu
ICmpNYfm2c8zt5R5LIYJ+Ib+UaDcBFdPm3Ypor5sxsd71b2+GpVHUboB5OKgus3xP9aJScQr9G38
lmgkt83ANuaWrHlPTVtUxzqBNSqF/pOoMo16W0XKcMJqwX+ynTKZGwgdrkRjaNjJVg9RPBBFmKLF
Y2audEsOq1kFpBsuw1GLR/BftVQjr4F5AtI+byB8EM5UkABp7X5443wSku9yqlOBJcGj2ni/dGuG
Fuyd86pF1rDOCcjjmsJxRS1szjDG8OMiikk08P/jYDwfTFM7u0qGHF2wlQ0Xbpqogpn7SZOd+kcd
Ps3Q+VAkgnbNAHYZ+e6fnyeq+vspWbd1wyY4QejB4MepEI76/XlScGwfszBFiLf2tYIQqDbk2260
V2ZjqJdiOq6PSG86dv2jNLXdS1Ob6FlPj/X+t55/Hyd6kp3Vnn++ws9xQSSVq65MxwdU7XK0uRqc
+0xnL1etcehtc8D4kBpxGeJ8WEmE0B7+aKjMmFPAUAbji20n8hyINGBPwz1Ahw2v/MARUCrdtSiJ
i16hycBCUc4Uwyfk19Z2A2vEHkAlo4JsWjbGRo1zsobA3QZaeAnS0DmJKnEnYXA4b7wR8amfDYoB
0gZaJAhMp1qAYVPxs2DDSp4Ne+9IwmjFSo1HH2zSjv1DhIKi+qUcu/gpUOxvIyTX51JBf2uA/7VV
3Mg4Qp/352rsVZs86xzEpr2NpdXGFTWX/DHK01WUmNmrmXbh3miwwhFF4MoqqxZ6O2Wf5q/DqAYz
rFTNLG+OUpyS7CBlN0dOweRn3hkZMqGYd1X6Ma4k2AdErqCOKV22Gsbxs6HCQx8iIF2eEdjPTa5e
hcdq0pqTaW9YPmLNbq5JivFw/XuPGBVdBF8V4DNdrixHHHB2xAiSQ4hOzAJdx+SFZ9lXAeZQ1fem
bqozwFdLX7sW6s6qnhuQSmLj3MWZsg3LwELgoDLeZAiwfm8kH4oElkf04N3L22YAV2SZFlqJOdQg
P4nYguf58NYRfyFrYBk7NQ+Ct0GbBZLd7VyxTXH9xttjlbjvZa9AihkMey1Vkx4zCp7R0KnfPUU/
drIVfSkRX0Ou33FfbTi6Mzal0dPQBsrc5Y85x4FTL1NHag+GnwzrvpbV7YAN9c7tjWyd2aAJAcLG
y7D0ggv/sWbeagPAYC8xqyV78PGgFcM4z9RM23iyNLwh+jyz8t55bly3PPRk81Anp153EdLV/J5u
08LVFxBuf3aTowLi37SCkYBgthq9PdEtipB1jpzvPNqjV52PUNHG8t2Lu3gRmzahiBCD5ViJ3JkX
N+oXdLxiTzY/Ahl9+RGLkZPpOeq2qsuAN6sWr3g6HhMzMj+SOP6WSl35ZBVF/v/b+hq/x5mmpcpR
NF1VkH9H5kXR/1iq6j5SLMR9h2fZSBzwRi+21rDwpjDgjHYyHI2j4j0JwvzBlOrm1KKmdulV5VXU
R2ME5wr9xLxEai/vo404iIhiUBm/FkWrmdW7IsgvzmjHe1cJuqVf9lB2iGnOeqId71oyglLNYXs5
9iY3rOJ7ZeafoSnar5KtkOrvlGQDK/17XVfyTpKrdJ43iHP5VnqtdEd9LKd6n5gu1H1t+NQiFAqR
rJNJvogTPWgDTE8RS5mJ8744/iMz3x8C2L8bExvaGjyADAfT0MKVFbfsLA2w5AeMrMpVm0NQWlsd
HtG122J/lRLUxZiz24uy62Xd3uuNZlm7aGf90SC6mLnJENGxhlG7SOyeRIx5RlesupSpXl4aRBmI
W5lnKWyriw9vdZ8hMTrPZVU+2FYNyVaeDkOyPFlDBv3XGsvpANDid8surqFrS28JKIJZFJbKebQm
/BvCU9v7cOCBP4bzyd2Gm4anfy9htIza4J1QXerWVoB5K7IVYC0QBn8rywBWIojFlYSD+5tvme+N
i6VWUGBn6uCEJaoHJ7XXcYQjqRiUDpz+dLV098i3169BttY1N3lzAFLvBtMvUTeh2EvDozTmJ5FL
TEv3aIVG8eShrbPrFMjwot5LvZOrVMWThnh76kDOheO41OuaLTg7+X01dL9e7nWQ4LuFnpXag+hy
bxDFxsbGJccbYp52FalDNYkvDmSjBdsNmQflpB2OVSqmyMjPYM+abBOsVnYaP9C1FjbNwS9hYMhe
CyMsRHh2SML+im6MO8vttHpGpch9IDzYvMk+aioJukifVbe61n6eQc6plgNK5fDyyIUaHgqq2uAS
wfJQtEW4e4e6VP3ReMGj1o5p+B2JR7arU7Kqr6ItTJnoIk+lzA4QIDCji2hLKIk2bUo6/WzTpqT7
38c5UYnxfZeq+LiC5URzEBpTRpRUn5CeUwZmm+U+nqoCBoqqNHDbOK/dB76RzSMGURu28d53ixvf
zYJ3YiFwwvHQPMZOrG1lDSBAEqrWo13+P9rOa8ltZNnaT4QIeHNL78n2at0gpJEE7z2e/nwo9oi9
uWf2nhP/+S+EQFVmFcAWCVRlrlyLfOxUwPUTrmx+/SQQFLjRRjWVHm0FrA78O8Gu91z75BWsNws1
Ht6zwtsHTlwfKznS1haRvBmBT+8XmPtkkkZGwOM9i2rlzWqifFHYzXjWrHzYjJqabzUXgGMkxdAC
hCSQY79S9lqpBEfq3eKljL7EG5qkFNVwT+PQUDyj+9+GyFLYGQ4+4gU9T5oCFK5XttqD5UdwzEJ6
/N3qvrJkhskEsSzkOOFmgTWjz7u9hahRl/o9NTYYCPV9nOnK0M9qAwC1PBjmpe3q9zJ3+i8tOPSV
lerEGr1y+FIr+gIWG+d5iDs4fewsmMu1HnxpMmQUNL4eG9F0xhJsttc9QspbUx0SPSHPHvCb0uJN
UoPqEF4E74h8Sv4fqdE1J50c1SrKIaXKpxWbOcbR4wgtF4i8QCUhTJ84wB+3gKu2O4sWZR+UzEHn
a2cUNsVRb+xSz3LWel7xZJCp7wLO1TwDvjJnVOx2X2svfwj5dngULS8pG8r8GeSp+0Frve/1qKA7
6AX6izyergsDdDl4UL+6cH6+5bUybpokhYliajoOdFwSvIH7q5WP1aWeefrP63Tz3959pqYRIEax
2VIcWbXu4ugKVCXmYBbSM9g3iF5dBMmGYmzPcpdEu6orJyUuP3t20ZPjMZZYP3K0+byaH/HNdzDI
fgwUWxUG7sDdqBX341meaebNPZGRJBZTxxLsMlffaWoDZkbUF2t1Dsu/FVNVDqFqHMf7mojvTzLX
u77Joq911epzMO3pBYiCusnYd2zgmwW6Z09hUEgbvyZDuPdYlItBEP9GREFNGQ0r/5pizo0keKa8
cCZS0z7Krs8RqqciGS1sv1vQYt/bpnG1U1n/JZOh/ftGiTISzeDNZWr80+W7LBfhG1c389561lQJ
TutmiPK32IC2xx+jdVdAwQ0iaczhcOW0bKRqX0+HqyVFs3YuOru4giJoHOy5lxg9WifjUSWFuc+T
1NyLs/L32V81u86AkHCs0Zmp+TVt9WaSycla+4maaxaddtvsFamwDrASQOZkKvpLkMDGOu2CfiY5
xI2Z8UMMSqSAQRbMxHBGfAxC/ZyfpW9rL1acs9SPzypcMT+arlvaasWvpED6FnxD+jOAzNCigu4L
fNKA5TXZeASXZyyzKDCPNUXWmzGP5G0kR/7RGIxspY+Uzzi+/uojqbaMYZc6EKJDKG0KwkjJ2D2n
CdILMjLeP6E+CmudL0hGVJfMDJQgMPUuUR/6GEQgPLgOYtta/B40KJn70yohtS2BXl4HQadTHqZt
0/VKrip1z7JrkiKxg3jd6hCnUdjuB69j7X1TDFs5dFoU7sY8dFjsEmWsXNayVd97GxGDLMAwzIxi
cK4xyATNlGm/+ZKjv9HJkQzTiQKVePuritvhK3CcflUST9nYRmhN3YUWZhdPj75AIeeeSA6X26pS
39K6d0+iSxxE00niFYH38HDXr1eqOm+Srlymw2PUUMUkUqJkQMqDOLsdRF/ktfkmSg88oeyWfZv8
lMLTjQCEaxyUCSBumS3aLnZqIkYFNEFYh0Y2DqXz5JV9tVWTSHuLRmdFks58khEqfij97ilWe5Jg
VOZuFJCt4I9VbSk1fbDK8jLddMTfF+JXq9hDunEGNGVFU1gTk8IrZVgbef3LmLZmaJ6ToZVCky6a
UqgcCwo2H93shzZY0qFC0egoFri+sgosuThe17yqjZwF0Xm1XRCcZjkD+/ayg7ycTIn/IpZk7DI9
aMl8/5CHfvJkjOHnfnikD31qJE+Tv4F0+LuuHuJBs49JLacvUYNUn7ijIMm3LP3tRae18sYcDf4D
Ep8StboGEBr52YtUwzA++Q5pk28T4sPzLlKbp6H383Vua+FKJArdKNGAKuuog/Ane0vDSy4rw5S8
f76u28ci1xajhs4Fa2Nrl7iNhJZYzfYyrIsvRh1dvCnW2Yb5zoRe6L2LqDKl0CQ4F8jdbSE2qdaB
5+iPcRpDK5VL448aRYKo+pW6svGeZo8Eg6Ho+31Cwdpdz2cTKJOUcqpPPmlRW++Qjb6KlANo6ilH
BGZRJBXSipSRGsCxLKxtua2LbPhuw549sFd3+e+cg4urTzH0rIcGEPIyhqf8vUlKMMiwIScZlRaO
Atw6ZpG05X8YmCBIlpekbp+FBxJCbFiD+KXOIecCghBAA94Uj80UfBMeFkRrudEOx5xn2gI5qepc
TodONjvU3hJlYSs+xZ2RGdJpmRrsj1b4kvTBSVPj4iJePhD9s98nnyy+t5Pt1qJ+6VPr9zhYe9v/
8vJxZOvf3/+WaWhkfhQSdYpjqf8aptMMCSiu3A/Po4OKpoKAcpD03txx9HYBMN7cJ0MFS9F05jUu
GyBdjYNFWLnSrAMcv2pS19gholIsFGIT+wImLrLn8nNkRTBA8qhaU9gSrkwXde5bvWw4etUZAReo
PHPgKfJY7U2erK+AQV5TO4JZZGrJHjSPafgcUTB5UczU3fHchvkwtYz3ASSxlRjJQ+5U0ika236q
N4X42pGgpor6B79uq++J3/wwYAR7L4msIRvSDm8h1EpIUMSXaPC6UwanK3VFdnYqHcvdhEpXbUt2
p7A7S6AdivapV+XxEAdoeo0oWQxFqs5D9D5WpkNWIedd98OBxVLjb7eJlBBpF7f+PkCi95joCdWz
ugcWSHHKbwq/9lTNrTd90OFk1s10bRZ58+Cb+TEGi/UeJ9DiTHklue78+dBl/sUKi4dO8sNt3wfm
3k0N43rg9enl36DwYJ3p8QrNsqD91am8b8nQBIXzxQexvKw1udxTAVufSYnxKm2CYUkBJbq/kauf
S55OQHgKe4USCckH2/EhlGgi69F2oaJQmvGb4lF4lE3ag64F6TaLi1Um228QW7bfbTvIZkVXVstw
bMI19WnKnCdA9+aYlHuUut/+4RnDuvSKzp812nOb6s4vo5Ue2ElvarLzi8FykKGJ1HldK1CyJL69
puTQ2WeQcG1MW0LXPUN4kgKqMUa/QaYkAl4ZqOfaQDNXmduwA0/rs5rbxNHSIfjeRN3FJtn6k5QT
MRvLmUPrhsANTGQ7UOg7pzX8Ew4JfNRZ6yOHMLag3ZBdnqSZxaEoIICSIu2xnboiSSohIaTyTFSw
daLwrcu/9HZ+QV82f26z8lkpnfgMgEl+ySTlNfMU66SGeXUcjPLShXp6yCFxZAv3M5Sb9CAH3iN0
vsPWsxIEy8sg0w8SsWdnOaIN9t6ZRI0RRStXoikN5tnO2R6aatudGhM9bg/RvnddCif1jsbfq05z
VOrG3gIPUQ5u6sgH3+Gs8LUfUe57a6CPH/3CGBHEJFwzuYi241dfJQuextYdXsiMpOciDl9YnVSn
gYLLOcsnZQf1a/sq2zypTTlO1gRJfvDe7R4Su9WOfW9tjFj34RIwSwJ6uv8gjGi+dA9tb1m7fIy+
k2PEo1OMYesEEVSWoh2oaLVRwRjD/AZdaU5k+ZVlTLPULIfX2tQ0NRNKD0dptqk35qvAyYd5V1dS
RipOS/fXU7DjbJNYcaFbOPWiePsY26o096m+73xnl1bDpRhC42wn9ZrdJ6pf2g9k3ljhhfX3Tjfa
y1gj6EmJSrkqg/ex5HcYstMZmrD61elPlJN3L1XkO4fCHaHehG9y0Ueo0jQhj/RAatyN3AXJLOfn
fEEqKL+k05mlK5eEh/5edAljC0/kuqO+ey6agJuSk6SU34Ht7bOpzrWM5HbbUS4KoyRNK/BGIm/R
t1BKzeegGbrHBLK7eGrlGbKKgdfCbCD3ErTZHDIr/TiLIw1FQt/8duu6ud18HS0vSG1w9d8jLWQI
hiD+BamJveuLKtzajevsiV8mm0BXvGMXBNXaL7XoRCoRVtxcK86jXVpUysvULXXexeHNvMmSLNmn
9ljvfH7+mybI7IOWDah6DAh+9EUNVxe4j0doBaHj0Tv5OY8foG8DdWCPCVQnYbhp9bLchp5Tn4Gb
w1LnxOW76qZHGY3snxBibxslrb6GJQItpqUlkMKxMQRIJW/avInm6IXHS4Uo6lZB5n7TGdL0yqCc
w4bd8Rtg2KUql+ZPO0+eFNYQ84qg4qVDp7mDHP+XrpUnn2fhu9dyh50fZRekDJpNOdQnm5/SOlLt
bo1O4nCRLZvYgumrb7JRfVfNJPyVmkcZ5hK4TnzzYpJ7frd8mNiKVqkeR5g3VgUUYQcbsnJ0PKig
8KTqAs9Sg3opmYAC6m+4EuOfMqwXEKGxJjEhVFq1cATux1EzjpQzKgvf6ZQvOmQmxEBsEpWOwiN7
VckUvAS+MUKEIBc7wpTWY1p1PxUwON8hf0jYEVfmQ1I14V4LoJiyk3Y4Jc60fTGM76GSe88OJasb
NHebtemxRFKC4aEZUu8PB5gcBKbJ8DgklKLEMSQkZdo2b4QnSJDgEUwLZ7vIkgdYL6hB66uNbHnx
1hohqlBGao/5v4zWg1ybZ0enNCXoCo8iVgCqgxrAZZZ3FJkGjvts6Hp1saj/jPKQkhVYvYqJl6Ov
42MwFuqaDHK9FOAuWESzhdkFxVZAv5pwAmeAxDwJa9VQm2UZ+rMstymAR4SWcyisjbKN55redtum
QWF0tJX03Ymtn2Rd+kvhhPol0/wfwfTMNVCGyVsJ0V+VOCxVlOa2Ddph3bdR+uipnUO8sqn+MB1Y
biGZ+IlO0c9CDqyXQtZHOG+id3tAISSbVOiT6TAoVGeqIV9UCB9VCR4TKFzG0sqX/qRNLxwdx4SC
ItSd2a0vl6CNLA0eLNMswi02evNiX+e+ThabytoD1dB24xtsHWjxZnkK2JgAIKEv1s+tFh+c0Plq
RZpzDDT21371NGooeqqjehgrZ68npbuzHJvK7jzS5iOyfEBP6n7jxJUKaX48nPPpEGzSIUlXbI6D
Tc5OYQH2W30zYSLUyr7/RX5upBibhQq77VKKUUuqnWzZEfvmcRl7I9oLPKh1yXjoeY5s5EEKF3Fh
Ki9m6FkbN0JBg688v1cl/gJmJl6MdsWCS0bXZ3RBjySaYa1C1NwWHQLa1HMPaPkWTdPOSMk9GdTL
b0Tf7aBU9p8ula0SV4OQBtbXCjLsqnqzK6SBU0sPXtsS6eY2MbRL5PhsUcFCAOdfh9o4HnqtTcH3
xN6mU4sOGR844kqNLSARqqeEPNOsgDphK/oQfDBn7QgRDuC/CzzA1k9yUQvo7GvXsx89jVVyoMrf
ZEkaACln406XWAhCAMbTfZhCE4XUsRCMvlD2GL93sq8CIAAkCD+HTQDc38mW2u6bUTPnUW+XSxMx
AcMPSEh6CUIMeY+uORq17NdkCSLeEXpE33EfB6t79Ezv6BimB89UKBFgiZo1vGPZA/G07IG1NIyB
Si0tRpNVk1d75QvUteERuT0WeXFdvkR5Zp+cSH/m+wOxwjCHQzq92I0Xna2GYM+QXtrQTq6Hgl3c
omhJAA+TlzCEoOBPdf6HaJi+Ly8zq4smEoPxEnkuOgFK3a8bXxsv1z7ZMNdqbIO9mFyEgd2Cfjak
g+jJOwiZZAMdmFpqgEk4VnFomvjjLNbyaJm15F2pYKgm6jN8rqc8ifhexXK7inkTHksD0Qm4XOGK
Uhz3KA58DZxtU1tnyAXHo1GavACS8AFyU5QNMh6LgjRDGXu4o/nLbI2JNUP01Xa2UyMK/rLQVpF+
rNCwiU2y8D2KjTK8zllB6Zvuahd5GIy5Blngg89drwdriDcSW8tC9caLDVUoIYQzCNZFa8g6r2mQ
m06uwska6qjutdHRb38MWkaitaGgxbEJ3OZBZO0qt2ItNp1RO1ghzTid3g61dSLLO6zaJqiXhE1J
UeSWPeuk+N2N/OirIRHkh9SvfuV5r8zr0PWewKIESxgq3bMp86UIom9srkjAN3COqo3Bq2VqigNE
d6BqDYfowEyY1N4yd+jOSV2sXrTqMdArL5zLZiwTTrLOoRNCUS6j8IdSI3I16ajASZaPxAP0yIih
upS0B3EofIVlgW82K3j5P/rKuqHSpFeLbR+X+tWvU2CW7glFwV7jrHLY2WDwUPQdRJzjzHGH7Fnx
zeqxqxD/6JPsWUfm2olk6WFaqLtNpbxpIFYPBAjca9PIE0i1hy5cJWoeQtHQ9tIyz3yI6OU4Jheb
/QHXerYPUwr8+a0F7Jj1/sGglgxxtHhcG45r76NSevVDCsA6ZCn0pqyeYTQtnzPQSDlUgqfck8pn
R0PRtUWKjicsTZs88FppCc24tXuCZ7c7tjnw0zQ0fyjjGL55SVhuAxm63cLxIvSJSPfoXRVshDXS
e7iPfT0HvYLVlYwFERcJ0iddfuT9AYyF7t5q00PsUylgstHcW9IIYLA1tI2hVdTRurL5YpDn3CQA
mNAez8yXhFDCBiS+vCCujxXm3XWe8XqXIssgxOKX6Fgo8VKMVZ3WW+dK3iyvYxtAZ7ztifNNzqzw
KuQIQMYLK7r3wUqnivXaBKbFCwtigJVwTruY/GaPUI5wlj3kMUq4htfXsX2PJg8J7bVw1tpaheTU
dq/W2KzQVkBXFi097lkOkIMtWlJC4iNEI0TeZFijNaTgG8Ny2nPrDdYK6sT8YEd70CfBM8rVrSJ3
z5Jitc9J2b/61CgfMz3tN0Wrg9zX+u6MPs8WIg5nb2lSYF77auUbXIL56drVUjh00kk2uxDaoA3G
jhmgub+DnKE7iznSklJf9s/B2k77eYKAJEu8wIKvJYz3ntcrj4nS/5ESnPqW5746A+VhnBPXCDdB
b+/qekwujRG9NHLkvZlOSqmXjiZhSK3dWxnBuEusfVgJK+ABmCOL2NkJa6aXT0mVtRcvsLXX5ltV
JN5G9Sk0zDtIzGF4QC9VKuD1DklyQoY0Djsnh1UHyRzrz1O4H4edDtGFOv/k8OlUTxQY1AfCB57x
6A6d92ry8UjIAuPtHe9V49v24MbZTrQko9PPISR7ohWOaXZCs+sP0Sr50AfNCtAa6iHtGsui2ds9
OToxa1iPFGqCTFmEqFieB1f+OOjS1pI673zrZsGf72LXexFOt37YGZSlP5ApvjNkXihDEU61wM1Z
uBCPYK9j2ojo/Xk5t2XDaJSK8hJF1iro6uHdHk13MdaAmgcllY+ySrgL7PTCDtkj+0PpQ2ftZydx
KGJU+8QZtFg2P++Ud7hVfvQhk/inNUugLmopKBHON4Nwjidr10jeJ2tMsRQp7K4iKkHs9TprVcFI
XUGUFTbQ5xNgGcYUstvg40BFfrqLp4M4uxlufjfDnd8/cLlNPwKIj6Co5cK3caJ587ld6R+43E11
G/u3d/m3V7vdwc3lbvoKgtSP2//bK92mubncTXNz+d/9Pf52mv98JTFM/D2UdihWjR88iq7bbdya
f3uJv3W5Ge7+5P/7qW4f426qv7rTO5e/utpd3//hnf7tVP/5Tm0PzJDmatk8Hyb9l2D6GYrDf2h/
MpGKYhS6XB+jrm3kBLPrLNf2dcCnYX95BdEppvo86u/v6HbVm49M3nlEQPZf7+f/5vpsZth6d3rI
6vx2xevc93+Hz73/r5/7esV/+5vU1EAYRYfi1u9Pe7uru75b8/5G/3aIMHy69dsUwhJPF73rE4Z/
0PcPXP73U4Gpb2BzgTRPD4fq1PS+tSxBxCPhQRMNq+rU62kFcocmGC24MQvbXUh2laG9DJcjJVMO
K8rJLBz7wQMTB3gFGpK63KlZ3esLYfbQHENE9wjmlwo60dWOTrwvHFaBuZqrCLbCD6WTVEKpqZiT
ZgB6SXB6bxBw3Xc9rGczGOrJhyNz83Fq9GOEytzUKw6q9THw1nUdPXm46CRI87KKv6HCJm3hEDfm
aZJEa3JSxKPkJHsElbnRi7Q+abaZPkpEXw6GU1+ETXgV/HKhRy77hTJ5CDcV7pCZT7BlJ1ygemSJ
lLI0ZVbhEOcZGC49BCw4XUQY/uHVYTi9WIbqEkT9iys7g3doVfe7l2pE4KaS/REkFjiwqVxftBGx
8yljdj7MN4P+28XUJVyyHhcYxq/DxFhxEH7O71kMhBlXmU7xLpLNABDLkCyAOBUHooRWSOkMptvh
6hTZNlrt9bD+NAbk6Z/un3qp1kcortdkFP4qP2WvqZsnxMnhSJzO4iqetS1cpnf9LIiCBetTvkN3
A/raP7SRt7rNITzEIWd7O2uQVVrf+sSZH1vthjLIn3f9YpK8svdlPpo7YRRdVtytEnmYaIE6A8wk
eUJjOmgl/Glm6Vz7hVH0i7PbAXiduRfNsQ1SaommWWySKW4ZfowVwyqEVReBVqJUlCT9CggA5Jbh
qDozE4n1C+MIkkCMKPGtBUJN2M7sV6GT1ZfOk+tLqeTWzmrtZ9F166/H8RlSIZu9Bq7ikABHXpm6
h3jpNFL0Xa8hZrp1iuvYljdcryMMcj5+gROogpuTMl1x5g/+w0e97l3prgnWPp9dbddzUbMrqnf9
egDtUC+cAlVrcrg7uda0GC64Iql2UoGKfDFzJbn8l/MakSt5Ltzdumz7fa1AJQBBAvyoofZROx1J
DWqy8lRGfTtoedWvDKL5ouuTy33ltbB7oU059idXTXI7MVwUYhcO1NFuE3wlepcDMqZQuoptc+9P
oAjI8eWvSSahPVJQ4vDbwzcVBS2eDqW47R3oJ0oAn69EpzX62YH6V4MAyAIlzw9sUGVAF2h6ZI6m
2B6/lMeALOr+Fv2zlCzZmHHdzkRfPsL4ypYifqzJhl39gFp0SMPW1cKo8uoBCfJkFdRluPCNECIM
kIIpcBBUezrXKR/ybijhkKdPmfoairr9eUWM9toW5rt5ejk8w1HqbVuz6g4ttc8Hp5uIeEQ7dH1t
b6vIvqCIuLgaCD6BB+it5ruv1QGJe7Wdy5KXL24zNGn4MdddH4Jc2t5VT3fdphxIa0lFm+b3y+PT
e+X6tqGaaJwTQ1A+vWHEi+U/vJGuL5nODeS5B+gJPe/amrsSGdMEimroOjL0jMqI9AqH+PfZANy+
mt3awtx20XXEXb9osoNu1yD/v1RdY0OKrLPfRTkPyXU9kI63Q+pWH03dq2cNMJGDMIr+69iWapy5
N5bj8jaMqLq7aPNCmeuC2gPtH0hpQacvVF0LAkDACtTjVvWuDfBU7OrUQio9TNmYBlWxDce42EZa
bMuPnUHsQIbUcy58yskxEqUKw0T92pB126v9SXTZPjIELEY7yZ1XipzMHahyZmNvjRtec8qZYlb1
LM6QyluoI1Iwt37V4FeQqMZadDkyoNqZ0ufGGiX3jhI/xt8OhPX4JKC+F4HkTJmByRzoaAIpv68m
+qrpkn2G5Pt0tdsN+CW8U+gtX6/2qT+NkWtEt4YKVnU7xkGxJk4Nj3uTIBYtIU2gwmbkN0n33YZV
b15S1H9BdO7DN9Cs8c63s76UXCYu/JPpKaQAmkr2wbVXhJNSb6NBYt9dzYUZEJEE6fDRl1FYlfVF
vBIjroPFPND9E9QrfLggp7nKDBzlQsxo9v5GuNwPmeamtDbYixHCCgH5IlYtqzfhqZ745yvUP/iv
M3+YqDTmSlR8880QXg+jis9FGVW7XvWRbKLO5Vn4hn177yu3o0GaBuiDpELsaSm8kkTNQKW2EsUw
Ec2poEBGrexqFdUGwmrZAB2EVYzNGvKQH0QuLvPMdfLkKLHZKsXDOhH4AvzUrSmsBRQkV2uS5fug
1AE0Vco6BOIB3Q9c/xCVUMEznd0Mtz5/soLgUNbI/CE8OvmJQ1dbHwZqN36MZPjGriOJehsgLnE3
k7jEMIkFC4Nwvl07nm4K9FV1LIA1aZaO+MkAHC8w+/CdOiinHuR3jz8AycJAXwLAV94LQwFklQ9P
Q9ZRnydFMZlwD9KZVLZIfsru0YtH+VEJ+MJOw8WsaZ2W25547z+b1UXXSeklybKQhk22RmcjjO22
VGaDz0ImS2oPgRp4b7DXbb2CaH9th+NzVmTzvlakV+rnspMKvSfqrHhRtMja2USdRVgdaBn5KEwp
rGJKqvK6g7AGuvxpyhSpVHElu85+kFJAmNxFTllXreZRlqJ629i+uUoI2L9KY3AS7+GbRwzwc5sH
lrHyKwPORb2VYDCDOatYi3XyiIDQXken/m6tTFElK/BRlrW9EX5YP/qEJajKT5ah5/Uzuy7VSfhs
0CFBzQiuBZTaYNHRqx3qZlJ3+t0kKeodxWFMrS3F0fnRlBywar2dbSrFDh7FwQHgkUdg8UQLbgsV
OYB6r7V6heL1kPTrpOlaHrIMGPn9P1rwdM/rIFDWWUiN0Hyo5V1eN9ZRuAyq251Me1zfBqjwCm94
glJVLwZQyoxapVEEV5/rdcfonGeZf51EU8rq7A8kPsVdWMDwN07hGjPhKw6gpuMF2KZupU/Tj5IN
f5MeeU9SvJBDuX3Kmqp7QgdenQed4W9EXw/i9gAq6gcU492T6CoyHaqgRD5aU1cHOh1hJpNV5NTM
2fQhxvZF2IS7DuH43Eko2allV98NifsOd0i3d5DE2Q9uDwpdnIoDj3dJqvc3h3svlCA+hgof0XSz
2itmoi3zzV2qBgL0YuDNJ8nCARXy36OF2SiHj8muU4h2nljPcld66zsXs5J5o3rOi2+U+s5pHH1n
t1IAdnCUORWHW1vYhacwWzFkoldP0TZvnleTcCUhMSC+Dc+IcBJziLPbJc3Rk7T5X15NeLJH9Wc+
FG5rNO36s2VK0QJRhmgpmq3j09dq/RmiLlTn4KBY3RncLobBNoy39/1Zv/PzREFiu0RFWkzS20/q
kHcnT/VqwEmJtXLYWT6YclLO3HLstqIpDlFjwwDZhgfRKtBPeWiMfpFGvn/Oppaje94DhZm3IQUs
HMcGanJ3gCV27jQ1LANO8k2h/DuYw/Ey8hNRoV8Vw6cL97rfraogAadUlJCL1d1Dacn+E4UA4Crd
J3HQQrMGQWS4u3jqsyuAquMIa5ywkq1vzqmn7grd+RigtkAYkIThR04XpWjJ0hrbfCX8wd6mhzaz
ft38KQ0E3mVWD8KhaIth7rX+sBHNsc4bwGhmMBdNyY61xzR/TaL442rwgBeEL01rq6GPCeom0wja
2BPfohqAHMnhhV1IVZwdRV+ACk/PVv7Ptr7VKJQ7ig53GiS8RFMctMAMwdFk3uLOcGvCwqyvfAPp
ofJVU+z82KOS+UBVMckmeN3mBsDHRd1V44osvP/kosH6IAf2DA7z5N+sYqzeODPhG2u29yTGU9x/
P154+Dr/X3dX+H19YbzNASh4RV6+OjtGQH2AD4dXBPmwOzMp3jnaUr2kMsODSMDo/ijr0NuFE8Z6
JrwbM0Bd1Nf6izjUWqkfc7daqmU9XFKTIo8kdCF/nT5hNLTvbmWUh2vLJo1WSQi1ROLP8dsq7i75
C2tMSOzT2GYaiyqN/5RCd78hV42ka4NcaBnl5Q64INxSAGAfe38eB1PCf+rJ5NDZmX36S5iuTpPi
U1zYwfI2xkMUfTa03sc8wiDH/z/nuV27/+/307SjPEdVrFgWsYGWQ6WuW9g9t7Wrsd6K21Y7DAXT
sPSKtUNsauGupwQ4nQyiqxPWq49wLyjKWSq1Qy3JNER4irlFU+pHGYiAB+FTHRXDUnQK8/WKwr2n
CGlJ8RUyXnaAMq94juYDOJ9ZrmvDphnrpayjkTgnqKHvAgTigG7zzK89XnkH0XbE813YieUM9jIv
6nrzsa5x+2BLlE868QPxznYT2+gK1JC0/u6TJ4MZlFTmlOq1P4V5R7+eJtn4pVWNfCvGi1FigMLX
Z8E3BVqUabwwdG1iH0x1kJAl6KnngOoarERxGH8zX981hUH0DaOBAPJIae1/9xUTx4H3zTJhRCvN
pxwS77k40wGtXM/SqS+PJeNJnP0DP9uy0RWHdNS34+UdN5ZoqsB4pTQAMPubM0v0l37rfeLRioEW
xKgmRFCcHxXLy9+oNZ7pegLGudc1AMzhkzZ1IwwSIfNCSFQ0jYLSeziSJADMY/amKgThiQJZR2Fl
RX+dA0lG/RJa/pNHsdIbh4ifLbKxjkNQD6kqeZ3l1mPlmuX2UxNttW2LqiM4jcq5Wj3Iyh5CUzcO
gvESLY8HY9CavSDBdCeayyqQgqVcBOriyoLZh2Z0QCvmOkCMEgdbi69DRUuM740oXFpAaRa5XaDO
WjbDOlMC7SGn0GrZ5MTJdMNAEmfqcyW4z/PMrK4uwjAwASpCTrrL1eFn4yE4TmhYe5DLdCeHvnxU
mtpGa+ptoFbsoZ5MQ1NLR8XsN7VmOcGcR+iwiyT119VTp1gLdLqezcU1bzcTew2AEGAxORj2veiP
a2dSZh2r9XWq280Is7jB0IqvN3KbLntTnMjapiEyw8G0YxQqcnYgtRug/tRt3XTpRKcyjOBuxX5R
uIP5xnNQUTqaNpi3KW6GW99t7nGaZuR3iuBN/0oI7Y2CSum5zgaUZRs939RJGaM4AmcZwMc//tWh
D+yLW3qEZQQV0CBTJ6NB5CXIAGXf1BZmkXxu6lNTOAurcL41hfVubGYCT6/BWM8FsXcSgQfqXfsL
+FbF3XlKnVO7QEFnXOYwgAu6b2K72lF4Vz1iVqXW7bP6V5wZ+s6H4mlPJSn/VYWUQ7AjdRk8ylOv
rZFUIiQkrMPkIs7Eoawokrpa7ttmUGs7s/0jR3abuujJT0wn2gSRGkqh4VsePDObeVGbUAbNQRsV
X9r0BQH7kffIvDUgVP4Vx3qCjl+aE/oMkmRfgYiaoySDrMM0qLJjZxk0TcDaKrUk/VjkMlXr3UAF
4ERGPDVhjRrOju82/txCTkZYDbktH8Zajo8U4L2x68y+NMkk1J0F7lvTAEdS2mx4c4vAmEHJnr65
VmzPssxzXhu/QkfFoGa30ahoIm3g7BRrErieGBv0MHSvTUVQPeTwzgmraN6swvmfjo1jL5hbHVvy
eqr+1BrgMVqJmFQQONbRnNhOSJ+BYh/IGe47r1iKvh7I5Yh6y2SehiRthhzBNINOQdfSUdRyaZdS
voE+xV5G/8PalzVHqjNR/iIiQOyvVdS+ubx2+4Xo7SL2RWzi189R4na5fft+ExMxLwRKpUS5TIGU
efIclO1+ZWnyLFBicNX7ml2guJAtyA6ZeSvIIfe38xWoF+XPWJoZX8Kpbvf4AkQAuFb6FdVtYiEi
PzwDCzjdV1p7JXvE8hoyypaNwBguEot23VmAE7Xg2XyJX02ejD+HKQoXJR5r175qp20Mwt+tbuXR
PbaDwNA7BRTTX1kL/hPyBL2ZvDoJaGHeVtbgm0TlUyF5AAqLDDVQGaJGjZLAJCNKDbKVlG52AhrP
vRQ1NBK0yMbb7P0sKhAqJVv8fnbrnc+SsTx1Bcix4si5cqxed7gXzTMdUMRune0k1DdOZpZK7uhj
BzWheXqtqtzbke/Ng5uInTk2MKfQ17sHuV/xYDRZsgp1wP5LgcKxRKuqpd272Y92TJaTJcfXCKKB
q6mBOMjNQ6gUyf/0IJ6oDGKqeczlqxVpKPgoQLW5AbtNjl+RpvNLqHYggvtuYINNGUq+LUckljYn
rtqGUH8IwXugA+2DD87QDsJG6KBeP/Pwo4FEmdSqBkUhak/zYZiaGzng8SCaUxun+Q/WI+Br1n51
LwFMhAKixtbjVGnPiGDNHiaKfha5BPGQk6AkqkB+2DA1cQ8C829IPRsHMOu29+BRlOfIHbdmgY+9
1EtZrsF+PgTkSwdTz76Bwg7yAmp43cUTairB0Y9N6R02l8t+gjgbAHFW0Ep3/NIKxOFKE9GRSbTy
CQp6AZVAgx4V2+GOWwFVOXvMNRae44DgHZTzkNnutYc4lHIVeVrpoFIGtLh04I6u7zVbHYA1z/EU
wSmwtRZDSUH3PcezEZkC1UPuqqb9v06LSILkBeWwqHut5XiN1fMaZF82cjjQTcYjV7TFrylsC2gz
RhIErjhMwN0eJghWZJ50t2QyzQjf7SeXIjHHQya5tZjAwhHcxt786CxKxSZ5n+qTW+pdNN/Ioc8F
yhWWBG1uBxAbLu7sKsNG00oh6cigcSNYjJ2mnqFwvtOnnW0134cq99es16clMcynYy6uZGv9flre
qOf/06arsajwQ2nqzYfmyhoxLDswgAeUeLwRRM9pyw95TN4VzjochifKWs7dM3f0v8/n9KZlmigS
pim7snPWfdk9eXEA8suFzcbsNMi+56tUQ6knqOs/N1NVZQy9jfwIdvcNtd5dW/Uco4fZu51mpBbZ
yePdn+zQVRWXd3+6JLn6r04NAqZKsVbToaxCZyX6ZoIw3G8bnSn+zBMrfdDYko/tgZcQ9fpv41pv
QFEQeQ5pHZ3GIXVXUNz76HObsQXx2gbZqJ9OXzv7urbP8/dBTbBeoSwaX8DtL0KWbXYjk0cSx+9D
5yb1fLIh4vstjKCBZkBoaSVaPNmIXaAS5k8A6vtLBGgxMKyg5Fdk5SKqc+j3gCeUvGiQG/VgX1C9
/x7UivT0lioxYgPq81aBcrcqlafGikq5SCtnhJYG2tGEPH8vkUokm6ZsHx1Rdb3C00rJb6CHuhET
NpBZRPwN2GsTxEPJLwuZt51WSPOODlPbu4E7QIzsZmtQXocUoh4t8gJShDn0yoMBzPkXOiBaDYxE
g5h3MYZgcDRK/8Kd1Dw34ys5fDB3vbEGnW2+JNttDsTkgHsSrjvPQR1OYfgnFmGpqS7VvV8PKKBs
PU0WFBf+7MCa4wdSrz30lPE5qLP28TOorA43n8+2YFACJYyiVQOpYXM1WYk6a9e6iAIka7U6KAcy
kQMdEvejiVzVQICV7Xngn3Pdpv9zLlm2X/w4MfYe4wvXscU9HRKjtDaREXYQX8NicdmWIEVik2/t
Oj1r7/s+9+/6nKsY1ZQth2iwNqEO77mNwBVy8YXx5u2iHOeuxFbms/ftejRCV/OTTVqjfzdifmp1
lfES5/yFdG3HAcu9OjX5jppUuuNPLlRTwfZINTx54kNMyThQg5w4mOlRy2g9xhD0mwt94B1u0h6o
qcZGMdiy8wCWNgR+OTSCxqIC+e1St6nUpVwEcU/kBiU+fg0b1PmpOXRUXh0HXCb3VWYLMs5QlOIA
WQCnf8fzHrormTyQiQ4VWJ027pQykDnCbVZPTOCn2508pJpb7+vRStx6bZS9s6WtREqvODqlAzgc
w6CFwNaCtilko20Jnd1stxGfbDSBhazfQvfKbsVRAArIEGjBPpCGoVjU3TV6BiUGRSeGctc3wrBS
NivbZqDI7DnL1xrqJ9eNSpBOaZWvUWaQrmuVTb31yoj9GA0gaJDSi5eoU3JXn2Dy1KTeCinHufeG
hic4PbK0fB77qWOeSvWmE+5k38fLzkcVUVXaz5Bg75ahAUZ/rzfs57BjryFYly7U2bVsAZI89ljn
0PaQjG/IzHOPncwBdbgji53nsdTFroAOeUC9diS0VeQnyKOpC4Ru/XaBecrR/XQBJBM/XCD2hLcG
lSlQryhzaY82T5doIuxCzdwGoE8abJml/V6ThXfsQhkHwo4hS4xCjomB/7SzNWs9sNIBqUWZPo1a
cyUHAChdkF1E5uU2ckKh0ffawCbYD60v2ZTb69aOcFvZYK2H6in4YWLcdr0Cu9wOZCtGRHkTv9jc
7H7cDOsaQEnEuWIU3/w5lJoagSnVWNTplh/Gyvskxs1kd1FTLTqlT0EHp+wQqKLTJgEEq1WHWzfZ
5BRBTnpAIIg6Pk8xzwNRyuWIKHRgssaBotrvw9D1Yt9XgC69myKgkY7mCKK94PcpSg77SXzwKdt4
3KSt/520a8CVzE6NNuvczNI1jtITInudb8iJLHRGmkKQGmInrG1u5sgwM3DaIcn6x6Qf5rvZ/5g0
gshbX4jYc5cMlVNqT0EbEDv0nM04pq/zFkXZ6ezT/gOFwl96ZwKeVnkAX8bWcTIiWqyaN19XzVbz
+HXeAVHvvJ/p6yEAwMk7JGZeI6RTNA8iQwGfrk0oRslrFzzCtfsoHVSmg7Dmn7StvCcDz0/E8Izw
OCVNc2AmgJBp75oP+M6HBdda/afWXqDGHv5SY+yavY0JDS08Qkq0OUxpCdGuQS5lXmJXjIj2a4vn
86IHiculET3oPPQIuy+eT6/CBfcD+CLlMhPgcnQHWQbIqCQXQI/HneNJbcMgd3f1DL/Gzgd1WKYP
umV1eRkPd2Mv2JdPg4y20cC2apXXtgHvgSeZu7MGX+ZQncACEvVBjbtO7cJ8TpvxnEkv+5GaKSop
sXq7B79mgxpTeHBNN5+boT9T/OxvHu9z/KcHitgg74Uq4MDr0ifwUkC4WMEgupWO7NazLUWDAjD+
SICKkuvOfgTH1gxzyCsTUE+oYazNEexVHfh2N5VZ9FAztNiekBBJEc+T0vg2oEkl0JI0KWEoUNjp
zpN2BmTBEoiWAFqMZYruDpDorYsjtA2wA4Fi1dxEDb24Em+sARNiJ2BYUSayK1OT6MWRpnifh0yJ
Dd7jRDPwNYO+3wHoEYVXIPmIjpPD0ouwPbHsOC9+dGqf3vr+q4T6dZBhozV72K3eLzhAOj6QdmtH
JCigeo+ngg5AXMoqM9DhagtJ8dOb0QYP9qI3NGxdaDSSNvWCgfNBvZAjJyjHCeE1mecXaCMbqLMG
31tXJyMAVf/uaBwNewnVESGiNo9Iex93seqIkso6MhM8xKcRoaq8FLp4eIvvDKabr0ckqI9jZYAB
rJf6tzZ9SaIEHEQ915exLyGxCXzTEQXsN4eij1dNpgHPpyXeRrbd2tZb9+DI0HYDhEvSdQEiRaCM
jHjujjXmHmL8PaAfStN1htK7XcZQxE5/GWDWKxPo/5duBNPHzQ5unJWVpfzlL/6OsrPYL4FsFOAi
K0HvkaUNfqUqJklt3YuaBdLG9la9E5Z+ZYwLy8lbiF3W5otA5qVpEYREcODMm65aEMum9FJQWmng
O6Sm5Vj/e1BtWADnFfKEIFUJ+lt10MBTCXgh9DPa6bdNdSTccqAIMwD2pENJC+zGleHVxwSylFeu
DsVor0RVgt1dtegAwL8VCyw6lcWHTPylQ66YWuBwBB8HkH0nPYwON1MyNvlh6PWvZKKD0/nlztNZ
O48UccN3RWP/gkRPdwD3J2SMujHtD3ZUdksQodvIMQ0V4u3KSD3kSWezO7WtKP9VZLoOvEw6HrFl
Mlb11A8LwloaA6pvsC5HD7XJh87oAJY08Bakx5sZ9L0AcFZd9zagERXqZyf9kjIXUkZa67t4JmsM
31zXhCtZR16QpKZ8FD1HHNX2r0wHlouPFdhDHUM7UOc06DoKKst6Q72eZ9fbPOThkno9vGpOjnS/
obJYPtrggn6AHEDZNE23LBvtUg/gFiPP0kZ1di2hKEjzsAY/HWEPckW9THSQZUe9K9gw8YmA40ju
ElbtaVryABIShH1afU+tuAARJbac9ZFmQ8yqA4l9LUGj5ZTH2IKQtG302IZNnD2FKGZFwiMGTVQ8
6NsBN/LOBI3uCVXZeDQ3UfVYgxxjoQ91/L3ElxYi4BNBLkgEepSM2y4qALhQoVNsp6GOGvMarHho
5qzk5gJohvSElxL4WioLxTaa5QZJmxjLLMz/cOQuRADCOl/rRR0vuNKh01QKLlQidRliQH4/tmcy
UacjQGCj+9YAUVR4UIfTgciJxpPtNolhd8Do5t2Z7LrQBkjSQDML9frGsenqYlvx8BpOmgXqL6K0
inIGIisDHKlTmPzI8S4HuYrq4cLHKbRg0rXTFAA+KSO4m+FOp7MrqCshddchLeU3YeD7L7xs5eUW
ApCahbKAMNa2FDigjlhY4wokyk2AB6x5Rx0ZE8h5l8YLCDKyvVuWBR58PttYeeefqxa6BrkdQ1Ah
nKal3rjJSzt45cKd8vBb7dXnYUBAfjFOrxU2fPhWyxYVJH39K7XyZ3tIi9dOw78W9cvyCfuBHKKX
mbh2fYmAgGVDmJ2P01ZGbrevdX84xEiQfb5yOVofr2yrK2u8OleyRJylzF6RtP945b5Ln5Mq15dJ
YfWXKS7WIDEDG/dkaRurlNo3c8B97ncpewAdiLcCxb9/RM1/v0ce3diYQ6LfpSA0W7qirr7YontR
oG2M/wfURsh0Tuk3zdD0l6h304DhR38XZaG2Qf12so/TRJzGFurptj+Vjy4PQRjNLeM7hDTePoaB
j6GFUfS9MxEE/PQx5OT/62PEllf+8TEaLGxOJtbJy27E77keIF+BJET+CCrY8mq2eKyoluXrOADL
V0Ci/kwmrLZE4Auz21CThvMJWCVqtuY4D0ddtyuWaigKA1BjDlJkd7LioDe5/RCWRn7FVgvAhNZ+
gJ6A/dBHKggDEaQD2ZooUqhfxXUFkuMHIIzyqxO+DYckGPKJsY1ogtXpx6613g5CnaWAvztaD3Sp
ajlxPyG2kpkInKoekPNAtQeKwTpYKgMSbLAMRBeQApmOYIOFpp7+g8wC0oN78iKdGvIqJimPVa1f
sW4Jl3FVgQ9TDlZz7BWDCh1Y20M6E0pSuxj0j7tbB6QR4K2/e8uxWZVtuG1L7JxNxM92lLzLUnBf
gWHCAxkqcNbUC85rf0eZvpxN3RISBAvUyIerGTgwDZwvICPsbcrYaMwAdT7l2VBGaCp4G91FEbxU
BzqjXgYWt0WreusW2JluaMtdAZKwy8TNR0YstaolHf2RKGypT7VufcpTf/f8c9z4e5bKbEwUkgEW
Fg62XKUtOJRoCTivBsk4xhV0QtRikVLldJi9rdZElS8y7LeDL6EuLCusfgfubBNLMwFSiOUrgF1B
lfnpi4ybCqV+sBM3bRr7YLKos9nuScUw5oXyVdlv/gazfmH5NuAZhtjLqBjb6dCmDNUiQxcj3Abb
rTdSfrnbTgA70G6xyHJ+jgy8uNp2QKWFSvP4fhgFo5mzPWV33PJumqR4+eQ1uInKLe4z7P6vGv5p
nekgceHFrhV4BUeCs1Z7fFOM11riX0ppjZ5hz0bpNWjZutfM0s0HsOysNLxvoJlid0ctw36NlGpY
ZmA5xziKiJSODWRfCkDTuThQbwupcgnaivso4hbNQeYe0qJHnmMOmtJEHAx4pDRf5LxMoWDV8YdK
1jXodwBUqs2YP5Qg7gdZi7ecRrDPLmuzh6ZhGLrr2nLeelNsq2komf42XnlQp4sCu5UNTRqIwDZu
W6k/RcwE5m5p1Uf8KWLmLNdt3hypd1KZcepFdhzOKm9+66VfEzW5yz6O/Zsz/dbwVEuPw6GI3XFZ
OL72qEXyX2dyZG+24f3sk5+WRNpiFM24EUVqHvjogXRH3bTAQdzLapQPdt+ah6qTUCVXN2cDum8T
u5cPdrqZw9/+QwIu0KkvB0dfVY6LABFITA6T4OwgWetASjkxF2S7dfytiVgCVKxp3K3bLCYnaDlE
qz91GGr+DG/coPVMSHxpBr/QIS+zR9SvukA8/jbRGXjd/CU45bNVSXqZZKwSAdoUxwMF2p/eMQfY
PXO+38ymjOLbFXK3fLuCawO7pVjj/CWLeLaiETdnR8sfoiHfaRpYNlG9lCzqfEzWUFHGFsj12K6d
9Pqsq1StxnP/oHeAGKhML9604l5AVhkyCzV0W5UHdeTC2hmoIZsHoby4CwTEzaQxhWfIkbYLLfOr
r22FdKTNcn7Iw756gR7ZbG8kVIogSGSt6rSpv1ZYqxpGWd6bRQi2olwCaazsvRqOCqjoNryG5OpD
5HTPELkoA2jvpQ+DjnALnZFtUDapbHT2/8dPKxFeKHRQl48jN5a+OYFuXz3R7M3Uy/aLxbg8SB2Y
ZbKmWW4sxwFPlIqb0K9YdRNIsH2I8GggyFs3IjE2JHQxuebZNkr9Ps3H9C4W7CeZycuLPX1TWJb8
orx0392YOfAwpWY9YK2JamYbDwHk4+0HspWcByOKHK+mDX2SxAYVrAvU9YY8aIAlEe5UArAPZFMD
egfsrXMcwGNRDBBfugJrN38BXLrZhX3DVlyFvlzY7db+aC+xLXpV/n+zD1MG9dk6XPCRd+e0GLx1
yvpyVRY8fwKNobmFLqW/5GGbPw28QdGyG7kLzUczmUIEJZTOETkbJvh8+nw4U2daJdN9ChKyCEun
ATpbQR6V7JF1Q3wd3HbY9qnj6QjDOe2+wssyWwxGFO4sc2PYQvQ/qUMrQXd1yNnY7md3yPZBbwYi
VEBP1WBhmarxbMVl99IGzmgNL7omWghOjRnUTNCMqk4xTGqQgVVNqJJWEFdAKQs18xEKZpE9PCAz
7V+9zjmRGd8uGIoigNyrtMGUHlTQcgjBbKnXNeQrVOrbdZphf3d73SI6kslFjAgJtAA+vIbpbXt7
+YbjShX1fnCgPk4KLOicIPMyv6tpIEMMOgYZ0tECuzv2kAZU1FWWLe/G9j6ewnXb8ehCpk73oHfM
m5/UR6bboJvtz0HtONUHoxt+kv//66CYEoB0lU54iJO648VPIkA9KjGY9XfZRActwWrzoQjb8rFI
w38Mteqq3SZeeFhMnkAnaM5N588m9d6cEbESp1tzSFFxZmRRHfjaLrRUZfFoetMdWhHVGfd/bZlu
USyGzKnvAQlhSzvn7OoxQ64hK90cQQTX7wcBsRzf9cQF8WUz0ACYeJpqCGnIsm6+ezXfCQN420UJ
ODdICiAUmpvfobzDvzjMZcsU6bZ5yl5TtI9u8TblMAGw1A3225QoKT9GuHfjVgxftJL1oGbEmUQN
3gI6B8OXQuCadDYo21/9SnMCTawPwtLl2OZ8TdpgIcIqJ8cFxUUN4uQVNZuugVA4FDlJKYw0w6qc
uad3O0mLOQhg4GWcJlgLnrwCssELnFgh3j8LSHXMJx+7/oePDsDPvp9icx11ZhfwyQ13se/LLy7k
rLuhrJ6FUSanDAzRixG6Hl/ILYbS4w4cwdDZtNxFxXp/m6Qs3HAUKwYoTLZW8VDhf11lUxeYZQbd
D2rL1upAK2JZqxGiQtAFdaaVqbsbYJl+hraMdsRbD9BVe6Gzd/vNRPbJNmZ/U8FEyGSrsxF2vFWj
HdnJRJ3/V/un+XGPf/g8f85Pn9MnRMf73AOz1z6q2taG5kAt/P3Qg8hWsu7SFSl43+vBQ+qiSL43
phumK2DbEf9pOpCMqAGzjzklEHpJXKjCJHhK/3uqm+V9unl4AkpfZ8yhEK7UEKzSVneRqJa+4WVr
spF2Qgfm0/OQ6QuzZ+DFxqvUtCJjh9SoPuPGBi+zFrbwupMLlvmnuDbfXsBJ9eY2w8iUm9+W3Qms
Ic5T+tttasd/zfanGw0vwwj/Nwd3vzlhYwwFpktb2dCkN2v3GovYugLtOaB+GDd6qR+zFswW5Cks
s906jumBK5FhU6L8mykG1SFvwHVLPlKznUUjgKZjyLHMPuoKYF+2P1xBD2b3bAinI2gj7sibph19
PLfMOTmki3E/ukCtWKGWbzPoYD7rFVISoRtGJ2qC6m/T5G38oEGR7iGXZiBVjWuamezkVaJcUHOa
DHMLMmZ97s1GDiDMWBRb6qUpOQQ3TtRUU8oMnHw0ZQF6nayL2pMdhaBF0XwEK/iSUdxEHUSTAyYO
ObgjxVK6qJqgiRdHa2oaKR8OTIdmUV/z4jFC3ujByuZQCjk0NSifb8OFqPWl73YrozWhUhgl/nWs
UarGIpn/qIYetBNuC6Bx14P94d8eg9cemhGv+k8eQE4hLK5SHn+Zw8X+PRhjE/rwWLPkbAUkDkIq
jmnhOCna/T7R1kSkP9vmfpDqg2S/bsACaxeasbFrC1kJBlZTpNPqo0tNpEzmJiFsCFPDB3s23TA1
74MIrUNe7yZqkev7QIZyhCOPUEqdsPLSZekB8oPuA6DB7oPL2DPKuJoTSGJdSJbX3grx7XFFna2r
+SeJkFWrOslUFNm5dDMGVlqMTmM7WaGkvlnTcE8XBnaizfd5tBoEKY0N4P3xHZl0r8eiCsTPG/oE
Y+91Bw494AX10hwMObhCZ/2VTEOloYJocNMtfQSoa9d7mzk6ACC/PxGYfaD6pd2TpdVzqD5N38Mk
7ncUgBMgyN1MdVfNAbwhNtszXrRX6qSbDNlYiL4n/Eo3GE9blH38OVzkVRVwh4G+uUi9XYz3ALC7
3q716/zRZknxmGOdZI7peIlqE/e4zaylzbjYUicQ0tPWBFHCkga8D8fzKgeJq3RXnlMmZ9N8INAE
w0soAKR3AvsO+O7TGknlZhjj76DB/eZ00PcB0Yi/yznUGN0sM14xkPppoKw0L7ATgGaKQNMTtrMV
BN/QarlFWtxQ0AtxRV7YXoRVk609sBYMkEH60qWxCbbTDBkMlVlslZSLsgNZyz7Y//RHzvDE/IZ3
O5Quj4CwpkAqqMjfpxhg5cbV0oyR0Lh1fAgWNhQJdAewahYxnuF9X4JLYwivUPEKr46BLAuWx/6m
h4ztFRwBiPk7KP0aPP9IHixMjLux+zZJ206Wmc8dRR/+K3QHJ1naih24UVOSL81BU9p1A80+dYW6
ZwjedlDvDnsUvamdHZ5LDmT8onZHzYbpAQcr7FOMnQeWLf92o1dFb0NB28/bv7rVajYCMr+7qX3M
PBvZ6aJaZ4nbRWm2rgejcp8OAE5AmGzTTml6gC5YdsgNzdpIoBAufCgBYy8N76ELEbqumV1+ZTH/
GvOh+lUn0LtL3ZEvzBEQ6IaXvzq//io1XnzN6yKBNE7qPkiGH3Ol8ewCgYq3q9TG+PEqjhUnK+TB
GtAfv9am/sYaA6Xp4QDMFnHEfDBDG3KmlfmbjQYpCg4vMiCx4XurDLG3B4jElHsb2RkI89jWA9ki
8aUdrP5+MPA68G3IDjcTuLBu/pC+AqRR6FilNkZznQ8vfTtBtLS07mw5OntTLVYdYDfWRioTpLEn
cUGyfbQXn4yzeDwZTeWZrKz9KDzvZ5nqRx0sJ7cT1zFmi//75A+fMvHlc9zWr7RGptUyLZRlD7F5
Eeo7sg++d+GmB+xDNn3tIsgO3MK7FAZWdotB7NxyojVVHsjhuYqgVAGpCCOIkWeE5Fwync1Q6Ety
sP3ntK2tJS9QrN6IKFuKSY/WU2xbZw2I2/lg+IwffWGt+jxEeIs6yGWA3NKywI9sTbYe9X+BbscR
hOk6cekH0IW0djquy0Lg+6tLDQFIIfdYNMovYM91IVFpa/tONRlb1/7ovlQgrznYHtT7uNKONvLJ
XXYCFP6TqxVgwqp+VdLUXtWJl1ZvJwb4cVMBQRDbQHaxMDLjufbaNuCdsC6DAW2BtInzPRIGYHQI
J39VMagiJEZYLLMK5DuRNTW4A3HWeUB7A8iDtm4g6ZeMurH6bx9ypEOSgO2EK+/bZHTG829F0frY
bplH2nL2JZ/umDYdSYYsTZi8U320w6S+huFuUZvT977/NQ58KGC5H63XBrIMCxAf8Qduht5aesDY
DKAxPLHEj1ddLYznUuu+5eUY/mIxePCwqvsBumdzMapBGvs9CODb8YSCngTMmpr+PI3jPAiyqvOg
pkRAC3ATLezTQ1zb2jKbhmSJmFN6iMIRJO3U04aJfDulrinVEUCx82lvjkigFaqsstRQCB4bEF6H
Flh89EMwaGi5aO41K6mWZSX4q8yHi2uj1mvRD9964bW/UDL1D/ds79nNTPAwe6N1SV09he6T4Ht8
s9UplSZbCctzH1giXuIw2kwqf0SHoZQ+sDUcdePUzkyki1N73BuUgfrg897NPS731Gp1KM630p82
BAkqR+iU9w0iejNCSMGHQMnyd5twwEBBotTkTH7j+1hCHdF85Pef84HbKzp5aXsE/wbKU3RXC24R
lt7SH8GSDsyNCtIUFkCBpe2Aqkyho9WBBoXQdlrdbFPinw3ttca2ex97foVdsq6N+A6jYG6OQ+5c
5JAnqNyNfYQLQJwUqwN1gMkuXJh2wTcfvLFaDhqZ9aebs+0qYu+0evjgBiH3eDXaeQMu8BcQxPgn
UVa2uWgRD9j5ZvhSMRaepcC+JQD8fu2YIB+bXVBzNS2SONTwdJF5ADwRRA1uz6eRZRUIrlf0YGrJ
bsnOOhdZmweDcqaeMEMGbqELAAQTMTt/evjR7DkzDZAtoixdsR06ih4xYgXqMulUJ+LDWxcZByOx
gOoDNkMNIQ28D368N0oekKMdGygPMivX3DFrmG3zDKastg1k2iy+yKscchOGYd3F6VRv7bjNdoVp
y8sEIUhoxCX11xFyj64Wab+8od46JXNfWzcflzQod5J6O2QGmEf8Tl5MTDkPynXnRE8Eq2i3iBE5
86AQuLY7P5ErBoW+Ra4qBBxVqUCHaqyXCFr5J9MaDOBq1NYeXBsc9FcoPQAh45sfdk1gLhFVDbw5
Qj6L98F6GQ8b6KNB3hjpnAsww+MlT4f6xBwo1AuWOxDfAY+KHjdyX/r6lVqOMtEZeEuybeeo8gQ1
lCahjkKL0rVeAX7nhk3xNoufZW3AOkRSY8ML41VhYaM5pgyEhLdLIbeETwMEzZZmG2WyDZNEnAVI
FVaeN8Qr+kWV6melx8WDPlTsSK0m9NtTUXfg/UMfHfxaH1YOEBerpPTfbKhcvYal5s2/RVTVFqdq
Mi/kTz9FkMeLVcSHenWbaAjFnQnZ4hPNg+Aw6DekmyDIBEqVSvFfGWn8jxgS987uId4tQrDWk104
trs0GoMdmqgYn1jCN630jK/ZYEDJumjkhtxSpNAzAxv7ZurZ/r+mnZhWLZwBNFw0bR4Oxd4kWGCj
deYWVYPhKrendk0sZNRMEFv/0OSqSZRlelOHq1tvOCAooRf/RHgtPPXQFNqLFH8lNS2OaHnpeChE
UL2JrTgieQVcomrqCbCHQtH0UxMpg/iUVm06NyM56Keo0n7NMyHjcU6i4hu1ImHb577Vn91pmp7a
QrQXDTpi1McNk981mX+mvhHIxbtGmuAMwBXBqFFfscDahiBYeYq1SQOmSK6pL++Zce+AMJDGdXbX
PMg2XlJfNUXxo5P/U+HO2wwJsO5dWPQPQ16koOXK+oOjyJ0AGza3CbMqaOmAL2p2QTVNbdr2lVpJ
kTFgAGNjTc3eGMtzkfpnatGgAgv0BQIE/YGaNKXrdVc3TR6loj3J+ia911TUtqi4tcECo4fcDa92
I2r3z+SCpAw/Q4NidxvQ5kLfoBAACAo1CR26PBbzJFFe9zsT0OUFGCZ8pLIrZ5HUPtDMlWVpC6bZ
HCJbwg+sbgrvqqwM71AtmW1jyBstdPKpGcrsiqo7Uy8dyFnuCz9y7mantMHDpcE9MM+b+mBK0u00
2t4G3a5VqMsYCShs/bSwAxRcAUPiRzo72Phy3tcC+RADrU3tD2//MZbZqnMRBK9afZN0Wb91UC30
EHH7J0+m/Eeh+8gcuOVTDrq0vzmkjfvky7KaHfDi7beVxKZLzZBhs3TvgkdmETvQtC+MqDq5mWa+
MLGewjx+qeqxPo9xBJy2MnfFwDcpgONrJKPMl9ugtyZW6wkiWdNUHuY348h8/EZiXqK8D/JIHw5d
CMAb7yVUftHRqHcrnUHm3T1jwxObox+QxWcM65y0LDdhVkANz7Z8yLpmYmULljyJHEvBuI3anyVi
VRqzrH8E0liVK5OvdougRgZ8NnbaHbaHWH7vjapBsZ0aHkLsZh4+eXrzhJRHv0oyrPYbhYVwFD5C
NBZel253pparg01halOxNKQBfIfq7bzhrTeKUC5f2yUQU2ro+3jfG4u17oPBNAaFNWIBKITvVY1K
ZoJWBT+QB+TtPXBFYS/Qu0x/7YZH6g/B7RYw058ONDBTA1sqbpnGxzqL5d5VZRV16xVnW51RM3JC
/E7D/mhM0NoGCwf4GetyOJIbeUxaVG7aDmSxO4CPuqVn5zUynlKbawPCLCkXsaEPd0bvVWdgXzSg
WZE6dYaqxP1ZKXHS3yPMKPWvIAQEh3lm/XCFJw70cuqa2D9DBm3Tcrzplw2L+jWY9JrgttRTA5wh
a/8Pa1/WIzePbPlXGv08wmgjKQ3mzkPue1XW6vKL4HLZ2qmV2n79HIXqK5X9ubtxgQsYhBgMMrPS
mRIZceKcI5la0PRtdMcCSBrh0Sri3Vcvyfcg3tF+GMw4Qbh0eKnALLAUqPe/AW+WtmNKb3YoLwVq
c5wkGOoWI73YD12Q3QyeLRdxL4NzMlalxiHg0S0kgabeh51VTFartE0P0gKX4kwyA1godH00JcCu
qssDDST4eq2zxEaO3/Sg5Kr0/lyAIe1Z/cxbQz37ZueDIxesaG7hWs8V+L82kdF2G3ICa+v7HJMX
9rPx3faTXVvI8KoKK7g3UwvA+EQHfVUZhfdJlZUn3HFeaHAIgvwMiuqz7Hhysvo4WUEZFwKLY9dV
eAIu6JIaT4twCxtH+i7GiIBw5yjUw9dkbNgrIHHJ1e5FcUmAH13Ujat/CcpOW2WFKffUjZGxgDpm
+xgb4xEMONtFAGaYL15UdMBW6M5eBE50RNUpX2I7tFBxVT0NqR+cda13QaALGACEZOuVljn+IRu7
o1s1uul+EZwRr4Qmml8iGQYU1gpUNsGBuh9uxrgawGLgRiNQwVC+orIDDFt59s3liKmPEfNIL1sg
rZRz6VyZnVARx1cfHkhJoAQgatslHz28GpTy5AFNouybX7yvQR4aFOfARQSOZNyQ9LsaybT1UKAG
pMsK4w6l9MZdUrmbElHKG/JIw8gC4sDtFohOgWdXRHxY4G7T78nZtlCYXfUlMFeYSjPKcU2EI8u1
nbVDusy5tuka9mJCU2sfg45pUY/MMGzw8iN1IVJjPTJVvXf9rg83IUqVV11R8V0uIRhGZ3WOv3pX
ZW24ooM8jVKXTuuzs1233hFBnWhBWa3arkEVHMlmE5aOBpByqg6VbTlHHaitKTsWe6Dk6pBhpQlk
p9RZ2XfhtgcGaFppnvD7mogUQZVwFQfY9pgJgG5B2sS3bownWjeIa+FJmIAhOHam83U2NRGHJIKd
tku/TlS0FEFarSKtjjdTP/eHkbM8tPZT3/Dw8C0yeaElspTHt32ncD4cJwNvN62foMQWJHXdIQmP
qd/GJ+x23pvBiQD2+b0fZDmY18sj2WlG7bkWaFR1opqxLmIEmw+NB8FggVpKy9PMBdnYOID//mwp
AYpazzQgdIUwOtKoQNoFYXo/sJ49dBVgMn14o0A590AWSxv2oI9Qt9Voaiy9WES5EkfykMhIrMoK
SmilVnLsqFAqWRXgkKKpAaRkDyjGchfURUmscfkPrySsQt2GgLiUyMK7KmGolB6K9FiPTdhZ6Ks+
SIEZGtIjXdFwZqsO5MRWB97Gjzk+udM4eeZDDj6f3y9pXCubYg0prXBrJ368It3wfTpWh+X4nqzM
Um/PCgD8M0uSeJXopnXsePaj8mJ1Mlr13viRrU5k4w749ZidHGlwGD0U2BoQR/twoZEOFXSgdAav
Wqpd5zTV0IjgqPfFS/VRWW4jzUAmSlNRo9WgqBy9qEeuNHEI6mnilNH6a615+V/XIvvHK85rmX+9
Iq1sSmkdUYuN2yduRkWMyltC8DofXRx3zMeoxm1lHsV24nOXRpEQDxKzPNtMa8+dWXl7PNoOtRkB
sUO26dIBQGUfGcaBbNRInqOeeWxQZgCS0uegxgkCvF2V6B81wO+dSHvO6yJ7lZbz7OCL8Aoq6OkC
eNLp4pch3evEE6QyDuOwHGf+hyX+x30gAYYqL/B3r5li7FR03F4Q0UMaJMGmhE7txA5hCSi75LnO
LjX+5CfTeQgH03r+0yTPMcuJHeLvk7oot559yw5PrUTxpUq17paaOhQJtDKXs2VAIO6Wh+OGPA5G
0Vd9ZLOUubE1QpxReWv0n6Ymaql5ReZNSzYGuDr0bgxKjK8wxvRuCy8wtrEHIliy2chQLspaSFCD
ynzdgIl074kqeeq1YSsLE6DW0a5bsTvbWz97twswtu0L4OueWIYz5Id99v/VnhWoX6Ps1ZT4GrNX
oLyEJnM/JcsK0NaelFs+zPmzpDGLbcOcbjnnz1qkMBGFDZ3NnBRTtv+S+HZ3JNNkD5aZh4oyyrkN
mhefAit/mF9a4YazLYqgX87LlF7zeWka6I1kWpoW0kHlfKu4uRwMVAhWfEBgMAEk5ZLknC+1skpR
B9B5l2kEd6h+j7qWx3S0kV9pelBQBIJkSytMc2mBj1VasPugoGlc9KPB9nRaaTbNaxZhvMXzRhxp
EDiwu4gl6tSgjH/VpQI77nEjM+088ODLexup2dHkgGd6lyU9qLrGLm1XmPSRa2u9+Eg27oDgAKDw
Gxqc3MZ1OVLhm9kmzZ/zslrvfF6WJrkagllRW8U4R2EbRMs2YLSmQWrqj2W9CkeFPseuqqs1ts9r
7OxoP+P4wEFQl/Yz1OVO06IQCamJuUujqGXD7yU+OT5OPQ0qiLdeN3xzaxyJfKE3JxCKY49HfTEa
6Yqa0JOQiI3LLU31wLKOx8Y4hfrzCl4Ggn+rKe9+s08rf3qRPnHDhXBku0GIo9l3wr837Ub/KiDE
6nos/J6qqFmWXeRcIAFcn0DjgXLCPnO/GcWZHBhUiZeZAKd80eX5WUJHZEUDfGtBY+oVys7Fihdt
eHYDP70EA7AHSG2F37n50OTG8M1CUfoKOrZy3DZ7W6SIEXuoINyJZ27/NdXtahHGln8rJbcvNIAj
AGorxgENJXbTQK6Bf9kzUUfRFQdhBD1oi0YIVFe1d2RrawaUXd/0dwUigxvL19obLwnMG6PUr9W4
qY2QSqJeW2vBRgNjPhSBUdDiC2EeEFXZU1HLXOhCXag7swPIz6dB8ic7NT1SSwcW8t3v9nFZsENr
h8yod5/8P+pn4kELjijImQZ/m47qXeSP9XZ6e3O9DbkBEimPQ55s52VNYOrPkdMuC63qzpwjodMB
k3/TeHhco9AsvKtiF7DfDIoNXenKpWEb+bOoSpTxtWXy1XGAAmhb+d2NQZ4kufqpbLmK41RAP/QO
yaAIp5SkWuau5f1E6gww7iR+7cI31OgVj7ZS/TrArfFU6DI7GsiubgbHxqYS5AMLP3Xq75bpL7Uh
SX+Cg/tJsd5+drUOwX1E3i9c0/U9VFG1rcCZ7BpJp1m2tW587e1m33Ij+amL4aB6t/gK0CYEusB+
KFS1CNpmuNdNGW09u4gPhajiG9sJ/JXhNu1XIOm3fR4nP/Q++KKSqH9q2q7H6dOQJ9dQ9gm/7Gwt
GpE9C4Vw4Ohq1cM+FE5wLMqQLXM/UqDAZtUxdIzhvq6Me/B0sK/QaIaak2fXJ+iH5XegaXslO/4Y
RGWaoj1L0NZdyyoAkDp0VpqL4joQYPoXLZXhuTACHPYtq3kt2ZpHofwOcA1kskYHs+L9FjWUwToy
Y3mL4hd5m3ko8ELAIUe8nqW3BrTXnEWe4h0PyQ2ZUMOlITPdulaw6LRs52t1tGlH0Af+q7Wr6STh
AmHj9mCNz71pwEO1wOBlt9QLuJedUzM4z5OSDE/9PghB4vmxkETCeIUfU7TRCCKCDfX7wuQjAqNa
pE75ncjehpGPM49Vf6zThWQj5dtE/Da15EPNp37e+cOxAtZVGc4BEjYLxsHikSXWZcIsDJDGQHAg
2hDGwZdmdUaBxhMNkokHxtm0mnf/Cgh3pMl8dtRKhy2JjsLOyi9ZaBt3JoJmpz/Ym0J+tkdm/YUl
1bt/AQDQktgr8L354nqRedf5qKaaIlnSa6p3flckQU6CgxuUMAlUqpaCf6Eua3BPePYtPpjssYEk
065GCfem7i3jy4Abr69E8IpHGOhTqlg79YoNN1CpdkCUgYLkcSZyutljN86sMgSGfJ5PM8mBeSgC
o5kWEBU3KoLouPhrJr2mLgBRpJkscPQvFcBH5ICdHmov/HXql/YdEOLRBv8Z7qmNQ/ANQ7x6Z1VW
jrxAYEEtXOnQo7ZAr2qZ8XdIF236XAw+ahKDNTi6jO+RjcpCIGajJzbo7co1W/Mma31t2wxNfeBF
3Z+QZ4f4uMiKuwK3eZTnNfIF24gHLwa4dxHcDaoEY1gu8lFVxH6pNF0u//TeBmX97b35uf7pvYWa
BpHdsfaLSreCrkqXlRXUh6k4a+wC0F8fqOyrMrU71JFU+7yN43aByCoo5Chc55SiWFshGAMmI0fa
du10gbZAGlvi1FqLTQcxs2XQefjUyVhlIZ7RPjsNo4pXNzZS6WJT+RA7F3m3tTohDxogIeeWq+5M
V9SoKANDmcf5ah4oCu81rHRvkZai21iRb+0dkQd3Tj+WtPWg+gXy5IQSz/yZPHrbMpHftB5R/dMu
ocfuHzrcSqw5rf8pxj9dktMAJ0oBiChkm7YLcOwHG12P4C4TDmpQvGRdjLDiyqrqhVEDGdgAFvTA
GSDSdjx8ITdPB80py3NE4BqcNcKwri/16Nb4qOUbp//JrcMvfysBRYSMlVCPZZpuUcqNvB5+eRuT
BcM2Hbttki8j6IY8x7LQD7HJITuuDfqLzroffeQ6t0g0dzdg00bF+uhvGS5fVkogczUumyq5Jf8+
Eu/LZogb74YUle2g1gbD7sYBZmyJ7GK4p6MtdXM9ivbTwXccRcVG+KmLWGa4jwodmegC1aUOAVf9
kDULw2jY2pWufmKEdsVDouEblGfcvr8i1GmOfo04TTKY9QlFJqCXSEFUfYJAp2du/BxF5Zno2g2N
U6OJ8FvEc3PbSVOhhgVNKP3mnFVFhlL+hIFBxuHdgoxhVr37WFypZV5VyP6O3jSghN+B/xJKC3GO
5C201tVZtR7AhNCXAqkcJBrbGGh+pO5xiZ1XvQHjW71wEJrsFmQsxxG6coCU2WeFuJntuWGC+mMa
VdbKyAE07LAzYHiMHyv6oeEnFJzr2MZvji4D5z63kggKZ4ibU4McVdIipPtXvwa/kASvP1k+zaT+
EIcGNMuXtNY8B0JCCMWPjZkKa213CU8uoAerNzq4wC+54VlnXT0aI9yLGjLT1RC01pJHvVyH2KkI
nEE85zT46ZJcYrL1riyh3xPY63mFMtQfcToJQNPnKLnQoEp2cMeGrvyY1RJMChxGnOfcNVnrobQB
3x29mLChdF71O/Ihk82yv2bTknOffKibZSmzl/MIN0S2MjgEJcsWCaNWhu9NhGhkiXp59JPOKUA4
5P+YbAmNkDsrRbZpUu0nRSA/BSnjMITKTwDy9Bpo9hPOjp+jmb8FN2myw/xHLdSegIK2zqYGfsDW
CnooxffRuegTCe4lpV1RhGYuizowEeNJ/AUYI+Vb58drgBQlsB8hhGuYF/xQUfGa+bz+UvbI22s8
0O+w4XHAPVnp+H/M4j0eWg1YcEpU84t4zfFwxe+BSXwWUdufpkvNUtrBKLGnknGBSqJxhBreApnV
gxavw2mwDk0U7YEO4wXAyyvEOst7Z8jdE4oFyyXZNQXyxawMipvYs4Zbl3XYv4wTAnAFIGOUsaON
+uIHJ4OcbqvLRz8bykUHRr4TNX2rpSd9bGYbdVWrqiVLzE02ABDeyupccT97dIGCvascb6mbZQBc
y6rkMnlkXZ09IvIKeGOu7sjRz5ILUFLODfXKqHzrZNFPi0CvDrSqSYDf4bhmNh5ocSNq99RNBjas
gAWyt9StnRzpQQS4N9TtQ6/Caax0Vtb4ouAKDffIblhLGkUmXjsUGegtaNThTXiua+xQaVTvzPIG
IYMrDWLrGi5y1uu7VNOsAWzLcYmCjPJQY3OAUFIae2d8t7wzXWlt/gV82e3ONDI2LMzCaxCA78EE
b6Q4GKZQZh6vqPGhCnDwQjRz909+8zSaQS40be7+95eaX/K3pX57B/Nr/OZHA6Jq1b4x7r0AIssa
VEKyBV3ODYg/2Cqz8m4BoYTkOA+IEJT0RZb+NYX687Azrjh36er3F0hqZCQNAZbDf79MUHy8MXoV
eieTcX5VMvKysLMFt43roEKc3cY3MU+h7uRClzQlz6NnKG8We80Ks9sa0pAMqaCTHBk7qcl7BhSI
5uXL3rTebS1dRfFGg6jRuR9/AcBGq2pTqhi1Eh9zaUYWAS3XCfM82wcdtdtDgjsRveo80INep+Vt
fJFOgJ25Chq+jvPQXU6v+LEwolQo3AaHd0uvnSiJU3JhRKtpKZocqJdEtMHNtFSijHwdhFoxubia
e7FAQrQFw4Q6cKWrw3Qlkub96g82cukcWyT4YWMeNfLjarbxcZl5VRqYbQVYQpeRjV886N3cu7wR
4KYKwKROXY/F7p0yIaHdxuZNMHoUkFfbBTVrljRY2I57lyHekhatfp4mtQpKgSjiQeQLEFGpKnnj
WNYFNCnFWz6wi8b1/M1W4hIIXEhYHC+qTiJMwM3k6t5elN0jAdIJhu6PWHREAib7bCIPsqfFcIMq
84Xe40CQsOgWBHr2NQojccENaU09arQBbM6JVb81vR8j01cDkZe7RbV0uAcWA5H6xzKxx/N8wV/q
j6s4Mt5tdNUkNn8Jgj5Z6FkqXqZRf6sb7n2sVHxljMVX8F7zU1UPRzJBHCK+1gDi33i4l0E1r/OX
5NY01wBkTLfkRU1dVrvYytoz9bowiq+lzJ4zIcGkMa5Mpq4CZwXXTH8/25rMKpdOpMdbcqGBRKUo
ushQxEM2WjMoICfq13a8ml/VF8raxh0YqOf1fCsx98LogNcyHLzhKBuco83rK02jPwm4iAIyp/mn
1Y0CNLzR9BbmPyHGibIF+9dlNkmvvO1cEZzmd6aEFy4M0CSiJhUfGPlWvPQWmsbFp7+qMD3ASE3Q
VZELNe4ADpDKqIzpr6JFReNCdC9N1XJ+Wb2Wzk4rgFuf/9KmbLSD7rRf5g8OAVLw/qtkP7+7TjL3
JvNfaK3p/9Dt8jHq2t9M3SG3D2DYaMdimnYvTIgkaFnafYuq+sFM0vghgmTjQeg6ELqjHXp2lpbV
lwH7cIA/nWpTg8po76S5/ahAdEdOOjeNZc318hxaTFtpLEsXCgJ8901nPLV1L8/t2OO5O2yAFQFz
cuEa9yXvylsHpFe1Exv3ZGoMUHv5qR8eydY1fr5Lw0xfThOY6d93xsZTygATJyB62Fc30Z4WBydu
fEBUxFhQlya4+LJo3OiuZGoGhBKTrim3tDiqTdJTZMkfNEhvVwuNI1K4/s306rXVAm0W8jUt5oi4
veh2fiF/atwo+pbFwjhRr8P2cOsJswGdCP6gQev8K5AqKxokUwaJzIVdet2BuvGQWzsRIlhHLvQW
WlTG6cM9GTQBjRe3GPQdvQHQeugHX3U4SuJM1YbPemg118EW6jYf2jevdd0vkHbv11AE7Hd+h26g
tBVIt4DRjFz3lJcpFPhQQf0FPIU2KHHT+pg3IaBr5nUyN1DgU0UBvhDEaJbvJ25QqO0mnN6MzY+R
+jg2Ml98AupZUQUxccO60/C2c997pvy1r8tXVansIUeSbacqSPwgSus+jA6U2sYe8NWuvmoIcr5G
DADIuLV/xlZyUye9+aKiuoceqCmv3AqbrVOY3cEreIw4RayDNdDuHuIeyrgSAp3fx+nQKLV/hpgu
UgSD8RX1Np6V4KuR6ChJGOvIQ0cDs4URo/gsCbonaFSAyxn22a0dq88TVyCNiIDa5MZRe09uqI54
X60f3ebVwui7R0QHkDzuQfON8g5tkfZvqQiALnXNZ8gOFwAlGumu6ur4qWjsk8iN4BX1PMkyBzz6
ooSpnzOjR2rN6sPXj5ltAjEKmplxH7Bty9JXWhQhQeTL5ImupM/j6ar9g+1Pfr5u6Lhv5smnPJvG
rf4IZrDdp6zelGNj/b3GBr6n9No0KpAlWzOtQJnJR46OnGmVpKh2ZO+iZCEHJHYveZPnWw76gWcz
zSc+K544xjq2nHIPFBLEeZNs4rPCXhr2qAaBtulqT6O/gzgZqtQAU2AkIG7mrbkesfPLgLvgwS6C
+F/022WkFl6ovKMbQ3YEUJk4u6QDQ8LFaFc0gDxhdgmhIWitoqFbAUPlHWc3r2fBpvcTsexsVHO2
AGocVdo0D0FryjVYyrrN1B1AxGbzEm/JFM2Dao0BBK7JiQapaQUIw1DUdaUerdbFxvtqttG+r+Zb
mr9plKwR8XLMeEGcWZAfOrWOUV6oV+lJtYvctFxSlxoEeUHM6VcXu3AB2Bw9KhCILe1RSoRsf1hj
8hgn/LrGn17FKqD9mjfgngx6O7/XYuNI3Awe1El3MWqt1t34o4BGXzjGotubAqLd93Y7HHWIv65x
cxTHoPKDZe0M9qmKM+tJB136RFunZHYAC2W+8oGa+0JuXlLYJ0P3t46ZNSiq56/0i6kqCFcUiFlc
a12vj7XfOCvdj8NXlZ6zwnK/NjFoV4d6CA96msj7cSKNl3EGDR0TcCErjPk+TrAOr0z+5iPgEwR1
+4psabtsbDe4jR3DgJjrAJZRKxsgohy/+zIosijIMcqVgeRpA4ZecH/Y+qqjKwtH1VYqB+ECXE2j
45UVfGN1BxV3B2VCYwNSTOVvKwB6t6y2kZRVuBPV2EaA318MWxf3mWshkFof+dKm/4yg7lcVR9CV
/i+ToImuUJYbNbhumauzrwm4diGm2H41h05fqjhqoaXnt7uaN9pOR6bzpkVJ+BJ5ueGl6LoTcWi7
EuydYdZ+1YsEcpCov9DaKH2QKL1H6Tau/DKHbChuyQ9apN5t8yhdSV2v1q0swQxk40aJEo30QG/Z
40ly4kX5bXrH45/Cc5B9kUcaqB0UC6JHN81PWaa5DxEInw64o4y/wrb/OtoTHU8LMwjsAxegSvnV
PiCRsciMqtjh9tedseHvzgPjLfSh7Wwbm3m4KPQOIgQ0IoJwWNQFC7ZZ20PXTIMOguOOQa2xO9tE
nPQ7YNvKazM2FYj1kb2Ajbo0MNuySlSbwjObJaHcCO+GM/BV2NzbE75ttmsiGrY6sMOLhGhaZ2Ur
1yqvyK1Va6lw9/A1w7yRMdPW4Xjl8/79imx/GgWwFPQ5wEpuI3x7Dg5SB5tqEPljWco3C1HGt7Co
NgjEtV+N1ItXwE/1F+U4iOwZWbWRieBLUw7awnNS4+QQIwIFiqnPEJHDPsc/kIkaMUaR6QppCmi5
5gOEaAFe3URCoVp5LLgjEBfZQAAA/RuLnxHIyS7uePuVynwxoSy3i2yGW3KudfHe1jU8JYoYGuhN
5dsQ0zGiNw+/Csfk7FvuBtHKYCy9uLHuHIMhq9adkgq13qgXh5rnm12lP/usqR+cIKy3npelez9l
UEobFyOPwYLielixbwjtRytPDHIldKffgUKQMOrUuFIWa08wc03dFsV7d/zdwbbYlqcp4OJ9fT9I
D6X9cZjukdNAgSEUHq5QBnm3FeKsedFeBnz9J80Kz8KjdhwcxlS8kIG+AmSx1e4RXcOn0IZ+vqLa
/xipqx1yvSYeYaK8gkixvAYIxkw26tIA0O31zlpqAgQIjd2YjygDbw62mY/c1A7ChyWkIeYuB4Ei
PlfrHFk+ENIOd5fxyDAOqdYnXpX+vWB1cmr62FsSozf/y64yKzll1ijPhAj8Gly+CUQJ8wV+tsYr
+DYUMP9mcisU78H1gv+IhIXNve6UIBwab7V98O7bBGA0tkwV3AUGyKuVh0QWzobDV1uHMk+n+mfI
xbzbCYgBjszJTv6DjLy1rw2oMajreGe3YbBBkgN5PWfAfRG5crDboCgkTpKdEaf1F/II6tDeRhDn
W2CzlS4n6vla07vtH/tEPI98GapkmOPuTA5quIBXUD+jj1SVn7s0ioh/u6fPvwjbv43+Nnd2bsal
CkdT28EfDm2PpCuk0ItjhwjARpaGdS8BCYPMsRzeMu8m71rvhzUUPy3mOI8qMXCy9DvvBBR4Oc1R
aa6tZY9KJfq96b1dbiMtyBB7GvdAatzwtGOTuIO11PVvc830XFedg0xinxYQ97FRed3ytIJAca/e
K7FnP2gyYG/epI+2Xun4nrYluGlSa5MwgIvDuMjPKIKXa8CeiqdSGN+ptFHj33Hbit/mOXo4BCvN
Yy+K4z+TqtaAMC42c9etumIDeeRgkwjfP7EepVeseyb0e5Y1kKYLvP7i2E57MhUOMmHhGd+qeHKw
unu9MxbIFhRAiOAnkWGHibCwnZ9IhiYdu2zs0qjVoLaTRnFWNB9p9E9zYx4gc5FKEKhq8oJtAvaV
EKA1i845FkrHVnO0tyUHYUBfvxTKyayfKhbOHfRoV2C49dNr4I8FDCo8gamb2d8laohXoNWwb7Qc
qn+9JuJHP8nKNZSkhjNKvpIDz2O+HfLMurWinC0bxoOXxpR3aZLZP1HYD3yjq96C4q/pIlCAbzSx
CSJ/PCvAj+AiFOOmJ1Y3HtAD3RP9/Mlu2pJvRV5O6kNub6a3qO0+SglhpFmQKM2DestUADLcAYJE
84CR2xD80G7BYAMmqhyofQRXFgUL2yN16z5771LpIZ4On0f7X7s0GukoD/uXc7MBGJ1CpitQ255Y
JeTeHTdYQCNCkc0p0uBMfWpGFy8b5D6KRXgysPkkPoNItT88lgW3vO3sO32IL0SGYMnW2gI2Gm3I
q0+HH6jS82+xt528yGz2Fry6BF7jzvVjLfBXTF6yyvlGOZW1RoQSAOGu1J9DC9xw+F17VxlU4OPG
zf+MGhnkoLwmQNCltc4DoOIQR6ysuzqr6mVmyO5L5FrfGlfEP8yixvQxD8WSAkclPX7jLoRWO5/p
EGTz8Zv2K3CjtD3SJI0Rnj1D+5Zonj1tKJvYSE9ZFHyjbRodEBxUuS4cq4kPtFlzbXwHUQyfr4nN
i3i9VOclZ63Eo2Jk/iJ73SmUdox2u3WWsyvZIdOZ4MHgFgsQ9g5bFM2kzwLy4tJwgtfUQxm0ABfb
JUqC9uKggBpQgzp4jSANwHRwb5gi9La/zoyNcLiVqfUssbM5g4JJnrHrlWecQKId67QnxwrDoxWF
G99Mi/skiZpbHgsAWloog3aIuSxLT9d3NKo1rD75vvN1GtV7/lah+OOIzRFOLdzWIHmJCBn5UgPi
ug1rpXZDvbBw+eqf//jf/+//fu/+j/8juwWM1M/kP6RKb7NQ1tV//ZPr//xHPpn3b//1T9t1LIcx
GxwWzAX7COcOxr9/u0MSHN7G/wpq8I1Bjci8t6usuq/NFQQI0rdIej5q0/wCoVvX3lnuyKqASvq7
Ou5RhquUeEPqHOlz+b3RVtM51m+D+IiKlW1MO6yWsWYHqBlLLnwI0q1DvHKQS7UXQV+E20llMA7r
X/qoI74EAMLM24woZtEK2ZgUAiFgJqLGj73PNnIu0mSl4zt+gDwx0LNjw2Tana2x6aK63GS46YGR
6a/RpFRfQKaf7lijY8fOUl4Cj+Q0kwvNJWdaAGoK+uLff/S2+fePnnOb45vFGHLQ3P71owc9Xqa1
leD3dRv2OySBfaCmjGGd2lrxUsZImozbiXZAHXTh2OUteXDUPKFUWwdM7M9epfS0Qxo4n9Zp9ZFm
w+oUxIq1A2NV8JKEpbmKrLg9C0hiHoscPBk9clNPA0if8fHyt9EV/NPAeI+uugelET/pT/QzM8r+
RgWRdbBtE/dclDSI//C9dK3fPxxbR9QXn44NaAhnnP364bROXDiAzsv7aZPOc4a6/Mx+QoYiu0JR
trmiVP+RbodhJbUN3fKoO3oBriWvfQ6tYjNwvyEGrNacpRKsabgxBbKCWANj9RdTlWcx7hHxULyT
kZ49My2HZFDewrXP7GMlbgMtK28BtN8gYc/us5FNvwC3LegOYu9INlCGxds6B/8jjdKEMuw2bOTl
R9QMqrVlaKNuz0qXCE5F+0FIsPZ7EiWPnQfODKuNy2XloYowqO+hXc/uf/O1jduKm3sHyh2/be1J
Yc5UzD2MgyQ/NzQ+qpNaBD2w/dVPhh3+KFs3fajHBpHCvGQRCMDQSUPeLBqUHh5SN5cPpjLKjWYM
2ZpGaXbbJtPsDOS9N1O80c5NfW3adfyJXL6pxXhXNuoNDRSmHvyHb4Tt/vKNYLruGPjHoJgtUIYs
rPHn9OlOhTuL2YNKxr9neERBPk7vLq0BemWqMwyLJ8OtzG+0CbO1pjv5zOsuWuBii6aVkIKM4jNJ
wE4qsSQeO8nD0mXp5nm+qEe1txAgQGjvFBHEZeLiSJNogLr/0jYt5uuxt60qByib3nKSnWgH46jb
jnGkK7uLrWIhwx5oKySK9J3tRPt5+G8+k8Eu1fY/3Ht+ve2PHyYIoLitc8c1QUTn8l8/zDgodSNJ
de9OdFWPVGzqLgzUL9yaoeYC9J0a6yZx5UumszXtdcmjLANU6bV2C4ZbEM8ijZg7qD1u8l2FPMN4
ny3Hu+unBkVG50ZBvA0OZIbGB4JORoBwmj/IZRkboHc19fRquHG4oGALDeip9j6A7EyIKAFo3TVb
yWWU5+Cy8dzkyoFz+fefiiv+9hWzbKEzYZig3NVt67dPBTsq25d1wu90yOWerVEwA9QmMSBsArxV
xInq8yhadfk15EOy+kS9nEHQgOiSyQb+PBTGOqCSJ2plT/TAwXW8XlVlpIGLO62WBAXMGOg5IIXs
H9mIGIz8rVC5eJ69Kg50mtAh3diOoaHci0CKEWr+jrpqtP1/9s6suW0kXdN/paPuUYN9iTh9IgYg
SJGUJUqW1xuEywv2fcevnwdJtyGrXHW6Y27mYhwORG5IUCSQyPzyXUYbhlI0a38qE+2qNdR0bby2
E2VzazPV1qUPzSrv7Vrhor9mGMZXRA0TlLrM+ihq4hqPraDBhkvUPmvt6G2LQa7u3Ea9ut4C80du
p2qfqO1yUxgAVdZyuZxMxgiCiqimsOJHsN8GjG/Y7tA602t1JZBUEJHZumWltObWunHGQSnrCMth
ERaFBaLzoxIcMfeu7vouRmZ+6YKznVvvs6LvHkVRyatrl7GHsRdZUaFkUKhk5dPf3yOq8adHx8Fv
w1EwF3AMnVX4Wv9sHJodmdfdrNWPUaSsUefiXdI28R/FCOgwmEz5ws5PDDwPADD6etEfFYoY7O8H
Hyq2lfb4pqKSYZnx089nOs0gs4CZb51ciuG4osVijklDTAq5WpG148WPqn55PUQWqiJhsY9XY72q
lMpXyMQCNV2zrDC6G9taVW7WbN4gPlrbxnQjshCNvncpslgh+zFQM9/WuMsFIygO1NaPF7N7Rr2G
Lc7MqGmuxCECVcsx06G6XanXRo6QBE5gypV6jdtceR9oxjPqdRVOrd+PeX+9hLjODDEH3LeaWh9U
1eofTNUJ79MB/usEieeD1qs4hctyfgtCwXpSwvoYRJXyAVWRbs+YGhxEsyRB/7xir2vsbPBOAysI
UW7q3aetWy1ciACvp4tuq74MCcVXt22vL+BGsW6c6yF6QnNdB59DtK6x2uPcsiMArcDyUL+IvzB9
Ktx8qYM36bCou0CasvsCbOhNXw7qUfRkdOwAbj2Nch4+OtUEORmfrCGYPBXTOILTcJPt9SDKjaab
/dbQek8xl+9lokK0mzhLk2Xt2ocdHzCxau/tkAhKoff5RwTgT8IZsku6szEtzgdAjKaXWHMEfwL7
VKtrlJspJmCvqJrGJ7Dzj3bcntqgeAOZIb2XGQ4fZhZGeF5gcG2UwxP7XCF2dmH5VOZLi01ANRxE
1qyz/tgOAMdFFhNm7dK28j7ptfKBCLuyK+XMelTrMruXa+ugzJP1KIqmOOh2gRose20tU/W6xbnj
2jwYs+JOrYqjCNZiGoS6YWYeRcAoEjtka1k3WWCjBxlCOJMlG+m2D1KhPMSNQVCvbI9a0NTfBjX9
pCWLDee1DTyW6fqlVrT2oGetBB5oQa4BFue+ivvy8Vf9ZOlxyqv6QMBi8OsBS7wirh6rlY0CDBKX
5JWIUkglpo1tVvBIUSYOBsYBoq25MErZcc2e/DS/t8tyt8zl/CZJIWjYtamw18KKndmtDkGj5EW6
ihsaWbWDWDSdxqZr2IEbhzF91SZl7bWK7DygTxodNLuKcZwp59tUJToPJNF6bapsFJhlZP8Bp8rP
8lD/FvbOeejYkRGnAwdwHvQwig8Ampb934+E2su3JbMGXdZkXgymoiiMKT8PhISh6k6dpAHDeIUQ
6xiwvSQoA8hNXZyoV26QCiMiIsoGvKOibnhaOrPG8AaVfNOqlIdkKJgPjHX+ueSuBFymv9tagOEP
2agO4htrlVgROis9IqusfwbHF6IqfYj4kUhh4Ygxrhe2bX6dR2igj71en9O7PurUi6iQ2QG5/P3X
oLycl65fgyEzb1j/maZYYT97H1jTBM7blvu775h2y1mZpDzyMs7HiHgRBtDUBb3M7aHPQm2nT1r9
cjAQZ1QZIH/x9EcVenbslCXe339kXXkxz7EUW7FtfjmbwUP/08oTpqmC0WCc3F0n9EtgNSihh/FH
YsLZGpRHbSc91E4gH/5VLN7xjQKU6s/FIbqN12JZ6+OPWG1srduks3ZGXBdoNPkizJlbTvxGNdBy
KTN/jlqEg9ny2BWpEj1KYf09hRGCvht7aB5FqOi7eU1t7Qos8q7L8f/1UyikFaGRz2U1N3EYdS+y
/334Wt59yr+2/7We9aPVz+f8N6Me//+2yav4c8N741v3stVP/XL1759u96n79FPGL5jIzA/912Z+
/Nr2WfevkM7a8t+t/MdX0QuEuK///O3TlzwuAD+z1Pzc/fa9ag0BoVi4LqV+BI3WK3yvXr+Lf/52
93X8x6uvU/y5/MVpXz+13T9/kxRZ+12s1uFf8QywrvjtH+PX71XO79xpFmrYuB9YqkkViohd9M/f
NGs9iUeHs7B2tlWCT1CwRJXyu6Y6isnEw7FkVdHt3/71FXyPal1/u19HuUBBv7jjHYf73LCJJhBq
Yd72YtJWJzrSpGGR3LY1amw1vD9XYy51SLPpNgESmbFrITenSEWzzzOx53MjS0GWNmdqHbc1vB/j
s55Hkq8ZtzBHp1MbmeP1gKwAGCHV1n0ph9WrqPVJq6SavUsMyLkKycJ2gJeIJCJtzbVeZBmPak/C
89xtcfA7lepUospQX2qgW/vE1oqTOCjIkKSuSFYO8eY4/2KXQwGjAtS3OAgg95btcy30ZwVpRQGt
XtjGvCLBmZKyOSqA2B20QrfIrXnXSXUB0XTh0MbFacuKlKPgnRPMy01spOUJraAScWQb6b8fB6OH
6NHrxjkN1RLx4+77IV6zI9q+aJO1t6K8CowJGJGN5vQwZyj+FxFH/AZT0pg6ZUrb7FnrF5mrD3rF
nG5NWr06HtPp0aiaavW0nutTrVffDyILtrWAfiJ9ayS7R12acCgKz9awmw0pmc6WXe6yCCS0EQS7
pRq+dDnOo70GFXfBkKV18ldd1N9j6xzu5xbgVwHYzJLSwm36dUtxGp6CKDkoQQM6zs6f+kiJ3Cpq
CEGkBmzl2pcraE34ftTdai2XNmd9TfU4Dh0GRfkEt923NDApDcrUey1NMWdKF5QL0NmLNdVN0Jw6
boD4xKzfZEtXB6hOqfpb8fuFyxIjK6DbTXdBw8iE2AKuzx171oTonUM+l82vsI1an4Vrf+J+Bjy9
ppwfqa1Mq0ZgvVtetNmy23miTHZAq7l1NvgNI/HN1u5/6OZlteg2VCODn3z9ZNf69NzgvP7ssxri
w734DCL7n5dhkWV4abEgmbleURzyBkj5lt3KhgzAhGQ4+9Lai9Lta7l+BVv+RbXITgXgARnQIeqt
XCsalerQtMEpW5+UeH2+xKH4kcU8K+Bp/JEX1U2RpIsnzhE110bbmXq8YJhtRYC+OuT3ftHti7Lt
8tU8c70X1SK7tdk+DbIvWLPhfLUTTUTFr9pt/UnMP/cNUMetaDt1K9v+tq0sbdX7xjRn7vD1O1FN
6w1qX+E+gm19wlWAcRFVNtnvkbs8NarUL97LpGrH1Umaw3ugi8oeobdW9mUFuXhTCkHmrn1svb3I
ir4gSwEeFDWgWNmzF83nINGB52TX6/3qPFF2PVn0Iz7ItYctL1Ki5YsycM/qMW3k8jiOEQSH4KPu
j3lRnYBRVafYySb5mo8zc1o8UfUsacxByR22DqMvq6r+JtfiQ7cO6rG1DhYsux3cm7H/w7OyOA1r
DVh2XgnPGoWiqaiT1xfH1lRke4It+zk17pI+q0/ZekCEu7oeWiVmhFakpt8vc/sgKkQ7kTLaqczA
tf7rFHHylt26GeP+e68RrtyuU6iGBxxjOOVFPZxEShyM0hmAMRBKfFbRgdmMUzTHeyXtTozQzw+/
KutSiFKsI/v1O5nEe3BNqetzKcrSZX1uRE2oTDeVPigHMLVOhnan3p9m27b3ShHfvWx8PU+USuK2
7habIFkW3SQ58wdx6Afk5/MqHLwusuqTub7cxCFW10FxzYoKJZVqqC3lO7mZhqMsRe1JHFRLHkG8
JipiSk74Hkas4WntgkVVq0mnUK5hOtht7OqKNrvWyOBkrOwZeKXPD6IMvZI/ZJQifD1Wl9OE3/Rp
WA+Fwd+7ssPbsOpOKSK+J5FKusAd9LI6zr1tnMb1oEzdfDB78xTJ+Sh7waA2e8Acj01AcGVOSsC7
668vft95/ZGzYOGGEYW9uHeMlbqWnZcsjDlfUxtGb7Pygg7BDld8E+KLCXT7RlcK6xAssn4Cu6Kf
RCoymu+p2exLH72B2M3zYl48zWF4UBedmQYzwPIkTw155APdUZeTnT2DIFanFnwHZIXXfFEYS2iS
4QJHxHfVaLTFd5ok9FE3Qd0ykgmRSX3ptkvsnLK8BzJn4zg+2RZit8XCrrs0+s06qyNYyuwtXWdz
It9thSIvasShWADP4DqWqZ6GPj845jW/1T9rJDoR+SyTzL2qQmAW11mYGaJTk7TuImmvbWXM95OE
GrcnWwwnGhOb62GKay+oRu0GgLiphAZ6d9SLg7bOvESq1ZKcCdeaF2dubcAwUfOi+damQWYTMVo5
QP2xKk/iAO+NMVUkuctQCanW6e4v62czlN2ytJPdizai9b9RJppcryJOASP0JXTCxt8uJ1LbnzpM
bGXqc44p6vpFiG9r+3NfZMUfmkoHY3no1hfSdlDWl9CWRfSnPAXrq0fp0OZpJpMbdn21sH7kbbY1
FKnJynivbeds1ddu4wzVhxeFVrt+qy8uK9r8ZZnJHN7TMm1vyqgLqw13ujjgxU5XL5MiD3vte6OX
1a1h8FP+df2zTl82fZa/Jp/1jRswT53Um9eu/1Qvmi4x+kSt8uXZNX6d/PWVtg+dzsrT7FTJ/tkn
EMmtybMuRM3LvCh8dvq1/tnH0bKD3kLQRdRMfXbIfmRzPHl0JBRuRIutfDvB0uXAR//m41aEHo96
Uo0s1zA9IilqemgO11Q5s0LMkQtl5noSh2l2mtOyHlJkGTNXJEWhqAZqwWp4aylSqPIpO/AHqGBu
1SZ4QZmdUjp+1p1a5C08b0T7APiSFPXXK4l80ixPEMizfdv3juJvp4vUsz63jyR6F9X83I+SUnR7
JZ8kf2jUt+JZ2Z4IkdVDUylurs+FOSSV7G+t5BwlxiBmFsLrtDiNQ8PcJxIzIBAr+Wk72EUXeYDV
ETeeap1XkaN0p6Tsvh8ktgGYyqz5fEkNGTIgSedr0xvxaXLW9Wy2PjP6Oj2b1uncls2nfZKcQFIW
h1nqicbb0UfmPkQQZk3y7bb/ikXFl4AXeVbWhyktw52hvA5zGPRlP7yHzY8saDsr+07RP8KMcHyx
tk7ppnTOTqflfrP+dWL5vh3ECn+Jm8jXQ14rUl8kZ7lXd00aMsGNUu1kQrs9mshlpzV7T5LcH0bd
fJPxtxjGdG51BCNkJmHcO0qDLbVt9t4iGbukSe+3tasIRYgIQz4Zo1+beug646CcRBTqPwrY/d/E
4n4K8f1V5O//wYCd4uiAYf46Xve/m3gpC7Y1r+G/NcZ3PeVHrI6AHIgvti4ZLlRNB3f0r1idov9u
K7p53QJ34FH+HKuzwQsQxbMU01r3zp/H6ggnO5YGPoOd0f8kVKeY2grt2SBpwKFswyLsRzxQxsjk
T7vwOYJm7ZSa4y3Ut96P6245icMEmu6krDNT6CZI+65TZhG1C+q2OQUyd+U1tWbjJUPaFEeqUUzT
53XtgDQl22VrCvxO3ubRy0iXeFRGMf9fD1Y+OiyM1idJqtP+gP3VEXZHsgcO9BSVQ7hgQcrwKqPd
37yX1eVWjXjJb2G7l7G7XEznBj1/p6uL5Ytgm3hQI7HiMhG8Sl2jNjG4UiQ8HtYJqzgAvmTlh0AR
+S2pZs7nOGW/NmwLHlFRPQzL+L1lIma9WZrMuwS4t2uqiPRcvzF7zmr8/UL/WezzWs1WzLllESTv
xWJSLC7FOnTLXteahRQlJ5B66TrsFWIEFMkQaQ0G17VUHKR12LSvI+g6mC4l7rnluu7cDtdAFkox
jMXp+s0b65pAWYdqsVYWy3BLjOSsZJiiGGKEF8WiwdZq5J1gjIyiC4Hm/VzXj3hYEHEVr6I1pfxI
xT0gIu9FtRxPAaFapr17aVKeApvhOb2+89azRV4d1i/yWdXW+7M+C20NK89dXSPtk/P6/Pnq1bX6
R6Ho43olkdw+pzgxrw7V+ipP19nCsL7eRUpaX/maePuLpCgUh5pZgr1OF7YikcrXDkTKWKcaBXOO
F+XbCcY6XSmrA2Ac3mGFzTffiiniNS2Kt4O1vumu9aLwl/lnXYlkXGPnlBra03aKSF37ednFs+v+
KZk4X7R8LI8vr/CsJ7gEJuw1FV6l+GP+5kr/3pW3D/3s737W91YvUuLwrPpZUlTFJvYPOvNya52g
iyjSdnuL1F+WXZ+Ll9VivfCicAtgzWK18eIK1ygbqAt+bH1drqgMads5W+sX3YoKc3mI4so4wgwj
JrVG/0VKWRedW/ZFWakHRN3M9ZQ/JUVTUSVS4iA6El1uWUNsIIh8LroTSWPs6Pnvry4aioO4jKFH
T1I/4nS6fh41rc3hvUgOSTTIftIuykEerYOWydXJXMNeeIewEBZBLFEoDnam6ot3rRKtRCncGmPx
rKVuAZMliCJ02MCdRdUi42DwWiRlg5ne/bNu1HUxzC5ziicLokYoknLtTtJ0Nzk3DZKvaYzQ7Jwp
rxwJV/vKnP6IG/0DgRXU1JTGxRNJ9aam/yPFPsNrumkC3fdlJjyTl1Hk5xKIjrkqVG+04zMuOpWf
TQWUjQROx0mzws/aMgz7gleQOwLj94BaWP6zT3n9M2Y0SF3Yv2ghrm/MYR3HRQxRZP+yTAQXnzVZ
3wzi3OsZv8g6IpL2out/oxuQ8D22BvaN6NkRL1txpWtSlIpubPHeFxf4y0+Sy/Epwtfw8PzTEN3c
V+r8WIk3mQiWOvmUn0RKBFi3spdttuqtzVZW1ab5PUa7Vb/oVhVrGVG4tfnPLiM+7XbVrRtR5iTp
hzwlJirWYmJ9JpZ020pNZHmDX5REnvdb+RC1xCjFadekqLquJcU5L3oU2Vy8IUX1taU4SSwGRepa
v+WvfUa6tMMlPduh9Z26VimBG6mMsyJ/jCYph8YJDWXE41zJZ+Bd/TgdWnnUAGErzj5V2h0MMXm3
BACyELVBbTGq/kgHcyE86MQe7+fONyNrwl0sdQ7INN62jlPeDJ1ycHBO99LU/ojrfLqrYuKkH03J
PipplR9HlCTQRlcBZVuPc0EkFiBQ5Ept/TlZQDqgB5D5sYY6T7hcwhoMcTXZp7TJcGCO6yfZwrg3
Ktv3WSx9TvKW9bzSO36JUlA4yraXgJYLjXctBNmDEzuOb4wET9LooPel12dgboesGFxzxZrV0ec0
QLJ+Hk3ETSUwX8HoR3q6zytgegOE+n1h6TdVWl/w+PiWFiixsOKQ3cQ0b2VbZkt5dEzMZNJPc2bX
rmGnxTlmRr4DuX3KVPldrqXTXR5Xt/LcolZQdzuE/jA2K5OjUe+dqNFQ1aodP0cL2de7OfWGMX6E
fCntTABR7qehKHNMW1GDnSVZ2etlnNzG4/K+zOJPVrdovjJ+kNvX+B9fah2B2/qmzOXcr6x1nINu
vTRa71bzwGwyltOdYQcIxASJ4VoLDKAH3cxukLtBjk5tCLSyZerBkfsIWBk+UhdKDIs47syR9qBq
X8DDaKc8iIY3mWVBZozmx7xDgyuuP2BEN+16G9mO+QEVmVOiVuekmr5VubKuGFDpMaq657cAs6h0
APyzCK/KoIhiDJupTefmFXT209gxqCL0WeyJ4Hp577S+nauwNWrnc4I/pKu2qo2GOPLjZk0owCnj
Y2SpH4YI2Y8GK5s47r1aR5Cuqjr2qOWDHhqWj25jVjD3N+Jq38f8WSbqOtNofygiNbkf+mp56N/b
UBT74WDFMz7zrfRVim6Cuqj2WSS/LZ2lPDQBAsZhVOAIDPUvgxZW7EMDc9DJqZACJViO9nPvDVW0
gAFvCqQWMAWDV7+Piqw91nCt3DiJI1CoDR4Y9YDhZkwIJgj9ESsruEXdhzDFxKmY8Taqux5TsvtB
7nJ/nlvj3lBwfPcGEBJ3ldaZZzsMCDllsTdVXyQzDPYjoSSgxxjklXKPHqNyctrqW1Fj49wHyr6q
uB188Iqtr8MtOzjppU4GyPONmnlmm7DeirLc0/IKx7Mgjnct2np8caxsdMi3ro3BMmYsyiOaNy17
KCb9sLeLrP6HbpkezM5s/DZeeFWq/UmcMVdRtItwpyrK9gKPqvpg4wgRK8u5syy82+R3bYrRaaCn
bpskD+j45i68V/tsKhHqIHbupjKELkfVkRGclbOaJIHH3xMStVE+T0aT+QF7954RztVlKszjPDnz
DV6F8q6yNW+asv4BIUlMLeIcgfuujDxDifPLHPNL6Jqje+jgvFnGgXd4IwOw6wN0TbVQOdSGDglk
gqyadK8bLUIYdiG4FSfs3DQV4pOlwYKMKXSdhu0rGanqKDIOk5ZdCJ3Ds0j12S9L4w1alsW+WdAv
GNPyyG6KOwDb8wiFtn5ld/slGT7pAKjcCR14dBGVBd38pkTa1807tUHjBRaeEU578JUF51ZvCJJZ
rtFp+m1QD4kHQk1jMmJqbcF4CuFcYs8DiikdxAPq4iG+Wq1e7xX7nHI3Hg3Ayr2xYkEYEoymir2o
z96VGH9oIzs4FZ9sp+ntq3p0QAAP7KrLESrMS6EAW1Om91035J6RjJj3VTyNQ/QV16GvRRm9iofl
xkym10FRX9qgMg5255wzqbb2FRwAgDWa5E5l91SqEjdFgFOsjCnDodO014MGro29o2MR24XPUDhf
xgTwohajF50y6EbQmfbdComvSqCM4CX3XaD2e1C5hzDr/Lqe7hA5eJ87ieLp6brP5eRsmiwfdnOh
PtZW9ZanL3GZ+VXu6MioUZHrnGBfjsDl5zQuUBsOzwl+H1PTgtefi8Gb8vBNzGN66LVPSonSzNjh
86rUVomSwfIaC9h0Zw2R7c1ddBxA960mVLdpqDwp2ArS/XCLMoiTBcWhUqMbp9N7Dy0wvKqa/LUW
5IsbEm/0JERHvUjODpBIjdcgHofBVs/9vVnX0pndQZcnTTvUSTwjmWF59Vz1bps7Z3UeVBc5ZtsP
zYdhmaBcVzyTOKTiwlZL6nEyLng83tVT2uxqi3tvTHsbw/D0mHbvABikHq9GOWC4g8X/kQVC6c3I
lzudA+oj6Lk/YDrv9FRDtwsvOJ+Z9BHp912vzi0aLbE/J3rykIa4FxVNQvR81s9xGQU7HrxdD3bd
G2sMCXC+f6Uth3LpHK8f8GnqLf0wD8HbxcT6Q5+ct7MqL76e1ajt9Bnwy+BT0xtnKNXFbgToizCV
+TVvMmln4Tzm8aQUNwErATeErFlMMbzyIG5Amp5VM5JdvQ4ct5swQOiiOvUTBUNUyVQ/1HaveE6T
h6iyUdRUso1nAz6uU1F+IKKWH5eBGRGM971kmG+mYd6bSv6mWCbdxdzwJgv5hTGoQa7GWW7hIXas
1tunotcbt9cW1UN8/y61y9EfZgPTUSUOvNYubMwKQ18rkvvmUQYlfGd35d5Kpu6ERPLeSoNxz0DS
7brh09DHfhjo0y42g4tmoXvLAs/ghpZPddoVfkO8Ajn2+Sbu9fTQJvHbIE+y05JId1av/6EP0z5S
lhC1umi9MxwXPlED+MC8KxuJLRc0WEpzvkXah51VZbgrC4vFUsXIN3aeUnWjX9io4Gp2/KVSYqhf
OhMFBBtqt5N13KvLqnFtyZE8dagOfVI82QSIesbjkxk6+6hV8D2AIYHki9r7+lgAN5ahUWuV6s1y
+bpl5lDXZrPruu6CuEDjhoPmIa9Z3Rum+haN3nMJm8GEL2MCC3OtpGp3vezmdfq6T5VbGvGzaQ+T
gfIUHn+3sToge8Gl5MTeF3I6w2m22FgO6ltFjR4Rdx64R2FJJNGXdIJFkp5mdfqWjdLs1RYWaQBq
jy3OIZ6mp5ab6PAychQ4vOmbNjOAIMvDnqClv7GdyIJ9EN0Fgy15kY1+JV6KcD2KBDH4Qoq9GE/I
Y80UWm5w/6tQXDARtb8pBxS67BL8nHbso6zHn/DW4ore0jeJFytZu9NrTcbIaNovkAhuGOP8XHGC
V2aRPNr68BkZPG4ABaiSzRcXZTEcA6lh5tOf68g0V0k2OKs3RTbH2IPLu7A9pmDwz52zFMznay9L
JnaXU8nDHlM7sHzwVP3jiFbTPT43DJ1ZkR7MacIyfcDFdWQwiTy+cbCBof3Eiq1iWXcoW6w0Qt1k
4ZI/TlCAd1JRvQo1+RFFp36HX/Fro++/hO1qnlvJbmVF77PEqdj6j1SUFQAFxmp/E+UTZoYTQ3OU
RNj7GXcIo8wT4je2rrxv4sjBa6o2/SRFlUhCtiQz8aazq8TrS8dxYyYKlR5VyJy0Ou5JDiLQLZ6f
9ViiXPVx6GDGGQMibchkKBrEBgeeCO7mwa4wwps+W+YdSskVY95qQoWPpS8P6n1iNpcs5GUcadIR
cYjkVZUMd0b8pbHVu2ZUzXdagY54fKok5ttTSqx7Sb7Oi1Z63QBURnew87WNhXt0KF3J0omYZLrL
FA08N8xdLyqVflePCg9f7CLGlTIzeVDUsfSSQL2TqpW20TVEutkcdxPJ1GDUYhShZEQaRmg9vZxC
xYRSgDuPP4bzq6CJ5H0RZu+ifgkPRbOkbs/6RyVe8aYrzwicQkitucEcpTd22Ui4Y+qQcU6jT/0c
P7HTbe6KYPymdsqtBR73qMzDNzN8Qzg+3Y/t/G3MJ+2tgdSrl0rVOrGcNB9jc9zlVxV5c5coeD6H
enCW2vC26gbgIP0qFSa9yp3xD2du01dEjtCE0XRgMKhVpyAsmiU8hkSFb4jRf8KgdnbHbjHcQT6a
UbAcLKf/WtnVvMsCP5LjzzBYGrfWTYI2zmpUhARylHVfUMZ39ihonW3cf2Ic+8B+8lKoLOezKeW7
Er05VBJwCoXr0uB37mSd2wbhg92kb0s1uBkV+43eQrUbWCS7mjU/NUHNr4rmezjRGcwp15LTu0FG
dTaZAOcCCbCbxEc36i1CsZ8i/Jyk0nKRO0IFEJeLKkXgt5Sy1kUJPLoZVF09NA4/maQ8NF0qXeTE
CBCKrDMs0M665ICKEUUj4CW0K9JX1zLFCrFvL8f8uJ0VrmKmeTNFe3y8pYuoGBbtU7dY067uBrTN
ltdt/RoX2/EyKuOhQ4TMZaGKLsqSDu4IR5MPEr6RMDdHYopZbFLjAzkM3eRO8RkTYzcmRHCHdXa4
4jfChznDNAbKZpGXZyscjYs4EI5cvGRemImW1veywpzrw9JHPPI/ynq04V0V0NQBRR23tI3gPl8P
2F86lVVfeChUhnw0CKZcVTE/4EBotrqxZ2t2RbbtIu2CT3V8P2LxI4q28tbU38VMf0+iyJZq9ZJV
07LLx7b0t7aaGkBFCw3kE9Ymzyogn2hMX7YSQ0UzFWuL4iguLCoC5DiYjWlwkZpqJ4pEZZzKxdkw
Z2yN+NxGXsV3liXtYJgnD8QKSyudL52ixA9jPX0DVQRXU9Fe4Q+Q3U6Tgf/zesAzoffKzoQX+KMM
NdXiELRa5qWylOB0TNjlVpP6U2qkxgW0uXE9t0cTdSmDFLYIDtHFqhntBllouotR2YdrvimXGn/Y
TPcqUR9VhsrMaLokrX2/OIwhWF6OPDu9fnGcVLo34nO4ZjSWN9cDSyv0P6PlNCPUKTELWclvBaKs
W7sJzZqbDIXsa0eWXJrnMI8veZVjWl7Ou+sdtVRx6EHmd50MgeOS2deDLtnhg5qUr6sgnM6imTiY
dYnQll1UNyIr2ipAD3YG8tG+OEuUqbOaYeebvsr6Cb9POXQuWaE5lzDlA2ta/zEMGuciylUrH+4h
jyJ6Z8v8HWuzoJ+PlYXTkWjBKvAix4pG2Ib7D5us7kYKHfNSV6V1qYqo9hUEJJC3X6yLqFC6pD3K
FbBtkRUVCBXod3VWe1qSdhIT/6jbt/g7eQPu2HU6GLdb26iuLax8WuuQqaiL23MS7vAHjB6qwrB3
EyQtX7OCIkSAGgFV6CK919Z1jDkzB71ruyMxpcKNpum7Csf/RxH8D7QfGDUydJu/hhEcsywuIN39
hCO4nvQdSGBbv+vOaglvr0gBdvG/owgc5XdDRrKDYlTcFEEG+s740dW1amUCASGgM/0ZisD83TEt
Fm6mY6qix/8ERmDYys8KIgaaCirEIqQOHCSs4Bet9MVnvLzYjPUENkl00vs3LROp44zXkju3S+Ih
SNy03pDr6s6MZ4tpbaP7jcw60oaittfT+Is5Vd+WusPoPGpg6LCvwSKFtV3sXOCH5CcYps6h7zqm
Ns5prvT81lYROcjjHoRreK6UxHgrAwZVPofaaL2easyQpAm7MwP3irFdbLfMdcVVFTkgUDV7zqRG
h7zOur1ZYzrXNPPIQNNBFWnXGPD7sazqI0ZuqKGqt7w+Zb9osoMyJu+c2VF3qR0yh8hYuSLnVfuh
nH2SiHAhHR6HB6kyjNs2yd7aMz5jsna0UNbaTwgGdGqCoN4cvh+RNOzrGHx40VzUvPBmQ3NuLQuJ
EoC3wIazyEs0LXXDaTyNWa/ednKrXVAOJy6H2NYSDKVnrON5COMzdZLmHfBaJBUnxowCJeKDVukz
QRiN0GWMVqqVgHMK6jtx6EzETep69lOo8+7Mt5Gp437ulfImzXEwGqQECQEkvuDlQFHUY+mR+Wdy
Z3C9FinIg6GM5wpZJl5pAI6UJfAd08DlrgqJ2eHeSqC/H3xsjPgDFwXkw/y1GefVJGr04QbvLTsr
D2Y53evAl72MaLpupdMFIUIWSKPkTUOJ4e4g4fGR6IcllTQXcxTnxPQyiEO/UXXLr6r2KR8tcGVT
cdZZX7lxk2T7yCyYcY1lgNHWPdv2QvVgkVsWXYSzfd0wb5IyR3UIaDi/IBLORpK/i6Pw3kZwdVeG
uGdL1ns5UM7p2OoP0mgwEOqYyw1EqS8m4jZuYdkfAwNz0EJjmdpn1Tl2rNjHuoJ1ZJzAs3FY7plm
le0gD7ev0pI40P/h6jyXG+eSJn1FiIA3f+HpREoURUl/EKKaDe8IS1z9PujZ3dn9Imb0tiSKBA6O
qcrKylR0xJ6wJernFNvsof/ftvX/bOq5Ne2ZFOcxLfZ509lF96jdJm7QocKmM6JKMkcgYnK72IKJ
x8AUIZzemmlopoLiKQnWA5U8IFA1YldkIGfnajLiFylgVJ63B6Sg3wz94aDR1R9Nkl5aFNNDnis+
OmKSJw8KtknC9I7TbfyCt9hGyHPNLpTavOUcjWSJ+xLU5+3ZETknVgkn2wA7ljcjNhN33UwOVSTd
VOjsXhRJmY1k6HhsH9JJaLECqqv56S7igH2dCIQN9BG5iMnEk25tqzJ9lbo4Q+lTb23KOr9miZyO
0IkOIsPRoZ6LULCsB7Zbw9OFUV46CAsDos2dU6u1hEwHCoZNCaoENJh7Sz8oDmKafv7Utb1JKwL+
VoBnrVYj8Jwj3Fw6kzXCQ8Q9fJF/tUf+Xg+94APX8dcPIo1nY14zlPB5nFHuJKq5MQlSAHyWK+4d
FaA76OWzqU8iTAqrUlp3rjHlqOkwo0Mft6inYQRx2Wxn2WufkwsW7EeE+Lpa8tyJhBKdQKd5Tpex
rgR7ocPOETpuUUfJGfdEbAWUxjWk6SYr9QciYBLYRB9qLRYQkVoPNO8h85HMbfcSC48XpXyd24JG
G6IXDZ3TCSYX2DzaR/SpP5IvdGpn/64TSuIb8qcSSvoascA+4Qd4LOZmwha3/XwiqekV5phiDJbX
Pr6FjR3VyWyPXaX6yZB5WpUsJ7Eq/rbxdG5XSFrV3bKta7tdItdE8z5VhnmXkxBuBiW5FTOW2VS5
bo+i3cTNPNpyP/1Fzi51xbz+7YsGEXmU2th55+3Arukq9L3bY0tWuaRVMKCB51RlhhRUtPrNSCqZ
67mMi7/jahP3UJ/0nEgoMy7IRVULXWRTeyqs94SCkp1oy9VSwU+aInKfDzlsmW/PbnjRm+4C0vQN
nnfqiqh3YlqVQl2AdtYsnUVgOHyX0ZMsHEzK1GQAawp5Nrr5HFVy5KRG7KQzibqaLCLSbdt+eWIX
iLjQAx+RezLFJxqD5q38FF/0XmMhz8ouK82DbMwbWAGUI5/AI4kmu2YBxi0DiwUG4De+mcpVjorv
oohSx4iff5pUxBzw+fVEgsNvR+UzRjUOdeP0OosY3CeDFkifjTjlXvuIZbdTnyAqqdjbbWpgo6d3
17TOdtEQ4e8XUy9pRcSS6VNB1Xb8i0NYG3UZYjHRq4YyD11nIE7y33qh+INwlRk2ALVHq4sNTy9g
AU6JQZ71KRd6tq9R5rRZ65Y/Jwg9Wsl0FC0Ax950dDkdj5iUemPz+LOY6uxUWfbwej4L5RYP7YaR
cNX8SdP0MEplZkuYjrrsLRdspc/yxMkaZf1d1R47smHhRTEEf0aoJNaAoObFayp2btwCo10iLCGC
1LEry2bkFwhV4GDM71gfTV6Om/zJRaZ/Vy1gdTBnuorVSytjspMjK1xaI4lbOT4c6zMT1bcnbfCH
ITGILp719imkZ7YeE5Fc1Ljb3J04N/pi3lXWcnkaNRgsBq/dUz9ak/kDE+ZDF5G1V9S7yQnky0VO
pS12VMwQU/n51cKOcxtqj64gS5sCHSO7U6RvwogaT/qrkSJKig9s7FWtkbtP6owl8MALl9dgfPl0
0RHEOxPbM0MR500qmehmrXv4NDwvKgvDnVpKPeUfluqyEZKJs1gdfJ1H/CxlQhmEQazHVIVzV7tE
SzvNykqsPjDGUIqN1T6BC1PcsyIdl85IexPz1HnEjfrbzq/op+jugt0XxBRNpSq9AvtashsMWC6L
buxp6UYH/YHp4/G5qCKCXthGFgpbVybdUajdzQ0aHIPlKFLiNWnCxoPCeNKWN9nCAUIjbX1UN7nX
vuPuYx6jnZzS+GTInqauJT4Tm06I0tplLJ66N1iZU+lGUKGExkT3c+KPJS8PxoOu7enxsyCV2LXz
yUKVU2rjg2zWf+RW36DlvQWE2pIFOYPWXKWnqSBP99iJEPLsVgiZjX4jLkkwisoY0B9Mfb0yb9Xw
t0+6AVhSRopmeqw69vXvHG2f+a9CL3sCDO9KsfHZVdEBGOCPbsiyiyvnPcULYRqFQ482nF1nQJGF
hlSMqUSAmIwYYAaN1Vo4aUK8ojunZwEHXIiM77RqdhAZsZkc+kNMTu2ZuWU6jFLtGBYOSMridIR+
TFjw8dtCMXaBBGY84ls89hc9E7bmGleKrbKt/qiYXWN+iFRRV/ptkh5nlGG5J1rEDA7STKaW3Akb
DHrdmsYrAbPqtPwUmvy0LMO+rCJPMEGXnxi6eGhhpxQQl53WFWcj02pbisVLj+aMjYw7vyrF9+H5
2LQmuvv4m+BaeUWhY1iD0yg05xWfNuQQpFblkjV05HorkKwMyxhrqpw2t3iqZAIU38AmFxNTmAoI
G03Ca/EQrGA1jGgt9RdIIOhV+dvK+0MWCzcjMd80aaEELulONJX2I16AIxV1Mzbo3Xc1VdX8DDQ9
2YquvaOo2uDHgjrO2B3kLpOCvuDxj/ojrNRq88jZ6NS0evopUJuucA6WTTZ5eC0gl9bFAVMGebRq
PWRE2gUHQW+3Sbu2yv37p2YOSEnPK0Ft/bUZrz2E/37z7/u0bRMXBW7lPz/77y9kxh5F//Xd/vvl
35/891vgBD+Snmn4P37+/3z8vxf/u7D/8Zo8z3ZIcVdBPlQ95ZT1gzhhu//9T/Z9tBP++1GtJoWm
gs0uuj5brR7OgE4N6rfc0r8v0tqE8t9v//1Lr6GB//dnAwXtLbRdBACeALfmT/nvM/69Sv3/X/qf
n6lbkTiVNBnCU0d5dUv5qQaBG9DcSQEotUikieLfD/+95t8X5JxgyuqQMjr9vU4wBPoff//fb1HE
pUa/9nG3SPfQLfJ/P0iqdfRUGKF/DOl5bUtJqGdCZMRV+9/PjHGmjln0ipMjreR3dNrOSt4uDuxL
mpzLtbnu3z8HAXv5HtG1IWinZC8cOvWF02rRkOfd4YRgehk6+r0deZzUWzNz5q/pVTnX9nisHTTs
xh2RCzX6SxlUkdNclysRqZzZ9W9lkzqyW7iw89+lNrPxPTf3uhBk+haiDIvHTu/Z0UJjxl6uaJg1
xmvxbp7Wwv2vkjly7T8wnCQedgoXZ5ixcRuKgnfWL7kKdVi5dspvrH3SHQUCwQjTH/R+YfmIZaAH
pbTtawwSg/63or3/ifENpm1uPX7PEYbrdsLR4iq37hDVTud0gXJlK0H2wqca1TkItX007/kO6wgJ
iffS7VN7hdfO9DcNHGmHgjq+L72r6jah0VeaXdXTzfGljJ1TcTRPC7tFayP6OfiihIMUyWxyhCn9
Fvc+DUpUygvQclvbV+ifL2jKy/LnUtmziGfCE02xA18lyESC3d1HSqX64EOkisd5Q96jb9OgDAqR
Du0Q7wxSVvxkehTWMKS2xd4kwQwVWSG13srUCbEPoVb2Ho18md8y8SL8nLoapoC7hBoG07viXH6z
QRcnjMRCnHbP1bl9TRzB1vwIwzbTjUPDxgEotQ27/LH8T8M6PqHXxE70RKQC9QKfYpelb3sRrc3E
RtE7IQRVHVJMF4Wi7Ee1q/DhPT/VY+P9kpjGe+vQT+7zszId4ZtmgH1MZfb1igLakY5pHOjteYvB
DrmL4pIe2kXknABnH6HpniCD8WMbaRK+1pkrOOop+mNuRtt0+xBW67u5AeEO9FN60Df6n+rGfwF2
748rbkG39CK1QfRHGPz+qmYuUzU6xd5iQzuw1wFQQguK1XeCFNpWKm3dvYun6lo6+mkt0AGAbwRv
tmuSUTf9jr5+rYt5Mk/i6Gm5U3qzuolwpajdXMZV+wSIhGmTgUaBW9hw7ZBStGOvvrT3/LsXHB/u
meJ+1y/H+O1Ts+Eq4LWxMyRbOsKmoLXL1UJ9diBuQMdTZWwnXMlB3ddeAuntCZflEu21l7vy9paO
G8G590hj3+D04mmbHVNP4NMlZ7i8Q07A42yHoSkpLQvvdU6C4gtroZK1tHbGO93kWN5aqGuFOy6u
x6fX75sj3jRLmF8mCE6I5geUNXbpzEjVB6Qtd0Lqb+pLD5j0LS3u//kpgIYfb0vTG3uwlLehZgWg
55W5HcMbb5fFbS+8b3Zsg/aOFjxz2elRjnGqyZ2d5qPbk6HI1gdkCKqL9tNZfplsv4dsP/sPd8Tr
2qaN/vA49udeYQt5Hs3DjKJU+pGG8wbKiH+HjxHiolxYbtq7hvefmXLPncByCnJUG0Gbx/U3Dx6h
4JjvYD6c36jBdBmXUjombETVpVT3Erkq5BybyVOuy5mHySzbCehvb9fB7O4biV9PF5QR4VZUxwbV
73hjgHFs43InbrVfobRnJ98sr01pRyGtqosezu0mfUlO8C2grdQHmKLfgCSZs1yhOdiFn3+nXr5t
QYe25Dn1KwETI1cHSKmO5asPd864Uc7LPfGwbJJk59e6jwBz+fJdNyf5dfhbDQ6j8hB8eu/akLq1
XnoPClovteW0P91L+gbJcGD1utPjW/6D0ZAofRDpAmW1o5cG4JOLKzWSw0Ju9GBe9gIMEfVn/KN1
btUf2t6HjGHZ34srLo75NxWPmWLfkK7DskV14dNiznKB73LFFNNE2FgY0YSvUDW2QaJ6Ozmi0F87
rInyDn1QgH3mKLfpXmmbRUYG0mMLg1Zjt+jNu3XAqHjxVmM2XZLP4XUKRuPI6Cy71qmdXLUfN9Ol
BktuJFeOYvowEHl/Znry3KvjV33Age/SOdlnPlLwDjDRBfPasgpjp57tYtmzRlJPrN6UsAuod+L/
vVXNfS97whu8qUnyk8SecfWJnTJA+3jm0U/3zCW8Wk+Ms3LjsOQIbJ15V7gxm8MUb+pvGCO5xreM
QRvEr9R7Cn++PYlUMWZC2ZDjr56d9dkD1dQ/5Xax51CyNfGP4pIsLfoh8cdQXede0znC8FEGY7Q+
9pQQL5PfAC6L92/87euf+LU4U4Q+vnGJ4v1x5obXmz6w9czRJk1C1tsmM+1o0/kTdZWXPhzt//w/
njbLLbalXez53WUW3dSwFxec9cU1CgcrgBPexxfEURI1jCYYZ5A7bEr01GPo/Ch+xWGwzfuiQsP0
cITzuYIcqyiIBq3X1XiAcyRBfsiEQMam7FLeORnYRq5DCyvM4Tyf4Bcemeccb9EWWp1HL27ItMr+
mH/1ztdkUk3OKJ8p1LFW2oADyuck5QZnG1XgG2YCKqMi3eQ7Jsds5/S8Gehoy04EPgctKTv3lr9o
x3S7UTmIfH9tVqVnq7C3ehu4ZW9nTgRX0HhBuqGH1Re9Lpv0rg3IZHZr9fKlMZCeEj+Sd6tnswyW
l/ydxPvWX8ULC/WOQwi7+lbZtd+Z2zpsnuwZrZ3IjnYzdtNi57Htx7vhR982G5bBZ/wTfQs7ZdPu
Yl9wAQBMZ/Q5Yml4O2GKBCpfnOSfeJcS6ICAOJHh/duYXDYndzb8R+IUHyds5m0Aula2H9b4wsPp
LiYUTZuONW99iApHBg0g7vs6TdtgBDWym52pQLb12B07H8Xi/rkpfqAAL+x1MWPTBaugguSYp2YH
y9khaRAkwArCoaX+rojh1C1fxTJ8lid1LHaolrtC7uQFgkb7sXdkhc7r0BjOhhk00zkB+k0TOI3i
JubR6vC7ceJIfektdwznHpi6I4Q7Vww0m9jzDJnliQx/6fWoTfsLj1zx0aMdvh/HxM+sUxMaXhD5
oFlu5Pe27jDL3xQ3RbLWm17nYzQd4/aGK1752wrvj4Ia6x+FbFJWrIOwaypxC01ZSDuMCU7S0GyX
tvSEj2ypX3SHuVyG5k+MLMZczIEQ9sZPYTI5hg3im1IHS+AdVwoPVlJtc1wBU83GGYhTi/YVuhA0
yQVC9Su/P55Or6ME68vtiEuuDPZ9iEJr/FZdkISEmcK2I4WFXx0zd8E74cbexnlCII02r83WxvIf
eHLlKyy5h+UTrrSXnON3BhjbEKiy8I7sPIk9Jdvh3jrtZbHZQ5uGjcMlBCWgbkY2j7dOdbW3Vt+D
x1fa9qkQQXq/y26MKMfALYKij39VMHZ0JXiLfFFY2hxXns4ac/vqVY4JjR/npQkbX72rdwEdb0e/
T2iNEkZ8NUfWuXHNvX4jdva4ATGRYX1yPYsNumKXbxKue0jD9R4g8aPfApXkDxBoewaCjl39yV5B
p6efsoux4jGFdvTzAAuAYHva0aEhgwTVXlZtZFarPG9n9QikshSHB2TEtyh7iWeHYsW38Rmprqm+
zCMcGHv8I0i0w6/jwd5XcKTknso1B5wJTb1htIujQOKx67JNcyZ0AX4Upw1yJJT/mhHWG8/SY/kP
+Ue+pZuX9fwsILfanL3v6hRq+PyYRMT64bkVPawDmmVf56d5B3UpWZ9Y327LYpeId0HdwxAtK/cb
qRpB8kTCItmLgiS1UfXifP7MSmd4wbrhAkFykn2xfhsRE8yDAUu0wRUvXRoKvT1wBTpB2kbRD0p3
fgof0fyFRF5Ney0xA7To7160iQivPQgzIXiCfIgjvy3HObUt37B8LFkIMJ5BPBwJUJddGdTMee0I
0GhsB04B1FSCzIVW2h6idfSYSvWlOAv5O0Wd7bO1zWmj3TpOgulU+FBUa+jpJGEDrSmuFKLx/ihf
9WQ7N3iUvGM9U7EbQFKFIbGGL1AJbHiKPVJ69e1hKbhOo3jvF8ppkJDjsjkfeyRksJ69m/dpdjsg
WfxRn75lBK3q5wOQVP2O2jc7ko+9UBvBqKM3xB6OFGnjMcgM9jZnQrbxgaEQnTGhgcV77JaosQ9/
yRMm9tkzWIhKO0Zly6JNjU7RnEkD/HYrxPybADp1ZHlPYY9E3qx6neFWcXBcp19oHSuqYVZAOSYv
Xe0XtVGs1IxQgg27bbL982mvQRjniOZS6aHfo6VFYg8cjVVXM+1zuiWjTqTT940ePXcgIRFaBKxH
hxiR/2XFa08x88IDWG5Egynk3G2ecy63+Qmt1eeAPCG1ZMolu4R9UP0xjdND9FsR4S5bkp1GvU3f
KtjWrYHUSC5z51SCJnuH3aXU3nMIxZPm6RS/9mrMWU4QO9ObWHnPO5uNOLggwZPic0xTOoZ2rabh
k3hZuGhQzP3ECnW0IK8PySuTP5FgE7s7iEJn9Sad37lo9hwo3EqzjcFCOIoImNjrluJ1FtzxneOB
88nuj6wbc4usTOsf0Uckfm3Bw33ijv6MCy07Orr/L/FP/tPvv5tNbX83f5Rwvv4uZGJfUGz7P43K
Dm5LJKXpT8rG9DzwEK4GMQ1T9ANYALe7E7lsmB7KV2iCAhg7yCzp3Y9whlUyn5Fht34UdzzOUCp/
CbsgsXKMGfv3xm8Et8jZUM3N4zZe2Usrt31NmXsSk3h+BN1IakQ1iSoyUSpfq2N5yLfckN2ftXAF
D4LH5K8HL6j7LRN8thsyvXxbHaHwTG/zn+HhENJA0qXDK0x1G3dzgiIoNWX3DXtFaLyo9i0Z3MP0
oHBhZMPuyoCCSvAdrHR1k5r7nHruiZ6Z6bAeJGjl02cFBnAmq7qwjdWvQ8CCy7m+FqMe9qx9dWbx
siILn1o5eAF7+sweBC0NiCBMcEy05420T7J1lj3vqdf8gRSeYEroGZFbwthZE1mn/StepFeWO59S
kjScenfI/+S1Xd7T1/LV2NUBwgU4kx7+XU88HrNf0Vv2kOfXtJkgv2nC4hgNxyr7WoxtJ/vcVGxn
vF3pmtlLDYRAWLwWTIeLQkBlXbNPcnLDl0ZbC+U7AJNwy72o/DUad3iVPSIdNsjKN9kzgVXnE1Or
P5KpSlfCS93pv2AAq8AF/hHHs9/FCFCq36a5DSkPxUzMFUUiWgYnpSDlSL8ARyndAqIHWE1Fv4hI
XBL43z4KZWyz6bf+1dExRYGP/U+w8wNBk2a93w1Itp58mSefpH1UvLpyza86kFwzMGps4akQe0qO
iOExLf9KtnXlw/vJp+EGA2gTTjKtFj3kWzeJPfFd8PEZJ4RftH1/imHmvk0vReLLGC4kNtEs2up1
FIpfOtiHfjJZX3cm0CYKuAfZ6VKHLWtwkOIf3fznsYcA2bzT+ib8RjQtKk4JcWH0Yt86jRRxVCcC
eWndeK9X/rX91YJpP70nu+j6uEwcmCSdkz2hnm3ayauDDvz5YVxr0ZVq52feIgUDnGiXvrsy3Agh
3MopcpfDHjZ7/hP9Hc+1ta+ZXk0IzJWn54lOAN1lJdb6e2q5Rg9qv2/Gz+mH84yP+S4DjVio/7o2
f0s6KjXwJnI2VfjbdBRVnfy7OL8jURXvu1eikeFb57imI17e9QCvJU5AIYwLYMaeOHbVm74/O3t1
+bUnzUXsX7wru8B6IzbflR4ZJnVRdwDDxAP0K/N5kHBd45fntBlk/ynvciq6yx6qiOyTTHA8V2di
gfJbfgbvBtUwZmrrgIAAYID0sE/btNQl/gp23LNHQAOa2x2eecBPRXknMIfmjUBBgyaplSTsITuc
d0zu0rg0kTeppxqs5grm2xiwYeyZONTsduWH2R/nxxtP/SBSAB52+citHq0HkUBxqzkIWjC4DMJs
w6sN2is/QegqHa2yfVT52nLjfyAyq+j6+p8XJdqVimZPzcUyXueODjPiUD09jbYSNnX4TguOmfwp
SncUdnwG6hxDEP2tjsz6X7ARSw3msBs3puE9IpcNbU+Ov+Ij9EiFkZ9i7uFGLm/UvRk4ciA7SHal
2NEXOB0hfAXmQcRLtgRgiTBn5CDhS7nHbi+4AWiR01/7K/9ZEbdQu1pvbfVGq98u0hz9axBCEq8X
5n1PsBKMkkP2dh3ZfhasvBNWV3Yk0zCrH3EabY4qs+IG3LnAmc3lY4CvydpYzAm7OuFv6j/CzM+I
GTXXmj54sxvJZe6sDPHhGJOvA+jKOy1zSrJNe74KLxxDtcumSpuKTuGHIKrBDzEsQW0COX9Jc/cx
+nO4Dsg3V9RNbKQUwqBdrlk0JyLssBQMw6Rfj0spD2y3Z3L15lyS1ejZy3xjtMYrsRbbWrJuV8k6
+9j0iEujr+GS/JK6EBeD5bJBpj7bkhHK2Y7EYnfHNCD6StUzIWYG6EdNqKP+eGN3mz9LKRh5jT6A
o0wUnQ7Nk0QZUIOlBcnfLqAJH5741U+hxCl9lWiFvtFpKThKAzRD32QebEjtYUvDFQlEGpSvIk1N
ZGG7nBab7F2kTJl7QnrsTE94YZDhumdghXDWqeEcpovqwQJtbeJqn0Wm3LCv3ZR7AI8WtIYA1Pwi
ui/AhSUH9J9UiJBCArMiRtB5Bh8xuSKsDo9gREKjMDsOF4LY0u7+FpZPRJXrDpC7up0mT4vAYAhL
YEZkGFqBKt0n7YqCAY4ydOVuPoUzmChbRpAnWyAlLosHpAbjdI+Bc/6qHIrtM6AiUS8OYdWUBYwo
xJScFCnfkiRFX8/pgAfgMfc4274YNjG7RsRZ5N8mCE3uAncJ4m22za/0O483bA1cTXmZb7wT28pq
yI2GA1bdw7GAPfUOw792zNo3671yU1eqsjN8J+fpJcWKA8TxI8pIErzokOVHQwt4s6I7s2vJjAy5
xVkJx3P5QSVZe+6xMfxImIS8vqEzgUl9o8POOs87FjJgNUywF/PABAdpMjl86gZEEX+XkL0L0x7A
HhL1NR2BuzF5lmlnFiWlQMw/tMe1fAaU2iiGkr/m77wWYKcluMg9WfN57jyNUaO45M1AQqTVLVys
E+bC/IO/mwaXAD2sefVAW5vLH/BWVrWJAUe1K9UZc1NZX7Xwt4cd84xWGC7dgrXP+ndl+XocNuqG
yLlTdqV2Fdj6uWaB1pYHnTlh8Qhm8blOnnTNPNiySa0hv0CRYFZW1H49noPq4B+yYGHTeomAw6TL
0V6cCUzU2FEAK+qQq+daeWf+oUjMZ/B0nm4LQNquY8P99sqFD2QnYzwatpT5nd+W2LZpbiV7oIn8
m5Srvoizo0rvmVY46hhSWK9Z3smfZv7DoA7TF3/O56zpistA96Tnla3sGFbuiPtqCHdGnogrKCGX
JFGvpwTGrxfoNWs9xxhPnIWMOOOFXyRjlImuSccy+ZXNxRgmlAbAHvLihqcIRPnN7OQ99fmVcy8S
wlr85K4LwMY2/wD25xsuH2S9X8MRjV+hVHBgp+TkI6WWsIWmmknLHP526yzhmXGvZIMQ8okceaic
84yqzEUDaEg0sPqMH+/CDfDU+9Hhrphb9NpbkcvVc408InYFplKkscO9Ct2Z5smgxYHd4Y5+Ex9+
wliHovBXBbY/mHEogaGNPjgJUOVgeuukNT1d+mSu8C2Qq6yt7/2fT+YTrH7DJaik1TDdbO6MOUl6
0ij2g4mKMitgbEru75DI8q5zs2H4+XgO/ur8pGNEXG+Byvj6QDEcbz3uPUtdHiO3w6RXPK6KRcRv
eAmPYwpmfOYQiSAKYL7PCDA4tLoxdAwB15hqNve/NC5vx53zR1wvk2B9SPSnDW4Fs402TVslB7Xp
F6Z8g4LCPkJYgPodZw9REkCLYw7u8zB988HjmSqBQMbk87ncDv9bujNvqAPzaC88HnDhnKxZVfHX
PrIqNHXDki+VXa/Rm4ftJa2jFIFFF/4bD5E3WxcGDdIsBs0dWop178ZOJf8xfR4sC4TP4IU8du6Q
21Rt7mjUg/Y1lkOBvWGhI+W1hSa51g+ggRL9uuO6lB3JCsvGWSJ/pqprudK7XuwAT4QcMOHMnOfD
I1jPAlRO72mcst4pRJeOBO5nYioRD4bGsucx8FprWQGUCGIK8LO8TqmV+griTrjDXIXWeZnu2iOA
N8oocxW8jscgmVseAwZORNwP45DAmFQu/EEi7idrT72O+cGjnEcnKoNWCvgkau5JQcCNniZLnSKg
taPjSKK78d8E57KXPYUNlkXeOP2wY5L1p+GNAmn8cNa1iKXaOz5NoB6IhyQtYQssnYASmwmY7ccV
7Uw/YhVwdaxjuuqIHOfB7zJPtBykJBz8Ht4Wy2U7sYbXsf/KoIl1tV0Xm1I9QGkTZd9Ej0M+9Lz9
4j+roBY3lMYtxYMxlkterPmiduUZc5lj9M7aM7oz33K7K4OrceBwEJdHUmiM9kNwJfo3O8pc68DG
OwuKjuyRPMFwXFCHXIffLj0QnEqxmZNme1HnzX9GmL1U6EM4lYxPXrnkwpg1TZVnfswbuG7cGd5F
PBLWIuOjdQELrlqrTs7jpH6A4TEaHcaCeSghf0dduzwbsisLHgNWdXRS+jw6BoqqtZJ4cHUKCJ8M
LDsQ36+d/yRSlUfrLaPO3+cVAlSOpBJorJODBdnZSEX4YHJ/uD+eK9Myom6nrvjkVOysW/sacU8k
TkzGdMvAkuZxSdz/SgiiiwUiq+5FgPl2XK+5KfzIVN0+ysuy7Pj4dRKMQJkOIhPmjLcHjJNABeUk
K7OpXMiVN1s0NQKp2cNIO6DVOgG7p4MoVCnDBXpL9U8Wo7VLfmGplm/rfBUc3nk0N0/dz6pvsgcm
GQkuObBK1lZP77lFT/lenCOvFa4iHM9/y85UfX1cR1phBFA04YB85cwktFA6qHBuwxzDTEQLuhZG
Barf7JeuSkXKcrSPhNyBvRx6FxVG2FPuk0Xx3I3KK5T+9h2cDSaHZe4koYIaBUL0ahRRwDJY14+K
KDv8QreBfndCaLwe6B13edRtu3u0JBUoVEM+dqaX6IMRFeUDzK4M5B579QRdG/Bq2+pC2sWULnyY
t3VeK688S4BWkYIoZU+MXHqAekgvQkGjIGqKPoRLkFx2oAqYFDoXWs6M2/NpbtmHZdli9yfFb1+w
EgNVtCzkxd1yDDU1KHs3jz2251rdMg25izEOSKAFAnUW6MPLSEq+SXfbbGMlL30MAdyPRRaP12d4
0YWsNBiZuHnW04/wC2OFbUy9t1vBCmfzraw97M81whvr03i8NnR4W846k/BTEx2F+ilBCupdbsfw
LDslfqGyF2M+muyelauNn2P/vla9gBISL0mJEZzigVEMQPobmynzmrWYi476A4yAgLUSNG3IxORR
MGVh/ANJVYgGvbACNbA+gizDZolU8YXDyKxRhVyLeBMiJLTFk9gQcySb7lW48b2ZbHirOHnXuYVm
w1PjJK9ETvutkL8V1Mye613wyrpx1m91F7GGB8TIZJdAtl6lYsI1kmbdC3A/v0BE+Hijc1l5vDMV
J85t1GR5A5nZSNEfSxo2WM7sAiRtw04CQXlJ3arymTaD9sqyhJwedR90Q/Pcm3Er81aL16de1/8y
4amBRMorS7dP2excJlSSvc3cEGQHVoXQuUvr6mKANiW9JfYy8sDgwAw7RQsx9ROevgh0HruN8MrT
mQqvGXfqEgLkMNxC9UpfqM7G8m8zYrE2p+KLOcOS4srYiRYEZriCf9s5mxE7B48oFgOx2PDQ2HlK
SCu6w/nIy9guux8IIWxQnHeCtuHlCO+SNxMvF04JZ63EjP3INjakh4cJz5jYnN5vhMKZO2vsw9kH
WMa3jCHBGatFnMlRT1RwNAvYfi0y8Fj5qzKmMQfO+MFCTm5tycnmCbWeDwEumXZb4z3eihAkD9hC
iqWjvwOCMK3pdjUy++PJEYcNawY8rVB+3uAEUJIhEuPujV82+RPYKMk6+ep6fK+qQdyfTbGZdkAk
YDpYfxuYFoDJHM4PEKaIiBz3MUEyfXO2SuikqlrZmGyyE1jon8arVD+6QDODuX4vPFat01HTM96e
DbZtl247PP4Xe+fVG7eydulfxA8sZt6qc1CyLFnSDaGwzZyKoUj++nlIne32GJ4zmPsBjAY7qs0m
i1Xvu9azwGvJMGGG5KibycsSnEKte7Qtik1m0gPOQ8kJ8S7eVY51H1eDeRRdaR79WiAjSxBRFVZ+
wLD2mrTYKPJ2nCGZHFN6nR50FdHo1jC1xI4sNppMFbhZtz+GXRDmV8owOJOUCQFHZxAffApn0hHq
OIJFrmJH24qJX6RR1qNyVLYKg8bFWDEwcrWWuSF5sibTZ5f9wiW6k43jO3xTAReZilTTPdSyHQbm
hHkN8fEFsAM/wUjuZ5vUFQ+DZ5bbCyQxmFNUgtS7XR6SqZkzydEfFophnqcjeZDMiGZbUGEA5Mgb
4hxUHbPLuh66BJrK9NeNgQkWAdd8f4le6IzKAwbDiSvn/CXcp//emM3OtksuJWqsmW7o3y4vSJzk
wyONAR7Iv+EDcgl/utxftvqGwy8vcrI3UVHG7syVXzYzvWRTK6sEt+900mbAr5bKEefogFPedTlH
YvT+6zYg1Gj5tp6GIlQCEMmQ2bG5PPj1xvndKDt55vJglQaHXrIGaxtqPdJFCbn85eUmmX+ZdPk6
y+byIGivH75OJ3EwcSuFuV6zruRKV807drlZEjb+eGx5YnnM6KK9mTjxznTVOXczsS36sEbqUlcb
lbCQi0KNEaB+krrRXCV15K5b+htG2Ki13tv2ynBQmfvnDoTvxs7cctdo1aOiMjMhFiO2lvJ2QmWg
GH42JNKy8gvegdZlzAjqIwHK7UbVNo0RQC+HhBJa4vYICPoivC00hDIm5BwynhHvRw01z8pLmJI3
OJtcdPy1zr4bO+9KG9Vd1XJB7nV71RVZhaZ5ZEmU3chhdhN6Vrpuem/a+4P3njcP0qYgaEtRfNdp
hcQs1/U4V9vQq5MdmD4aIRRJIBjcj4a4q3XwiiaR2Ve1CmDbMD0Z0RzubOmUVz4GLZYE1OeIZjej
LNnEFpe0su++NegqK6pWXpoF1xizD3Z/mN3ONOFkvQ6Gjq6hx1rLt/s9YBvqUJW18TH3bfKBPR2O
26Zo27XsCgR77ow2kqzI68+h07hAh0yDHKptYUUzHdg+3XouQngP3RVdhWgtElaFGl2ZKauabe3l
7NTeW6ue+qivm9tKoQjJBSuMvIyfSr09oKePHUWDNmH9XLpufBATGiSIVrFHgRCAS0CbqHvtS3aa
rJVF5fXJ9Fk7FAOzTR0YH2bFdZ/jaBte8Qd2SDN7FP+E2JnRcz0GGgvLCHN1V1q7rEzegaJsbYLL
9oMJ/6/KmDxGBQ2YjmKVE9CPmqjt6PGk0LQlcLDKrrjOa+PBmFddWCEOHiVEpF44aF2UR/7t4CvO
ml5zd3qkXsqOb6xpKaJAzTt37WDf6Fy73C46FkM4MbFH7FlF6YvbMhvV7Xc/8e1z2HGBy22Mprjn
fwiHlSE65u6gGeOpi3rID3pRnHyzxyihS+RsNpFuYp7eizLYhKrIrrGDEaranxvZm+SmVfeT6lBI
0ejFgjKdhGs/14aJlKDXdhXJmpxAHlw6TOlheK+K28Z0/B+gfPqJuG5leqd8KA5JXLaHrrLhLVXl
ydbktevaap/W7asT2mKrVI1WhZN3VWvuPRk2XPfiMV5nhNzNBxHrnNjtqea4nwUQOcBIeNsSy/qs
NaZzYW5uwUM0qOiKYuXFLmKGvCkOXayfiCC0DwolbTKNJMW5CvNe0r2kMXy0fGrTbSK4/o7Wpxu6
aq8kxj5sHzdmDzHJhJUOK5bZP2Ap23Swc6TqmpDBcDd+B7G+7S3hn2VVn/HTtCd8K6csEBCAGgw0
FYUzhnx6DQiSWvtEqGKyA1ULIgznUS7qoz59ax3Ms00jjWOBOAKb38HrXVRsxsgiqUqylcyc5ohD
qgM9Y3/qeZnv8pL4EwHV3ZTNo5LFq3IyLG2d2E1mdjMf6Th1fR0CXGac3Wh899IqXhsxqJkIy5vC
olKLZjcw/7b8vWaKvYorLM0OVpvCR+shJxWfEq4jftvHYDwxeytWxbNoERmIW+OArW33oHXMt2Bg
6FsjdI951XNhcYNxnXZRvcI0fBC6Nh2UWYz3VkRYU2WfOETy9ywwrr0C8XpbDo8iZx3XYXNzFJ01
1VA2jOSL1Qx7y2u10xQj09BmgySojnBres3jqGfDwSTOueanoeSI+juM/NXYmf/YivUNjitFTYBZ
kRDjzUB/V4UJC6HYnm5ty/whfQClc67YQcYmc8KSQpQcW9aEmLCcKkVvJvvhUAoH3WBEF1nbYoQ1
16WJTUevnYcR/+sRpJHaxYEfrUajKI4TExknK89dXJkAF5LvgfDrLYNxejCSRycs9Zs2qM4+odOn
GVnmpLHxvR17mjpIsRqpiZNyX+HKfA5jF+9zFf8cIzB2hhk9QijCcnoovVctnvqzX5XXQT1muwTT
Me4B/S2bJRJ6QD/Lq+RZr6r4TA7sU+H0rPPoZMxQYwGBaFt5vdpqqRttRF49cZSuqlqrrp28ZXne
K+bNvg1BtdHoAob2g6WBRptsB5Jx9U8yBOekMUzktDkMrYppZ6ni9gzgFTkAbZfaog3kpcI5dUH/
vSXF/hDi0KHxMJdI8A6HkOCu47TeWm7+s3EF/gDxEWBSxwSq1KEx43RjO8aPNg9nlqo97FRfOduc
rPfaHrnUWoazhQO6ylxpbXM9exK9iUajGe81N6QpZkITyj0AnwTbYnz027MxQEmtGVo6qze2Sje6
s1Hld0pNLwAFb2XeUCNIB3M/6f3Ziqtw18ZRTw1aPVhUDW8Td8XOK3eakQMGbEN37Tp2QalzROKi
mTijjeBgDOB8SqExu7MxJDUORQVCnbPv2H9u1TicwWrfaInjb9wpxwXBhL6uaoCKmCWvREIFJdGK
zyIpN1lib5i/W2+BjveZg/1bYQlK5a53iJmh7/MQWYcTdWdt9L8JbMhhIX1aJqAPrQqwSZPsq755
9B3B0K5RVRQOiy1oXB/xxGyz9DqkMg51KmmEB0enpJnCcTtAbxvh9g4sDuG6076NUJqWLbU5r+ac
0QXEZ7dEZZ7017geh7T4iXH/qmNfvFXTcy17bxXGQcHqhv+/g+Nlmvz4eoxuPXLtUS69jNaAmHVk
NWCcxik5tbUczlIjICGKPkPbYWIeyvYp0r4pGz166jf1Nkj6z3i0ggefzpJeQme1AF9cg6X8CBs3
2GkH0672dUXr1mgHygBTeajBOF5B1z5FMrfu7bT5EG2/k/AOKaVQBJfe9BwHCDFqXMLkOHIavxKU
ARR0aje26Gk3i4BL0JTeiOF6NOPoTGYyi/TE3CpB6J9yWeSwDG9LmwVvGoEKLWGDish9kbF/UEb3
wgXnm+MZ6VU5EyWqneI83VRBYJ8rPzsNYmpxm881Jrh2gx+XB8LBTmM28J80MPjaFOjhi9IeBN2o
KafeyPpsE9hx68ZdfQ2YgLL+yISFCoEX9c1GDNWtKaDppj6t1wEjThpBZFXJBOTVSN+9MkjOMuhQ
ByXw2hybkusSKaP0cq+gyRpr1kjAnQet2bqj+GE66e3UKedaZPIJ2zrXSQ/1ZoIh3TAYcoaR4t5Y
+HcpQe0nQBGomgzzCtYBfU5dVWtH3FMxa8H2sKCoczABxXVhNQkV8JZanVPZmyxsjhBk66cG2eK2
or8O3eGb40jKF1bFT5Yxoet1uvS1KCgNS6vAvFc+tEnHctjGcIej6xB3hnGwfP+uqfV4383gTybf
VM7cpoekSehCgw0bOTB3cw9kXZbar3DoknVkyZPCZEzRUrxKq77NSxMe3zS1q/nkcdJxw+KRnWs7
1qzJZUqq5dvCGcat1UobPzbTCI2RKevkWoFNYnJpvRJC2WzMXAc5CY920FWOJERGp7jeE908l1RD
hjGTAzygXQtdTRyCPveIqcvxuzFMFgqnhenhlQ2a76aeedd1T2W3NMp9Gc82BASfhQDnOwTTja73
Ym8Ah9iznjbVNM8KkK6nob4FF4ucEUEYC+qjSGV638V+sos6muuAuOW+LN0Y/fxonvUg3Ym8d6ia
QZ307eHgKOxHntux6IOGQCpmH3G9SqlJgSa1xGQyPdl5ZjZi/R7DJ88GJjulBd6xUjyHz8S2t6uE
Sf3acaf03PiUU2pVcM0z9OBmdNPZL0D7JLCzR12nLuJYQtxVHmZYi6nNlRXmE1FMHk55ExaE5YZb
ZIDJrgqmYh8BqcPH+E89uvERsjKQtaF57ZzqMGlFQ8kB8PZUimMgUW778BKPkjJaEfKf1b3wtjX5
cRugd7U+sTC0YXorT0dGBkl6rSW6vSX591nTAKaaBpSqpErkQY7I0VlFUHKKUf23U3uc8L807Y1m
9OG1pye3hqW07yx3Ta6dH5Ns6pXVnHonpmLj0WvstG8AMw9BwULB7ehq6gGX76yli164NyyGCG43
P1QaOeiaYyDhVg6yM5zQb7XPfTA8UXawWT55jHI2aEhX1hgo/OocdIQvExVzSFncH91KMrbU0bGh
069JPdilIKTwRPJzYmneaVNeXLXKnlehOvTExkQ4GdIz7Jg6FxnKUGHiPhFw5Ny8Ne8s1R96yiN9
GMTX0aghbffr+objk+E0MSeo2Dpjp9cy3Xa0TwNnwckT8fMQc1nVI85GjhZOaKaw2IcGcMai3DbI
XhvBMEo6oXNVhZbHC+RLaSpzAzPtVVe2pKkYc4pWFZ2c6VnE+mOU0Cqcetrynq8C5P+0+oNxnGhQ
169RXIuNOYQ0KdGaA31Hg1fT/YiinmVXnt4Msfmguarf6f4It9YjV/IdGuIEnrxCqqE5OZMHkNAy
uof0+DRNIxYynwJwV+Y3RdM8TlGx17IwfMjsH03ffwyJj4g2YilZUeZY83UrwnZRxzX6sRly3CEo
SEQJi1v3jr2XXkfybAr9VU4gGXLTP7nQBq582/HQ3vbfSM7u71Nd/WMqbCSejSukj30Aqm6aPthx
9uyopwoo9OdkPRRxep8Psj50xUQbKBnmpjOdoMan3Jpa1wMXpA3VqJ997ff71qeXB7em50o/+TsI
SimVRRSN8FvetInOgnBm6izeMw0N30akPxiw+i1x2CglC8b3qo8/SHr7rFwI8SE8DimC7lygpey5
qrqT9+k3utg4Mxokbqent84Tw41Okqefs5PgVpS72gzQAWxkFht3QvZ7NwUOWqh2WzCCrwg9Ofd9
aB6M0GTCH11PedlTS3BpXVTTfoCusRrGEdtBBzgidg65MddcZmOikhQxxhYiuezqdaQmJlMwYfH4
0rogfQ3trPVc+P4/Zq6V26Rr3klBRYAUB0BJJ4d8EEFFOnG3jcasyGVtV3lYaSwNN2BX1Fj0EYwP
FiQQH98WvzqnjxWtm8FF65ESgDX08HJNTk+CyMfgpverz5g2ZdvmP0kECFHI40GVCJgZaQJff9Ny
5EQinMYN2H+6wDTjNNiofiPfC4ELKvBITq/Lg7RKhleLpVzQRz+6pnke+mm6zew7P8dpnHZAeWF+
FGgXgSppGjPmhlo61E5+x+a+TWW0jVTTXS30sv8Pevu/gN4MAZ/tv4Hersuiffvf8+L+855fgXHW
/+gGJQJC44RhLtC2X4Fxzv/othCublq+MITOX/oX9UbKHOw1nZmfZ9uW40Gb+09gnGX9j+lYNnlx
hm7bDhfJ/xfUm2GKGeX2e2Kc7eiOMPln2p7hWR6Jdr+j3qqpTA1s/dGtgxE+EBLRRloW+6KeMJFp
+mEqyHNPMjREHXXMrI9fvcZrj+YADKRM4ePX0anTi55CfcjpU/z0KvTuVWu/GF77zaqAyro9rYSx
t2fRSgam0C/2Xe0+NXZ5nyv71o8MvBowU/Xv6di+T1NGvQbUrpgZI6k0X6J0+CiMYgd1qb3N0lG/
j2j3FQ3qbC1FCBBQTbWdaS8yi3Qe+gKoNsXaJK1gmp7QPf0wwcDsyp+hwgs10jrxRorlHXPLSGLJ
q7Oho7GQ7ULehqndYdIbM6HJiGaI3fFzmDVu7L2VJ7EHTJjOATXPiSzjMezfhklnZG5LkCYSfe4k
k7NruCeMnWhtpsCAUD5iLFQWg6Iff9addyr6DIWprYMhWwuuHTvdK3flQE81RvCaWw0+7qykCcU4
zciNRjVq411EWYYrK74lj/+5BZUNAw1XUtvZOhpUm7DKPcwTs7aM8I/EGO8i9O/ZYN/WRb42KiyX
rRVSLzX9B2Ik0DtK/a7t0U92GiICVjUldZCHhmNgowmk94aVPQvZDJvayN5ExwjGwohZmW/jdqwY
dgKSu82kefETtIgOeOMNIXVHw4d3W9XRVni07gW27jwjoID2T7cL2QM4lzGyDu4ruOJvzmRZWyOh
B1FYIbj63qB7iut/VXrjLdQFeYq97GeSariNc89aW+Mhan1rP/Z8xpTKJ5ci2VXu5j7tPoyBpT3s
TbvfDCROHbI0KtZ6hhQ8s1mHRs5wo5l1v0om/NSsB6/MgqlfAWhwF7v5ljPlmpTBd8EVZ+ek7msx
YWosIy6l/YjvXr+Javq+yqze8pbLkAZgXdOb5KYWkllvNTnbAQYrvQWNAveVL5FFeBmt9sz46etR
dYjy7lmPs2lDgR/OrA0bukTQYkocDcQtnlpn35QfqdaSc1uwknSisthZJipFXQd1EUfGvV/S0I1k
X3yLoqcgYmVp1XM8RGwrvg9L1iSH0dMI7KDosoeYvi09/whbo/Vh13SVW6SK8tbVFEkkAt80CmEu
Rknm4gujc8Mquke/ZKWH0St/+GaOL8ym8wmmaSX9Apma5b7lMvhsGcDowdLxlKOxJTHyqhkxVIHy
+scthmtTR1jYJmjZ87rrkMIqDvWexUTfoHeYOzlbgQmCC2e11+pyPRLNFRb4U4R5jETyXNvecHAr
c7qTaiYQQq6TfY3KHecHK25xFUSl3EwUSNddtudXYwk4uOFOr2VDS1V/jaknlHO/xSMRTiff17U/
2eNIQVtjpgHCTONyKzx+25alt0ZHeCysw8AxK0NsWpgTC71E3h4rCm3GFow1QmsQ4CyfGpAHulnC
WspRqfWlOiRG9FyhbdBLmOvRPFHuSw65OK1wV2QdZfNioj5FEkVGvWdsm3CrUw3YVegYNLBeKGb8
BlXSc1gKjrBiIL6hC25rna5/sulkMx4GxIGZBeRH79utYWlvnpl/S7PozS7i2wKp+q3mStb/ASH1
dTjeJ914HT3G8SbLxEjtu21Xg45CMGxRagK50J3Y2xmRuGrHLtjDYFupalhr3YGFCp7SxEiPrYPZ
tCCBAQxlPBLImE1KHslLk8eM1hZ5v2A0/VAnw+Hfh5ZXYAjVjfr49Z6v5+Y3/nbfiCK4e1PFMepp
/TEFYn1ctoQy7ybN+TTTALSaKXZGRl6bGGR1tOfAuOXucpNKvPt2aP0EJk5qZ+02w25sfDr9NNja
lMylBuz/Veep8LaZmoNjsCbqiV9a1RHUQQbqNWFUBs1kFw121F7pFANXzOgRdMzBpF5rECi6bC43
TSVnmh2T32mGyiw3BSvaYzPHrF0eEy2siiKiXqmBAL4XXEaVGzbraB4Jk0l+M+mdVGDBtqExfS8B
eZhp6d1M9rSPSE7Yj1Z3q1OdPy43lR0aRyuMDl2TOzsAnriqbYATVXqMbOfOCcMfbZDfN0PYrkNK
OWiAr73W8w+mqyuMmVWY72WKyFbMv5wt4Dy34cPglIWOwIXHmnr+6SSFZtU+5tkQHj2sOWkz7mEz
7x2jCIFOe28tHr02MetTpuyf5Tja0KQcpN5uc2vPYX/D3HVO516v7t7QqZ4OlqnhNKFIXmE9//B7
J9i7Y7kNCemCQx7BVhQ+veT5Zgmi7fI55mzZFC3DowxLsgbM0d1rLNHq1qEFgTxgo1LsOZVVMuIu
KXRLEOySM2umaXq07l17oIqb98ccmo/jDggPoowaiX4OU2c2ZPSvutBLigbOIVZ1vtUzsc+LHnmi
asQ6t/CW9AHSv68jwNQJIGktcIpihgxdEqGXrT8eM0LqQg3lQBhjba5v4nmP5A0ErakqAQTNe0nG
LEXyuP5n2TeXG3oJHN/z/vrtJsnl1kUQ0M/t8eVmasdmDVKXrvNUEkth1SFObBS5laUA76LbAkmy
aADIweQn58YMoMa6wnguUhCc8+EwaZy+oYVhodaNn/Cxe0xeXaAXATqmMY7eCS3/0IbIG5HWcXhT
dQPbGwdY3X7dzdO+yPfLM4M7AAlfnsqXsL2ply6euDEt//OK5TmpWVsLoUKyakZrf/mkvujzmZQ5
XC2fZs6n37L19TFff2L+BsvWb39mud/l3SNBRRynv16ybC0f8/V1Ln/q8prlsTKwN9YIXnyXJ/Rh
fn3AH2/44+7yuj8e+/qqX39uef7rgWWf/fbf+G1zeRWQyokZyJAOZ8ho5dfuvHz0by//6//k78//
9aV/+9JuPnN3vG5rZUzMa7OJTgMYwhPRWUOIf1bsAjnNwBieCEZRIViaN/MwppZezpvLfTt/5CTh
lI/sB+Ju6m04oY3xKA9zUf/rZlMxxaO6hxZOUHEQfqbW5tCaGXweFDWakZEFtLx1ub/ciKjo9zIQ
60H0Qu4rCATrqhk6Sl+nQs3/CWua3V0G4lwuoxur733ig50cfTdgr7GYwV4WF6J1GFe3bg7rLeGA
Lucx3JsPueXuEOscuZf7y4PafOQvW3+8pYQjRoAh06KyJ7ZuvpF9WH5tGVRp1gTi1Oheh/y4fEiZ
l1Txl80+iIJxtfz5fHl02fztUeWZzyDewWc1Y30cfTTJXlm/EPnFYBzRa+4SLTu0fZVACPB81DSp
8Rj30VsIu3/zFcE5n63tfJMwGUYw5ycbY8zeCyRafoK4SZ8wJVnASBufsJV5sBCDcWx71NNe1a6j
MtwE874x289caflh+VQWpvlXPCn0hNZDx4Co43NS/l2dB8gw5j0apM5DUCvk6cuAsDy27AbGXkqi
DZUrvtVyQxtH0GpHjXzZi2hlmJ+nnlnAS8pxlNg5NEBjKLlY+M+90E3IAj4MueUltPAYV83suRqE
vdFl1pAfO4+BujbUu9Fz4Zeb3waJ2tQGSNai4SIGadgPc86q0dUF2lgRgpVyDYGPgR8LIuGNNIEq
L5+/fK/AwZnYGreTWbTM3sz7rxf++mmXu0XXfSSozgguK1MSPxIwDstf6X7lumpLBOtyP51G/pdQ
QaoyHREZN8QWiNyZCeJtoa47nSxJAq7qozfPfUj2qo8cCz+rKM+/ft/ll1hyV//4YWLP/CdDIW2R
kY0qOPU5S1xzlSxiMI+8I9DP5aZily2/zHJYh3qPjpHlRYCZd/nfLM8tN+P8k1/uLs9+HdDzj/23
u8uLl5f8949qC7ruqr1eTrnlWFu+zHIXyjdzsMv9ZevrQRQC45UeutnX7xVqnQMbB5XsfE4vf5a1
Jmfysjksp9rX5nJ+L1+Omd+/J2C6/KHLVw4r8GsD80TN775b83U/mc+NSAs01LDzJmUTDG/hSPdH
FhQioz7dl00UQW6eX/61Gcx7Lcan0zGnaOeBYTlSl63LzeWxccqt7SiwH4l49ccYtPzH2l5wyV82
/WV+umx+fftqGm7t5JoGd7Yl3O22KccJ59IsC62zpjw41jshvnwRSx4Nz9APy8725zFr2brs+8tj
7uxrLUKbzJB5FFieWP7k5e7lvcvW5We8PHH5vD/eGxePXao1jGHsmmXg7NxIFvvl/nLmscfT9rTc
//ryU4XoNNYQLSyftfymvx2X01uoYV5bDtfY0N2RU4nfIOo6pjLLgfj3zeUjvoaqoRwxcCB2WUSl
F9HicncZVZbHLneXxxa96LJ1eeK/v255sQo+FBhTlO//nkb9coBezplg1jVdfR3My6O+UXTYPH69
Ydn6etWy+ef95U1fn/rbq/78A3++SxM4p1vnu5j0ZLUMM8tlZNla3vu3xy4vWZ41llngsnm5WX6P
y91la3nf//FTq0si9PLq5YV//Km/PfbHp/7xl8J5wB/0jeyijjX6PLWnkmD29bRbzvXLzeSZ1bRS
8/Xk8uCydXlsymcM6XK/bk02v165DLfLh19e+tszy2ZghaA0TYMheR67nKnw/zPmLWfQb/e/Nv98
dLm/vPX30xOA3kAfsksnQUmPyXH9QdOOXqx1BxYevgC4Tbuo/B2den3lQ+ojrmdFtIL+yHACBmRm
jlIXhvQ7dfVjlTYHq8aGOxGe9QJdd+/UpvZoiMC/6w1ojEQpPKRJFW9LOfgbVOHRISZolqyTb8WA
DkuY5JqVTVbBMIwLKFNtggUrxxVPOohGnWQVzcIkr8/rnXKp1vWDs9WWMe7P//DXcDIVRGLMi6pZ
XON9pY7Pl/Plwnq5+YoYv9z/uuQu9y/55Jen/3hsuXQvj339hb+97+svqNQ/O81O12E9zKfmcuMt
5+7lvj/PIwdK55TFlvN3vq/mAerrwb8+/8fbHbsdkSO54FvaeVBb3p57LnGRyyv7dOakDfX98sS4
nIJ/34xDKGB2Vn6IWMILK3FENfBSM9WSiBbjbUlU9OEW5w5ttCHKJ5VYkGSL5zTPkNE2ck/Bzj0q
nQwq1lH0O1vrqaliWn3OGTnTjVn0b7GXVK8e8mCjye0Xu7O/BYP+URlwCubhGWKfn+1JWIM0O7nR
TGtG5FmQqdAJFBxaSIe6brqGzIc8o2faUtekzrhrte4kkZBGNiJEZoa15kHSau7CTJ8BPnSms5G8
2HhCi6yicpoJ0HsfyBD5f+lJcJ3dc4l/Th1jWsclmZaaFjw5XfcSRgN+sSzHQGHC/6bONhPVqYJR
CL+qvbkCH+Cth+POiTEMIAiC8aaPQqoUJFBSMsxL7AMI7AKKFiOqwpXdAWQNFbGzDeB8qwmyTWGV
cLj8W2vuAU59u3Mq7WdOiO0m1wzgMhHfPLOfMgeLiUthbomW6qPkLRp7gLOTiRGugCEY/Oic+t5D
1+IlIAQyh73aE+9svJt+0d50Y0trsNa3dmJvXRkg6MuLz9GrDraGgY5IiGHLIrnDD1zc1aXu37Lu
+3D9SDsSz+bt3RLgkkH9WqjMOiAHqVZuRp2XhOvaorw2OQDygwIUHoE+VG5w2WYulXMUpHVZODjM
LQxCPVK+AQ29KjGb6jQRfC/Lt6KKqrVykY552i4NKVsIixzhloqnVpgPqqy9kz3WcOGIdJU14jby
zdauG/oID/yHZI6aSfUmvk/s7jmKkl2aD9r3Ep0CuHHxXSsLf+UaPlI4ljynTgTXxSSLbRdibqtQ
DyJa0k+FtLG79QL5vbJ2nl+/jTnC6GpKMd8NFhAjJ29gYDZq52jFS+fdFGMDgTVrkbqnGoVy4T7m
o3hj9cmq0pp9CE2/HwJJAmKJBjEoKDN1GqZv0b9jX/FghZbHPiP0tzbV1nQRNsyjf2TOox71Johg
OHM6arJZcZYEOEaW6BDq4U83Eb9a2kar4hdrIN85pcBad3Kf31ptiPLVoVfhC/kymc1n7tvNJhMO
RkPaPE3x6VYieh9N/T2phuJB9mlyLOwSNkcpcBrG4qYdqZXTb1lZUp38KfYeVEbUo2J5ElgVocfh
eZC4SJXNdYXY0avOKFFDd/+EblzcpSr99ITax40HYESWNOda52YExmggqTQ6/R2htHHNSAFAyuzU
FZehlxTJ65VRMfzLun5GA2ltYl+itZYxi0NwiCMHG6Lit6l1qivfzJh+YlWQgfVc4l7Au5k6zStZ
bd02GZ9DNacBtsbZUcarBrl9U5KbeeX3G52sm+qjqO3oPtFziYe1GLZhA0fZhtnRm1KeXQ/THoqI
F8OF8dNRIx7jOOSQdj9EEOHQIGnl1sG6GTvYGd1S4B3T3e+IgfO1aIxyQ64JwS8jbrWGEcMgLlom
ugCNRC8xq3J00ZX/mVNqyweFommczllU3Lt1eqIcO2xc95A6rDVF9sOHTUyhmqwmDj9Nag8eEToU
SfelQd2zsO2dZab3hpfhIgJbm6wcm9RLp3YPIb/jZqwfSl0aH8Dgqr78oQrClS2P8E8FJ7rJ2JGa
yE4qgUQk+XPrcHwy7P6Hr3JtmwE1GQwGfyaYd7mdn9TAQGpqExb4Ko/2ngW8UdSctZ1lmnxp+6m3
S5KGgx/TRPsocxHBNU8W850rw0eNHUwG0R8owqwkuDeCeFPKgAC7rm3WaqpOMpuL5IDgT7IU1x76
Z0tWw401YHqPrYYrxMh1iUQWbAoDvHPmM1B45U+rtJx9DXaqjWIc8cQY9mYKhhgLRGtNxaGV8Ahz
1cGwsFgROobV0dDkLA9LEowyY8SCzo861kpdB1ULG40m87aiaRP7lSQqGRRB0gH4YuTnDOxIA8Tk
0JGQmDC6uJh368Fq157/UrX0TA1JKyjUw59a2H6EU48zzbzvlekezBJlqSWBuFkp6UNAsgs7Com2
Nh5tvYKVMEKx6zTzaI5vdVNpN4RncbhE2bXSNHSvaIQONOWuSrt3VgPhWVnNYMnQgBe6D1Z9jzq5
lci/Q9e+6qj3/2B8PDlkOuGX5EAtRiQsJoOVIUCnmW76jeryusU7s9PZY+vURBxoptFrIsqbxCvx
nTeKGHLyIGEnGteG1t9NbXJCZSPXXeC8s2LG7kyxFpkvTXEorokD54yk+Y0WhNeGgwe7q70b6P7x
ypRQSrte0K2CUmHHALaqjEBzq5z2WNb801FU9IIHTseTrj1mgr0bzgJJP3BwXcc/9AbmQvYWkG+9
0SYEsEPCxDoOu308PvW6Q+65BiwhjY+G7dwPhPH8L/bOY0lyJMuyv9Iy60EKoABUgUVv3Dhxc+5B
NpCg4EyhoF8/B5FVk1lZI9nT+964RISTMIcBqvreu/dcBnN5Ertox/H+BGK+hiOPeBuEuw4/4WaZ
+s9Mt3lAI35Q7ZXWMSocHKLOWz4n5okYSI34H5VjAt2q4ApVLC46nLKLY7chPPedbq7j1IXPcQoe
WEMzSlEtCgkvRyG2Gsu63kbhSKoDomcmykUlMEX5j7OEQm5GF/ZC255FGZrNWHAeH3zgJQLQUWMI
Oo5Sh6VvSV96gd18LskVr1uLGWYVznhLOwhqFm590h3fIudRLcUtHxFhqs9uuOSb2cXnY0RLhNgy
IV6d1saPD2IlAfXnp/Bh2gmwfp+CWRiEvWlyomU/zmNOwpULAVIUlkZ/1n1a8FO12l1ep9l6TDuU
vFWVAwt2UDazdx0wB6EwDfxPM0qNiWCY0SoczAJWd+eSlnFMh/E96JKjo6r2ZDINq0PlWFndU6Ra
i8k+xqRQzlhUYw7MaYLH2XpMAE8azk1NSHoU5rlnpNd0hgkTBZIR2zdlRRMk33Yf5gyfREaNpOcv
dNoi/KwwYlALT66KdsxruRIpZOoT2UZwxwgxWkoQHe4LKgmAIalv4cthQy3ACMW55oDZLGd2JSbB
fcsjiAg0KruPA+qLbew3nxC6nkJScu7sLsD3nvws5/wTShPIqPQlrroyz2J2w33iD5jCYvz2Zf7q
I5rdIYghRkcRh9AVKNVjx39JFFCgFMe/Im9GF43cOdg2Sv9eWZ9VnLSHtKd2mK2LNS5g5tZZ1WzJ
fVdzbokNRzFW07rKE6j23UXVizqpKGZqD0g2nVmUW9EW29lRTH1HiB1AsYvyUbhudhrHngzD4Kdu
JfzXUrqbcEDMl8z3AzKAXLd4cQIzHzTczwSrVZj3zSm1HkMhW0Sb7MWB0Ceh+oYeW2/dxZM8iQ7v
GcUFNUMJgDA6Y9axj0VQ4xL/WI2Cg3od1hdBSF5VBid2Q+8lZXVQwYkV/a0ktU/SprrY+jGfbKTL
5fht6b2fUUUw35q2nWbIh0rv3hQJ3K5mOGYWOJQ2qwGYWDzCSOJPYxTd7A5/Vdye1DorTNcBV9qP
hypr9dZOsCLHKear0l1XIBY/txsfSYI9h5yDOFUhqetmaPhRzH0fjhzCc/tgTT2kN2Mfp6z0npB2
InphEJocQyv5VM361vmxvpkKN8aUaOuhiJ29bqq9RFp6I2Dqzgns6panE8LxtTQZQXzNweeyFAwI
3RznoAxa7v7gLZEtSVHqNEXNc6bmQ+14B28w6HNd3OkJcVvbQo7XAil1zFhym0nxPrfOd7Wg4W18
AIOpihDT+y5pIGV2oGz42NakcqAU3Ra2hJCej5imR7ZPsnWOIU7dqUdJEKrdxOs/iwXeC6IF8NWP
ve2uJ3QQEcQ5f6kA5amUBpAftpCn1oT73vGHC3144t1iVPDchaMwy42w3pepD775gT9+rIPwQ6vX
wB63+J5mloQ1Qx49x11Mk9xfhXfTuS/eC60+dCh7GJA6OxPL4rxAkk0qFxK16UZ8+OiSohZ+UZW9
NwagSYeMeVsW0BwWxE5Zar1V2ZzuO7TcUY3Pzw7oolfO8kEmv9BCJC4EvJfSz7hz6m4bI+re4WJN
9pLzgJ5roAMI03CDnWfSTPCx3kYXzEHrFs2hmQdk0dNGWYQ0jaJwDrEK5yPuh7u+AN2rJeYKnLMc
Z6cJQ5IPWUXpzEI4/STYb/Zoj5nDwJozOZovxwclqxLEKg65JiLe1z4cqTQ2+PbaLriLMRjeEVy2
Gtfqc8Huf9bjfBzzxvDok8o0G5rPBc40u8VN3xv/Q0m5lMWM8mtUaRtfE5ERIWFbBqz06NvLo5vC
KNKMxSY9YiHKYIdgb4BpWxISkYF+gV+esJIVeXf21QyUrCRMvSjnaHUDEqaRLBKhPlUyIYrQM1k1
y3I+zl32VEpV75IQ34DvAaKOVv26UQ9VVEbACIAqSAmjs9HDU1biF4wQbyXKY3KiUafZJJBuqc55
4LgD907K6h9XvnNOQpdgpLl4tzNsVoJNa0wk4AuVMB0Jkuis6+dp7N6D9DnxzHtmsHz1cb6SAvdD
lckT74aOO+AD2cYKoeQpjzDmvJsQWPUtD7SCy1LbBWCO8D1pumTH3PvJEbE8oCirDgpaE4ZNCFva
QyO4OKAjRImcLuIw42gywVD3zir5WXAtcQzN4aFJ8x/pKL8yvz+sL/GUyf6zT5eLGLbiTU8j3bCZ
zEcTQ+zJ0ORHFd6R/qOIuv2gwmsKx8h3+y2mWP/ys22t/BxFaOTZIp4FJcidG2cw42KyYaIYv83C
W9r4w5664i6Ou+TW12Q8+NOQEUlKCEOle7YBiH+ih2UYC7ItVPJgFn2zp3SdCNSKLggY57wvYIJo
9yUL1hmsVPHWMWsPYn7o21oj14cNm7YT+ArXiXeqzwp0/uZ/tMU/KpOa+b/SFrtIf/9OW3z7Mf7H
+YcGv/rnGGkUvOu3/UNerNzfQkTCKvSouPzQVX8kSSv/N9/n3wPhCRrkfOKf4mIHBbFDWrTwQ6GU
66H4/Ye42A1+YztXts1nbM+xHfnfERc7Qq3i4T+Ji73Q9m3lB04YUBp4bHn/Ki4WLYYoTlb62BG8
rpPZul8MpM04nIhE1hr4bJwSPKFdpD5l8mppiR8nLRFVARXCCd++xqF57uPW3mYmy4GPUzKmI3DQ
nCEv8FfIQBmu/H03se4FvfzslVN0YTG6aeKT93T63HPkSzzJWHLbUDYH92M2lvoCBWxeY6TBCpU9
BkgzlHuvD8utK2DFh6k7v7RfIif7qoM6e+o8/MReh7Sp5FhW6/ydnjebghWiiOqGaNt1IQbVzIIW
MFregRjhRyAq5hYM5HY1y/3sD9Cv8aqcYrSylm2/hz5oLgazWBem+WfKmoALvm97yOTNBDjV8s7G
A8uIDrA7xFP5gDUE/ljlfbPG7HPrhkiG7WB4bFmsmhYxoylQJlus/v2cn1UO1MgWaba51yy/tXCz
+0xb0HJsTrxBt1Z4U13u5zq2qGOq12xxFG29HE2dq+n5tOgV46w86Hh8m3tdHqvxEESskGLkJzeS
9BAEYhVKJBRxNV2AwYo/xg3es06Hr1oKAT3/tW7Jp8XVfC0TwudozlmExtLu1LTFPAWGCnNlU2PC
zGCr+Q5xVtYIw6Pq/U2GMvoONxMOdGw5Qxjyz1xEZKCwLIq4GmgMi880jDFQcmDo5+yISYM/tCa7
64zpN3QlNzUaXKOmcq8afngR5ZfClZ9MSHqe6yK+MPVzzSEMzDyzb9AHhs0bt1sJGVOu3zFKZbG5
cYQMMocuFII3gLmcJIzfISGdj7bgcugQ6lc3UfQOHlpv/Y7ugDclOc1Mt7euW4MCQLS89Mt7lTTk
YlA4BRlb0TIr/WLWKIg0uncWReM8N9dxxDDlzSRDzH4U37kOcowcbo7IKYQnVR3mgcs7lG9CTc+h
1oDN5obwkvw8B2Fx51Jz75aRRwNX8AF4xxVxANyr6JgvgMR6/0y43ruA5QGIpjhwD0+rsyraRFQ0
S3A29Nl38dKe3IT0tCmELMcQeb9QBlQYrTxFlSpqiiEFo06OrvUwp/nHanmovUBdEDyz65ri5voL
1LhOwZhzIOeHxNy1Y8o9P4xfpfzYZM7w0lsfyHvM1jd1IWve4k1lt+fQH1wnw0XKF3KNusw643Nc
KPhiia6wznalqA/0H+r3VuV71JVEMaVrLCo9v41sAanXjn6JuRWuQWSD+QDA6ESZpgllw3hyhoMs
zVOte3HAyQ2pF5cqPRWz3Bd42u8SCYRIWw3qJxiw7rRxUiiXdVS7hxDA7thw85SrvghEnXCWoy6b
qxXpu2QgnbpwJ9qHpQb20APzqsOju8D4D8Rnx/hP2mUhSXXxMo9LfOWlqE38OJd0e3BCdi8BFGg1
63DjqKHYRT2CyYC3FMx9/0MCngFJSQ7e6PNlRoz+PrckaZoKMOQ0vhYxeO104tAaFUm3CTlYdFNH
EJxD1HvjNU+Twvo9VbQ3h5K0N7qT4Mey73WcA/yL29ec4cQd/kzMAGutm2kaAbwLcCI7+GO6mkD2
uzRdnP7o/YyDGt/vyPschMtxnhxgCL+4oGFxReDsbhqV5HvUli8IkGGqMkMltsJzt0UdvFuYTXc0
6penvNqNo/Ujt/M37FEB7trh5JYDEQldZ+8qehNt/SPAkNJEFSAJ24JmkX61JiyNyDqPhiDlk+zQ
BIiafOrO2qVjvB+H1N3anNu5odGz+w0PkBb5Q03kMrgWuGnDVNZbvw/2VGgX6pByJ9cvonzHwFtV
x3gB4Be0RQgEE0h9tbYrmH/tsuPQ3VWfhSuAYyU9UfYMKe6KuHwNKLf2o0vPyeVWqOqddaogBbHG
MUjQqu3vc4dk5RJp6zjCPvbqJtr3FX7cOh3hcdUdXdE0/pERJdP366Kafo+TgeBYHAuWBfrecnD4
BRARCP6egT2nJCpM3sEMjAXymHgHzyJnsqrjW267pG3QLEb6RgiZsmiL14I43GrF89tMH+haU23H
FAZuZGOUbA8u6BTMzwyxKPada5Si0OtJzN6XwrSPYgZmWBXWMdbNU648BHSDlV6rggZpVzIXFsjO
Q/TOU28PJ/oW1jWIiXrBGfGkuwagPruKVVvtwYut6Gkw8y10s/biqxSJWBp8n2iDxpaI7meTTIjf
xc9FZP41KvklKkGMi0hbUHxdpc9LztJkeDwrAe0MEyZtj6C/dPX0yY6xQ+aLv94GxxKDJG3T6K4c
gJV7677Vwy4Ks+7mzZOhZcnXzS1rnTrDbOC5r+UtkT1mnwmLZ5R8Zbdf3SJ82VQOL5P+MtgkBw85
sb/BQNm0QDjb93qCM1qnzyFYGbBm9/h99IGjGb9wmrx1LZ680pRYjGxrBBjBw7hAGxoaxj2ahOeJ
QRyennjX5FDyPNJJMW6AyJucT7Sdw4MsQmC0ONBDbPmdpci8hzI0xzBMGLVvCFq1uIuJRUunW1/Z
2KBk9C3wmNBVM7Q8d8TCXI24ch3GtyHXE7tMZh/dIX02Fg0Yt39Rkzp4EoifAe2x8UL/yyKCV7Yh
HMrGHTFRjCnOyGnaBV5FKZUPBCe0FsZFmjy7oHN+sjFj555vuA6sPYXxrcwcykQEnbDFmP6X+pPr
Gm4MVltYQNfOybHUB1gkMd1+pVn2ofZCcUUj8Gsrc5PKnAUDaavhgOSPrYJOv0Y2FsVW2eJArHJ0
dhI8VSMMk2gOG1za1j7NPnWpTb5xNjl705NK5nU3eoTJfsQuuvG4uJt81TSsymnAXN6HxhqAwVk1
4MQAssAUPOjF6PvawXedCIxXyaZjkeNsQuuUhYGKV/S7ojmBL5QevNdktoma5TpnMkaX3sgaSofk
De1BXNmIJNZ5JQlKKbA1ek/1g+4EXM8FksccmG8B1l7ZRMOj42d73WXgLquX2hBNQPx6d8mddLyM
kAXD3r/W7M0le+NztbhUsbkJj9ou3ANKDno04V2ZqvSx8doetNzCioqagoHKVshofNWBG17z1v2e
RdXyktfXeersl558ii4eXn99GJvsbZ7m7DYquAneVEkaJDFhBXFb7KQtFmS9kX3A0Afwn+mtL/lJ
xmuqJ8tio6+hgtZkQbMGAqhs2op2Ly5ANJA2m7YfvbIl1jcviux9PBDpkviTerVjwejLA3EYZIxw
MFwxNYmEf2/a5ZOc/HDnVFBvu350nlcRY1iW/qvtzz5h4vnerpwOFeb6TyssBIpCdZlnmt2J8V7z
mIcDT+1wrBOAmzTgxGG2rHnnFtCz+8QAIbJ4fJ2CmZTP9J1zOB6pOQEcOfLmCgMJrf3WNaEPrVmA
srCx48WNTG9hKc7AILIBojKNE1hfoL8mstZHWA59zOBqIBGmsvEaAM+0eN/uILiSbe04NFY9ObwV
RaEQUJOH5jbOHpnBE4CEB9WPawCvdW5G2p4VCqVj5xMFtozm1Q1BoLVd9y6nVDG7O8mK2SaIrpAD
P53qqErfi3jWR08wwimtNjmyxaUQttZ8ntr5MGJq9pKxPRSCCiDq648yR4tgkUo/JoM4GnHQC0Cm
WGPK6QkTDC8VU+mJXevkhNUbEWTTIZcxlyA5+j0xwpIr5HBcOFZa9DcKjqeKKVnpKDa9cLC3PZvd
HaRA2wuGXdb02PNT+KGZN61iSPUKIKzYjykj38XULaEm8R5rF8kHwvkKTYJWlQfJtHThNdPTvPQ8
NwZqJY2ipdnTIgQhELa08fALZh/TPuOAWPdknDHS29HwxTEoyVyberPNxhla3jR8zz5jly6fOIuA
BOZmZvJ39d1X6Yd00xU9KbOeUAarIRNGvVZl2D60S3VgjkJ7R5odfA1grVN/zsPxa5cDfWK5AcpL
vzQXo7t20OFvOrG+Uk1NDp6VwhXEDVjYGkviiEOV/ywTRteT5BGQbf5iZ+Ig/PkUcDa5C0Kf4tgN
fviSZ8Ommiy7SYDoaI6BFZDcQIZEShbfJHh01/CwxEXi+zH2vXs3TrvDIGW9NZ0+OVAO6ODZ3dav
shc/cT4GDe8IJE+5G5gjuwFhExEUi2phbBUNxUtUD1dLR58DSbGSTt3LUEV0qmfzPWbfXUYVbExJ
3PqgxMegpUDNG0k28NTMd6hec4Y+6vPcDFSxk0CxMECx8L34USJS2tIcHsmOzSWsPqoI+Cb2VXCQ
4LeLUdWIrL9CuAIDZqlTR0ppHLvPLWcTtkEBeDTgLBunP5uYsX+3DAeAJfBhCoQayXelRnD+kKyh
oorpmElI3xALuq0j2bqjPCEk1FT23WaiMUxLj/IWSuBuZOC9CfvoLY8DtRlyfZoWX1FBjeFFTxmf
SiA7sEm8DgtEY4QLjHuVcwTbsh2bsLmEcXOVDnbksfY+rRgciTvz5sFXOeZ1/IB0wTp1nbmP7B7k
oZzV1vMYjppQlQ8jBIJ2ougLnfoLx4NvucLsCaEkCeVRTYxHFdNxW3Wv8TrN4ghHv9Cz6L3mPfwi
nyH24lnvfuVDHebhon3McpGKhB2/LNnmtOTUAhsjyx0Wya4QCKnwFFd0Kg9OjuBHOgnBJ8qo+0WI
+w4t9dXXX6XqzcVL+nu3hfSe9RwbhExulcBqy+mwPYUp60PfLsGpH/tpS2tp3KiII3XQEo0gOOXl
5l5a7T3iGgYrsKG4Q537yFJIdxx5QoYTrJwRSNMW4RBxH745nttuOWD9qLLm62JN+E4T7hPBE7tN
Bk5ho0lBRWSYD8vQfvXbb5iwyaVe+upYtmCIF2ItLBQWJwCHh7qTmj5uD4hxtXowOo0X+5OoALdN
0MHu/NEV+zxhK497To1e5LkXCEWPseidDROLTwyHmpmMR0vXUGEhhgbPc9/Jo2fT7C50AI8ugW1s
J2Rl1GsAzdJh3fU4Zy+xPk/DrmnRbM3dpchZyjmFOTZtQlK7mPowFsWZ6VHgFV14WELCRKqsiu/q
zrnP28J5uq3KNgrXd3aun6AHccPl4VPrStSkdg8Yioc7intaVCN9qimocAvjCTEjAk7L9l6w5cKp
9DiSL3biwK34UIAqOcCQPDgOHTRtiBq3lx+eqCyeRCK6OYBXFsl9HEe+DIZYRN9lY3/K6uizP8Cb
CCq6zm5BMeF3AavG4n0DR4HvpNc7V5KIYidfPQfHsQjIsmMiR0ZKPRU7tyNLwXA0pPTb1WVc7of+
wVf9C9KCi4R5dURtSBC315ld6fiPeIR42nMkh0mbvacdtUzP0YAJVh6d/RzUaa0+L8rWn/KHygOX
GtU6YSrWm/1ifUsMbamOpG2XHxByzj9UVr11xgYoOQZihcZsO5CHvQxUr1JIioMY/H0AhIcoOgj7
eg531eQDfE/4DZyFQ5OLVHCcLGsXF9nXJaFkhmJErE6dXSpcsZuyj8q1v0YbrYleZx8I/pyWH35V
cRke/y2TpIjN7LDEZH/4hiQVrvOvUiLoIG4WnBiT9s1oe9rTkA+Z+UznZHkaGalurLonSoJh9czQ
puzwVsdZC+BS1fqwanCa9dyP64e7qI0ulGek0Rse35ZT4dpDsxcoDiWtGoCzDZklqCxitv5d147O
nSwxQXbGI4BvoLwf7bOXUCNXomY0AQGoeMH8/1HPCRHFipK4agt6YYQ+rK1K5KQJot4YDEIpX0KT
W1skCIxei9Y5xl77iteGON+sfIxmsmCLpGVI25UkRzWEqFE43Q81GQsMMr6NBUjTqCtevH4uLiLL
ngxTzh6wylV3cb8xFN47uiTEYEw0XcI8mZ9LVCF9y1x2LTWKrrl06RRcatmDY6zbcd87PbOTpsDS
Ts6d10wv6RLsRu6RLgurazwztAsc//I/dJT/nwkG44W/haNsvhTpT9wv6Zc/DzB+/65/4lEc7zfH
DYDHhhKQge8x2vgnHkV4v/Eo26GCW+gJdE5/TDDEb7YTiDB0bKECQCjuHxMM8ZvvuljOAjsIXOgt
/z08Cr/Pn+cXzEEkZBYZSOVCaREeU5Q/w1EMTIsGfsF0A1FOLQLztIGlfB3sZjpwDh7eauqkU++R
c9KmPk+9hmLlmLSBEdq/DFFdvgKs/BaX9XWYQiabbnXDjrwFZJf5goBMO7TOkTd/Ti2QgYkuhtPa
KGaY8DYGwUQO5DwRJRzI/Z8mSY+/T2D+o+rLxzqtTPef/8v/y2Bm/cU8ex3/AKZhRCSdf/3FvApt
cpj0wy0WbnkYiQ4Wxvu2eNqHtRZXVw5JsO/KHrarJnyu77vgqmnk3prE+2ESzifhNDzUspnuhVNU
R7e3zD4Qg7zXebOzR90/qjRBY+CNELkmNK46iMiXC6LvQz6mR0b7z7XqnVdV1posgG7YRRk5ASlT
k4O0q5+mTsaLpm16N3u0aqp2PMUMeC+oR7NLbrp+A95PHeaZ6AlaJdGFZvVjZNHQ6KLBfetpW3Pa
9khR2PmVFZ/ohVgvcmncY+XRXItjstX+/prKfyPpcE2lkkEoQl/ZOKj+ck1TlQSSPsONRqZhx4OL
GA5oD2Oj4tcBwITfLPPZWjxebAqQpmqyz6YevwceOqg0bMWlMw3hUrn9MAy9ezS16UnjYHkFg6cn
7b9kssifqS7uuNDiLQzhderI/xgXpKYMiESofYbqEuNqga9GmiQwSMgNNhEnNWyaRGYvE7pT4hry
OD0UCSMzJUqK8slJDq3PeZ+HzqFNFxQPA8FwnF0RCbQruIBhhPPqKq5luDwGiSzf59jfDqocmYQ0
Cb3N+gEmy1lxxkS3uRBkI/znPAVfniWmfBfm1vokIrlu8ZKWcjz/8WEI0+k8zwBR//79cP794VUe
Mlzucskz7Iq/kI3UDB7LaoruVvlkui31ZdV5cuky66gTTrdZJNLL4PnyfmKmRP42vMOoYnaeXAwn
amz4/q03nn0lIA1RHSoEWpxta7///euUf1ljFLNYBrRuCB5q/bDeVt++PKdVzIPr/G/fnmKv6eLq
ZgsLOmbu31ey9Hd+svbcZhn+F/+dYN38lzVt/f8YGuMdDaQTquAvj37D/b/Qk6xv285ykgcLqqLB
S2lZwt852vFus6Epn7pL+NLyQFG+d1sZ9vUlRGUT9579rJ7dOYzfjWuXJ3t0Wc7UVw49oFVS6520
ASpKDWmthiewg0+n7usFjEEjkCl0diTv/4vrt77gPw2Zba6esIUvPNeTcKz++gsx4gZLVJXpDczz
Z1UkyUUl3PxgfTTLVdxuYkluM+X9sOuGxrq6rEQkxdAFymT7nKYi3g52AiKDb3JnVsOucR5/fci9
8IdTrT2plEdwdhbC8ewlvkwLwqQu0XvRa1Z2upt7VS0jiX2EG+N6PreBRpBcDgxFfqE8UnK6O62K
m029RPWSqQ9hCUA2SdAdRckNNDkCQ1OQTkYBF4dLxxIAAh+OUMBEJp/uLcIvHAPeu3LEdHZU426s
rv9pIJ3e1inpJnKEt+3T1LkGQbTmAebLEUlVd4lqPDWNZ6rb3193/99vpECt26MrQ+GxkazP359u
XLwclKB+ZN3P9AaiiS6v5Y9Pga8/orpl4R0QCI86GLcimb/nTpD9cEtnKzJSflqiN2hiefIBvo19
ykdrOBjsuM/ZbAHsWL92oEniWvP3vs9vXu6eJiGzzxlYKMKfoZVxHJwf24LSQPsFK1ElvS+eQxxx
2Dx7bUCGnu7IKx8WtRHt/Jg15Xhd8oWzuBdap7hyXkaRY7YVrUdCSEAfGkT+0fLtdl95k4fPSe5w
ko5H8MgtnMuquMUrsCjSn4Yc9C7zLP3uqSctuulD0PnmHhri319gNPH/dmu7Hv0hJUPOOrTdFQed
P19iqYPU1olx703J0Kp14BaGQe9c7G6yUUunDqWbDI6/PvHrwxREEZl269domp3t/o/vcSLrWwPA
+0//9Kcv8VXmACpYv/GPnzZ0ZUbHZ26oNtef++vTUcE8/Pc//v6ViyS6jhmOt+VOcSH38iqtUZek
D6DZ/uMbf33i9//y1wtMSjsi4dl7//3f3F+v4I//fA4Ruu0j1dunLjHb/+fv9MdX/+PnOt/LOKCF
+Os1/N9f5i+/1u+v6dfX/P6f9k35kDlbRw/9wTcBHf31+399QeTpAAn5+vdfn/n1Yf51+X/90eOR
zdtbwh5/gEuBurCLrxbhwakjwqOPu6zr7weHpW8IJ8LFLaZ+Zm1RMMR18U8sP5eCNILZvM3W+HOo
PefU5+4185af9mQkXIT01eTJl4J5+BYQ3temtP1t1qP7pidH1ud0AfrfvEW9umVQle+KTtIA0NUH
ZOU2GsPlHigbI2dS4PqqvLDhk50Geg3wvbVzBU0M/P7UlEbTLWk5JuSRuAkxEvs9PY14aOgIZ/jR
BLUi+XVjlGK6MBHZ3oqU78Ar8ICB4wzs6WWsWEb7gZ+RUqtu7OwHpzPc5zDoAd6cPWI+YOPID10g
bjL93mbDbchVdp+61om3zexzqR+dQTz0jPFgnI6K+S09RzrNWB5768AYjfjSMEgPwq2fE7dnQ5LD
nsf3s1d8DkrNTHcmoy5d1ZBu5x1aD9Na5gE/rcOQV9WgJqYp3FgI/fO8udZ5K3ddmjBZ8JyPywQd
OHDPuQudF2XdxTI2+fYgOQMfPIaWmuQ+La5+GwMWqfOPeQSgqxty0EBklPrNiwDTwxREPGexvg9b
UnUgkz0vsccF7ppDG3bJAU4oc9rXKFz15RPR0faI4GX4hp0QRXiVH4wDsnqqW/fB9T7npqHb0bgH
MzfWJoGRE3R6M1myOgSxdC7EFU5AK9gvCTZYWWryohMpz+zYl7y38G0kRbrPaCH6dAPvBsW7l03f
0rZ4pjtg3QvMETOGrmOjcEU5AB9nRfvUQk64qQIUWpG5lj1BDNXAeCyhK+sBy9CxIVbYZ3tP2iuU
/oOch+hEAELGql5xpc2CY2HC9ys6ksCWPuN0U7IU5+rNoXV7h/4VvT/djWLSiCi6fqeWWnHxCdjS
AzFXzKwRDgE7WMT0U435uZjePT/7Lut+X096oLvMICyu9TXw1bm28xWl0gb7diQyXAxfXZVcCwvm
ssWYk32eqa1zrWi40/QIMkLkUq+i6ToSfuEVx4ggBoPlEmxg+zA23qZJepxi3fBIb19vDZXeArc9
cQkk62spd3Svb5bPKBCAH1L1zhnv8d7sB/p75zBydkNWvbpDc7CDNN52daNpaHn05lPi4ucJrDpq
5ozRcvF98ZBtiQYYP+loS8PUrgHOz6l7uPWlYag/Aq6iA9do2K/2LG++wE2JJBCFeUK+RR7E59GZ
91WmvqLBemDBKs5Bl7/PvZVT2TXzsRLueY7maufn9rmMhQ9du+AhlfGTh3ONRyvbJdGXkmb91uWw
sY8nwI6+b8723JCPGWNxfVVZ8eCOyc5mQaQxhdJgWYBzdAHdYX/Kbj0aOdpiTL0zv3ttB+pB5LNX
S9UI5xWP8kQvauF8eSfD+o3D1j7LQkK94gxIZX1FoFeecK984h5Cp1sFwRGLEmLcsonRDS3EorX+
Jwue4t1Eb3LXNDlZqzUt5rKHtTvlVyYXePMKupF1770ITqiM2pByDLTpNsJqLeJngx8jI8ENr5Do
1FRdKIe++sjJ6/VKpzBEmdZa71bqsvrJ+MOgCLoe4H81Cz0/bzn4KYCNNhg3QwygaJ6KbVbjsLPn
2bv4FetkQVW0ZF72RINvR5xL99jZGUoa79QTg8Eb4GpY/A2SvYgmZ2TCcL+gKJkMQ9Xe5J+ZrDMh
FJtOStCC5kOCbHHK4ZtqRaiUnnK9DXtzm/1HnEECz0CHFbWRxLssQHQS+WSY3O9cBGJ3pmSWMYNB
D2EBkJ4y302F7R4wlJLl0lqX4YFcJXEhVVaFxn9J8UHErIfQH3Ete1EJAFSXL1VEHzIy+Laoi7BL
RdXB8T/34XAV/UroqdxXXwRXFfEOLyYhxwYN1ByFZFely4toFWNzA6xa1M60H9wvPGDDoejTt5yF
czMzDSdJrD0knKqXHGNMM3oQnnKAXGg+phAn5ayxnOiMv2rVvLe5/fx/2DuPbVmVbbv+iprqPAGB
fU1SIX2SbnlXoa1tLp7Au69Xh3XuXVtHtyDVVaGlIUmHiZhzjD5WSAbfc8wIgFgismtiba0I660q
h2vIqbPIpn3r6+3OtnEqz9DFNjMdWhFpsuupy+MyV/bDnBrg47mmhAKiX51THARw1VaIRyi1IQUc
DOSFTpTwKJsnXHoKIxul3NBatXdu454IdjH3FCbu7Hh4jLsJuH54UTv/N1Xr31o757F1ICOnKVtr
2vBGszqHQapy3Bk9aMgCBF48tJeyCaqN0bdzTwLroJm/WlXBSZqdHGdTt7EqZk2hWUIPBapfIQT3
okIYP/vIPYyjr73puLm3rmr0py5wFbjlkkC3eY1lsdxNJqLJwIAOJ9+cuu3ysvn1Gj/MTyfgvSnr
Kw/N0A6HoksRXSVB/BQ16j+WbRBLdwGB1L6WXE93iCN1r3dtZH8KmSbTvI3cuUdSRg06TqKNNLXw
OtBOOEO+9DfCrZT3Lqu2y7bIQsHUzjX8XlcGeWQqRghI1stTTJd+Ndnpp60U1S89005WVDdviqER
gasr8kzZpb8oKmIZV22zD8UKdsuq/PQpmdgE18B8HZm99ckxnKbqHnGjs/raWneJxzr9qcM9XaeQ
S2/gSSGUhQrYYkotz37hvpnz+6ptcul8O3wbW+x5VLrDc4/T4hIkXDIKwx0/cN1se80i0symwj2i
2H1kyHMamDVvR5/wgK7TtHu19Y3VsppqvAqjMH6MtUJaKTrf2xggljPrpiSZpopebN15WdakiXCN
s1B/bQNnIAl+ME4Zpr9ruEkUI8cE3CkfObI1WZok8AYRRFpLxI8IQJW9Po76wW4s5d6gfb5avsuM
La7UvP4xSFJDq8kJb0Q3uZ4FdGqHkqlhBu88LT+QlpZ3XK7K19QkHYDjoD+VSVldTbuPN1LVq08p
ZyMMvxACCJBrUOkfyP1LD5ak45q3UfmQClI+llVcRrvIHfxPxYxcOEaKgdjLSk6Kkirb0pHmCwFK
j8uqQRs89Ph4XmSpQnYtTHnK2O9gb2UQ863W+GxS968f0iFlJod+/qD5hOI4QVgctL5RH2hdd19v
3OO3LVqHRI+AbZg1WSmtNqI2UksDi/sAOglAw8/eeFUmaMGw1tRN2VXqWaayuepUB79WyJVTJYz0
RxzRvVZoi587BGJXsvsc4gdE/tMlPq3qES5h96Kz28vLaPSC5gYmouUtcCh17HCqpeHechCW+pZd
X/rWyjZIou0fDgjl5aNULdXVxnahdlbRRSvaepNJh2sy2qmz3x2WtRjymcB4wuIq0cmdlxVUN3Y+
R+Vh+TzWjLbIR2TvSWo0Z7eGlE/rpP4EsP/1RllIP1xKlyiOQovPamm7aLtM58Pmz1rehDpEtXbQ
bNw4eZqncNTjbSPH5gMR6de3NueuOZNO7Yb3pD/RzC62IWe895C9ctlGXQU0iUQe3gVkAJ2y+dQ0
T+7frQiz0PyFp4a/RwfFcZcgdPCmVNW3o5HOnroW4w+/rS+A8urSOuAcIzhKlJPXRbm7ZWca36Dy
75ftNIqprUrbSu7NsSJHk2vuzrKU+K0L8uOyHUgetGqxn97XuhIgjZ5KSBgcXgwPvGWNJMDsHnFI
3BMcaRz1jGZcLMnT1W35IjXYHcM0gDBJ3I2pjhEJJFJ/MEv1Z68kwycHj0o9wPJvTshoXw0padjz
C1Q9PVOXNJ9THc21iiZk54d6/6HhlZtfqJvxgDi4TTyu5zRLiczYWQ4Km/nJAnssBdTCuvam01yH
gvzaZauQ5B76Xm2f4qq2jmaZGkR9R+MnkZu4goPPZqiyXauG8uimavmsU+BbPr5qNf2ashahfoE/
3LSUkOBlg8iXPxrTTh7bWgiovtDdl8dRqDOJbPr3YpSMTvK4OfQDbj2c74flI0oB0JwcDe0cN5G4
MwPgucsrrYRsw8FOnfsotvRTN3Ku/noC5bJOv+/NGRqN7mw1EclhJcCwjc2yyW4Ix40zRRQO1Mq/
b0YM1a7FJE3B4XFX5LiOyrokLqaOxJnOMi7i+bsPRXikzDO9yNxkfqaRAIJefXovVIb27Tjd0eZo
8a/hxR0KwvaiGA9h6yjvX59KZ0fzI9nf1Mg0Lo5CX2B5og6naxLY+XM3kTDTuEQVoZZPPrGrLZ+2
nXpzC6TTPIappIGPqpzsV/nw9evURBVVQVFzLvftqxnW4ddWKw2bJYXRRxueCsCftP/6A1PlpHOh
/0Av2+6EyNllsFc+O1XE9JQvqWiE/y67WBv0Plk27HZQrY0PPd6r+hx0zqU70BL8rIZOX54hQePT
rZdFCkgEJ8qxiq0PRYuLA5To8iJD9AhaLhDBG9K+FAlB4Y6NXqjsOq6q7QOmHtKpbEHsscpkVTO0
WWYS4nJoAUq5nXOLm+lhRCp1kW69VR0oUjkzWC4xP6wxUe70yJi2oreg0dS9sXEH1NO0Xz5sp6A9
o0WIunpHPmMTPUZxT8yAXwrEE86hImuAAxJdik0Q4zowiAlBxr7VJr17VFLjgzLGIY0d86XVyeTU
9a47tFaj73BNupvaLAbcBYByEeKWJ7+0i69FkOnI+6knzX9a7tkLlWm5uUBR205H9FOG+78Bbv++
3rLysvgm1GKkDfcI0k7L5pYNLGv8AWb9fpDTuLuGNgSVwSAoaVUbgASTDhaBUaBCUtDcT049onKG
CDBgV9+CVnjJbQQvUcQMKFSaaS+d5iUK3zI6XAyIoSKh9im8ujUKr5wXSasy1i06xvy49j3Nr3sP
EQ0/rqogMwaI4fAT7VLr027U8ai4xHjLKm3QFMliC+sb44wzxFunu9lGa32t0I1J4yWyabxsXiy3
kpNKceogEKMlaY/TI6y9Rv0tSSUBTzoTOZfFCIR1Mt1wRTdG37lzomSbEXJSdm8RAbQnBPAEUIAV
sut+a5jlLbPF2Q6qer/8PBxl9VZPYHDIpPJXlsKEIS675+XLUR0tPPBPmVrMJUc5YZn6kTRsVWGm
skNc/6x1+G1QYj2pcTis64QXND008VIjhGodN9o50qSyWx5bns1rhuiWwHmNj2oDNHYd2hWsjtze
MFAICrK+lw8WitjdyIJZnERIj1U2VuYEbSJpqqc64WFRQzWA871FeX814PxDAnpRbBQ7Wp7VnuO0
tVeMovZkwIUXIDd6Nav1IaciQaV6RQ7QvH98bd2soM8t97PZMxUPZrvCAHvE1UIOr58cJq3NtwGn
Klos2Fsnutab2ZmLSTpVMByR6md1cb3umuqe5It2T9hsfIoxMu/12j5byoiyPUrm3PgqpSFSuMpu
qvqXyIh2NjSmgwxcl7TPtYFdyQvVuPI0V628Cr06Yx2IqhD7tVU89/YKcKYrLdbHrRYK0hAGIId1
/Su2/WwNKSmhvSauRgc2s5LWLZ1KhFZD//KNMF2Ipguvr6JzRol/jitoQqPbIiKc0JuKlylyrYuf
ni2nte8USQgJeViMD+MCdRovvdR9161RWhm7qlSYp898odiOsB3jNsYzgyextfpg5evIzbpk3Jta
527xTrVX8jbjIySXl8Yk+RbseXoibKR4mMYy2USYkC6mJcUuFkCTxzY0Ecq49s5HEOZ1rYbhcGiI
JxoYWww+U2MuDXjnFbFHTZDfnBZDQ0mBOIDkAAUmWqnjE6mi/l0iofOKNJVbU02nByWnysj7FF7V
UrMl3S/ytJEOB0RhMDG9ph2KLNW90HAxTRQ2GjRA7F9R2/h30z2YgdNCGFwW2SDu5sgmprP6+d+x
RROFZIZeuhVfR/mJ9PBZdR3CnUTpeyiSXqwQIXYy0GygIGKT1u6pM0UcRIVJ/OduHPS7UID9t2uT
KbgTH0LBRAeEu4V10uywLYUJP5CuVfteyPMSE/+9kBYagQnCL1Y8+cMPM5hrSIXWoeV8URcXgCKR
m5g4ii7cfEeFU3JqCTx/cSUg2ZoD1Gua+BblqblLdTjUy0NLWvtyq3NjdBiwiyaFAzAdiEkFRc9h
iFGu9iB5KFvVHt4ColT3VGvuMnLIOBIDgrxbH/t2WocEqy37uQ3jhrOh4o6dZyqC8NRJPfZOMp7M
bDgnsXSRiGGttm0uo3iJ2q/FcldFw4LAb34GRzz/cy+P/fxNlkUmFJjHeT4XuzC9T/OiCLCEZTlh
DJpKAGU+yavs1Ce34iwPSbr7WjiItr5ugdn46xYbg4qAL3KTxE1PrIPWe8stY/D/vLs8oRb2Jout
4hCUlvSWhXAjritl9hwYerwLZ2T/sshKzmP+nBD//ZiTED0ahwHxzHNWvI+DiEF4Vq8ATEAOEdYz
DLaJFijK5e9w+VBMcm1mJYY6wx6OE+RiWyuKE8ZictEHFIQbum6URh3O7braU4amBarvpl6+GN1E
ocZQ7/0Gh082B033Gk64ZuR8Ecw9WKUhPiet5kYpv9WysBitr3B+AkGaf5I2S/Dcpe6MomGvWL5O
UnEM+UzXVeWQC/jiQ5R8qq0Zg88JNuUI76xdoM7zmKLl6NxIaoY0Qvw7ymsgFIll3gZhP3imYQwe
QhefbkCfryQici+Os+CY1EguiYmdlXocajr4wL/uu7iQAr9Nj3ofk2FDVW1tZGKdlW7hteQ+psLn
Whzq7OytjssmtQPSjPwWEyCJA+PMKv13RNrlscBiR3Sbko4r+0ULomVboDa4xFNGwFOIwi8hZeZM
r5BMEtCMK7xRDl6nYNjbmdrQ3WUypkssFjmpvuoQO7eBhJSWae4nPZhsk7kG6XMkJvJv+ARLlAr2
B1+7tEPUUgIOeFwEhyUmUqDi8XyIldEQlh8YKy4RLdanzKyGk9Mhu04eQ9MdHvJ6cq/w7jBNkBcS
uzQERUhvyaAlvrICcq3HKBhvmIfHNb4EPEGOpVMgdAlSrXV8jKgSQmqxunnWTLnPEiu8y/okA66l
YzUPs4CSMrh2nFAmeT52f0+4tbodHHSzXdr397ZpMo3SVP8QWuNOR1t8R9onVWJL3PlISdc66Tj7
igA6m+LLm+YaxEuW89k6HuBkJV1y1tCJkYYrUBbraXK2C5Iw2tABqpQF7lPaxb/Ibiwuyz1q8QwB
JSeVFNTRGs6O8ToQhz4qtvbRGoqFIltDfUFA8etglNvlcbvo6CKQ6XK0BNFIVVbtpYzNB7eX71h5
9I2bCGpKJTlDOqEvK30ynwrVrF4N+vzHIoIH18L0fJXaZG6GIKcpND/rJOq6NEHaiMLNd3UG9HqV
aqFyVCXXZrsbq1cbOxbDefdHieKZ0dO0TTKZ7FW1CSnl7KKsHx6aawKA5LYsBJxQxBODe4zLGd1W
SO2zUSrEA5n5RBBFy8SAgUdtpuNdS7uducdLiVvthYz1CCt6cqGRAtVNhjrMT26N0ZRtw2iQJNng
CKdVn3h1Yoz3YVopa/hgIzaRUW7QfjX81CR1DmkMuixWkbkVk+/ZE2cgorqqoxqa+gGvI2murYoE
uSheAAXR24hqim2oyje6QHTmOEa3Y9xAcAzXyh9d8Ogm3SEohPoyOJFXD2Sj4Qkrn2x9SI/50FVr
FFzUk9VrXSsmH8LmMqJZAxq5ekL2NzSXME0HMldTDGJxwqXQber7qsxa4oOl/xvHV7atEWIzgqzb
Y1+VxUtFg6MlEP1GnCGir0FcLTd/oDOlP2EOaZ6siFNDjFNkhLdbDW19y/kWlj1mh0Y0+Xk50iPL
Eaco3+E83sC1sCL+NS51+UOap7gB9Oqy3NNsRHuKWtK5sXHyiyBcC7Aot4MypMarPaQYiGT2oyfj
cu13cXDt0uEdfMh4pi1K7dsEiWc7pn4PJEi/B5R3NmPq6Jlq4Llm1reGXcV3JiD1Du3TukVagSui
6jeRb4332MmLYxfSbfPBqPkSsUg+0tCGK0gmaJeLN51i5UyzgToD7dKB+TKbsulrt+/orqzNUNem
57uBfCJK4c60SucjmEsJlCqLMw2idk2MmLUjKA07azWOP4Esbh0QOO+u26GISsNsEziQWgpV1jvF
GJvHJkNzjSMi+jkE0cYpbOu3EpcD6J+uD/YMzxxPFjAFBAUuBJDBLnNCiL+t6t4DLGBeNLxqbiCe
S1ONaCByIdBDVX82MVV83V2epcNJk9RkqChrv3y0Bk7Ow2i8GaImvQ5/Hgki3C2r4a2r8KMjav9H
barTDKZdBUS53kbEACcndhngGlSATQueJVVLcqyqgF5pNFI3obyrWj/djPY9Eo8QdiiNALok4yFQ
Hfth0tS5DSPLlSGm/glTlEn4Egi0H5Jm8mueE2eLeCeDhMUoKXJzuE5VRB9nTOI3XF47tInxsxFh
0k0khIYhcT712rkvHb383VuS1ozvhzgzDxR//GhVJ/bKJHtsixaMEqlJJmYyBrU32pb15E9geGJG
BHvFntCm28qcBNv1tyjFNRsFZJHgzLgYk40RKC5eSLays9h47iyrf8w45nNhNLdICbCRjY52ZCcC
M2c6clupYP/aum280bDMU9E1j7JMn7QSRAnZtx+pLkER4fixvLqJHmqFyKCq7TBGT0X3ymveksrA
IltyYFS0itelPQdyN9S3cKkyRYPY8jrJwVmRiZjUwnoTdPiz/DiUqnYTZb1PA3CdpeG3FEzDg6CU
dKDMhAvW6o0D2Z/YuKDIbhUE8ttQpy4j/JQUJuIiV1DQhjXpoc1W5rr9WI2Gu6pB8XppIujpYX3y
mqQNjlSPpr1IzUucqOF7GJAbPqXKj1BT6NHFGJBFMCqE2SrVz3r4ZQxYKYiULi5CMeQ6rzrtWsft
y4Bde+XIzDyTsPpRVSAX0qAo4K1Q37Scyvx03gdZBPu6MbWnXtPTk9tkGvZVjDmcTVNGvrl4nib7
MyavUQlls7IsC3ibT069BlVxXcdxvK8nCnOOLJsjBg6HrCOX2VnjpHvaIlzE1IB8vAHIWhhJ8JRS
lRejdbGsGMolRqS9pV9cPBSVqHZOI/X1X/9go6cbEehPFhY7zF1J/VlH8Q41srI3+zDFkDf/Kqp4
LJNIHNUkLU5AnY2jptUb0ZnDQzgNyhVuzH65Z1odHC+oUJearDoJqj2E9JQSqheJX+Sb/apMzdhl
/PvbANcC0wj7s0cSi4GEodjazsPy2jQ0Mspyeq4HhBeaExnvbvcMv3GEautAhvNr5QIFOMPlWs9S
IvVUZ9M/F5Xc20r7m07GXR/7CAsVCNZdRMCLIkd4s1r8HCkjyZRz+mWYx+5tTFr3xlEJ0rjRJLCT
Kvs9mKm6jkOc6LSp4sc0O1ZV7XjVaNkeTvPHWgTshXVNhRR49hUW4SU345brXR4CY23CHVipaaeH
JQG582S6znCV+akOgLB2H1NNQQATRXdthuxhsNz6yinKJgAt7ZlWFfM3RP+kXEqfAVbZb+P+GRhL
e6F44VzrxiYvr+zMlyoMSboiynnwteJI07jYTGUtt1HOaxuzdD0295yo/WvEpArYCeQs6DXbwS+L
97nz+BmFZQ6Ytre2Yw2418xoIPBt0otRYFBrqC94Sj82e7PIf1LhvTWkGN/3+AV3CeUxkodirFWO
GWAqw9jZWLWXG2X9YqnU0oMsBDPCYdLVOWQKGFr3UCt/qGAX5yl8f4/EPjsZDO3XfghNJZA1GIdq
/ub+cyAG1EXoWH/684hSGQ4WAtitjAzQmfdClDbJwl33g3yerdW64ZZ6UYo8SIvuJuDv69BXNri1
22fFB5RSy4hLnU9FaZLBWnD+24V5Ep/NWjwaNl0WK1Kmm65E6aZHhH0AzeTvAHasaeHXn1lPE6it
sn9Qo6GrptnZuSf12NOt6KF0ighbUywPptP161xwwp4sk0TKDLRSKwL7qBC+eagdjbjGvkUuNkG1
XEX6IA5GaGwKW6avJsSCU0O9Pm8wUFPMdX+oXCzUMMgeCzu+VXZNhGJnubdIF80eqEh3GmUUnECb
WXtN0k/VW3pZVveeyTKgeZulp8HW9rXbcA0jx9UMbNA5lo/qW9mAbq4vUSy2qTqTdUvR5XdwJrAb
qQn9J42pEF+bDyWeAxLf0TcE9wU+yi0fPd1SwNIesjJWHziAqwG7I51Rw2DiZ1TnRSqe5SFxBlFN
Ot3UAQ5xQ38fFiqmVdEgi2r16iTKpjoVEVd5WY1QmzMJY0QlkdvV062ap9U64ZlT5QzVibnyVbHQ
ZPlN/zxU6aVMWnFkbJJvckOnzEdG4olhFle3+j1syvhuaM3ypCbKJQ315OokwFyU0QgvVL4yYKBq
eE7SdG9kTX3SIh8uVqbc+QFIwgFIxiWlGvZKmGkZ5+1LQ9ZrGmXXxhHpVSkn7diY4d3yUJZoyGkz
fa0X6Xgt9OQJw7X91IFbQV7qvnZRZd1H5Ws37AdKJw9xJCkAW1jwO+BJ28JItg6RRycstSCUOWAK
CIOiwhlGiOU6M/c67YoPYdHxjaX5YVpt+RAXnO3rLLN+qKW2FpJY9mQkwFE02GiC6ANNJGhQqASH
JmiG1wZdUpxjlMsyIz0qilE/JiY7LO2PgwN51oIeGlD6y0SJ2iV/5NegKFU14QklzCoYfzTtPN0V
HwM+fJQavn/oJ3fwIsyyY8c4R1ZYhxnLVJ8NsuJOJZjVxMl7asNhwvjBLxGP7fCK8WTC2xjENJjs
4ZUxC0JKv3qAob3RiyC5Zw6Rb/q8creWtKqDSQFjrh0El2URDYLt5pA43KBZV0ZjPy2LhNLuqFeA
o7Lhtc8QQ5VxEO8jgYM/sFwsOIrq+WGbXmqfy7FBkBiCvCY5pE2oeokP4iDL6uKDStVdI/w3xVQO
zMU7hlacCuKW6avTOukV1s3I6S5ugwg5lSN3Ne0cBCmpgmyrS/dj5sb8s2Py1Ew0alxmAl2prLhK
aVe/UDIq9rCyRZQ9KW4iTyrV2jhAut0woXETZfSitsYcXlTFSVcSJiqBioa8N8SxQbSXN5p2GWum
mTK1S8YmSrxHZGuyTzJvG/r0vrWM5hJ37jmwhpAppURkltFwVhC12Dba7KYoM0+l8A3xbZ8knfCM
JGJ07dCjoojpPjh1s3bT4KMWtvvSSrvwUoYjaESl/zINZr57YZKf425J8xsCky0O+P4c7omQDG5B
WCbPZgi1WVP7SwkTfyWzWrtVgWEfSyd/06pQu6FjOWG4g1rTWvmznWselsaYhgyBttEI5NV34ujH
MHpNvO8d3X8q+7F/0qeEaUjyiz5Wc1HMoL5nBpzR33P9zeArlBegTWP2icuL3dN4VeteoM2CzIBR
w16TzUG2vSSsgpMHoKTGBVc7L6yaJLhGDCecQdkZenx8YAyknYY5ziKT8GHsXjWfwqa5BbmRfbq6
IxB/IUipgkcSedN11ybyPS8CGji2+VvQZgdGAaREmIziTXdf5k7skaSgXShTkalMq+WCHK/x+ko5
Nzl8FgpU7zZW0C1JoNFJBv4rcGwuFWZBuY/pOzXnu6jCxlSK7Mlv9PZeKGR8ZyT06oxDM7VSP1uF
uOJUoWfcauDaBrqmR9MhEIxKpXhRHRHtopHEyQU1q1vIBYYRd2ufaZTqnfoXmcXPdoFMp2ujielr
Xexoahs76nqVpvsgajrnMbOLSwgUj6KV6Q2SItlYjYfI5Ey3oujB6E2FN65T1bkNnRowJ6hfQRob
t+WhMKydbS674mAWkpohV800Uv0tl9Vk3RQ9VU1kludRN38alLTW+H5fM4LXPb8t+zsiWAa4MEWw
c7EA0rlpERHRTY5NB93/oKYvzPiuWJXKTRW1yYF+jL1qEF6CQdAFlY/AOsd6ebORQDSOHlx67FoP
DfUMHI3Ksz27p2tcz1jT4p1QhH2x2ohQDL14sEwOptlFrSuGSWkrpSkyUpzMKaoeHC1093gbwQqk
8lmfUg6+KbsrcaZsDcPlHOtoz1YUlYcgSBgwAJfvkWUf6IohRqwin7iEKbikhvvXgtgH10tyMpQ4
TxGunSnWaVkodYMYAl8gJRcoaMixKSPI8hGxv3ZvtzI5EKedroqAlEfgH1GJAGImIQ2OcT/G9A6q
5j6eF+UcEWOgQLJLa9PQVd1o2ikE1/Ku5Ugbx1HrttY4aWQlOhqlbgFtmnMNmhsgeSKLAYIZLYxz
p4QaPBT6LapIvcHtR/qjQtlw7JV+j33f3lZUUjHw5I6Xw1SGbFs+tpbtnChpO1AjwFjX8VRuFQu7
9ZTU8hwpYHTq+MmYz7uBFjn7LuurJ6QhTOTrRp9RyL8yC5mJMYbTpugHopBTxBqWU5NiU4eeW8wq
mPyz9rPgMnaLGHRsb33Egemrz6Jr4VAkSK+SUleOihY8jJNiXwfZWk9jw/EeYRT7mleDA5/WdKSp
UaOBa6oPt+ym98FiDmr6It4tdxGIgBOb0IhTIlipMg89fdCMWyFG8F7aZKxzs3gTdSPu+v4XFKn2
bqoDrAwSNVBLCfbCXJKwC5sM335MmZ265cZBXWKCZnsFD9Ptkl5Vj3rU3nGg0cnXoZ/5LXpRq/Lt
vTbvqqEE0IEnwuuBHW8hmNDAjnzjNCyL4UrVp/QaWqtyFSLnAR/Xelaiq1dolGSJ9/lLpsPkRmgs
3q1ygsosrPvSwjgg5VFKYf0yggBdcRsPD71dnhkduIc+UpHbyiR+ph3oXqNZTu6IyjMrxtaO4RoP
IN9mez52dRECa6KZCn/M9mO0kKJo9/k40OPX819RGTDlieprGveELQJ6O2oUVDx7po4buvuAbjpe
a0loHJa7iL26jY019w5q3pnMBDRrXSXWicOxIhT1gppZbqmUWutuTNWLVDv1kvY6Z/SYS6Imgho+
93tG2MuDbtf1o2SIrAT6e26p6nNk8VMESv7XreUxpXOqFRS8vd0oyCcxXT2K1L1QRunep5ESF3hs
hE1atc6HygWxLjllaGiQMKO2tBCD8YPC6KPoK1z4Zd1TRk8wAFgIllsArDez1qNVnBJmNNWd+WwQ
FwtewWre+Eo0xqJYfraN81wFwX3Eob4PzYn6otrctRP2E9osTNsb35rWZjg4P2aXrB7bKLTDID2m
KponNUe8QzXOfzJqtNN6aHl2mA5XoWI2C6N6dg7I9IjJljxEVfO9ZJdCNDnHaUcCdtP6nw1AILst
rLcuNu2dbKxfvU3lV2tTlC86AqwyVZUHSsgQJqc8eUe4+BrQnDzlE5vomY0frQZ5gnSV4J7zJ3L7
BBtfityIGiWtgrQcwsdloYxyhpW4tqf3GUQU250AzdjReVlELQ2OMhSfSwU3RGepKUGwKdr2N9y9
8FgGdw1nr0MCtf4QU3+ln945W9+izSyAWEg6bcirNVyQURmjZteyPUos4LJ+RlO3a+BuItxhgmdQ
2G7sZq/GCvUnQzH3Fr2vg0nZd51UtPHK0GUKRGfy4PzAg+beNxS4ZlhFtqcdAFS6lnBVTQrKmjiZ
c3m4NHr9/zOj/6+Y0bYlcA//t//5338O/xn8lpvP5vO/fL3w+pn9/h//dY1Otfr8Jf/kLXy95p+8
BRV0ggGR0zVhQAt99sr+k7eguv+hcrDbyCvp+7kq7/RNjFZxeVq8UnVnY/sfvAXrP7Am6iQC0AAT
tqa6/y/EaD7G37y8ju04Nm5H6NTC5IQ5e07/9JRmTJbJWFVgcoIosgNO4j2J0p75r1tfjxWDhIoz
Roh7+uX2stb/8dzg45pjulyu/nh+3t5yd1lIDc2C7gT9LiDAmPIo8wKS6O/Dzm6Y4pALmSyBvXVd
D4QRwW1ZHsTjnnvLokBOjxFiWanK58Df5eFlrXR+/feqf2zue53vp5dbA/qHVdX27wAE0H39623+
9q79oiD7fnq59bd1vj4ZyEgVeNIQIV3hMy/rAM57VZk1bZW0ORZ21e1rqPQeHubKUw3s0muq8aDb
lkeXhW3V/9v9RJqVtzwzwZ3SmJ8cl1cvD6VYoj3tabn9veJyd1l8r/m1+vy2f7zBv3v6b48FuXR2
dWJdZkNFa6nF8XtLyy3hIiJUSwvmHEq0QSSkSH2L0uJ/ydOWx3TKgvSSaaR9adZaoRLM59b211/5
/S8uP97f7ubL/+8EhCRQJC0oBRZclSrDKejDs6vFhhOu5GBHW2QR7LXLTiqzIlxXGrGXy4rLY8ut
r9ctuzTGDrHTGu267Kfj8tjydMbgtRQhxcH5TdIeR2MbNQSCLe/5vZ7eG3dWa/e75Ymvg2P+RMvd
r43Od0W4GjTlughPjEgHN/UtRIl6rSMK6TOHB+bBNSXRPatJaE/mxSKqWe4as3yBgjNkyFlFQ2Ev
JEhrvtnQIJVBST0/zPJN4+RUzRxSvZdFWyOSUvn3N5pP/Jft4PqcnyS9+q811MTf63ml7lEGSc8H
r0nzP4nT1fd9UUnKeVb+rg/o+paFZfK7LLdEiuBPmxfLXUBXr9NYOBg6WcMJuBa6uXEYzFmOiZKF
pROFHSI++7DozxZNWmA3ON3+uCmi+4F4OuIyh3Lzlb68BLB+RVMv4qq+HAjvyu6swDWpSqmX5Yvl
35nlzpLFTJwGTFiXtAoaNnp2U2wQXnFsHWJjxOz//fFtLbY3eklpypr33WL+OaDsIfOY7y6LJUd6
uYVx7kICk7MzZ+VOYxdMkvTJoL2ozr8RFTGmfmNNu51fAQ3gXwHjy7uprTIeBuDssVbB5ZjhHDH2
IToGY7kdejvKVkY79F4QldzEJIiXLcHQmP4vys6ruVWtW9P/pe/VLTJUdZ8LklCykmXZvlE5kiRy
/vX9gPe3vb9V53SotYoCJGHCZM4xx3hDLGorMPaalYXZzOyZuyBiO54cUwKsZ4KIFprCgbemk5qe
iYzjFPL2ojftmp7Q77O6ulTUktXtOtDJY2P0lJWJjzzKuDmZovdROrOK0awcXAcFpau/nIBcI7jL
6HJkoOUBfEGK7vEI6pk+m9ZkJqqifBtpn2CXZnPwTNManreglSbcUh7MSkeQ6k8dZChylYHGexLP
kLMqxtVpOxmik6DHmas04G5njZSg7D6uXiG5raY1pmghjcnfTLAcAfu1FfDUUd13xOqRSQdhBbLT
xMWQ3xr+8wSp60dc3bT2u6kPCODLQ/A97apr/wUFYtUJ0pomoc1A0WCreXUlf9jitVOtpl2Bj6pn
qKYexdZLJt/o7/++WJ2JLxf793Y3pyoldrPM/r3Cn8uUgpJWV/b5KqsEcUnSyI+5wN+rnDan683k
LF8hjA7tv7guKMb21lxusK0ar3y6XG2CO/2AnqYdaZ5ZqtaK3uSWXXeIzdRiFDv/aK9T60jj0kBg
ACFPqRwH/583eGzAxsgMDyRh8btLlu8PRKq4wxYzeuARlvi78Ac8UjUlHLARACyV6iiH5fNmP8Ek
2xE6BXHsL8f36NfBmfrdOC9uIgcWNyN+PYK/psVcB585y3M8WcISAfpGMuxMrDJbG9u8OoLs7hoe
NdGdOgkmUd1q2ndN+lctrSKyloDKpgX6PoNZpaA02+COnsKgVATljI4dTOfVtKbp4ADNJC66ZaGd
IDDDcUt01UrzATzx/Y646gTONEaEZtORbjbm3d3x5wLjdyyC250a+M+2nFcohiNFaAa+YOPLwLs1
Pf5ifJDTAlF2dubIcJpijgitP2jCYIkaoHNc/OhdZvM7Im9om1Zp+Cfy7BeIVhUqUoBz2Nm6gFne
mGuZFr4vXACHor+R8rLPR5f5aaGN1si/+6bNdLLGnlan70wf/25O+6TID2DDqetpS2bAJh80Hvpn
ddr7j+P8rOJdOqLG8HbqG+Sry3wjjhDtrqdnEMtOWc7LQyqqDRrYmmzLQjxqxPo+8xzQZ21yj8nk
085uYyhZjYFUKST0GvK482d1+pxOZQevFsOKW6GayYgbbBXMnwt/xllOq9POaQHVhWBtXMyAXxBg
js3t9zfTZnOQatDYv7+c9k6bvTqOWbE4NNDY1YzQZNwOx4P8HilAAZLypIJADAEKzNTx43SKZ6ZV
skEMxuPOaFybNuN7a6BQ/vf2f/oxwBf+zvTN6UeAZnljfo85/fx38+fjP/5a9PsbxYjSRVVnP2cw
/e4fZ/nzxZ9jaDkkAf+qi+gQMOinOG8yTI+A/2n7KsrozF6xxJz2TYt6/PR3c9AZMqcvT2u/v502
6yEPVjfFnDZkf/RDnlbncMeZBo+HmsnjcDut/uz9Pc7vn2JEnOMzfaNm/vffm37yn335H0f8/fiP
U5x+/I/jj0ed9nUhPYUeeuL4sgrjazsthr/X/tiEKmZYDPAKCFu+LI4DWj5GG78LWYHNe1X6z2nX
HNEhEjZjaPb7lT82pw/+y30Qp8HV1zFuYOMfkqZ44Y9j/fyV//TzGq0yK1fxYfg5478vdDr3aR/c
WzqpafX3O9PHhRT965Pfr0/fUQRfWTb45WWtROYPCvt44Gkx3bwWNs5gQea6u7NYPWVZUpoNjng2
+F7iyHvTbCliay62bulKGQMhbQr5pu3fxc/OIhGuJuJiIgNTDZvk93Np/OXPIaeDTNvTxz87p+15
D3BQSAZsObUZUGtozlmLVwYtwFhVeKGb85mCxxIS7KZeRD6AfAw+nTzTNEsGHk5wOw57nTy0J6Er
ba3PS6+RkS6ohQKjyzGAJrMP9niKJYcp0g5gWVt6gdluTzEMtxJDXhnDHHLluBbkd9B245qMNvSC
qT6ScIw+5Rg/GVNUFZGhswzwhVZ/o35szdZ4rSWr+xTigRXOV0FyI+QKx/HbHxfTTjhA+DaL2NiR
xDyKAaR4bN/B/YWBvgIJ1C8agBmrblzUkJqWIflCYFQVYvfMWqa1e1Muo4iYAYL0HNoSC7wJhlVZ
SILjp8q7XM/rVQN25B+LaZ9KhGBLAvB1hKlDKrWAVNJSmjFQ4JiBtbdiCXn0PBS67tyn4VgfR+Jp
UcLqJ7l8oT7PZU13QhnjqunGTGvTYvrgBt7fqpprgo4YnJqfhXgLvHLQ3evUN1ZTzzyM6Yd27I+j
aXXaO0/Ch16ODLdH3H2FyqVB0BxyvT7lqz+/LIy99fSz6ZNpTRl90nkYaQHD4XdBgfyfm9MH074w
x4NlZnT4zSZ5A8wSQoIa4cdkIMxoTft+P5jWuvFWGR26PCCG/nq+09rvohnbwPTMp33TZiWMSZ/f
7Z+1oT4EAwzi+Ge2MB5w+mD68fS70NceKlUW3GEccutxYCU2TOBW/GtzNg2RwTTZK8fP84l89PvV
IExQTZ/3BpSwcTSdvnSTwkUYgj5rmKoaAxgtD2PzZkUlkhuPfinBkZAx60XOwGaCEaDbpKUU/rJ6
My0o9VlaVeueNseTAZdYgo5pUd/JQ5kgxuxmXmc/HXhOdv+vjmzqiaitdk5GBROgst6vbqhpU0ht
V9I4RYOoA/fv7816QP8cHN+/Pp7Wpu9M3542s+v85k0pyP/xk4Pc/yjxlVNO8iPNejCdQfXH5n88
InSa3v/n+Ju/v/Pvv/iPbfhRpGX6Xf0fv7X4SsdUZ/nnl/7tyPz1v85uzJD+24YzCdse6q+iP36V
9a36Zy71//XDv3Ku/xeDP+xUBBKl/3W2dvn5FvxbqvavX/wrVysIY66Wf4igz1Wa5m+uVtD+uyhJ
gkIlSNX/6e1HDndOjhbhWzwBDXHUxCzTugr+13+TBTK18B3mJFaVUaBU+v/J1GqCKP6Rqh0PMee8
DB09CGQX/5A7jYVrXivaVX0Q+qjx4gQ7vCD0l7UIEc/MwtvIShkJKtMiC6sGQfXgqI5T1ZsQlqIz
rU6LCOyFWUYleSy0LVbTYhgnwd24mDbTLuJlSG6BS1UL1uk4r5sWJO2K1TRC/GPfLLkjMl2sk3jM
uE09Qfh3n0BEz05kjFDWQo7REsbRLIvGWG5avebi3WqbcWhMLwP6T2YwK+5O7he3taboSF4E+6ts
dA7AzYfOaJnhj3Q1CAHom03j4zRUqgY55Uq/bzFIokbWQYnE/9OVqhprDEpsZmZgd9DH70ailvZt
7DUDVSbLNvbYM0RE3Fws9zOFXSi31yt5pikAk/Ls2PtS4wKUYlYX6ee6N5aaqJphPk+XkgiUKy4B
Oinj1LhDfozEwrhaFiWr4jiSS0Jnx+EMr5BxSJ+Nkdu0FgKgXV4rN7/5OGKPC4FwdzFvQ8ANZeqF
jB1+xLwsLswcINMq968hZhSNg5E1SirqUq/eojBeB/HovFVqSzEjELm22dL3W5P70y1lH6H6e0ja
rLr/jDlT/yq0EoyxjkmmNA5GvwsfjZ9/bPbjOGcnbXRA3pPufpzATwvk/8mtjJvgrf/aJ+qi6t1A
jRnjtHI682mhjZvTvhn2tmJ3l1UThwHY8uOAUEVR4/rxQpx5txPQLQHpMCoR6PNEVn6QNuB/BZCD
Z1E5aVBfIe3YAL4ZFFLqBXPE/UzmkIKNhdnNBfxnoWOSWXr/VlVePjvlYmLW9ZE1o14YMLqemsQE
wl6qbj/fVag/taV7VdelhvnPligheY6/BRvtp0uKr4ITKQ7GhahCwYFMYRaVw07qTnL2mcLijz0s
Lswiru2+x6nAhtod4Epv5esOq03ILHdTtPBlapbD+/yMzgOKQ4jjhUfwl1pjGiT5KBVoaxCHgDHn
qmuA8SjsAbKSvPETG4FfOXHUr2jPqI2QqUgFUSY5ZkJ4TU7JCYSA+oRIINQVbhssVSW2gAPgFRHK
5KkXcEoQicJDycsBUAKB0U3o/6QMC/8hM96zz7vTcPt2zWN4UJ9mqPL5TrWpTjB5uROajVvIUC9k
QnHDicVRdxT4DvihQwZFCtlPK3vpTM15i5eRma1nD3fQ8LKZvdSpI6FGDzChMdFWEXszkq057oJM
wUx5BRawaxZ9iLyEBWy7/6pVsNAfEQUoA1tmU42XaW4NH6i/xNWRaIu7i6kVP2OqNH8bJbbQp7g5
5UMXkJO3kEL1xdXowH0cYVZ78Sxd7qhcIxpBoiUyIyThDnimkUHITrA7l00B8NMB2x77Lt5R8THT
PVCA2ai7iFczorPO7aRuEiTzLsm7dk6eDOe2w9pSbbHlXRvFi0FOxesxruAp1uCwFxh81hqoCqtE
WRAVhfisL8LtjXzcvkfEqkJG0dYfpc3sGe8aLoZmi4DqV/eIPIi/VlfoXiz1wWpCqH52I9q3Tzgv
MPei6yL6QJdtjt9kZN+3SMvlN09+itctnCByd4c4PTWb/KnbiygyesUz8wPsE2hszUbPHnio9TdO
36gIIg2GfAQNSkFfY7DIRubaGiMIkln+a7F2wuVcddKRwhTyJCyQE4Q5wt3BK/wgB/bwbazAopWm
6Oqlo1nxSv02PoJHaV1+yZ/SSnkLP40D/Q5YefWEvRrGUKSJhzOqRZje4K45T9fZvpQohVvC5Wrf
cgtqTO8gcqMaprxLvOuy2SGblzEcqCZg8/JNfLunTnrzdNrD3c1CJ/iEvNhCQLU/m21NXmiLCIV6
kTcBeq34XmyBJjvi3S4dWEsa9orPSNZBs9xiZKtqZr4GjPKYb6thHRr0GSTHPf0bJ8H+aT4QrzhS
9VxKL/QdV/iyNxDzn/LdvmlHJXBYKTYYrYhvgHYA0fJKMeRyuA5dqsEpXqDiSV70ifG0ioWlGXvp
EX0i7nn5NjxGrvCefhl0oYiseL3qth1/38sLK3ruz8rGH+XzzHbBXHHZumA+IWEo5/AFA5/WTZFw
M9vXJnKHZbZHIUZA4P264FkGeEtdH0DvZI84tF0XSeXd9rOPPB+fbztzePS8e8ljF9j8QZT5+Dvd
pn66QoErbHB8fWsjPaBzHUxasZAnR92tAWiLsZcw0NHvCKvbY0SjLGwff443AvEAMcSCXLgJQnwe
efHVUQ+83of7NnoPcPP58I8VRiIIWtCBSF+6GLuiYgaIHXTPaXMGQRkLC+OEuhsWlxzmimgoqLDZ
Rpu9lphGIF2HmlnxIZyq5+sWiXSt38ewB33bf2rni3v6pKgxuB8PyThEhdP7ohKeelAh80PZ7bT5
d1Bz+TaEuTELdnfAKalwuaEYRh7QJgkDlUP3jMU72j9ctnYaTtfmVSy/oHsh0W7lADo0V+IVGqV5
DDNKMnw89hxDBpbPDADsOp2FxpwN8CS6LQCWYf4YPBn7dn0NmgtpL/zkr52ZfgOPWSLR3blXUgad
S/8/XxCbrYIPv7cE83HmyAf/9hzLW/EBiUwMAYdtu7SuzwWEY7BitFl0eRGVSDFc9T8aQIY3K74v
ob2EtZtwa+/eMHfFFPWHPUD2WegI1bZpF5wejNmyt8P7Uki3I11gx8kK2EXZOZJd5jmHBpUiwWTN
bLk8aHFnCtk6fjFW0io6quvekx+k3bC7nvUVLRpHw/XsWZvSGmYsDObcyp45BYT9inKH13EguIn0
kJU3+xY5wtVrQsyMTqJhy8oKrYPrESW3x9RVbMk1GB6WQuKGuAyHTyFc1W7TyltAhP06cWL3iSIN
T1D5FIIPNPCuotcBcsZbFUopqlmkc0OEBQGMDeFahXCLJOj6Cm32vfKBR8Myg/sOwFqBWu1BacKc
ScfoOV+00eOQurWyFRryLbZ+26pXi++LGR4xhyTGJInML8lMMzvSEZ3HQ2FptQsKUye6NY1l9pWC
/zzP9nK+EFQLBmWEzxaajbBLv8L4IEYWq7gWJf0CibpMXGNd2uaOgm6xupjJwGWdPIfbtjbiJ631
RBEtEhQRzPADe8St8QJHOjmwty8W13WwhvSkE2lY+iXPbE7piNDTYPabbqG/y5fUnm9ux760sVfM
rep7hmrKg28sVbcggWs3C0jIC8lJXqvDbNEcBsffz4RVvSx37Vp6yb0DDPrkq3gF1zo4+i7jGIMT
rKEcLXA/Cmo7ardw9p/nXnh9LNAYRhppzT3KE7OfUwczw1OTYtmIQbGH/+2tXSY6KjpP0j6vyAFZ
tegkoA7xgVnM342X+aUuL5Cmi3MT280B8Bq6lad+TazEWWB+Z6JtC6J6DlZrdUOY34oO8vp26C/t
pThz//ljYb3ODhhEFw8MHE3nWOmyfGwfVQxq1yhn41VXddYAkn6lPQnn4SvoHCn07sl2OBcrpgFt
ZiM+igya/1HvszcAyyVDq6mKtCGIPOgxm1rsBcd66Z9mjxrKf5y8cJ5Xl9Ea80kA9N0RbVtMItT5
RceTkaCEM3kTmM883TgYbmmVVzTHNljAfVcsKV9rIAtGU2kXP85NYdFI57hywa1NXjHikQGGuWjy
3rwaCenamcfHUHVqFKMas7y7ZDwr1ZXe0JBNJVN4w1hol34yTpNk6u+u9FSAtlukn3gfLiosFJbY
CInXM7OqfFed5+93dBCedUwr3ThxESXWEOYpt3AMr4N7x0Wv3DfH4liIWwGj3qOULox4CbquNbFN
1df5HrpWDdXjFH9w8Thstjv+QI8o7w21qFW+F0mcdU6JgDu/1x7EOVqvq1o3y91AipZAXXUywUuO
6OfcAMrjxT0HeWtGrz1Cdw/x7goa3Kr7lpfZQjizSRfA+SL0bJGe/FYIz0n2ITQoH+IWxv9Jy967
u1d/5ombts8jf0ey62UPCWSlCLt2OeoNIJu8aQepRHNPIuYM9KQwycDKNtMyfaXUkY7F9VhhrZdR
KiB5Mi60IIGENouYWhavV4l8UhMgIjLUpJemtWnftPDlMds0HzVFdAi8N9Q311mtQo7BahiRVTR4
JwjML8ZlWmsF8u3T2n2SbZpwMTe5jBbxrVkjvxrOnenjToEt7v2Xv5azDGV9FaBfpXhapFt5PHvO
4RY7aFpIuIelmT1LmWfW4x8Ux+JEKHGrDUwL70K/SsDvevLQY95C9cxIcob9HxjPWELrR/9Aca/S
3VZ2lV6Axn2F4pqKKhjX01DSPVqhb1W47haLO2W5xsaCtEZWl7/Km5yMs5T2S18m6wI47bIBqJCZ
ybsqmPqGGU9UmbOHOTMJ2Zy/YIJxpby5SUW3jGx0GplMbps5BTJrBgAap/HMltUHRN1N4Kwn9SRt
e8HFFwyDRgX9ELjjmnP/Si79fuZUxKLo1PI3iD8v4ICuG/g52/pFfGGCNKy5+ofIng3mzKo81TQO
fWDXrvyCLOzrKIDWYrhrg/oG1H7XHeKxLDGbSx7Z6ou/mu+FV/VUvWNl639V6BBIpvwCCbR1RWxI
VQvU201BO8sUv3C+3DNJzW5H5V23lQMFYQRr4+CoPKCU0r0nbrIk8BBuVrapNljYAcstv2cYAj/H
Xv8FsPc1Iu570Q4yVWIzAar7EH0SFDPTa6Hfv5Rf6WvuY0mBpBbZ0YWw5ublXwSX5DtffHIfaOsh
/PhU4IpkdwxImZ3Su26kd5Hx71AueCIV8fD27rQ9UWzg8rizyuz3Pc6unnKoVhAYWlN66AVSRTiD
gwNgTDPnn7D+UUuhKCnvqsjrEFYyYWTmmLWkTp/ggGpyqOGY2+Xz1c2uVoUOtwhTIgNOid2wCfJv
Q6tEGz55j4JxTtVckDScY6dzmTkfndXRj4Wb6yNwMAvj1eUwN+Pt1S16B92SleQVNYLVZr2o3sFb
y58cNQfV3Fsw0dYG5pXvCaY6pypABN+KPXYcZ0cMYmOopiaJr3h2ZP4srcmjCGuBjuUU7XxoKYKl
DHYKiw2u+As+7tpx3mIPa6IbIX9m3u1SXJnhE1OZfAMC2I2BHEMqU7Dllb+WHf+QXBGLJYbPjwGh
IXwY4E1UTZCVQstkgSM3na2xBWmP1LJXn6OdktraJV8Ja71b3Hbpa3CKEeOGafaJ1tEBLTMtsvwz
mAG/tXguhtO8Iw6KG31w6UFc79XQET+Rq8uYUc0sZvhcB7piIBqvJ0TdPahqrZkvDDfbXUkIvYiy
GZ8zwblvmb3UYxDoha9y5hpMBGL64NSdSUvhSHB+yNC+8G0ee4b2aokgiXX14pDcFlgID81oVqrS
7fCqk4+A6MeBEzEdZg/CAbeF6ykNnOgN3gAOAPp3J1vwhJViiU6PgZorzdFUF9lyTJahnlsDgsCA
xwYVP2YMyBGgavo0/wbk3GyYRyLS3r4OyLO+BeilyRaWCEnJSSzUHClx2jpzTrd+U97vHoRlbGUG
kpWRq4nO1T8luElfXFRCltkOQ04Y+3PB66BkzxHVhEaLULoJN1q6JC8g83y0rEFYzaE3O927kNnC
GvmVMd9SWuXr2Ipe9S+yCDIJGBpGHJu8hiSAeOD1gazA7JnJt/JOIwme4bN2eFm8SoOtvJf94X57
CCIXYe3ouf6iiwteMhw1kSWDTlyvm335gAi/NrObSwY8BzHOB86L5MRSPbTQOWZutG9fDbiYowSP
RR6rVy7AoWYaYlPO/OuGXQKesG7NTYM4xV1g+PbBhFn6d0n+6+ai/Xd/pWYXIG60mJH28QEzbGFQ
2Jpdvl91F/sFrG1r8/6EVM4i2mkV3sTmcLm/GsdeebjHTltD5bFut8MtfsQWNrn4qRXEVlMs/HZb
dmOahS5UjR46nCPgbDn+5jpzxRMmknlkHjEFHScOJB3IE6DKnW+GS7NPV9hen3obYj5fGA6ktSwM
43m6xSdUm9T2pZOmMHBuB8mTdPfeA0BaGaFLDy3Z5Vl0mL2QSfNyjNrP9wNmhPk2a5/IejESXZV9
YBAqIKVvFu+aQ12KedVauvDuIjHab7OdukeX3DBVjL/plTYlwQIgsZXkSjataTzcIcyOPMe8Xfbn
saeA7XTiyfPKzS71dpJgHSUT8Tows3dGjbJfRBHdjYBiHT3vOj3H23avvaJ4boCDsudfnewh7FZD
knqvFTuW4GB7PSQWHADIhIZup5mjlL+xvxLFaIBbiBeX6exrut88GNmZHxo6Af3Fns+toFpAfFDW
zLOvi2wHuU4RrLADpoTomakBtE29e2oVoiMw+cRiKu9xG1iQwtK/GGqR2A/7xez2rEZrRih6URpW
2G7R2I3vZvXYHsWvisd84nVTVeuOQ23jkruLUOcR3SuW3bgSCGT/bAFLIMbXEQsDasUMHtIlGpgB
HFZkrFGPf6MmllEJeKaYe3/uX9stbxod9pxcV81RcSPa3qLzXFnfEGNaFkvJznpMXGlO6ZIZKvdq
Jp2JFlrNGTze2pl1jRby7IiBkXGUmN9y7txv+VS2Hu+Fmm7gKmVr6VXpHC2xb3cnG5aIz8T6Iu9c
/b6raY2focP02FXwJ/fRUsKx91HtHUQLe4Vxzylg2LQ2PchpvGZ6ltwh10lzNGliOEvfPeX9Rpwi
jw/8ChABOTdtH4PPwp+6ZFbJsA3lPkEhx0JrFB/fGwRPFesJk7I6rbO6HSo6mJJhrd0ybBS5EzJP
vlpq4hoPdL9m66hPDb0WMZS4vhku7137JZQnA1x2w+zyAeYZDnT06cySPtND6S/TReSGyp6HIl3k
s3/wz/KnQvj/0KwbbHQvnVlaRG2+Z+zwODZ8W/iI9v4a3H2TLu/xgndUZoDNzHRBXuSqmvMzAivY
NQ80iUv7ReyV4zhOcciqyPocsYMtdsJ73zgkJof3jltBOHeoHhVQEE9okLb24NvXQ0lHMqajY2aL
KN9mttsey7O6ur/Fx7mjvuaprQYuk/tiSujX7RLMmtt+GwWqL5bgQsl0pWQ56z4yOKwL+OVvdL8y
zfLMIDnI7vzEjb3W47tbfhGL461SMYtD9yXbzt4Y0hGrsuSVvkU4TDD9bxXx1gJbm3NVQYCXLH2O
aAb5O1+zrquYRBi75DGxCivHQBPt+/7AnB8pbypuRHtibWNhm2PWc24d/+nOG0CA1zLwuffEwzH9
vk5EU/0O6IENYAHmKB3jkAcmj2kkprjqNuI3vS7IUkCSs52/ppVVp+RTdhJMoQu7oyWY2aY/VJpz
/Qo4QGAB5cB4NY5WA8WP9kuy+1W0z49Y2DvFByd5zd2y2pAszbIdDxn86FImdFso8VZk2v6qP+UP
stOtUepzk9osB1MSaZ4kdepvhmUD3tSjeCb0Uta4uVFO2Ag7Zdj3vcWnKOvbBOdH+qhC8kTBxd8I
9mqnjGHGVVj7+iYAPRa6lWDN0w1Tu+bdeOflhKDeXGgs4qdY2dw/E5H2p+sq2fH2lufu0kc2L5TN
7ft8vT0Om+JUnukUI/In5G/Q2HKIsJfyy/BuXAZE6DAUt+6vjEuKvIM0G/QfDDSE/9eN9HrNMehY
6x9EJ7MASMSiiJbB8U748KgccIjRT7HIKeMsZKsb8RHM3+2CvvEXkpfp6raLt91h/qwUZrq8oaC3
Sdayhp4JtRMTFwzAnVVBvcUUl5ljbP095gSBB/F/l6LqyawmehJdyeHd2YSO5BlusjfWnQe58Rng
7KagS2KyhPffGDlUO1LiFCoCd9RNRCKVQMohugjQEHjHor450UeWY79h3t5hAPaNR/ju4xU45pz1
3CyZjdHzEU1mTpEvaOEgQcKNsjAWpAnax3kIe9+eY3Ok25KO8rerk+GtrbRb924BU9VY3PVlenP1
E5zhZK1jsJ7AUDRjydIa+4ac+A7skVdrq146Z3SsSPWO2YZVTYgsethOEyBmTvshrIpV9do+NqWr
4ET33FmqzUMnYsb/D6GvZMesj8D0CG1NeFUcdYkw9SpeUxBYMrHQzjk90faGkSCsQos8H2KTTDXK
lzmZVjp930uZ5GJP9oY+xHP3PefyAMJs82cMcOqP6umKR0/r3SDvW3WCiqupPOnr+TuJK/wI5cts
VQiL4Ng9tYWjVC6pi/QTK0y0f8ZsvsqEbI5SG2KOLl6eMCZJxJMfSkMnU0mHOH5mlpTxEjPrLHFT
zSGxkE55VQILSXJG6FM/bCRHW+in/Nkno0QJimBc64EmWTlpkqMcvzZcUbhsn8P2BBvcQCmPpkNu
fkMm/cMDa0VG6Mhjy6+m1dxIvJloB+oIyZIipxvxALTOPitL+5aeKHpcfefuLxRKbIIX7qVhi6pg
SbOw8HTO9XNZL/A1RF83YBqMpWHkgebRsJ+M7dlC9toY3qZ5w/WF0upC/0Dn0/Kfb+THZGsgMy2O
9z8sIF2Y3VHAI/5KpIEIENNOpnj97gbGZ0xKpXv9oy0QmxwnCFjfaDcn3tJr35jtMN/77F2Zl5ra
4j5/8NdAXzNHdGFG8PIQKjOQ+FtUbF04qE/Ke7WJGtQWbP9tTiq5GLvf+DvFiPC7etFRrPPxdWL6
UK7KdbClxup/S4/RwngsVxgFMeHvX+XvLuTpWUM41kYDqw48RXd505plfLzO9gPT/nyscaKtU8z3
w/DAEYN61T1fk3WHEbrKy2TSWUf1YnZd6TGIQEuRNzLpnsHC2/zW4FvuUtgMxzHrLLwjbp3oSAIs
KFpKPnrHNmoDM30xlM9yvMwHim4WZaIChvMi8eHYEEdQE9WtrrYUnvUR2xxUPPmrxrMEmqmz7z7G
W3aJPC65GSSz3giOrw9qjxqRqSwBGjnQnqhgUfrmBfhIXvD7SlARC1aJcVAU2ABPilecBDBpOgGM
GX0ECRIdzPVj7/4GRA9f29vchiRc3HYUOFqDpDTVT4+JS447MHFC5BZMvrb+q0g/RnTviCUVLp4e
EXB8CGMbkXTOYNDN+wEtAvKfohncXYYzp94GuwhV6GYJR58BEb11MjELuuwHLpfIOHomWr5nm6Sj
RpQik2Iab9oZzdXkKf70UYmidriJLcPRX8gEaGZPZ/RKmul+6Db+A+XT6jFCpkyzDcQRHpnDU1A0
Xgoc3EmYRJc8fuCVblOuwJl9tR/6C4OcqNjjgNR4BsHG64DsIwJ4zBtULMOIbdsH+esOKd3qltoH
Hn05Uk84Vi6v1w1iQupCeZZs2kTCCMubFLvU+rveDROnKuwEST+eC301D5+w99HOC+R8TOplGqBV
s/pgAJWs6LM/p7qDwwBhWroFyT5/QkN0N6M7EqlMAWmM8tZEtDyamZoEttWuedNo18BMzyh0nmLd
xPkyLtd64gWvt8zK99k5TT1t5lFcoOKAA0qVIoizFKJ93z6hcX1NiZ3pKAg2OBW3RrLd7Bcq6R2b
siBtXXbKbb9Nloo580gd0RaI7DK7OZOX7UM7I2A6aXsgispOBPNmyk+SW7jlBWnVbOaliL2cRfxF
0YpJNiFJ45i0FNrhxGIn/2k4CWg2Sq+h7lacIGUISlmeTp787iBCGSlWOIOByampSz9ABN1pAaQE
r+oDVoGrmDuFyd0zeOAsOufjuYZv3c26Wlf+S16PY1i/p2BOwait8WmzSVkSbmAM68gbiqfDE5kL
hzLWc02Z8izs8T7c5Y+3I4O6UVAzwKdsIX1SMAKbHxamtKTgEFr0xae5vItW7U6tTP7W7et6mV96
5r4E3sv8JVngWGzju8BP3kh2V6/k/0HAz6xasDA4eE2cqzNbVufwxOXINiZ1VDmkZbBEBJmUG9cd
bP1dt00WCOdST4nGCl2I/gbDUEbwVTzyanaPNDI6PBEvlZP0jBvrbAeHT1galSWJmyZ9wYdGelJJ
xlSLtnO6xEVhfh6BcLQpd2dfibQuEH8aNfvNgSGae0+4c/fK3kPU+lZRc3H7q6PQvbS2FrtpvIr0
JSosgm8H2rLGJV1zankxdNQyXFBkkJ6wSqOKgGYk9YdOXOi1dUscI77c0KSptHWDTN+WgaXoweha
3D1tqsdFig13NNaoR5vSS/EVnu7vXWIlXxSEDxyeFjM+BADLCOLQ1VnhpVwXXwXyeKgbt6a2ic6Z
bOpHHcVRIMHNVFkitZWblACbiE7JnD3ydLjGkvkHYdgFdSgbmZUdMCFrvtaP1A47TOs+lcixEZOZ
F+gCkFAy4QOp6+at/4gF3kEz+qbOsaweis6skARHJah98usHAasmgrTYSQ7+c5ObuF8etK22QD7y
hD4Nr5+sLNCmQrKUcONOza5iNmv27+GFScX1vigCGyRESfHEqVeIHXBw8V1fZ74VHLIzenyhO1vS
O8xdCQdyLLhSFLe9HPsQh9cgtxE/FR/lvf8lHHvqzQimWpUFLOJ8+5qRvUXSO7LFC3+vcbl2clZb
aMeedKakiBTbafaiHrsXP/IQ4FQW6L9+YO4QftY2IwWJuDO27UgzLagtnrV+QZdRnpAa70z54p/o
FFR0rBjfZSerx0nKg75tPeoMSGAYkcn7n7vhHuuSj3j/v+k6r+XGgSU8v5CnCjnckmCmqEBJK+kG
pbCLnAZhADy9P3CPvbbr+IZFiqREgcBMd/+pA3wTDz0+7rDuXsx3C5AnueZY0L14XwhUbYY/p/4Z
8GRuluMpd/gpTc/8ju5RPmpf1im7J9kWonoLwHnjo4yv84fc4aoJ1NoyaGAuegVktld2uIH9Zrzh
r3WNPzjtoutiy7P27oF86ikozp+ftNUZE4b9uMuowX67atW9NAyF1jF/iM+YXC0WvGv6Ml/hBpRU
tazg1arsD4LMPK7OL5/3+Oc/uHv98s8E960jFk64C2CjVzJSgZUBbuFNbfLf0xUR9GN7WirkkY0X
IsAKCskLA8tTdynucZgL+ErTj5oL65Rs5VP96B/sB1zgHsad9WUCGKoVtJATOs0H4kK7t+QXl258
TILyMb+oAHRxGk9asoH3wliesvMx0A/lDlWXsRVQOtw9PDzGLAzmn0wWj3r5J/pf3cdwcfhvgW9/
lpFtxFcNSknO7QlJwsRxpl2PV+WLtc+fnGhztv+Q88D15eytilndge/5h1lMHG1Eu+vtFfQOiG6c
vhBvmDoAIrrH+dE0Ds49JWbWPPtH7VSwfLL1NGfOS9TTL1USuJ/OFz/r9ZWJocaaE0V/T6HTUNn/
kndGoFOxJVREQWM8EGCSgtRMRJHBp1uzZPMfWtHOpLNt1oydVbycItqzfIT3KSDY0VEXTMs/qd5r
83mgSJo3urHDd863V9p3c+Y3QZbFZUvr1/JVXR2YL1wI5YIEeyfrFMaB/dk/F8/pifNzcZDHXZ7J
NkTMK9Zgx+y5P8Cicm4oP13jk3HGblYdqNRrlj4+IjsmDWK8934BYTfZurzT35nr/h6pqs7Ra3le
KGJR4I0f4XTw75vP+MClNTNPfYMTAm5TY/q1ys+C7R763Kb2EbIR5bbOXuVbSwuuAisPWLfHtwZ0
l+nUMXqF0SHOziNTgY4B/Ac73XOWHb1HiGWP0Fwfu/fml4Y7AyGw2/qTFVtg4bIeTE4f854dhJ3G
OcIashpoaAzCCYZd6c1d1KynR6ps9wF1KfEsFeWxfJye26v9oE5yl2cHrDJdKttXsjafxvve2ooT
BuvRwbloEEjYmRl/zN8i2UUBpJgT3sesfGIL55ExC1XvhLO1t5t2fsBK8CbdYHwF65av6av/QlOK
GVfCZvMS0QZRfm2ioD++5eFdGWMXgz8Q1gGkUq6oT4B6pz9k4Plv6TMNQ8cXGe1ymqZN8yDJawZy
JKplHbYb3LQmAKKf7pNONRl26cX/CK+ICFkSNXnoCgLW9jhAU0+G6lTWl1TbO9/Od0bsOoeKg3h2
XQwI98DoyRs9Vf9mTcAhGwfgSrt3KXaLdfagfrRuX13TfXlBwUIH536KB3a6wrwvovcGDovJyWXR
T6m9Np07tcdOPMkfkUCF8bYBaqUw/d2A/5FqGGBhQ5lRMcYKGmYrL9H3iHA3ZMxBQs1yNuZoYKq9
qjc4No7Zrpe/sPijV2drahin6bBl95xlsmK6DO7K8AqsKVoxBDPuqlO3W+cf/K6Jsoqfs7Tg0oWL
z3uhb+qd+krKAwEKELJPtrMm3YeG2iyBEpYFeRZLRRMVm4LNOl424Og67bvf487A6nxVDQu2YD+3
vzIoqtE+rs5euLaZfuDmae6r/I7UD2hUrHwCWB8Sn0vTtta/p2N8rpllzEsJu3gkr7po3TabmL0K
v8LHlKG5eh27e/fgAZsOe9OEhnpmnwaW3kYsOBH6myes/83xSF5x4hyXpFJyNPHLzt/0EMooYmJB
IYrxQhXobCqAEdTWODwydzU22X2tDgX5rbi6VU9Jdm8Ud0W9x3tBH9eQDGdShghdGAg/O3qgXWCQ
FcAEAVt3Zv41OUfLgyz2SiDXisR7yhLqMmohigQcqSXDEEp2ym5j4yVb1kq+jjmFq3f2xS6EVIdZ
8LQPySV1Amh3+Zv15D9AT+o7uLFrUoy9ai8EeRyrst7q1WdkHdrxbI9wOF5ZmBPnMLw4X8ODuQD7
/U0ru9z8e6ibrOpOoYu/XIDbE7EXLdMRCR+O12JHhkFJIUO1s434r/HHFDrW1u3cB/xf/YPnaZui
ZzCWtlwJtWAoh+C+w2dU4QK23HNrGPVq0u1DI8+esOgVbz+6PWnMJYTNjtH27Wf6XPI05t3937f5
0tp6TePvusVvo0gNMtDG5EdXC9f+9rObwUazCFBvNzcbkNu9f0/cXvf3LZ7V4xwgkqELBgt46/Yi
FLTmf1xEbi8l1IrGJDWy42Dn8j4aDiOm5q01QVTpw73Jh9UdzOOkaqttGHW7xa7PSLtuPSri1xz8
61+yfrqT0fRIanCHkz3fWkUi3L1TJvcoUT99s3gyLfGJ21q3tXLLQp216pNsOiQi3Uiu1z68H8vR
3MWVjnNG/hYKEkIIhh5xDC7XWYTd69y1uNynyAGX4F2/BGokBTaYzFQLcGmnpfFc2uQenmhupkQt
ZW/FUKnDkFCfojhh63PYN3EiBLhqyaMtiBbJE/WJr7dxskJoUW20nzxrw7dySEuOka0N21Yny48o
k0OuHorO0E8YIIFuuPaPp4HFe+a2dsEnszbw5PSBKqRd5SSa7PoB58AQSpqIKIzyBMgygd9pw7Zo
B+w5px5aY6vYCLOWYbPSxgMOsm9DapA5zhaDkCQEHuj9usYwBKsTfFK2HJBybVeYy+t2A/HSJ7fE
TiB5zVYKmQ5haOQYv1skrSB8MPxbRGkzeHmNI+HamN2ftLA/S595BmGNISpz3JtdmAmjB/dFMr5J
YVNguUKLYep6oKPzJAFZqz3MVgnKmuV9EUO2gxA4lT/eWKYb1YK9JU/I0LoWtpgcaAPSKQoWwWdg
N8vbYz8/JfFrIoeSRFUcEonKfNQ1Ng7btKezG1flrizwJNXavDi29tc47e1SHGfBGjhVxN9wyDct
vhsrPcnnTVL0byHWaIe6+KOlMB9CCWHdHQnpmjMbBei5GRA9JDozB9kl6SUl3aLvlrUmLz/xx8P+
7pLWDSSFyoO0MHd05Jn7EbvYkxmh8+XH891k5AylsMO0Ss3eTgn02oz/KLKYbWL4Nl4Ku4HVUoV7
O/YoernUDq5Javswjnss02Bzxz7zYDBF06leG87Eja505pANBvQG5MiMxSz18j9Sxbg2e9P9PDMT
8cjTWKcl10eoYg2ehgXIk1O7uh8sgfUfq4h+MJ5ktJazt2F1CFjAKdsxQzMaMZxntHoucWCMtagG
rLQl2Zy9YDEOajoAImk5YmP0DouBkX/aTcGoS6ZvRIlRyOG5t3Hrq5bREgyiZK48gKpiifoQpWxt
qelfeyti7EeSRSBZytK6sO91un9DPYScSAHpHIxSIy9o6gh2bg77u/xDemV/1jNWbsswSRlvqMgT
7EscH6i7p6RJQxKAwrnKyDQgYcCw4BlqJez5XNvN69BmQ62GvNpOtnNyOADDIgktek6zAUf/VaQw
M/QMKP6zTM99QqFStFR9ZZ09qugzaUeiJuF9aZAMWGKjvWWTJL6EGCeZ+ilyXAUz7LzjCki5cnMd
M5lsN5ltv05kNu+M3iKcZvG2H2GqRgR2qG85WwkNcPZLzvOrlT2MNdBUB4Y4ZhPk554zOCbNPhcM
sSqAz8QXQZFN2qOLQfZ9ZdDCZOO35mrvI/kswNn+tBFTtoGW/dVW9PY4LBt8tbi/ehYjR2G9lo7O
Xn2jAE0ALinOw6oo4eDa8mkshPWOCfXKMMEqXWbBUYxniCWOiiLCGB02nJZc6mxIPvIei09EdCcT
NTCsyBnUegAgJZZnH4awRJKpeSS7EZfmND9VJjAxwSNwqHSTxKKmkti3TvdGN20Mx42CzCOHLJTm
FeecEvI7M0N3rFxKhmTe9rNEfuPG96UeGRfN6N+k0b9Ukuukn6tNN6IDN1BH02i18aWoaUBtQPvZ
1laWljFsp5tzVV3ze1nfDBE+iTACp2hEdoSL2HSkCdvUF8iRleufQ5bIynvTMsaUYYEtuYNCQU+n
bt+OCmfU/MUfF7mC039g8xweNJdyWDlfmLz+njrH39mjwgpUYwZP5o/jGgGqX0pHo4gD5G/6PSbO
UAZ07EU9i36pV4y0DNzi56h/TOo23vix/2pVxCTKnDkFlxlMOeJiPMubcYeIFqbful0swkGcVZk6
h9zDJRe+Yam15Zrd6FXrnybVvrbV0/IRj6Ebc1LFjtiZE07uqWlznuSvCeJn7PZt/YiXKZzjclLA
OHA8dJ/JiNdxKeYkLG/9nmK6BPgYHNFDgdbWrT6J9RxH4XYY7PsspBp1SXPc+HI+9Hpcb5w2f0Re
Pu1LYB6U6DvXwoBMi2eIDbPCpauYQoj2OTNGd7K3RUbAHbAG6+8AWy7QceAsI055N23JbVnG1C2F
uJXwnWIfXSBLgLsian3lSIbL9YwxKhGRbE+hBgjR2b8IGY4hJZLGK+aN1cCeqFDGw1ya9zWZElhv
LEkghKVXJSWkT+Iruiem/LUd9sQme9E2pAvLRJKAoNHCQDxRUBYij6mhOcls68pHU6/FJrY1QMKR
xj61mHq0Dr0flvdgBwBPsevjVmXkYJgCLjbMkWYaCNFw2ppYVih8rmNfJrzvMFFAkg4W24PvJ661
Nlj6t7FEKJOJqiVCxk73CUC7PubbJIQgL4mK1j2my8RnFJuOgVqF4SBNonjx89bDtLsA5FQ24w+r
uBpl+iqaaK+PLMgRnubM4WlGtNIIMPHPcW5J0S2xmRTS/dVmtvFaWJfJJNfbcuu9wLMJAnuGYqsj
KkQCutae/8vxbPU29d53mBfX0ejmS9EP7UlFB5OI4BUpDOpkGxFMc5+mfiiYQknfO/tl8WkTprMe
NFD8ilAAwveO5tyTmjopTlbKGqq7WrU7lK2MXkEaU+IC1wW1FzwuLBMr8KfCsd6KAiBLQGIjvJPG
N2GGZWp5DhtN/zEz+7WSjY6qnaQ0NeGRC+lzoH8J7KHLg1q3dmUGdSFun2bXPSROE+Bv/EJ51uy8
Bjv7IkLzY0bOh9mqhu6r2+TJyBBLlJfaxlVczgjGAA/qguRYcpDvez5/0NmRvGBsfglF/I6hbrx3
lmD4YEoL69HqtH2E/n5VGP68a9xhM0j4P1oLsm1p+W4c2/QQJvPRatVDQ67OrjRj7GCZXukxLP4q
bZAhJT1ixaUFEjLfxNQCJOtwcfiXSOnTwe2ZvhCFFGSCyAGtBqTPMXYurTtHFOnaiYBXyYNZDZr+
x1bdt6d1vCx6gAY9najvOGD1C0ZA3qE5E/tlXWfDQXerr+oCSRpuRZTRrwQKWlsU4PPe14+kXTKY
CDlrMb8/q9gGTMFlX8edFn2QPCQ2U/qxNRr6nIc6KhDcTkhJW3xmPfwwvJpAEnJ24F2pu9Fnl1Bg
P23j6ASTwoZU/atpmukhz4sHiAijIRFcQqhvdL7qpBvNjSbkhvzwZDW4jXuY3OaEWUj0RDRGEBnx
GtsMuH2m5WytpvtwsUw5F75/InL5OPh2vSNqvLTvjDo5t0iFN8L1gICmhD7a/RXr9rXLx2Ld81k5
TClswoLEbhqC5ynyvjBbt/fmZPrbtuyedEzvzoXFUlZO2budid9ZxwG1mZP6mGvEdv0uGyjGomjf
CiMB19CqSxI2NiTg8ai4coPCwRO/6zgKiS1oSjAebsyrVmiEig73Uc1sT9/hz6xtvWpY+x2VU1PO
Z2XHP64qQlSOX2HGZCck02VDMbYtu3q6mK5+KWJhrQSpIebWIlXuqakZqvV0vSz+fvOo+SAqXULY
S70we9OmP/huI9aRCf8LwaY9DwwxImrPFoVIY0+v1lggVvSSDvFxq298sj0arcBvxHuvDPZhlYtd
pjM7IrkGplDL8G2axINEWvCsAZqppH0vxrRdx6aCN6kyd2dDzM9O+CXTQhvDycE/hrkUSU5uWXBv
gjuHpb0M3AR+mm3KTZJA1ZCJxQLzrc1ziiF5yX+K8S8aaIWkLNanaOPYiEPVgL+MM0XpNgxp9WYz
u4axgyF8D1bLt1GtyfHaDLmGt14BYkQXzTzfw/yHtuNgCudBdxvmXe020yZyVdV+JOOAsSSm2HSp
UJgLzFkhqNHIH7iS/ae2Pst8G0/9MnGDK8jFA8epLgI/VgezMnZxKIGVp7h7ZKbwInKCHaxC7M2Q
L1DokhnI2H9kfZmtHaKZqObFuu20cziB1mp2AQuSceMEWdp2Hh26oaNuPyoNQCydXtOo39/MKN1Y
z7dFJDhgXOyGR2rRL1sX1joOdWi1/qKXbV8Rd48nAlOS1b1Vlv7JruZ9k1s9jFg73pnO+DgMOp23
pJjBbJ1RaONdTIfZaySiuzlcimWdk5O6FEJOe8d5XgRe5IPv+l+e7CXTqPSkC5zsIuOOf3xeeS0N
m1AtGvahubha+pGZWbYjZ4GQs4LFryphCbrZExmFzWYwO6glE8dXW773ED6pqYck7Pn5L80JGTOK
7pR2i06xGEAgp5wcr4ZAp84G69PAXUaf2TRfpdUBbBAtkd8RawZhpRYXGX/1o02QVJedfK/l7PAs
YB0ZofKB0koczDqaCFUeZtS2ynQPcfpU5dAYsBv5xuX1jykZDpAXASMBXH0kVURz0faXiqOL+VK/
jXoIO10C4C1IHVs5DaqtaRrlnl0AATQ5lMUEH9FpHIV9vLutfVstoww03gakuMQgcs0ZTQirOLQf
+sXYCDPgkm7bWisTNjnpnN6uh+MiIT7aleUgqpJ/JpZe24+nc0HwFaeFdCAxwj5Svh0GFgGoFwI3
9sMw382akZ1KD97fONcnv+/aoJYh3MEw2dhp+JhJyNdiNk6Y1yqALRYmq2hfndwFgtMCR/2a8aTH
WcZ+HSwTMtfQuis+lLPi+4z3lphhxZDxsint4mSWPUKpDu70NHFeF2Jr2ugaplczd5CiavO4TmuY
VS3bQcRZr+ZK2xLiFQZ0wb+gZtSaNL7n5hobib5ZVn2XLxSB6bpNLkaSoA3GBpW4kF1twDCsp2bf
ZnnQ6CK8kutGYCy4MP9Yrue/csfcDvPBbNFWCDM5URY+MjGZIVuoXakZf1gof+K5WXLQ6O7KXpEY
ZRZB2FpiJUlct1LCjuySfD4n8WloPf+5nGwuQocT1QUsVPTw9waLDeIs93tOEjghEN/7VqPbcdQ7
CqqOL1HK82Tzz8YwqhuMGLeiScE5RBc/Ts6XFz0hcaiZSa0iv/c3uFJ+aB1gilrQo+nNVXQuudN+
GBptXb1tQ+strNCWIsE6ah08j7yPPzuNoVCKZ0BaETZuKMqqJXu8bZo3LjkGTKGOXkSz3qXZq5Vu
QjzVnNKA5q59mcQTzhJMo3Mu5A9DBWg96HxEkuQq+4ndpHyYoeqTMwNTeuljbVo4nRquVtEZm7it
pxiBjLl+JsbHu9oSQEQBXk0MvyIz0S9upQeVjYyqHaBqZvVYXmdT+/KWxEx6mx875JLWnefSt5lq
mu0P+9t74TB7sbuIKuu+anq5x13JHqNxGzXJu6VZ8LIOvWJDTSzEvG3PWI2l4UxW9YoE79HrjCAx
i2ZnRxQxLl4N0lRbti6gCQu/DpV7awKOvkIjrdcGTPEqpDqZQhmiuh72sZXr+ImyvJWT/pmH/gvG
q+hX8ttiBfgUjpdkzN89vVW7mSibczNaHniXwNEy0SoIOc3noKzd0masK2nPm8mx5hOhnlA5qFuq
WZbbQQ/vWOjSk2f41iqqS4Ybnv5c48m2yotRQPVEFGf3b2xeyWOGyxiB9/7VcyN/E84hrP+mffHK
MnCmxgrGqkGWWplXq2P9K3VLBkQj7lwchndwVI0a+VOIYSv7HDOekbWvHDWJ68jgbAtpHSWhjXsX
5oGZu4TVC4pQDyWnGZasQgVxLQ5VkpZU6ORp9QYCCDjK1kFYfbIWUb3OiPfbm9QWx6iyvpNCEJ+W
1g+zhqiTUIhx6xd0e7OH4qUoKeQtZ+Ok9jZstO0w4dtr+WV3Mb8UxJOChX9NR4j/P8Ve4bagDuEv
rD+JRjUh6Q/gGXH6KevKffAYR9M1TCtnII8d8l2B1A/NizVt7Fr8wXF2pxzPoXMT924vfyIGb5tK
wpVQtTnvfJgYc82wvgkpu5epfaUV1TZyTQzO4sjdq3C6eEtMUeiCkdrhRCGHzzIaFRjFoYCDMBms
GDrzq4gseaiso1i7ff8eReI1rVw7yAktDOK6fDOmudgbdnYKQ0y3JoX80OwXkmXXBcWEjl8oFtJK
Z9hstg9SeFgxRGQ5uFFsb9uPXvQnif3zzpgVog5H4lfQ9i2blWiDQUfLo5VzG9gJ1prdzDhiZIdb
p9iwkc6quZvG4KiKUft2evvJbAv73RdwrDxSz1Jn/NQ6cTGkc2avfVB8s691iKGdRuZMTK4TPnZc
g0VubdPybaQr3ocSHxkBm4FEX4WQP4X6XigW/w5ZFhvJuKIfYX92mu88KilIb85m1WJy9t/vxpN8
VN0iqFrs0UbfrtL728ujBpdugOqliRjUFND4l8e/L1pe+e9h0Th4Itwe/717e/t/ff7f2+dBQnv+
99j1QBgViS/qD3+SYPL/2x389lAs7q5yMVn89/B27/az27O3h//tZ//tJSFuM/XwrctwM2VIhf1i
LI5hRsgO+ib+xb93bz+9PZ7NkadEgduH4VdX+pP/OHNzduEq/++xmBeX+dvjm1U3OprkzS1me5/N
Yu0LrTXWFqNM0lrJtUk80R2ssFjl9eTtw9HELccDPS2Gxj6SDGsf5zj0At+jpLk9JHL2P09ky0tc
xwJ5EOb+3xtuL7s9FAyFdo6KT7cfJbZlHUfDQ8nWa5mFfhnfntvrbs/cbqpC8sdpOsnyMxFuOyWC
LqJP7OPtaaLk7UNlfE8WrvXr1B9QtzpwBRJcxE4UDrhsLW5FbgOYH+bsxU0N+mul3bVLAWgGOck1
8Xfd8XZjjB2EiLiSM/zGGYYIrjM4Jf+MAq5F6ZFan6R6csrYwC0JYha3LXChEOsMs7H9zR/25jB7
s8u9Pbzd4LUOdbt3pdzLiJBWnXRUyH54Pg1Rqc+bsC5/54qp/L/3/XWVnXoH73lkcf+H+W0dLaa9
sRiIquiS3b+/9/ev3H7t39fcnho7kBRdlahCb1fd8ldvRrz/Pt7tiduL/77v//v0v99Qe2m78/v2
8O+1/8ffrBJvn2TylOsUwHhmsfx5BUYK2OkGceRflQVx0dDR2blTd84YPWMnhXvG4JWAYSJhdPmZ
WXqzd5sQVKCKDy5ZhQcnTuVZEK+o2gwcv4v2Qzxs0o6UxQjeSlNh5YXFShD64nOQ2h8H28HjgB3o
SuaU+pLKhY7TpsvGqUA4DjMxMEsjpPP0S3PEAQYPIuL6diHYhyC7dNN2ksGb/0wBVl0yxZLmNxrU
WY2EuC4LA6wyG8RKgPVDKSF+evQi1oipQYuHR1n8HqJEbGQNB4paIOgzQuUZ0QXI5WEXOdVz5wAg
NDHOIDpMioEpWUDRDd7doVdMcis6NKN+NdzynvK2JTpeg4iQpHuSfKr94OikjJd48Oj0ZVqYQKfy
0HNV/UOukwvVJGF/GXWApR4EUzeB6fqFDZ5H/nGoyOoJM0RbKQFODADqmUsLUxwXrjK+HxNESa8W
8qECWwzT+zgkfq+YfSg0evdjR5m3mdOGYABfP1Wx6qGfhpDR2/AYeQhANNf/lUGr7MBBgihKUBD1
MHrKluG9+Oz7LN/Ksv3S3C2hoMTPYRyIDip7aBua7dSu4VDH6HVD2KAG4NrJsj9c2/w0sh7xbMsw
zZr0ve3AHY9J81xX90MG3dDNm1+oDIqV7+FzIrsoWjUec1I9I/co1dsZQw7WB7Kkx0Pj0jtEYLBZ
l8iTq8QFnEAO3XOjURfrdKZdiYfJhK06YPBFZfpZEWADf6xPN51X3YnObAgdDO+FYX2VzTK35eMQ
XoX2LDfESqQ9loElwpgsLP+4eXLKQ4VwPGrEXVwyQ2M7w1MoERyT3LhEuIyY2iDXsmUc0ECBmerI
WJeZ/qZ15m8nE/syQlzBW+8YB3DBxPMDeXXXwZEEaWp7I6JYI88VaNd2/b2LH03DMARXaG1CNZVl
B92jCyp9cXLDa2YN9mOXG39sAxV/kr+QZAeDzMF3FahoINcg8Lv5V7wXkU6bMBvp3soWXq/TfQMG
Lo2fEhuvodfrKkR8Zp9v6pRVzSz0GXCFmtUsgbShwLalqwXAWCQJZ+53NMj4tWK8FYZ+HcQq2TYK
47aQue42LMKjliUHhpkvBkHkh4YjJHxTMOqs7Be96s554cOB81hErUIhq7Ps/WDG3r6rw7s2TuTR
skrWkao4MhK40xBhje3w3uTyQ6v5BEUNCbYIH+tKf2jjkdaP4z2IzWBTCpr99KNnjriTCToBo2WE
J2IdNg08rCyBBp7a4VucQKqeSw1Pnbig6EQD3MXhXTU7zHq5PnCPEN+0azAqtEPpI/CN+pMFw04h
7Gkllkos51tT4cZXiyKCU1s0X4XD2KDFITEwHcz3LPhtOqM9yC9Zu3VnS12LTsIyTCHKcGwhMHex
uFDTY+CnQ7qdylPnJtGD27MnR8BCFvnD29HUP7zU12DDlPAvjexlspJ+R3hNznLj2pchDr87Rmi9
bmOJYUDvGns+V9OnD0lXYx84m6hnw56rexwGaDHTyh+YTNkRpKlBhVt7Ho1N7Xbqua8UsKV6btpW
g1sa/zbMnvBOhgXbzobzO+qGTg3PLwUlhuPSL0pE5ftriWY6b4sOv5PU2Ijhno9oBEZLlLzsGX1Y
Y9vsFtteYHyYsONUncpIdVjnwSaFyEHEhrA3KkVUgRtQkcE0dlq7IK0TYyFbxPfYyCo4WosTAujd
Nky97tBF2j1pl9kOsOqlJ5WBicajIlt8bdzS4GodeaEWWUfl9d8pTqkrHFF+xhRLQiXjkipNeyWY
rOWoSzRINk6ZTTedNNtD2Na7xMX2jPArkwGP6S42oCVii2a8jp0BH9xKmBYL0vhqAqgh1+R2VNwt
JDPOXLcaknNWzwR/FsWZOem90G4E9MTaVCnBtFPjyl3fwf9X45wdF1fcrT+3FytKMKeph5AxwvhO
Whxw4TjeZ8ztj4qQY1mQBmyMqYlouPIP2pi9Kwiv7ji+5w5guuakd/0s4EdPSC0cAwmTJs11ZEOF
n4bp3Ms0Pza4OhePea2zppb+J8bjDPM7JL6OfM08LYEzU18dQK1yTnARddiZC+H+OMul6pCmgzPC
WSouIGZ2VHvz+BVqzUVpU41pDv99iuJd15BkewUS5CZ+1v3W1qHq+s0BXk7RQETABZRfVxyVg7kd
MDMyqOVntydmD2+8xrWeq7aLTn5svyU5zoapxFK7Xxxs1HKjqwwxRVS+xCKOj3GBU/lkjW+xwKii
Lc3pqFPtQS/hRhIvtbEL6AQpPKhTRtTooSEhz1imh+TH7MZbeIRLalBDH+m1lb67JT3cbozF7vPf
w78fcXlDi3H9sSQTjw8+dAbl3Lh8ck/pz4K8zKPhKi3w0JbDi/xVjN2pLqdyR/k4M3Casu7oGR53
AdKrVUVOXqD7AgMS6e9KPBEL+W5GcP91H57nraS/3VgepwLBbP8p82PhMUGnYQusDrPxLPyIiNeZ
/34os23VvOlI6omXMzyz2A86EsZWDlcLzSWg5s0RvzLwL7nd+39+Nng++6aDwEgaKcPJpX0SomZG
FJk97MvMvkR9T0NXLt/lv5ubs3Wf2NFaA3FeWw1g5/6fTXiURfQspbYbF9v4m3d86tpQmW6Pk8WF
dW6Yxvi5uXdugS83x/ybM2shn4bO0w+Oi2PRzSR7XmJiRNfka6WpxakKs9hjX6M6k5V9FxMTuoME
ZhynvjKPt3tSE8axVk7FMINRbLR4xDYmAcKDY9Ny8Oj2GW73HFrdwLGgcMXJubYb/W/GKzz2IXbC
g70koBgZpN+ojhHB57o1HWLz6WarX+pes4tTD1O29n1W1Hn0esUa2GCJjKu0IIwEkh23NQlk0s1j
a6YyICICeZUD+8A1WCoX62S8Ln23xC0Ax5ucIPq8hlBag9ZNrUWA+UAvA475UIdhstMLl9PJp+Xd
dIn4c3Nkv930i/WtrkLI9LPJYOh/2eS6ZeIFMmcgIqVXnspBR74k2NBw9ap9iLhpAsOZG+arpF3O
+m5c/Mnn/21SfntInvouLxjmcLgjDPSW74DK7T83/oiHigdXYE22AQzcnIbIiE1IpWpX9TBeGgpe
fzES/ncC3h5OKZryaprDoG+9q2mq97pGUzfMC1cyndN2G2vjl4k8nnXfPaixPv2Pwhra2OrEeDEw
I5z9A8MdzDcjdl5m1phPZrsq22QbF3WY9jH/xDQQKWPCDfRq/Bw3/nPzJZ6rE9CUBkkVpvZSC+K5
nFIQExKwds/xy/yOvdjPeA9iEb7EzwVcj5074XC6Lv5gorhclOOOsScIYo0uCShgWpkWqRcU7oDl
zFi33Vu5GI5hQbJlUZ+v+ElLhdHrttd2uDrGw157mu+774qHE7TBlQUZAosjMMB3g8tXDyDmdG/8
KQcsDvqXXGlPiNEACQvU4BBvnHPypdPFIE/1edMMnQG9sTihnerSDZWzHHcoQgxrG9vfkGEwq6kx
Gn3W3x8xsNokD4SgOytkxhAtngWTUkLb0YktRlPeefqOHowz7DSMCzboY3EkyIFef2q2s3ztXJ0f
+2JcxYf5P8k7j+WIkeyK/opi9pgAEiaBhTZkec+i5wZBC+9t4ut1wO6QWq1QSForerqGvsugMl++
d++5O/+efjy1XoMdy4S9e+OHB2oGlhXxGj+rs/814g1/HmBgt+vgYERbCwN/dzuwaDscJFdWtdCY
YiEnPwCfnUoO3TfFC9cBDviJ6QRTo0O6jz9wXJa3ub80rFVQ4yjAEYveAmMvgIdOu6kiRli3yOMA
RQ0XKjHWDSTx3t0BtcV6/AiqG/v67bWrViGVPyh83m7FZrixSPGQ91q6/guu/U+w/b/kXXYporxt
/vUfBJ3/41+oC1VQ5Nuvf/0HwhPd1iknbOkiTTVsm8zMv8ZVltVIcJdpYNTUd6WGZGWZ/Gj7YpN8
dLvgCuU0Rbew0gkzlwuVrWkryoN7nD65Qqhr0eilM9tFOQtjRW5NxkuRzpzUOFiH7tbPLzA7hxKG
6sLU1ponmLFTN6wFkr8XiCYoA5+mH+h+q2yVvULhOOIB3ZRP/V18zR7KJ8Kzsf4t6u94B7H2JX23
MLis+1O6Y+9Hh6lzwWKs35hrxURiLe9YzNAabJDNYKdGPo1v38TYpNZiuLUWvDtuwbyhLJ0s3FHt
kzyCYR7pZh+cful1q++6/3IesgM43vAHYwKGBvmDA8om72zPKW0BMO01/kAMqX/Rt0b+OtwzWHgg
ASzHagOrmO/wrobXoCHrR0q2xTDrH2xCvAHL3YRXxGbVMxIL91SsThgl8OrSG055/nZIol5lRJG9
ST/Q6q+0O/MJCubKWwbf04eDsdtcRw/pzGkUL665jA7dVt+Ea+uEL9R6a8pb7FNLrPftHRhABM/Z
MwnME64XlE1L5M6YI3mfStwAH/HyNtqSeUd3kneYOs8IgAdTv/0GTBbJJdXBor2NFhtglsA+mWCH
GAj33Wy82ONTAKe+NK4MK42QSudAixy6+Exv4LJFxndSC6qMhVZtIDJseYjByrwYX1m2rTbjO0dw
7iob+NreVa9q771yrlxTua2ozTcajqHFDFo4vdpvKAlRiC538dpd/g9X/gz3/y8XviN0w3Kk43nC
+s8XPiD7BkWXGE7C7U94lsLFvMZweT1K70XMCtObCFrXG7YZlE0YjR5xJDUz8XvWKv8Pd4YghP9y
ZwzLQvGsW2Qf/P1daMft6NReP5wiQa+Qf1t9G+ZLxVMEog2HDfvHAp9dDB2DOdi5bM8BA1xslo/4
R6Lz7935M1Hiz2XhbwEXf/v0/2feBVNPLoP/Pu+C7I46iN7/Gk5s/PE7fyZeuPo/XUs3PEvqwrBc
yyT99890Ytf+J8cLS+hSOqYjDZdv/ZlObJIh/GfGhan/07Sl5Xi27UrDdsX/JeKCfM05bfgvV7lF
iIbDP7bucHkJ25nTiv+SRuyJInf9wk03TQZmN64y8PO0F6ofz6b00XC0dl7yGGXVQYexoEKkAW4I
JD+djKNqIBuFWAgDl2UtG7GspD6qOlfoTMw0Rp0ZQjxO0xi4GkYbzWDcuR1w3QHUH6NDYMau+VOr
uRthye/JqXa6o3n72OyjVRpy0C5i66RRXS8aC8mjMaJEGiVupTqsTmYSN0tGRCBQbHT1U8NabHbu
KRMvA96N1k6Z48fM25zCvpSahjInQZLqmM1Ry5QLg4WDDb+JiiOOxe3gmzCjMzz/ifjKRxvf3MTI
EyytHhFpmECKLqw3o1ZIEYvJ4LvEGcT6u5USlZGyGECS2mVeBhV1wCgUd+6yLNxzD2MqSrBWSYNx
oqKxK6VtrCOLgiEOw/s+6+8qHwuo66Fwpx/06aHSEvYYLnWMPou2wSfLsAMWRmxf44T2hF0+dgym
DhPIrXyattaAAaMhdH7KFDGxiH+WkRqwtqAWWZCneac56ttKtUMcOBwdTFr8aPTzaR2NxmogwOgm
TPFbmSi4+J9Q6V1COoI9VdtqbrHxXF30YnpyQw8nIQBXTmaQ/gN2hLqd7Xo6mMkK1VFXs/BLJyQz
AKeWascRmZ37lfXRqU60H4FkrdXwlNCwg51rT/anJ/xNmufPeeByPTjroLM/ExnAt2nLs+Jh+VNN
q6l99jPrQIztLTFXAfg+qoTYberbanQWRdTdYdBIF3HmXlG+v2odiJi6WJvWAW3IVyk5Vbbdc+fH
ByXY1nOJna6BMGbObboGwog2kHOPcYRh61pT0TdpYitX4lEPE2RDZvnl996aRteSDj/zajVtCtp+
bQ4FchwByymk1/sB4bzrGt6iTcN65RK+hbkmAIKOadPHPa2rT9P+xsgEACnUvaU5RTdGYGE383nW
OTdHKwlEvCFfdKvIvcF2kR5Lt4jJzvQNFF+2WDU21H63UNc4jLMVPXBYLNDxrUR196j+3DZhkGG4
2d0AdJ8J076NxoexD9KNFqtbs8FypwKbE6HnQ0pMqUCULTjRwtUkH9ONNQttwHjsewzRkZYt7Bge
5YT7icGwhTkgoqh1Q7HXtQ4vMS9m5QNCbTqEJHrH5av85qHB+LQNQ3juaFzeYPH5AXTxlkYj4n2W
CweqSaK/5RrIbKWMx5jm4U0koWeb8a4apunAnOBQFFy7o+FMa6OfXsPeQwbf14e8xfHZ+BCOtEHd
thbop8SFKDCAeuMAh22AKYjPKrXqmOL3bqRvjC9Nld62TQJaSRgQqMmwfRShv/RU4uzzdn7Q5Xhx
c85dBspqfNDVJsgqKg3HXdtp6K0HBCgLneMdjhsAllYyl3MGAkQz5Knxwg9666hlxup+VG5CDQXb
E7PRrpZ2eScNJjflCBg5jhGAtzZumwJUmCNfEs0zTjYFZ+ogkfIi+1DbwWeDsmztFwJeUuRsioEn
NuzQaFRBR1E6QHcmT0ks3GYAdobFWmUF85YehkkbIDodRfmadtJeWWgl9ujNx7oQt9P4aU0ZGK5x
RsjU8dIZ+oyRPf18a3RgfbkGxWkmD4M2F8wTM6AywO6oAUuU+74qqb+nL5/O0LIyqIXL3jvGbS/5
bdCqeHzqzaDTaevhpNWJ84QFRS4yFpq+AtnTEEcwtmF9LQJjGyQEC+klYg9voEHMXrhnGpMCkA+r
s1Mbm4aOGZ4Qf6U8OYsGi32hmq0VRm9soBkRwf41Gsh5MSS4sApD62RSpTtjDc8eudg0odzSMDg+
tXn+TuTYMR6t4Wy4bCiu539mMadBvcY6kdfhEVWQFkMa7TEHIPFEre4axqNo4qesJpy8yaN9x8XP
hKEhBUkfCDXQy7PLZSCcPt8Sh0n+m82MKOphNfW5WDaoZlZCdRBmg3TV+cQNaRXt+SjEAiUEtF+X
lE8dDlWPa87zQK4Gzfgayq44YaN6Qp6CipdZWVAXalHGJCbYhhtB9NWu9tTEHFt06IEQb4eIloTT
DC+WaKaTVctrX9hoFVruqoEwE/QuZavh4qgwm2h6LDT94uK02hOWjKp5rLJ1SY+xiIEzoSqkM1ky
E0DMvhG1CUmxvOTFlKIRsIyNVvnN3ul4RkQ4YkHz4Rn3eXMOi63wofhnDUSz3C9OaYyTX3TRNnPT
ZWe29as91LA7c0NfmIrXD4H7ocNmc/YDdRJBSfvP7rtFYxcf7DXO8yStRyUe0rYfGTzD+smFd9/n
FPrCxV09pZ+96Xug7iA+cS1t6MWuHCI1xMRhxctsAg/lV1MAubIc5wWPn3djlPFpYESyG3ZOO/Xr
0ERkqiwtOWAQuS1KNYESX5qD1l/zHl+3SL2zG5bQgTxQJJ5RZTuXzTjNuuTkxtYxzCpvx1ItqETU
Sc89FzRFrT3ovKHR0ravsaSbbVW0u+siQcbpKpMnNgjYj21mwKlkrDuh0pMJMJuuRIhuo8eaddvh
rovDhi1rq2JbHMd6WDsFc1quqm09sQf2WhqdHKK9q76GcuVRZrCdCFc6+zFC2+a8YvvASFaUr7oH
oE/MN0qv3t0YbqG/GksIIr1ISvhYqOqyUqALRpAnahBJOv4GRrJlu6oLsH2FB7t3KrN0nRoIa7We
hcTBOV66hGMgWAOn6cmE3Jew3sUOqnd/YrUkv23NYwhxcj514U/TvimSkxe61/TrWlYPAV3Da4xp
O0TaONaSrkFBISFCHF6IQ7CTKVjpJR7os5WtlSPBmudgllGuljc+pYiuNyfmOv1tpsYZVF8cDatk
wCbbGmS6fKfZ3N0a4fwaJ2m5r+L7iGAzH0/1jSWccYsvENifXhpLp0y/KYc8GoFo2nQ8ZDdJzZMx
xQab5gQbQ3Bub01s86amdau25a1i0XCoW8jhpb0tSYTWGRr9CCsHxLrpmzx8sbIRUHKGvrrsJ2qs
ArSc7/ca1Vc/Lqkr/U1kUWczCIMdLEpgb3nzSesaJVZplxvRwd7E+BQN9NI6ezimw8k1HOY+fube
zZdMmaQgznFjVhqQiimpF0Q7kjeXzxwxX+08LjZAeVjvPVGzMffptTMdcqmobld0Po+jpNQXo78e
Sgh8nYEUACkQRDYX1bDK80udx1jqmjsmwM0lE3VxnvMgJ6OzN0zrHlyze2CMDzJClbRMDYStVihH
OugmQ34Pkl+Rtt7SkIx2Wu7b2nForNGol1wC5QczjmQ/OmCph4gfs00B8BIsTZkLcfacN9y9cuGX
IoUuXeWIWceXoCgPKhOvtslK0A4Mx2KG7LxRMuCh9Jk0xSbdd/DRXD+HmFOyFYx6tjPc8VxkOZZB
Jd965d0aJaBVVP4ks6SL3sD2YteMEL18O1K6YG8hH8W7Jnn/zoBpq5EgjbrUP2pIZ/TMog/8VBne
h6yxmuXduhNimwzuhz8U32GLCi169dzurCK1mXqOG081po3b4r2PbMQjwJ+wQkS2d6Q2ZeJmQTpz
bnu/PeP+2tSI6gJJLFabaEeTIqKDjOSa2W0NbFuFw7qNyB0ABKNN9arV2nXrwNqifaIVpAXpJpJm
3UPhMU1I/WbRnV/duFJ+2N2Eir49jA3QNvLOyJQKV6Uo79zMeWCnhZkUffcU3tgIGobHoMa6EDxm
5zOIGmjGuTR0B0j3eWccwQ/Z1dP8Q6JMHl3SnBiVEik3XBmkH9yMYL7cMu4Lo943gqy2CCcgJBt2
WtPb48O9K5S748r+6WwaVwGCCbjHJZOJm55uXq+T80M/qoIpi4z8vi2C56G+CzykpVX20GIxivWV
ZqAKmYJ9ZVrfjnVpTFpk83+wMhtymjh3eNN+5Pt2j34yttKnyiIaiv8uB2p6OBBQJXu8hm8XaHGt
6Nz2JOMMWsgwdQQWoQ84TyQEWM31l9ng1Ld5pc9vkKPjod2XAxrYaC+jiKhbjwMxM1BVRhuFDJij
xzYwR9LS9AJGh4WXE17jJKJjZjV0yrHguu5MdPeeembabW68jk3zMtTNYexWo1G9N3X/CNKsSa7S
N8Sp1Er8xuOn5qnt5L5ZUj77IVD2MnvIQfbg2n9rrPGkUV3jHTmEdbm2RnqkTfFhKh1Omzg6NQVL
R8MdXRPZDeo+H90HR+XmWgvEiwySowOAJEbZnPUIAEBlUeJQ0DNZRog2mOp2nlPbM9YdOmZ4Lms2
18mHg56Zivi8me2QbzmRpfg4CPOICzhIUUnbn8bVyq8vmsgujc+VUuKkqnU0CK3Ett6M3jnb2dSU
suh4O3Xt3goIbXHQ6QwIW649TFItE5eqEzsHn0nAEtEVyTHE01giEtGr4EqXjiejHe8zVz0w3DzI
Jto5xEXFLfjTzj4N0KWsqTzrlTrXAqNfWmib1q1OlcQ5zzHMiaKFo9kHWgPPvU13FoFKONiI/yym
cU302iX6HVpAqYxsIVHwIXa/YmN9aZJ+zyJ02/fNt25ae0vLjx7apngaTzxS2JVYm2DkMJl9U9I8
aco92RaZEeNDbWQXfE50DcQumB5bvYFrQaFHI89y3a8yqBamaVw8J3jUZLONZLzwMm9XdFxpKIuo
3VZx5vMMsKemWXapR3cTYLEN8mSODFSvfRj/Lpk5GtombV7JB786bojuduH42Sa2u88CZ7zumPcZ
SSpqKD50E8CANouTmgcXX1GSnhHArHTpg53iuEV71rUwRBCAxYHxkfv6g57jzun8Nx3mOWgl2VZP
AQvclBBr1zoPzOy+WpwtXP/uI+bNR91ovrxW+whaElHICC58fVF43iEGpOsMn4HIIOm1HBi4WAI7
fi3i8r11Kd5C65S1ZnaThS+2/wBPIsFgUK/r3trCYziSgb0v+0EDBeLhdrB526usuStMooQM9SMG
3nKy0p/zkf5UYs8VcLEopfHStu5jltjLRvNOI8VEXtovAxHDrGm3QdmfugQTSvraafE7gioEf8l9
N+csePpBWQVpQl6+7rTxBvHEKrO7exYMODzo8jVC8gCq7DRnvDhJfZtl4boxq42OWTHmYGGSjiI8
/z6Ow21skVot1BHr2DF0sFh1l5GJHobPUhKGAWa2Edq8LG5kD4cnqeghaM1es94k4yJxdgXVCM0x
aJjRgCOIeK8KDV6ZArJMuvCrFsGq6i2yGBA5cuAFWDKCgKJaqtJ+Y7g5jMcuuaJzvGRZMyf0kYWl
jRAJ4qcyBDIZuBBDkjifYRB3Kq9Z3RLtoWbbJISrPKpa7CrdXBWGfJpKrmpVZus80le1CreF4Zxa
wi3i6i6xCTRpyvy1AWMpY0ZJeDkny7oR0AkGpV8H5BcVarfIqZ+9sbirzBrTbEykWobk3kxho1oK
bIo2DJsAnVphkcvFyLCjO6HHtAjHcmjXWtu8GYVzh55syo1THqXnrM0Qe2F9bodz3mvnzIZXZuDR
SzgajRVUqUdrKB5zp9wr2R86M14oI7iNm/zFUyQJZgYBpCMuSqILJoZugy+YlFcxFuKYI1FhL9WI
oHQu9Cp/wnOGrtDZtCwmDpRU4YBzZz4b4DYT8lBl7UtIJiPO4GC0rrbJpE/mL2FGolu+jy12XE5/
ujcSlEveqVffduaLkXaUyda+4RoxyS2tbH8Xh/WL3scPDP5ra42ictGP8kjr8TQh6eRuNU8t5Xkd
NW+uExwpgKm0mFY1RJj3zp1do32a/1aOCDCkS5ErB05YpN0JZpoSl3bQLWPz98KXYKApnHhVUqRJ
tvWtc6IN/O6nERLnt7lIwCgITz0nxnDX8+g6NgpjJvv2ZE9V30HiMKIQRo4C9Lmu8uNoTssUHmxn
9hfHISaj0kpcFZhk4zC4RS10mF8vTKOvvdM/eaJ9yxrQxxVmrDRdE3eKwPwqStgKrk5PzVH1MVdf
CFl/IoYgrZ6++9JgsApMZuGZHZmm8wRnAuKCmmaYa0TIzOYizPlpxSnKsToqetM/B5q8zwf/ziDY
2Y1jeROPxLxqBbr3+n6aCVrKgKcByU12+UKMzSax8nRjIOmhk80km2QeuxumVV7SnqxT7HhwtIup
WtFQITHT7o6+QdyplyMY5YB+H1tvjT2cOblSMDFDd6W6S6et9PL7omE2nPTTS93jDJRFudaDeeKc
n3XNeW0FPN+xBW5gZl9Jo3Zj9x0glGQBf0p7xPFmSrpJpdL1YHq8Nwz6ptUsq9Hial/79BU6F7Va
zameOT2ZgY44dRaGrbYvLviSjgXX8i7FTdQmI8a1qHd3FiBJLYv0I11nqrpCLYcKH89Ed7soqLFi
6iPTdX9S5MI3YSs2jTf1y07z9cPE+ukYVEagOVaWGXqXFrYGDRCWumaKQG5whF8lJcw5fIUg7xQ2
jhEzOicARn5960EeTgnUNZrmfiwE1Fo3CJc2/pXOAazWhMEDJ4KPKbSSVdXE9bbraZkHhFpISAc3
phtGRxEqcLuV9RA7xHwYlVgPlnlxBuvc1JjakIA+VV5KWEAQPEzaeLH8/Mm3mUfaLWQlc+y0RdhW
1iYuE/KD0gJFgTCom4HhRTHjTumFS9TSYAOH5gn1sbfQlXwWhW9CSxi3NftWbTkvtmZS/nDUi6jl
oJYEGMyqq63NeMSSSEvR9fVNgNAiC2aGR8N5yhU5rJmSmTWSp3VVQc3rIkXy3tieiPOUHobgalv7
PVEd6SdDhveaoT3xx50lH+uSUTQqmk0ueQkzf6kLvAQWK5pK1mZkOwcQOFRC8wwn8DiMw2a6pWkA
sCrEiBwU8XtYZryDs25rGyYhaLK0tkmK3Qyx3NZMK5eoUn3Z+oU6xKoj6zxkbuw14EX82H+zB8rT
ICrxbjW1DeCWM+fIpYQvSyAs6y1qKGwxWO5uRO9kGIeTmePyjVcWerrXkErG3ash25apcwnr8Sdz
Xba7Z8zTnABAhafmoxZbT0WI6xvT+30zX8l1zVikdYH4KQOeZlq4YLJdaOoBqsAiJwCllqsw4WKr
pwFXLNtT1pE6baLjJKUrrS9xbD6MRvEUqmVgXWpMrQDTziWRi4nBJWuDKqNYGV6V4X5N1tpBROak
YXVTaL6i+t9ORfrd6XR4IXl0iAwx2DAJT8b8qRzIV9Bste2EtS9btLmWOuqDGm8NnROuVaPhDpr6
WBjIpc1PAqKEdcHP9pGJZtG5JLnSWOayCDDt+c2V8zVy5DZ96uTcOizJ/IEBQ+if+YWMMub5QSZU
4sAiUCqyNymmyzyT4FRg0gcmTifrNuMNnHmCgNKY5rGG4Vk+9Fb/6mOYCLG9Y1zbWo69dQLj0Y9Q
YwnN2LJlgx9Et4KCFeWraDcC+qQ/jF8cqxhddem7A2orKeCvDCmJpnqSvxqwsl0oVoM+iwSiL31A
yqWq+yAmLK1WxxjDwMLPARONWIfc4cmMOJRISZ5186gP7D5e/akVz2ZvhVufnbdpwXpYvJNpSWsQ
gnAqcTWGGDd4sDeGy+miwg1qz4Yy3yQLXWiINPRdE5dXGxA2TRBgnOOJIdezQ7cQa8/4HYb1HeTo
dHCvzFAWle6vdA3LtJrq+2AkqyPrYE6R3xGHd0WX7u3WLw8Dk3k6zD2nxKhiE8/ypQja2xJNmSpG
RiFOvaU5/eW0hHsRMM8pCRABnhFvAL/iiGPVp+8B9f2t5ePDJ39x7CuSWQb+mLEdneE7daBC+O0L
sp1zq4EwCrP0PiB3zQF1nn+jbmaFpW60Wtrp0t7LzDhqnrMU5pznOqEEV92pNjyshJPapPX4blg6
3CUlofZE3aLUSbt1eve+QUiGmfXdHDlqeTpi1FnP3U/gievhGAw9qvS62Xu6MRL/WH5rqOIVM8V6
EiesNHdRK1+93nv0nXQ92SQcYMcHbj9QjNTNctSyC1hCHJR1+xQQymzE/bp6DLLxHEtYPF4N9WSa
RTRj8Z3mEErG/NLnZNoYLVNZK7iRrdHwDCMN1hJopZbToMrQZb/7vfHqBBDMv3+qzZ/+7Wt/+/Rv
v/b7G3/8ATIcE2UyespcSlHnPooLY4UI34MA1ZNYM8tvvVlvmzMrYMQ8XfPYJ9hrVjCK+eb3o/+4
+V98bWR4AoCDtogcomT766lTsI8WyAKg/ud5uXMnv/jj5vdTT8p2K4lc1bseiMEsUU31gj/gjqjw
7DADO+GXGPijX43sfHetEbH28tdAWGYSzezvh1NrnH3LJT7ZjViUf32AvzfaLCP+46PG52L1EVal
HoHUZbV17Y77+3s3//jw14z4+3k5I0QHWhayJMaSEg7AZVDUJGUOf978fu33099vSDfoed3//dvN
/JFMkxT4p4XOyEKYSs+SL5Y5AJG+ZaIJ6JgJWrlrLcHGpg8oDJKw2jFOrXa/H/3Hze/XMq3Stl6H
L7y/+NqAWksn9a1GyOS7ycENaMdJM/qYGN8APknwQrdhS55SkC+sTeLBA8tovqU6S5zb0KsSA5gW
d+CUyg2Mtm3aFNW+NJRaeJ62VBPLpGkTV5iNNfmpieFvAzc/91GJ+NtSG6PWWVxVjyl+LJfSJgcg
5/0z2uThBWyCnJZvitF+1nuVAshMjvFkFyeZkd8sml4tp8JL1oGDvC750SVhfKNr7bxumO3E09WN
h2QnLL/dhwWxmqr6qOOw2vS5n3C2Bqsy5KemKrtTa1UeKyqM/pQVn+b8soA5I+HN3I4Qu5aTKIDC
JryYBeCkFWaemJpUslW5WgOyKFtgT8/ofAh9qw36nTkYzam366NRoBqZClRqYiKfjJPTo+On6VHH
MR8QGXvqBRxZ1Qa8+8HY+JpzxhTyI7MEz4SYOjiHeLMBENWAGdZc2DhHRncrDdM/4CihAjIXvja+
GR5tFLcU341os2OOGjWeGL4QkdBK/j92R59uAanFRuLR/g3hAA1e8z6MqM8xRuZnrZny8xT9FJ2N
R6+e+oVLdzHu9QS1Kq+K3fiUuDqhzUmS5SdgjdlJ1x6YLo1He0LUGZYpIxXabflE+Hhv1MMN53N5
TOlIH2ezURDlVxFUklZWpQ7OxnP1H5MWwcSIDXYHiupckNpFJ69dKDYmStVsIsSaowR9gGxplBw3
8QSdjJGBcO6BpZrvCbMnjekc5Y2hA0PwpdutRyfgVelGIPNlRt5F4KWnpBcv7Hf6hjbdAwUIaSe8
iEyUUJowUMmYyfFTYc6VlVSOufz92h/f/v2OnUlUyB0RtO5+ijZ5iZE1G7Jn03O/Omc6FFlF7RoX
91aN6c8CYhU6u1jzH0dCkLXx3anMb72LH1QWHJMMmiFhzcNoPEQtquzWMp4KM4FV7ZVvUsAnNia6
stUENL3v9llqLixNP9gtlaLhDIeCAcxGk7dVle5KE/hSTp0XV6suJGgkgoaBnhi8og4XrZD9s1WI
TZ9AJUl1gb0bKrUX4h50fOpUqXnXKkgJ8IuwCeduzwTF6B889iptdO+GKGCeNKhLZTSABcSO4y1i
eaBGbms/Df5wdME1DeCRaoeDJ5yxi5EhnTFqpKmMtilLRkAKmE1uhhjCj22W50weW8aovbnoPSiL
dRLdlxGpKh1tKzBURKbmCWAkr/wcKoowmelvXVmuM5l5y6Ew+wVC0l/LtD+ZPzZnu5vKsLLZNnX1
I1Z+NZLFbgdEQlA7GM7F78lX8+xopQlyqIZkIgwn6186x7xa03UKuWzCOrh0mkgPsYdmIyV3SJCv
W/YFKfcR+brECGdET0cDtKSpKohY0p6BxgAnDHNmu4S/1/b07oNC5eBaX13DwjN1tXFhFPWD16JQ
j2X+qGqiepR5qCoDJCrgIdcIt2Ubf1rGZehxqEYuM4vCbd9yFB941NVKSY5+3fidl7iKaiYkF20M
5aLsGKnpAttpsTKdoNxMgQ9MlnMeGpAYlqmOSXzgaUjVerTFQY+pKBux7RiEjTmckoagmQFIEKBI
HJUmhxwzMrgoiwlpBnCeMBqOBQFKVHGLCNjKbZqRJ0+DAltDVn3LwPqQEtF8x6xS70x6krF3j5tz
3IS2wGYAG3FfBe99aIjnzqbhYje7TMpgG3Uj1OBEeza0U0V9VhYoUKy6+korg2W63xVl+GMYrPtS
J6++Ti8exVkvoBuqAK2YBuFWwiqsCw7Q2uxuq9mBw2bazaVkY+p7ZTOyEzKCKVMTkVKPdCIi1bzj
TKNTXxKO6MOgCzwm5MGXizFqL/McqRqHHxyrZnEeaSfcCMz50pmqDafd/Fo35SOKqQ84zt9x92Va
tr3qBSRGB8Y46651yXiyMqSnMJyQ63HiZx4wPrplpBapp9C1+227etdteEYV7eUWUslSVV4BanA8
G+HYLSus94vKRxeYYNQ/2O+hZmLT4kTJy30uA8N+9W3juwqnsxNlYps7NUCqsSHoPJuDbT19OQ0Q
uDyguzeOoGym6RFic2Wiicg+a30ip00MB0WIjH/wyXrKJq4uJ6juUo6eS03UbL8+85laKqj9zafo
8zW+1+lBI9iLFSncBUZ+AjMDYV837kObmllkOe6NwicHuqs2YQtS20/z71FL4NTFiuMwKxstXecY
20h0Cv+guxZ+uhLlmwdoym5qGJmz9ssO3aUU9VundG/tlDUczMbbmK5xJlP8prbDawow8wacmFh6
enBlZr2hM+SeAkkOJEY5fRuHc4aQ6rKNV1K4uDZAvyItslsIpDvT7H6canrKhrznbzs72xGHzlfx
U9qdQ6v5Csb+oUJ7QKFWL/pB95e1r6+72MfMGrirKqjoPgOIYbUhDYjamMAJ46PG+AhbZz4tVM53
QQeYFCpJ2JJoV6PuAeZHk9l32kD9o3/6lcZDAA1p5ZZ7E7VoHLOU9oTPkToCbbWq8BPxyG7r1quX
yoXTpQXfwEGQ17kE0DMYE/uIfXeVjMybEnxmx9DV3aNKtYUxWBI3sY+ZMcMUrtsz36g1sdPIpgPB
STJuCzxzJ3N6NSUvomyOAmHSLg76E92XdP2bWK8PMDKqKvlIu07bWQ2JnI2FlKufSiCzmYMZSgIv
vwHyGSM9CHALFs+jZkNu+P3KfDPhWcJK9GCaPMJcn6OaZxK1U1dsVUHZjKuurp7/+BTNybq2gCEp
f7BWHLIZLs7FnwqYWCQkg8wfOTSRNz2BOoCe/F2Uekg4fz+cahrOWRpkCzM3nvJJtkwO+ZHfG9n7
BTSV7oXPWgwQIRoNPd03AdKIcP4omlOE28zcKvqpvAXzrV5O+f7f2DuP7biVbNv+y+vjDNgA0Hgd
prc0ohHVwaAoCd57fP2dEawSVefWfeNV/3YwkEkkmAYmYu+15qpaEmFirQE/FyxM7TuBOdR0BXFy
PSA1yBfMxKbl25xHBZetujhxcT9FhZsQLmSeK+nYUratWgtGXDzai3oqjUgjQFlSgIN2AH6PbR4f
ahy2ojX9vRe2W9TM7UktcADrq6lyiPLw+70pQGG4jeDqVST6ccxwtmWUQdbZZFKqwl8NOGsX8ouj
BwRi4xVskCQEeHRLWJ2gLJcntCUyirsqOK7z70ZIIGNB6mgfe9e+wZtY5eAX7RrPYqoT/IXcUV9D
fSMgLebwcXSUeHE4kWgcljHvMXln2srxgIr0NDI9gXVE4yKR4GVjomAiXNpT9lydqC1Up07vUXRU
5s7A0MdQwk/r01Dp9ZrqAhlDYV+fzGn0dmWHnyhhdNTnYXMqHOApwHrk1SWkEaKedJMCqi64WC/2
C2bu2HO8AiyCO0en1LOp7ah/GFNxA5hSTlZ5GuSXAJXU3vVtfKlDvz80sb5W7z2h/HRSa13MvRXu
MmXVGY5ukMf3zcCZZjTvJmS1g0/PNzPjBuSUe+hKfYIiOJ4i2/ahjjGe0Zb+tst5A7E+fTVpwWO1
bYiVaKGm6YOQt+1vNUTFm7YmAbgJGc7Npnjji94uY59daGtXa4DhJTqhUAO44npUk8REYm4QtsQZ
jRNSiXEdNzqZ1Pf2QzAy1pv9ehdHwFaH9hlUar6BOLPNKySXw1Jw1LYUzN0k+fW/doiii7v5ca5+
/t//8/YjjwuGNhBI3rs/rQ2mRUf4/2WHuP4c3n78ixviHy/5hxvCMOy/dAuBJ+YDPA24H367IbBN
/LY/2OZfuu5Zwrfhoeu66+GO+acdwuFPjuBZzzZNzzHEf+KHgC3r/qsfAhuEi//CxLZq+cL8b0Yb
btoTgJXKukTMS5OhcTYomOjfUN1BfUCcZ0z+ADVvUrYi8CKwQrs0QrdbI9VazOYp4AJ4MzAA3wot
2BUdXQpk4pUGI78TBmykhvQAehdodgwKb8DRo2BsN32PZ2ikmwm/rDwM2rLP8JwC/qd0nwcMQYAX
r3yjIJm8dHaGd2zSsL0MM4Tk0nHXS1NhcF7iBKLngkcXTkUDeMjqpxpJsY1aK4T32qNEpcyA43kc
3E1iDgcgXPqR6WS5NfqJZmHYPDpW/9wwvWY6NxL5PF19L2gplIxgjKF7rnQtoehk17eRy6x7dsCY
OaHxzuQpRHlWkCGHtuYUmMQXc12608C7uEYk5Zm9d+oFqjPKi/eaTY8uzQHemfoLhd1tYoCrc7J9
GYTVa1m2d7E+X5YqitYjkH3GkuMR5TnD1yakdKgv9+lIEZRcLQ6JlukhxfJxMR78ECaweoUIcXt6
wpekhYL8K6fHkBxl+cptZX9wQvXW0DFeBemds8TVritzLAFbY5T+5MzclrXNl1396nvydUv6MlHH
tI+p+3axCjx39g+BjX/VchfLsAkzmfKDK/hXYZyWuXVusUXI6dCtXcMoq4t5Wtv++MttR0o6eb0H
H78hy4COVsFFrJ9c1OFxtIZ9wLS1yNoDQxey0dFVOIUManSxxDvATKLRtFcQVX3AcXhE7W5bEHaO
Qms4Dj0k69hlamB1eiTtK7BBNAPc8UjLeEbz7TX+RWSzTmoIsgboPA5tl2NAqIIWXzKma2v53ZRL
oj12IIcywyInNK+22ThwHnhzv8M2mlZr18yyu6rWTwED4LP7BRRSuA9bBpei/+U0Q3AhF+F7AVB3
x4Rp2JoJLJXMi6jHVvpLaLfMNzxMF0UanBbdLw/VyOhYQ+I5MBe+wgQgUYBbnoUQo1xG6yWt8A5D
x4sbcHZopG4y17fwCeEALwJ7WRs23UZIJE8+svaVX1scth3ThyDXr8iV213UmjkgYwKCmL+gOex9
gNhmg5g2ndYUJLK9bmUHMcKGh53CrL0Y9p5gqhWOGcUWyPhYNIoXsk/as1eSN91aj1YW9a91X3yB
N/ek69qwJhvC2fvx1K4XFCbDGJ4aQ8POEdFlGuOArAdjXJ6RG2GEZMjxplnxxRjbkWqE3yJo4hri
BQgyNO2Q2pZ+bWIg3cGiuVsvzl9MF6EruEEmQSVSBxeA0i4LIuvqwaiPbDPfy8tVUa9yZLVhuGiv
emZcOt3rf9Z9VZ5dPSCVA3pwmtDgjMiiOkHfIdrajBDnAiG/xBp0+CgoX02nCk6gL6fNOBF07bQp
YeZehzEAruSavmh2ixKm3dO3Dw5xZWfkLjHJ6Qvq9iGcm7XTaQOd2RZA4VDKCV1kroOmgPI6ADPU
DSxQzeAHmHYQ0rtB8Nx1dvIIPHQFVhJBpElqWJoLD7uQtiOnYLnjc3azxTdhzlQHBlJCyiQ/Rxmt
S7XIkuRS4G1pXZvTjZ9cE3QHDAh/5BpOPyGSOV/SMKYYkHRkSs/DqS+mteN0JBjp4hvNKnvnhfmJ
az8UQztoVhqsC+gjeXtUC6ApLWyPdpTVd1bVY7VWWIJydeD1//z7PPsN3xeP1d8/H35sqZ50afhQ
oJFb/rGq/jQ5lDvaybhTu1CbqOf/tsceIezRSs0n7w0GZUU5HUSGj/uBIoDkFHysaiWr6rFaUxup
xedrUpcjgtI/G3oSGHLz+afP13w+p16t/uBSM7wJegJ8ZngJy0o9+e/fgabel9rg49+pvfyx+vEy
9V8+VgnJOnG6Z7vPN//Hrj/f2L/9rB9b/u1zqtdMTVCuJpdp5ed+P7dDe/mFDm0B6eb396he9vEB
Pz/650vU2t83V0/+8enUPv54p58v/3jlH7tXX4EbtjBKP98heRPmGh4ZBAxTkz19+VurhS3qVqeF
8/sHVy9Sf1JPqrXKtw9V5jQ7LoGvoTPAP5Iv+NhqsgXkMOIEOqoTIu3Iamxgd16SEphQGYag7iLJ
+Jqq+1wzoNnOtJ0S/DvLaio8Dhf17OefOgJ9diLQjn97Xj105IvVHj7/+rEXJqLs6489BrTRk8pq
j1PNBAnFTKInzRERCoFnalWrcSN+PJ5jyhuRxIT88STNjeGQli8fm6g/qNcF0QxuVx9vgzT2uQ5o
GE/D3C8NrCkLl/6IVCrPP/27YDNYU/SZKWOsTaIpKRHGfjDtPk/RSl0KKvNKxd/k+y1PRDNwu0r5
zRgDS5EsuJp2+Om2P7mS40Ys5m+ZwtUYku2zyMUsW3NqIXpIm//u4ed26mX8GhXlVvrYrtvvJxAj
aIrdgw10hPnX9yLym23TtABJ/IVyt22NrwFtzDLgNh8L+AyVxOsISdv56Ngp2g5dAxsuMml/O0uS
UDzJRNElHcV34aTQd+9XvQSoqAWKGcZoCq2SS8qKLQnOMxgWX2JwdLmmHlaSzzJ4JUwOQQqqXIxl
6tP/524OwBi0C3fg4tRK3gtDNw9Kxj87qO5CRK3kwwySFDP9XvRgZGBFkUtFP4A6W2DFOzGJOzQU
cGesRckZa0oIHtRDSacBU6M5gM+Zr7oUZTRHZuTAsxkU2UYybmpJu3El90aTBJx8JN0tssz6mDRk
nQJZg4oz1K9GJS4NIxJuZ/xUyfSQK7qOAu3QrCSTQdJ3Rsnh0a2NMy/G0Yf1Rg7UyZXEHleyexLJ
81ENW7U2gvhpJOsnks+joIsoI+gwO5m3HPOwl2JL6EBqzRcRgywgQoOkCanfgCMbxBBVhGzFAGBe
qe/flT/CKKlEdfagGsd0xqujq9BFARAjXdKM1HuYJfEoVbCjUa6qx5lkIUUM83qJ9VT9a+cDmSTp
SXFMTDCuM7rgEiX7uQjnCPSSldvXUSuMrevY4ElVk9mZPSB+ujkP+4RYYIWL/TwA1drfnpu7niru
RAgDPVuogW6JEDTctowCM3Iz7epoyo/0x2PhRjHaNYQvRSwvLkQf/vPjqO64XKiPTJoHicHLGKD7
5cBSH08ddfky0xX/+B3kX7wAH6KrH3SJyVUfWK19LtRzNCdMxGnWVyUMiJACfKgDNEXg8qRaQD05
NRURKl1br9VZpw4htfa5UN+BesjdhOFqYu8/e91hzUVcLVTrW63Nmf46hmGGmFO/6+KRmqPnEOL4
sWrZ0IAGz7EJme8hPEnMU6KOarn420PywjCYhsHusz3/2ZOftYjhjuzBhyYIKQ6LozdaEwy60fzZ
6TNhKhYplGoRRW21mQJ+LxDxwR5yIo7H/lcVp0Dj5fGkvr9BHj9qTT33+bDLAJmZjXEIHFvs6BYR
fVxwGC0WibKj22BLRLE/VcQeJaNZZ3CUjHY3c89TH8hm/uiAuUZtNIDFbJkE4rwGT4QBxOTMaqaj
qaELgmA+SDF14Nprc3DFMZ4Rpy2z2a9TWR+drOQcxsnjOHbgTIjd3BgN8hX1ZvvUg6tEICTsXlNQ
bubw+DgLNIxHxQA3fyGRcpSW8N4lnjCctb06OhC1442NssdPvcQnxln98G6NM9rGs1EUq0YWIic5
N7KzN3RpFpKWAomPXFCQx2jaAaMp2+aI6Yq7mj/Gxwyzcuj7cIdrYLl6tB2i/rmvoPZQ+g3XdUZL
oaYRLh21zjnuSbNfojE5dTb2Jret7tF6Nyt7cTXOc3x/Dild67nu0ZnqiBNhBGPdcUsgnIupcAkI
hduDlZg9EwISClJ5+e5sLmV2oIN1UY+NoEQ2lnKr9fEPHItCJ+8RFtkK81SLo44B9qTGxqgCNlmv
PVsodwsTsg/srI3b+ndeQrqn1zSPo0DB6NKsVXu3S56mO+Kt1f8h8wE6pA6pH7OoixUuJ0/Z6DpG
OnBQ8xZvQpNiDG3HpqKjW2rbuDPOFdzdBV4Fz6m/Lglog6btHqOeaw3Oo6cA5gMOE1B9rf19sSH4
mW1onEBFujG7mwirOWI0f3I0dJphXiB0zqDw6AjYNuqNFV7S7mhCnku/vG2oC2z0xWUU/itq2WlU
D1+p9YIUIIw7CEdzO2DewdcEdVPepdWi0DQafq3+0245Fz2UDEurf/GCOt5jxyy77pjJhVrrJcwv
IE3viNBZHNzh1vWmZAOCol+h9UQM2GTwd9UGnL2HVLy5Q4PhMUEXOegB8lvUo9hDaQnJz0ajgv4K
VeqbWsiLrlwMxNIcB4osNLC5zMzLCxFWz6HWLUy28eUtLqQvV6RQm4R0FSPBttwYtV9XEH9WuSuv
4+6gvh0SPbju2rEJLl/DYqVAjIpiqNY8JUz6fFKBGbV2PuWaHu3U8wqJqNY+F2oz8fla9VjtNY2L
aFcZ/IAjlMA/tlOruilQzgvx6+O16rk8GQ9xoRNrALNCzwkSzLJ6PVKzX9s4i7EzJ1+KPF0u/mKk
D3MTLPtkfEgatEAWnVGEp7KEps1Eo6A6DRHgOWTchGOOg2I2Nwuqw3U/DYJgc4Bpy1KL1SSqF+jG
u9wzNpQsbPLbeuTERYjI24KuETZ0H/KseQ+mlqSiyv9W5gGxjzM1pWCo3ZXd9iMRgNQkNT2djuOw
aA+LGb0byW7yLGTolgdZKBwDwrTDBpk6juAijec3t4nPy1SKJ5Pa154SU781BmfAEXxSfx+tbET2
PKJMItPiS230T2JapjcbF/AqhgJzrWl0XYsW+5IsubxFZvlQELR3DqWEumoxR3YocDfqjy06xKlP
31ofenO/iOqQhGgGmmi5qr3yrXGoA2W/+DE0WIe6MJ0B/l3naa9RQlTdWOFIcWy42vlcwbMBLHhX
ojWPMQa+1sbkAolz+n2NOP15xGOmPsTc4R8C4W+dq7Y27pj9cEIwXr/zBK2FdgYYHehNcO+CHD31
E7Qn9W4XagqLL9KvudYsO3fqjB1eDWlTouAo31U/R9M6SoR5Gt3Mu3dSTwqt5bcTRjgvu9i6G8LZ
OAMEJUdUfjuza+8HxArPc5GQZT6X/jZtu/E1j6qPV0Yl0ZkdtkdSal0cSYSPqT3qpOne5GEw3Zpz
bl0W0Y2IvPlXRlRePfIMMZpFJXHVTb41NBG+OePHD2yT0rSJm1YcaPb2j3G6PKgdjhVGmcHxuivt
c3EtS0wD6i06XvFk6lHLtDDNNiBAUmKjkunjB9QRhUbm+G0RxJ2lJnZnE6bV04KqRO0VoYkhheXN
pQ9EcKsOO7VXHPPvVKPNB1vHXxl5KaYE+fZJ7VwhoSqf41KsjJxu01yjPwec6d8TuQhFYbaK96K3
jzZ+/xcYp/WWiXJ4DJNmug8nDFpqiz4sDo7Qkq9abKNxnhsEglyQ7lvNwVOn5+V7PNm7wInnr31c
+JvIqheGalRH8RPtfbDcH/vJZ6yagBJeGW2ZmyS0vKPhB+3d3HmUNuV+HEQXCTyB18yhEkZKc874
oYjILUOpq7YI85KMoiF4bX232qRVPp6YGBi3lInzlXq3DYoG8vS6b+Fs8nMHJjd6L69v9SBqPvYh
kPnmneN9W2r0/xM673NRUofOomX42KIfUBItS/vmtY61TjK7O+dzrF8dmQmi/svENcBPvDfE8dO6
mDTr3Iqourro9D924Q+Sl5Od1QZ6BVUen3186TrXv3CLCD62csebKpnd70MviCYDGHqBkEwglDCI
Ox7a7B3Fifxi+tJAPWaP1sXCcXXJ+F/rtBmN79Q1P95PrXurXtMiwg+b4BzH0Pjw+WbfCYRXezAW
cJUFt7ZrNTQ6sgVc00DjzbfBflEbEFoy4zKt4d4Zc3W2Ueyuu7DTEcLx8wwDZWqtan7Q0qEUiV77
gcQTkIDB0mJtL4aHxdPA7Bui/tFm0OJFb7/VVq6ByGQfNcfnCTewtxmSmBz6LsQKKvfmR1/A9TjP
RNnAKwevfXINzb5yMPkc617w5vFjqU1TC4djDmbmgYStYV+mQUa2fek8YB/rPzYpiPkkNap5s90x
WVdpDdLPsMdT6rTWxhyq+kXP6ju1N86ex15HQ01pJd12nBLHGhLG7Vj6NiMf4PcWrl9bvkeLSS1R
tEK7R5Zq7hk8acQJWckXN6QkXSDM/ZFzVOr+oH0DBlSsw3WmtSEax8k+AZdB9pVzetmLfVVfjzC9
50Fv4meczfV2CieDFNiiuZ0wm65Mu5Ijoxe15dLjPOwHw7ifgCntRyLSNt3QgAGv+y+jS8dabTbL
MFXbn78BD0NkQQjrZdTDCGc0ap6eCNqvS59e1GfxKx/vWw+Nj4CK7VLIUGHAE7eQDEaQphxwxkBY
JZ+6ZiZ3Ey5Lcz+0Y3qIo2HeSRzQl3iAAKY2CUS49WhXfSPOe1p7pj9eXFMrCW/C1+TQGv1q5MZJ
bUql7i2OCu6TqMoA3Gc52S1TeRBAQO4FCC6Kr5b93ku1pd9or2lvBSQyl+0ZIVh0dZI0Jpcu675D
ckCd47xPGhqIwXe1WyvXYf7WdrQNEMu+NON8UfuKOv2XloTJI/0FcEtTP+37hVu3G2Kx4V0770Ms
XfiB8dUnYHGziGg6JUsR3pI6oVNF5P2ohXrYhz4INp2DyZCXJvUy+Xq1hRUe/7c3/v/VG7cdQZv6
f0YF3jY/aZb9Szv94yW/e+PiL1sIX7eEJxzTsv/sjdt/OcJxhKsbAuWmpEH+gxRoi79Mwd9oX5t0
ry3/s1VuG39hpQMPYHnio9v+H7XKfcEb+BMdqDswJPCPmI5uWvTlZcP+T3Rg2vZLOvZ+fFcE37B4
tseiXtqjyIjda8d5P2fkH5f9M/fQ4Lj4HsXEBl7EFP8IGTeQL28XdLSlceL3guZUcQwS6zwJ0MHZ
ZN19kK5lGayx0lNXE1CTqMqUI0s5U1e5W2PSLpksiqlF6faYd3IoFx1BdP7Q1AdhGICGI6JTkkwI
6oKLxxgpcrfY96kYtjm6H2s4BZwlSaYFwAYy+LqW/8wUjcmes6pF4N4Jf92EqH8hccX3qZeTZmsj
wPa8s9nmF6dPm0MxWN9jER0rWnan0B4Fntax2NaU+CCnyJIA5RZqvHIN7U1xFOb0XI0Dc/BS3FpD
UYEbc9Bn60C3IlzPQ0s63RS867L6OmXevKG8ySg2F+MRf4ZBpxuFWBP028IYHcwGLPxhso5W9qYa
qLUsF1CkKFYhn0bDACUnjwr83cp6pXqo1nCQPE5pl8pLDzaWUIBIoE6hGHbMWbv10s/VTTEYa4VQ
V5/BF0Ls5wVLuap+qA+ny5KI1lAcGVSZpMweR+omSmrGPadfz3jwbswmdY+A4px1T8UlpvLCrVKK
iyaQ+BRldFmeyVWlZpBFG2MQlG80A8kWvpG4E4eQkfmuoDdON64DaOSoEpAsBiGFNtduWmM3Qqlo
5qG7o9RpHCz/z6/+b7/E569TyqIUrqpfFlUqvZqDveGjZYYiU8E7LPqjWkyTjdKqdH7qLtOrm35s
j/h+yUuQ5hYhTwa19rmYZLkMd2+ws8kqt2TdTS3UB/rbw1jW4hoEAKvGJLqTuACxrNKeSMKPVbIw
7kbphokN89WWppeFSuJRrX0+NORzi9vYey8nWVL+8Aqir9Y+F+pgUA+XGSO84bQDaHZOS3UyukvB
lDyShiH1pDo6xsT5auWxtVEMffXVfS4+n7NkoRTTnUK7h/IczlQ11ZL1IEXaV3/JZNnVkwVYRbRP
ZVFWLRRpX53nuarekjGKd1GWdE1Z7EWWQy3GkCXfPx5n6VbM3b3dylgBT/qVkPgi6Gsw1aWEM2Bt
tlEzgibJZQQZktoFKAwL9VAtTJ80A1S5CIWd18QgFcAIdhUAsn1YdRZRvbLDoGIRJpWQoMISUHgU
O+gShFEGL1454e0wdYx9qEY9y3qcZerC+FH+lW8KkrtMZtDlyabepSG/crWwfq+ph75MevAb0AW/
W0OmzIPIk/jCDWKdyaSIVBaihEyPIKolJIC0ZNqCK/aoy2wJvyb8ZiF4IpYJFLHMorAX8B2BDKew
6QsQ7ol8RCZWzJzw24A4i0rmWjQEXHiJRV6EfM8q2C5i8nUzyUQMFWGn/jB8BGbI7AzSZ4VxNUbc
HYQsckbrLWSA+9ZH91OOdrUh3P0KHuV715AdbMFxuNGHcxwywZZ3OrwGwY/YN7LDUlfkeuQ4oYPm
S+aR+BGm/bMuMeeUmVcmoSA5HZ/1QkyIv+39JjvGuX4e8zjbkpFEzS+mB7KQMNKPCaLKWULL3GLn
EUMyEUdiTOlraOMksGRSCb6+hQLyssbMzaEwTbcWWXAro9dfg5lw7NLIAWz0PfjlMtyWiYeZqugF
OgScgSGfjqpJRT1mFhChiVJJo+KcyWwVTqL4bBM4siDMlekrPTEsWE+WEx7l9SQTWubOvBhEtniR
lIA5kumSu1gSEpJdMFJvDYesl9oZT0SC9thFqaI3U8QMO52fJ5kRM8u0GC8qfqQyPwYq27smE2UW
yeyxZMoMvcAFn8Z94GkRg9LhKV7qdMds7VaTGTUhTMltjBcCbzUJNoIoG8si08aV6TbgZLqbBDNd
tkSrAqn4xglUujI+DtPuaOlhDJF5OaVMzoFFVe9amaYDe6pj5Nyb65C8Hpm446CEglyZrqYmDlaY
0pCCEx657q2eqVXiGVzDqdU2Nkk+6NOtlZenP2dj0RHHz499Nt9mjRgfM9uiOkZSU1da7mYqO/Kr
iU6YBXkEvmEiD04AE2FlI1qsze66BY4PPzyx1EWqXScgwYsV/ojmTFAQ0ZClBlUPtzB/mmAIbVJg
KwDW7W+AZ8LtuACEsejfRgI0ygxKzurITF+acKWB+7v2AqJcOHrtqs8HyqROOn0Zk6bdOnY/r2kp
o1rtjYsH022dU87lLqLX3zOZwbQYvK+YMKutiaRr5XnWy+hB3DqVCNqJfTIPZTSsdT3+kSI7vCGU
fbmhXHjpQfAZcz2vBu7n+27iBBqK6LXNh2qtL6O7Zm5oHLRilLgUf2OmpEzxZn649pzcDKahbQww
bPbywyisO5eAqoKgqjTjOxV6+a3z21evxrI/+Zex5DIlKXGpWTcUQcLrKHWFZgbzU56qUcrZGUUR
uLegP7e5QYHHJX5hLoMb0wk1ZkTVUzonh97Rjoiqja2wgQtlRLuaSUKpVBLje5uMLuG/Z2bC7UQP
jbWnO9p16TZogRLiKgTnpJEjhRh1hIZU4anl9Xf+YhKl5TuCkQHUoAKnRZoFyX7JiHXsDpEwXka0
TVgE7NdJFMfRxVQhpqcuzhbQOfavtHGd+6J5BFADWDgkHYKUvUOTCiLK7MI8FsikhJ0Ee2pslP2c
NN9UaCo1c7rDJfCFN3pHAHO/arWxvpCwy4wzPFBn+JnM1tdF5qlhYDhbeuBtbJm1FlrVGlfZtTcY
Ww4Cw02X40Rpcl275AhAbzxi23Sr/gUzmpIuFNVtmREbmBganiQSfJfcJPetcb9PBMElms90W68v
cbAkm3KIqA0TG9cRH2fJHLm+SO9NN31oZMJcO3SPdr8G83abyQS6iCi6RmXSOaTTjTKnDiLawqEC
iq3xgJJw6Q+pfJJsV1d0hYapfcEqhvfoNpYZeEKm4c0yF08QkGelvXYhr/LNcb5ZMwl6jczScyIw
ITpnfSdz9nIC91CF+je6jRXeYORNVWKQ2XwuIX0LOJCI0L5Ipvf1MscPQSVb+S+RTPjrZdbfQuhf
FY39vq/0kzal6Cbp3G9Srf5RyKxAvgg6Uclt5XQ3PmpbQAnEipKCjUiOGlO8Eip3UCYQajKLcCxJ
JbRUPuEEedKClmRyxz4h0AOXQ5oh91IZBXHXyJxDQyYeUrTniyUDcYTvcZPLXESXgEQqgAMREYQ4
YKg9RqOFMN6R4xP1WK0p57F6OELXbGeNIdlv67Zqw38+5JYIiK4tnid4Qzd0VJINC4c6FUp/pQ5Q
C9WY/9tDbJ7OIZyOhcl4z+Jusq6X+YtlNViUyUG/UWIIt3e9dVWDJlBd+AqwAbMkck9bHKs7XPVP
U5E9WaU+bzW/nTd1St+8NioiXzJSdw3kOLFcLOQRfyySaWIETPp4sy/4lfKa1p1rQ1o32xi/RARG
RzWBaTN21IiHFIV+fG5sfNnFPLyloTbTEckP8ThI7wtPN4aMhzSHfa4LfHj1fBThMh/psM7HWAfF
6Vi5PLyQznme+WOmtYrrwSZVxIhBcg76R1/6s1et+tdmmLtyWndR2gK1UKqXHJgHFF0ghap//g8T
uTNDaJXtdT8LMCDm7q3qoudpCCVGrVoYxo+JHJWrh4bs8gf49xjZj9C8KYDJVa5dkU6jrDsh5cxw
i17nFt1sDCHRscrnANXtnruIwVmmh5dwqC8LlqpHOwxWieXdaXnJwV0aGq7o+EcfWemuHkv3NLc9
ydiVjgemS8BWyEUQdT8Xku+3GdaXozbmOg1q5kdL1PtITFHWoO3Uv8UFwydDvGNnrTb2PEDpj10H
yhaHCJSPejePubg1BtwzBeOFIsKVUdrOGQv4MYvi8FqANVsNuQVJkdIV47ax3ZI3+IZMC1ZBWz6c
uTVUXzTMobREXowuCR+Fp4GQrGIHApCh3dhO4TwNgUiZAoNBt4dfcxaUl87ozJs2q8KNarjrlmlv
bGfglHaN5jbC9nKLNobxp1722CydE0ceWSD0CWD4GaS+5aQjImgC3m9r0XSBR3U/Ze0FNeSVH8Lf
l5mT3NnGT6tt0qtdH5ICQdGIYg7DVNKAIENGVROwvs1bt9y2/gx1G9/iLYDkcWuIYDWkBrCRcpru
897SAajWl2HMmf/bzowpBcB6VZv1ihb/hg5yjmEtbw5T4wEzwQjtzzHg2hLgekXt8Saa4uRCsd3b
YjP76cwUDXzUFi6IhKW70N5ZKOpBt4y98kSDjdQ6jZkMoOWr7aC3oU5q7DEmHAXj+1XV6ssJuc6h
HTz9cXbhzTgZbFIYpj9qc8m2iYk3VyNLURsIkirrKF7P8cBZbsx3o+9+dT37LuongwADcHaj49wn
EyB1j35U44fftGKGrjLXw7WwERS4BfmouhXs/N7+EXdLtittHTc6c6x7SycABmTlOmfUsmP4QLW4
yDAwDYzn8EbpXbmZXfxbowWmwUi5UiVIVKCcGfUtIBhUxbfYU87O3NvXxNROOnm2gMbz9w4zyWb2
s4QpaZKQzALltkCwcJ/WYbEfuElDNSeA0pjP7mQedUYUm4Hgo9XSGMahyb7OXsL0pOR3zZyJiODe
xgYGzG0dtUm77vhEYPBbGLUJRrwool2Q17ybmBF8wWVm18ISWOkSozc3frlJmauaFB32fZ28lIKJ
7JJ2Z3q2Whrc26H+UFOlAQOnFxvo7cBYM+gRWuPuihL/Gb8bALopvTVj4oTiAHoqIdibObePrtHe
p7TXz2imx7NaY4pirlINGZoQTbHLmFHfFAxTmfeEq2yc8YeWy0WLINXM2cOQJNIqpSenwacGpJUJ
Mu7BNo7lPGxtQhMufoIT3RDuuE3Ip0rGYaPXpIqawj/aeS2+pGkfPRjhdPNSp84OgPN7RgcRDgpz
HC1Mbnv/dupG/aIbw1M0BfqDXrxSsE/uyjLa1gPK+0GUhEQWHj3y5ruhLygnRYNhgYAbcNP5Ij1/
PrwnnN7TaGS3Lc7FW6+K0mvWfqfun62mzmoOUeeGj9USHjUoU4ca9PI2S8ofo3HOEEUQrxi5cGi6
YZsBTL/qtrNLhtnAyF53J/QPby4+hrPfEw7o9xhsE8PhV82CakOto987pfajr8hFA5OFYK4Qz2lT
DnvHTr70+E6vRuSUh942HtWFlvDoB5yFsC1CZ7waSc70HoLW5AJK64pmpZf5fLT1jAOhj5Y1ers7
G2YIZEdza5VtjoydFpLTvLaB0RwLb7p3QSte4pIjsAsQzFTgQh1aC5vZpgpBVLx2M2dTtXVd/4kL
TXYwZvPAFJg2aZNd5tCf1pJKsQ2yzt0d4IPXm8RF5liOJvl9Ub/NPAwPuQ7B1+QayRHzNbWZ7DZD
d4lbE0Nx6hu7JMWyR9VYQPXQjK0mUnp4EZafyqSbgyHvQVZTJ0xJifveCUDErdhwTrV7jLpkQZWx
PIbLXVh8t8F/czoM+7BE5jgZ3xlijPu0mEupigKXGBUH+sKIefq23hbEpk9aPBEnWe7Bov9MGLY/
gXDZ9DWzyEjTxMVwUJtgmSGz+i1xM2cVCE4lMUDKsltQZV1lBk/pJfedQxKL7DqkpXPP8BqwR5OS
VjUiwNT0qSSx2//VLgkYY9F1DHXJsnGJMIZZi0qCwIV6g+fqsbawIi4z4RiRDPYiwmTb5cLeTHFM
O1aynGiZVWshRXX12FjbsTGvaiiGIWe5KZyOzBxJXsw8ovmaEsGnYz3hbz/aHcBAp+zhUlchodN9
mK65lZ3J7g7PzjidkFpQjGGw3mETOzgBLVGxOJfFdGisBRrZwAtZAX32PjUzsPh5eHA785k85e5k
EWPhJ313JOERkdMC98LNKqg8SUB3sEeAML7Z44LWNiPRtZqNgctYnN8Oi+TL+Egp6Fyhd/MYc0bN
WgeMeXT9U6GXzQWCC/wHl4FvMGz/i70zW3IVy7bsr5Tlc5FG35RV1oOQhHq55L2/YO6noe97vr4G
eGTqhEdk5K16vhbHCECAEA6bvdeaa0zNbId7zGadqAq7DaEoCv0to11llRvASoj9U6xNNV/qGK0t
hq8FReClBOq+yZOfpUgaC6ub7l0r82tA0nulFUC8A92twRS5D+MQKYQ1YQhHZPKPVI8TcIC12gQj
zDpD8Lcj3R90aBajVvmekdTPdhR7mL9wXRkxVnaWyT8tyL8SOZVtN6YrcRBwBo8S7FxMJN5KTaCj
kTVllatBv6ese22RlF8oYFAfEbT1ZxJ2Z119r8OweVYpgXXwQMD+3Ky+oXTzpQWt5EmooedYqabt
0woJj6ji4lOKeHxqSJlCSXUdLSqFpZqXhD8r6ZpOPKIisQ5e6z8PsUUfsQBo11EpDsMBUFAiUmnb
qlTE854RjwyOeB/2cbYCNUDBYIN9j6eJlCRaVblJKBDPJZVI13TDKqW8jHCoAF7aH1WrEpwozV/E
gnrbrAv9vcHZ94KB/5GeyMuWsNkG8OZ74uX5IyLcJfJ4GlnN6q8CsO8xF7z70E03XaVxj6XkP6QQ
HsZYmZmjmcUisEjId0mnLgHGtLhheJpd86JZ+S7QhLYCzBV1rbLprLTd+2UELFXphKVbK/IR8Hl/
rYjcLlJp5EWK5zt0HSrzk3ByE9KkByXwfGQzFYROkjUMH4pmF4RkxlFjpHypbbaVvPEDeqhRgabF
O/Vxqe3LCHNB/FVjjF7iiyQE3drq+AMYVq0tO8iEi7ahFJBsW4HpjdBsUZbZvufHk3jb6VRL2LQF
5eZKl9ZrtaKcp/X7kFSQIW0xOv0mY0BNrAHzR1fAwnoC8thgOrwNvSI8tj2uyFgFq2A0CR2Tn99q
mcl4LSvLJTHIdml0wsQaFVJnvtAStA5Fkgao3e5CV1wRqiD9YJDiLW+iMaWkOUSsWevJwQ2M8iKJ
GFRBtN+g5yXU9SaoFrRWM3sQ43DcaJ4ioGNG2jDI9TFLutcWey5aWY/QRa8SUUyaUV7TVyZAWkUv
atGPjgbF/+AmCSjJIfmokwhrTvxWNlYrxsQjUzInSnoIdDoXLuFVdDhluM8wK6SiTaBOg4zlNjIA
TWgiSacsPPNO9vZm7cZHPVFhZkTZqRbrNYCHwMn7gIGh5l1dYpvHVORKdS9BGnQHM6rRNLlKsVLN
Wt9R18cgLROueHIZ+3mCrjHkcFiIiIqanLU8x1mjo1LM9OhCFolZOpScGkc50NMjP9ukGOCshvqr
Rsnn1p2WaiN87bkfYMR4UIt62oJO0Z8TrMRORSNmJyTQ15ya+H0Y1K09MGZdGVEPd2rokKkx6anP
i9PmarWMVNM+LM+F+gRzs9mrWlYsGTzIB8GAqgISRyMWBWAVlVi4BcrVLdNYupN9ob8XR8g20TCG
y6AfFUdSQTvG/OFs9NHGVmhC0w5EdZ1rJCzbsQycwKTvatF22RTvhrsoGdFW8PxmWf+htug8cesy
T4CpbSzNgiOOXyY2DBJ82rD51vWaegm5DS1eyfetCyU4Fk+Cl0knxrzbEUnWodAjW0UGsU/jrZpp
1dmSzHhd5qAAEeudCRBSeePhEFt7arTXU7qNGoHbeLCao0mRhKDwMmBouojzaJlGWrnN8U2E4yHU
RwuKTEjE6c6suYmUtozoZmLvnRZHg9BhoHXyMs6Vh06T93lZmA4ahwAoGuA8uahJnhRWdI6G9jwa
XouUNXSqyOoWqpXhLQNWscRxZ9EBGlyE5FcrCRgFCUx0pzSeYI1I8dRyGKzwpKfwQseuLE0snutW
hxBc/hBDvXCs1PzwB2PXVW1yymoAW6CZGrtwi2alleOpVDK8QCwFX3eC0wicYmwyAK46asyrPmTY
hE+HMgXcinwdCLljFoa09GWveUq08kBlkbJVDPLN42DkzpBMXKi48/daXF+py8R2IEOv3fd003Oz
echdyzwQwH3wJN4lMbY6GDNIsIkbYwvWMoPQttUHTQEoQZly0DB6G7TGSTRiu9JY4CQjI1PCa+tS
94SnOi3yF4IA75uC5Mm8gYgS8KofioelUloYK0/Usk0QpitF5CVTNdVzqmev4pDVtjt0lLfTs51U
wvPvaMxCc5TReMZ6gxs4wFWsQ+fpmy0ESphwpN3Oo/uk9yqmT0Ix0gTqBIjxJyINlpS7rFYf8mg/
sSZfqPMPll0JqkrQmt1nLn+uOpmSf7e83zw35wIhTT/4RZrCE5qCvckUS8qnbGxTZQiDCMKA8rHH
yeKJ5FO6FKwmpiWYdE8t8nQpFcH+G5MGYV4OqTAmaeVtCR6Ku8HqCLIC5FxKnU/3XVXBwNRWvArU
oAUv7V28xsKywEeCPuft6ymNTx+qg9rnL8UmQJogJu+JYiILFAWsyM8hNGEHLwPe/1OkTIwtA0QO
ZtUVMllKJtIEURsOTWFYd7t54sfhya3hCQmEanbVgMxd7bm5E7JYezfClYsuzYWHpVy0evGkjYjC
GzVAEspYJtuHMRpJkv4J8i2TMMZMGhl4Qgw/wpoZFABB6JHSVpkiOkMQS+pDefPKozUuiIM+SqFA
eXsI/spSpmrWghqCwKf4jyGIu5h/yTyxpl3jKch3WycocriOhuzxSx7aVeglUbu91Hq3QyPOL5/n
sjztf1mcPzDyIaTqiUwSw0N6wTOuc5oz/zU3f+BPFyyT5YexLk5+gcNyklN1QsOOpHyC3XTTxErB
fcSKoC1bFc/5eaLx9tqO5QTYJt05moz3MDZnFsAwibVpMi+OMp3RMMysBT4+h9aMBiA5o0g/gIsx
nRH4J+6+5SzDiGaRQkTrTFSdpDHZCjq8oVIy7jMh/ufiizQowsqfgqaCyCSa46X0QSoq47Snxgp9
+Cd5vUvkvt7Nc9E056extq7q8DyvIpHYo3d9qqefQxn6b5M6bydCQqws2un5meUyHmXTSTakRN9A
XI168UHBT8+gB6JFXA8IZf41gSp+aGSpdFo/QjWitSiT54gwyUFpZSlhtBFanTAikUyUsXeqGUnr
/xaI/VcEYgo0dXRb/14g9li/+7/Kw37b4Z/yMNH6O87cpmmK+jSU+VUeNlFVdFG2NAmzYFOcGCf/
lIdBUpFkHUWZaOmSRQfjRlIxIKmIoiJqkqGBWJG1/xd5mKz90ThcRYRGlwwHEVW2dIUf+6s8LCvA
KGK5Mxx1SaCAcQ6cG9Og+ZdZHYQ+r+SpFO1z9usGKgkmBpMNKZFopDzUGO8CXzMXlZXVTmo0NlIo
6wnXu25NkPoAQzpw0kG4Q2COnVJjHpC4opVyVXMlSOPPPhOQq8FvJoc6BEgpo3CdlYJuC/ikkiCE
jshoCoMOwztRDtjsOj989YXxxZdCg3a2CzY5rnEMcHpHTppiTaYeo1WVcjOG1fBJGxLC1Vx0N/8S
M7HS7DzPClJmjvfzrJqMcbs3x6xb4vxU/SbwmT+i+uqfl+KXw8wf/XKV5q3mlSIWlUFFQS2mca24
Mqa0EgMjvX2ZZ92mi9eq6j/Mr9h51TyZ36nixBD+s3VqVyN8mz+JVawdP2c/35zznvNH8+63xXnd
7WtIBbHjvPyH2b/+9vlAt+NS6aRth6Dst/VUjiVOpIN5rp0W57nbB9VUynVbnOc8DcOIxTx72+V2
mHmXedGPY98Wg1i0/2xjVJgj+J7pS3854ufaeXfNA4ewmGfJMlJI7H+e7Jdzun3ffKwvXzUv+tNN
Ichqu7ztm/cq/Zh5GUCxbKd5i+vRXCWVztNgKk/t1JC7c56NJ5WVnhTIIjHDnVd9bphOH9w2+TzG
vPXnRtPHt8VfPuZVR01WMxXyfc7OW3053Lz47z+ev+KXs/Qw9MUqlTKeBQRE6v2nnhUjpN/OsPCo
LsQmVMiXZS21i89lanR+22jefF4cEUzuuuu867zidiSqYDjIvBxPh5/nbnsSVUDidtvHFBD2NAms
odJHk53z6qvJLXEz32YbNy13iYRMb/68p9ALVzRLJKCDx4smQSdsG8pIO8yric1cEk3TtjeGRxpU
B2NohbVRC9jEBb0NaI+TmNVUn7Oz9gvHLc58Fol9zs5riYfv1dDznXlpnsw7ztvdFn855Lzyz7Rm
8zpXjjCoC1Oi9t5o0hwn2Uc7FP5ydMv9iCaHckw4H0RKCSfE9duc7vxMgVY92VBK/pnO8VApwQ41
y0r62Q2YSVxMezQkYMLTUVxGQ3Ea1eIh0+KBAlti259ocV07lEk1bOeS6Ftx9Lx4W5dOQddMHtvP
xPVYKim8yCKkYS+VZ8IlVPUakr4h7K84nt+BkPaYxLqEndAIXTjpyaDBFRR3bus+4CdxqUj023lJ
iSSjVGURdEWwnBcT6kTVml9BbgI7zJ5YaCh3dQKVVsrsqMVd8pY/pqjUQqJEqWRQdFupedKU9p2R
AH5QFZjMgGHXnqBdZFsWVacJObN1L433bmzaet6Im2JSTVuTZFQTjN/mKhPZpiE3tjJz3oMSmxO9
ChbD1MmLp0FSlU/kjXn2tjJoxbPS+eN6rmKfJ7fS9ds6DO+k9VSTP5dYzxMMPCvHQEkILAC0ua+L
ItyDcwEgzNFLPV8KeccjgKeWZIOUrgiot8u0bO6Qk3WfN+JNtzjfjfM9N68r4pJRSAsCENvTPUY6
sWNORb75QG9YmzE4t+V5rpAJfQLzK4eNqWBXY7T9LsqN6S+sQPpMU5+w/rzM6LOHDwLShbLz1k5V
aJyrym2K5SDCMWlMRMNgQBnQfc7WRG0b6L/+OK4hBqo7D4HHwssRGngwnlDRWWA94KvNk6LBXH12
PMeyty4rc0dOFvkoxsELhGcU3xLGYXjrrYUIMsFK4UGmthvdRrCRhksVrod7UvSKv8Ww5o3hQOMu
zAy+lw05fiP8zHzHU5YFOAnsvrFs/Q6uNroLWif3XpqEY1FhvRmal9U3JT/hWq1izMt401+1wIdX
RosStoK+5oPf2SBiCMaTJ94BaS/U74373jLExE2ptBU8L9NVTKboCQ8kUJeiz1iVmDqx5p1JDNzc
oNX3iVdSsZi9+DjujD9k6towaMl9vBoBSm9bHfSbPfl0gSEw23WnPurqRtW2irJvvWfjB2Wag/aI
pyO8J0ycy/CY6Yj/nSI+uP4K0Xcy7NXokPrHUtzmItVHCI0QLxGwwo1zMTb1MlecisspC4gA1IXK
aVF4Rzbd2gqmrcAX+tnn1cKQyRw3L2WP0eWKI7r52YfGn64RWgjNYTCvKY5HzXMiVOjF7/L6u46w
ZGfujWhZ5AuzdbRghx+6QblbvPUFHJ/NjYo0OMEo4MqgsFFtVzwRc9LNTZXYrrlR3juP1E4G4HmH
CYocHZJqi2FWJp5gV6CY9rm+ykOgPI0EJ+4GyCcIGSxHBJf6Uyat+FI+mcKuFzfKzxDRGv21s3RM
Kqw4Ny7IU38VANS3HMwZ2qdwDye8O3vBUnokSbdUzBVJp8hdZwoBru2gb3vFoWiVWnOt/FEbNuE7
LzuSZpUC+HlrEOym/BGOdKl3YwngejyI1iUTlpnuECz1x11p3EUNsc5dO/JcoBkloR5GPzOPQq6j
x320J1DB9cZ1SPQc4kMxhto/Uziv2pI2DKjtoqfMwSOisNL5A7ZkDfbaT55ZVfvujytqqLCooyJL
+pmVlzTaYs6riNMF4zoJoHeJ3nB3QrEloRsKqwS9aGHrLYNPu37Lmr2GgKBfZ+l6wIEcBJ5lp+Ex
aFapBSQRUeVerDdSvxQP+VVD0ag+WPFuFDeqv6y2Sb1xyyUaCyPbx+OKJGYJo64bocosczB0BOgP
YzQsVv1b/+hjD4rAfxWTMZS3nQ8otAUuvx7Cde/wMz3dQ0axaWpSSYQ/F9KP8E0XOFUkZJWDwruT
rx2Wk/pafJDJ98BcS4+BcQ5eGHEro6O3O0mnB24nrxbFujwKnpNMSD5QAMF1JEI6ThBg8a4Mt2KQ
2yQ/JHUNlNog/pcsu24vUxOMMxE2XWiOSekPNgqEplnUwiEsids7Edi8UHpozDN2tmW4IaU+ItL7
joOp9UjES1spJ9ABGGThYkVQw0XMSVpeXXevINt0wwnxmU3XOPYxLMpeplJZGs6cgNgSJC1HIaEU
+jZmCVzzEzezcbROyh6Dv00GGb9e8x43mwURYiDXC08BrmVzJgFmM0Sx60cGTmRU833zoikvRbMx
4lW9aa7yd1dZReWGUyOUmqOoIJKNdynnNFmLJwcZ2hzBINt7zJ8rDUCMM/nHogVZueI6k+9BTdaU
sNIUS92h7Q66uPY/muA0Wsum2Qrv8ZQdqMXFAEAuOFHUUMqwX+3gMX1Ojij1zuqDsKrHq482nuR4
8aYoZ99dNhklmCl9uJWInV7hKGRD+oOgHsuJiLdIyJllcMtXhrC34gtonj6ykwtWUJK6Ic0EmHeI
N/Wd9Zxw/b9lT8Y+Vjf9BnH4PbJJipa9y7iPwBpIq/7Zog5qcMR02UWrlqoknmVhGb6Iyk4fVwGU
AGolK+KQuU1y1fKR0i8EesE8fYdceICK24wP6ogIG6OgRVS9kymtMVMFExkuFI0/ss3mGjYdUP4w
BMruHxr/YRiRzWkLUuBBuGswwtadtCGK/7PDNRQuJ+NJvOqfE6yzEAnI3plUmC2yIK4VssZ4gZtX
nLNiQnsu9dwbfK0xwc7FZVC8d/lBEvYVKjUMsngVgocgY0jwCRIyCU5cQusF4fAYvdt3852zPPsv
gbrn6NGeAY2vAPJZRPrCf9DtwumuGbU/8hI5ML4BcUNOwomX5IpQcNYfkrHIHL90omb5ACdTt/Wd
bCOZXRs2j/o3LbTz53xY6nfRqtyqFyVaj+twCZ76Ti9Xypu7qUMbNb6x4k5DStrZ4vec5uDJewgD
W7w3Tl244swlMtcL/7m3lq67wcDLe1TvMGjdoNY7/iifUfFqpxDPDUAicPBSW+COZUFYEYlfaNdq
2dvuJrG5pguC0wt/rV2/LX5QCfGtWuvLrY+K7E45pRv5jii+SAfgEeMynpj0OXxGjiQRV3zWrviv
YKydqBR5r9wHPUdCsCJ7yaak5Kp2S6gdI7ds6d65xqqVH+NgbYbINGzgfBo+ZViC9baPhywugtCG
1l632lIakPgbv7azt8pB3LvqQSUgt6+uDJeyCfcNzHGN4dJOXbY2UXQZgbC6btMThTNobqTlB7Rn
G7AFrmpk3J+3SBe6N5dkzwG7tA3OBdVJ+CY+UZdCZLF6Bwq2SnbZBQvxi/jo7SJESLwScNKx3fCE
zi97zJyQs3KCi/kKyZ7PpOckWiElHD8MzhrPlQVOvDAMsGf1bJ/CXg+YPNeWlMSlwkGuXhhc9me0
aNxnrBAfpQfZs9t7+QkAxTJdt3faofcX7R35LJvSj3FB+YitctFs7UDx+6m9K7eu8waHbDyMh+Kk
rMHSeBsgHAfM/aDLUyXOw8YiKMsSUirvjMV6pIMwpPdsQRHOgpHOQVv7rzgTtfxwOC47d/dWvfeH
5AR1khi0Q+/jgND84MMYWldcx8gWVvESbdKiWYRH104WbLKkRH5trWU7vKu3Oqj6h+iUPwgvwbVf
Nu/hg7UIH/AK/Vk8Ucq41RYIU6DbvnrPOrzYpfVAql1HoY8ROXdPvaDQbs1b45mWjFuHKwycOIbS
b3PHguCmDe/uxmt5APOQb6OTsNGWxkF7APm6dO3Use5SO1gbr9THC+R2MJa2x9fGpjZmARyI9LpN
nkl/FZQN6VleLq8Jv8rxHDol23jP7fAUPtSH7md0Mp32ULzH9HpG23gRf74kp+CKDu2n/5p+TzYi
V4I2Rttre1KOAj6uC9rP++aICHvdvImPwUWHtUvbsqh4qILFg/iDRKeA0tYeHqVF1S8erI/mDV9c
dRXti0uyMd/Vx/J1ONEQ0kCq7+UrbiN2d0In199H+2gvPwIevSsu6mO0Em0uqiMfmdrjUuALPnKk
9E68xmRiSaxQOxgbbKp3PibQC20jPPdIqNESMqbFHPdtkhUeMSxkZb9ILtImPfNK3GH9TKjhEdXs
dtyH6+px3Hu0MfUznhPZkbdT9GO+7+vn8IwvJP96nqLlxGTnL4UsaEGOXIGxnNnQ0OHn8DwHP2qE
Zs98xsOEfRsAYkD+CLwDFfEiohgqehYZ74yP8SO8F9AVR7aLyWe7lkDcDw7I29rkMRE+xCPtsm5r
635Lyoen5U7feZt+2/MHGU799/K1YAS6UNbc7+kD5SrKN09fDHb2JJzHtbT2NhlvpFDaABQUnzrl
JXLELT4n237FuxgXu3Gl7DC2P9ZZsDKuyQ9kmFpFivA7VQVgsROZV2Z/Fz0jVtOttX8ZrqJjnMdD
M1yiY7mnS6H1Ec+K+JrZ1qrduHc/gkvHpe7tBFfPcdnRVd6F5+AyPvdzAzi3Ei69W15E6qJ6zH5g
2EmjIi60D0Rk/KtTAhiLgNfgR3fUaQie6m267LcSQ7X3+lzsrI8kXgmC3V2tyDbfmStfobsc2jNm
uZz1ePAQ9V/b2m6gZBWL9t54Fh/LMwKeaHSSy9Q/eJM+ijdOEUIZEujiRzscxmdeiJiV8mcEY5dO
jTENG12E7ljRLA0rDGYB2u+G1Ue7oYfHWPMK6neJuzRthW97q/JMW8pr8m1Mjt3gVI/xmSYvPndH
rmu0Ee1iJewbio7OeBXxhNIFsqU3cYscCLvPlbnlwVdzVuYrFAwbZNVL3bHOogMoY1Ojsn/wnst1
vsSpm1cXzdiTt/nwl/lKc2BouZv+oh/aBZlfOzxz3n2xkmgkMWpYMxp7LnjjfBjfx1cQNNp36VU7
m7y7w7V1Sp/xQdjiRIa04QrYpMMIK1zxSpPv6A4Sh+Gmfew3Cs1zue3scinspXvTKRx6qBzZuSOf
eKVP0f1A/Vm8ebt2nznjpvnR0k5skk1lF7a0CdfhPYXaFxRa6+4KDcaWnqFJ8bT21HI8tjyZF55Z
94nYIn9A9YeCJBE/9KfhfXjP78qH6Jqc6gMWJCfjm3X2H4x76YzB/bh1d7qTnMwLQNJl+PoRLoVr
v8cIfq1spv/0fuF3cMpt/Ul+j+9wtAghTsebAifS1hZeRGAfmPrShbJRe72Y/pE3jfhUuQdgOfSL
d/ouWgWORXh3y3jhEq6lE91M7lr50ULZAWeDUspt/+Dt1K01oj1Zy+ZqNH6AzEETc6GGib/iWC+N
h/rBwgF0p3Mfgfd4yK7WMyfx4Tl08MOwXTdztLWlYwUKH1fMmPHRHHGbjf6yCYU1Tz7XYfmnTHC7
Oeg0V6zMc7P34Dz3GY0ypWaN7uzCKIQw7kxRnCdzJOq2OM9RekjhTadg/zrFdOfzMcUYzLKVL6kY
uo+6kbTnJJZ0u3yr5B3sNsCmUkdfsA32lfDWEsyRRgggcbsqWjnYDCIOdyZP9XT60Po3koHwXRS9
s0xM3iljjwHwNGHooosCpeRTmUc5EU/nuapSys2odFg7E+uvUJzS85lqPQgATQXH02xUiwFvgY7m
Epu/LTUSCzkwiWCaj55ZJqvRU4iQpOkV22fcbOb6l7l8c1CKu1IlNhjoRBykqaKz7/x25/vwCesh
+pCobU9GmRSyT4867z0SVH0/dcoTarxQ/OY63aDpjIlqkREQQ9GwNTi2mJkhtOrH7CQrCg1uIUwV
K5tysnfBvSVZKZ4Cdhx3mtYwbAT1CTbvUy7FmNIj82zT64Q0AuT9v5S5zHHdOdoLWpZkXVcgVnS9
xLlhI/8MJZkLDRQ631t7FPn85uU4l+G0U4X8rTRHnKpv2o4R2BwHnSe5IBQyrjsTTcJ1LzXFles5
LvsZq5XhSDFeC5h2PpyCYILfilN1dD+Dc/81hyMlapJp3Tz5sjhM2827RTN/N4HEK01IXr36EYnV
D7E3bXKrNAATvFcAqrqo4flSoiIDXTzFpN5pkydG4WAhiSgkpXdC6nsSd9s1uNHIDajgQiXhmU9Z
qb4iszfPRbCFxwkyTB00VDI9lVbuRDJOUBu2e0lpzk1RSmhoADiOMvVQBVF1io70J0M2m+3n0vyB
hax7GXjE7H9ZOe/3uTzPYo9mpQalqyMxV40GXy4JImP1QPy40jSf3Ng8P6+eJym5yl08TW6Lt08L
yvF6TGqdebPb+s+jKA3l8AB1/7mz3qUXs8GIKCsMxW7FQLLbQdSOgUUWFEOWISLK0E4yRZ3LyzPo
TmBqQQVRbUn9KwU7WMxA8rx9Ns95E+DcnBnd8w6KPlGw54/mSTFTstUKYHaWA4udN5p3InoNWVua
04jT9/UzufzzULe1n8vzDvOu80GRmfEanmdvx/vccl552/22z+fhv27eT4jxsmzvv+wyf2FnACfH
dyqDJ8qv/HLor2f2y/Kfntntq4sJpg7cgMzzxDafv/qXs//l133Oznu6t2v8yzd9zs4bfP5Aa4LA
Tx6R6Oj/ec5fTvz2wfzNRgUA4XPrX775dj2+/Jh57z+cwe0rxrexVh9J073OAIobpGQmU3xZ92Xx
zzYhB0Bc68thpDlpddt8nrttMx82K3RGYLdtbh//2bqvXzMf4sthP7cxMBWuybetZwWaOediPUzl
nKIKgb2S1wRyyGR6j35ZNOYMJxqe3z4x56zqvPnn7Lx9RqwJkmIz2UL94RDzFvPkdpjPb5k2/jyb
f7vflxP7t4eZt7t903y827p+yoL9t/bov6Q90sxJ+fPvtUfP75UfpF79e0AVlKdpt38qkCT975YE
AooegKUA/UVm1P2o6n/8TZBk9e/0FxV5lhH9S3yEYkmUVfyp6SVKTM1/iY9U7e9USEqo+yTZUNVJ
l/R//ve3/n95P7K7LB4AZVVflv9HinlQFlC794+/Yfr0K5lKNTVLNyd1E9IoUZcllS/6VXqE4r5o
hKrRKaHT6NWXCCCpad/WuKjbXoN0OFEIKJs4rtaWFDk6ILdUFDO6rXQZyawWlIRYOIY24nGyU/7l
Sv52tr+enaz88ewsS7IMEb8rnZiZ/Puz8zTIkQZGUxeduFgxZuoxtkhyAC/VtkEsXTLVvaIA16fq
vomXJBByp2p203gVuY/EDFaRh7WJS42PT33PwR0bKusHA89S9Kvnxg3WyKMJrJBNUTL34z+c/nTx
Pv8G2+//+Nt8cS1LQSpmmrqh8/f//emXgBI6qprUy2j1+Ws5ZuGpGEPCV0aeo2NQIX5IvnVHXLPB
ZmDwxPquluR9Aoz9oPhqcJC9eFfUZnoystg2BUCAZi09WnlJobNgLtPETdYBzIlt21bX2f8Pb8lF
5iYhkGDROCRCfPkPv2m65L//TYasypJoWia/DdHO73+TTNVJaoWxcuFGT52yok9NU+9Rl+ttGzkl
HeODxo64P9Z5RLaQih1hB85vOFBe0SHTLwCbDcXeSJQ1dZXSSTUf5CAgMhZG6lWPEZ16lB31lld/
NmG/u/d/vZumh+aPp86zo/JE8VQpX+6mNE9dfAwt+SLl9Fdhm14HClomC+Y4gbOCdN7fpwx8UAVF
lBXF/Vte2XiUrzXof5twkpej12Dk4I39WmkyynUixOUMSuyCn7AXQvkoUKFGjhnbJrlM/bMpKKs6
60Ts/izStUY12CFlhHTdjJhquCmBovrjNFgknC9V/apOZGtVBBQORB0lxYxeUDl3OQAF5ax5IApj
zCI2ozv6l9x1QbJQE9JQmLwtBu+En591nCdRuDRaPXE0HWg1XO4jwKpgqwUM5CR0y/C/qevwsuHN
Qnm+MLvguRWy5hgKaryiqeidSnSn+l4J9KtYt+d5DgDGXRSCoxQVoboqskwJaeFuM8lCzI/LQAfG
rdOjB31UcSIFs4GQUK0XQ0iFXl+JJRqf/Pug99YWa8gXOWWsOmK9fvGlfKMlFGv9f9yqumJomk7V
3ySv/P2tamIrgFuYL18EuTm0RkPEB/SC41YgUJpY3ZqGDKhFNbfZUD36AXVu0QQ3yjx4FiibpaOf
5U5DpFSKyvGAy9yF4iwvQrSgWMOIk5xFiUdqPf+H055O6+sTBkMB8CuCVZn///60dUE0wl4rpctI
1oqG2796Ecw7g0JTWU/MdZHKk+UvRUymYaZHwNGM3aP7ynoXLVHe62Lw04T9tulMVQG0Yi0E1WdM
W6TjcvCbwPnr05X+pEFQJFMxDYSyNAtf2+jWsqhMjXrpAkC7uBOHKU8XvQVdfMCEuEEwkBbLMDWJ
M6gHaUyjg+SFjwGspO1fn4jye8ji1NoaioSwXTVFzkabH/9v71deztOL73+6uF7zauKv1KTtfRFJ
6qEkcBjqhyxQFr4oUGjSvkZZqt4HY3T05N5CoyjL5/lSogxaB0MXn8q0BlI9NDbgIqgs27xI80VZ
wc8KQuHAH6cj1UIBfZ8YWzlor22kZqcU8EbnStbac6XKLg2ANgIUgJ0Qxi8hbrv2X/9U+U9uEQTD
Kl0KCXLlH1oyWQX0XoiueKn64JsKtmvfQZ1coPQylnGoXYcq+qln5oXoQLjK3T5+C3XlKA0I1OUA
f+g8rBsH0BrFjIa8l+uEckmsyhyKogUqlZAv/PUJ6398kRsGnQveGfxnaPL0t/vlbyPloRgISitf
cAYwMQRCuEMj7YxG8y0f6okYoiqLIg78RWNE2qrBxnuflKG6rSAUNpF2J/lkgdWs/0ZRrXmgKBDj
cjN7Uympt3kBkwY0lWjry+G5g3hFAXerbE31GRgVKH5fKVEpUf6R8g2bplJ21Npgb5ZX1BNQ57ho
JSM5NMmQHCBKKRaEOEPur5Eom4c6agkAh8h0hN6A8NSuU2pnToXZbnkrmOewJ34opvJdWnka7Fk8
AoJcugiNsVPCxttloXQvWZ7ymPR440hypu60KsOtPumPrk41IjXEFPTxo+SSSNhfX3d1aiu+tCUG
wHAuA5wLiwbl99c9jKkGMgdLulhWjmLGGNvr4FMkA+yQALKgU8iKKs0O6F8chmFsiMcOcDAGUgZC
QvWsqLqMoiCkmZKjpmC8GgWZhNrj2Ct67TZE+uiZ2bDPvUdwdbarmNY6x0JvqStoptyavmE6qPde
SpICzsI5ElL9wTShmKXyflQa+WhmpGcKPJzxlFYxtI02cNvi+7ag6NWqcVWBd7TueQ9Sbwb8O9Ei
aytnaHX++kpJuLH+4UpRGmCC3uB6aeKXKyX0ctPqQIwvfZ4+qwX1oEA3XyLsPfcg7tWlqQvDAh1c
gb4gSfbaUC9wuOgovu7z/eCilVHy4ZgqxrD86zPTv3ZbdFGjTWPgAL5WNKWvZ5bUnhyK0VBdOvz2
9mEXVXeWBhLNih7xBUe3bwgHQF0Y2+cBSUs9Th23GDWiYDl59en2zRXQOdpQomSQBeVYmghpKIkT
D8P/Jey8dlsHti37RQSYw6tylhx3eCHsHRiKoZhZ/Poe5L64PjjoRr8Iki0HSWRx1VpzjhkGWOYZ
RUWhm+1tU2o7uxUJCP1JbNouViTTEI9k688D0DWX66JGdOhqkujZhNd+aEWGjjNcFdqU7PPMqbal
XUTrMcPBV03BKq7oxtng051mPvgt1CI66UtgdORmDIG1tUkQ7wyvrNEjCgebcSCRW+rjZgDBvth+
hfhIyWYnbGUrM5Zmao+SWt18F6Sn73qfTm0vZb4LooGcusCO1k1kMssvbUZoSRltvCLJ/n/rL4Ss
/zpc2C7pnFAWq5oJ7MH/rwVtgrfvVZDMnkisL2+5Rlvd1jL6yzNio9QujlP9TsIRyc+k/GOLgCyA
af/aThqDGrpL4LY+/RG0zkxugQvgTRMW+Iqy0dCPngdxYT20qkVOaDfr1P3MGhgfXtqHMF0Gpk5N
sutaWGG68aNtK+NZhCDbeleHmvhIMYPqvRYRS9qSRJXWv5KOOQwsoBEekxM/D73pvuStdhJW1K3M
1MTwCbWhR0jmc0qjRgJ6QjN6Z88YFMKIIoSFoFG44qRnxiGMgbNnL8kyGvtUSb0bHFw/Wqc+UwC5
IIZ8EJ96TVs+H21z3cxkFjDv4+XfPbN7wlh88maESzTDXAyoLsRsiLsD5yWfgS/WjH7xYMDIiMlj
M2Nh5AyIiYT5HIBBfSIqy+0uxQySaSHKEAhaI66gSTnDZqYZO1PPAJp8RtHEMGmyGU4TzZiaagbW
kMoGH9xBNRItOJsZbMOBzjRwht3oM/ZmnAE4FSCcGYjTLWicGZLjQsvpK01dAmnk27rZNjjoDnU4
jFAjEfoZaZfelA97cgwDF6Fr/gsSuzoUdczrdOzbaHcXDYX4PVvnM6fJSuIKwgRon96CfTB6TIDz
GfwzQgDKIQEhqEbMNTS3vIcq40K+2dQdujXAYk/2wNHDx5vtZe79xpkY7utYaddpqNCz6P0t7QNC
M9r0J3rcj8JHup6KzH2CEIIMyzGOcGEedh1+r9MYw1A5QLzJk01tcECktrbTZFMeKgEqy4GOZM+Y
pHEGJtUzOonu+LGcYUp8bAnpRvCSZ9CSNSOXMthLyQxhSoF7EuYDETJT7kNyqhxGGbRXplY1jN+g
iImJ7f4gF/fpJTQpk3V0B6ZrgboLm+YWziSorA42U97VR9/w8zOwqi3tjArfL9fboAoUzIUhv4ay
uXYJhmwd5POTB6cNKosG/5GX5RLiffcX4ocf40AGTL8rnZJYuSGfcVadi8OIXVg0HWGJi9uQ/S0z
TrARn/3B0KsbmvRrSMlVRs14VVYYbToytjaJiaFsVVGBsyBDr9IIOG7dvtsPdYA+UNTQuKaoudvZ
hJ5rxnQtgOd6RneVzBg2Me380dfHd5ufumi6TjThpPnfRo3X308H2SCTEJOtP7K21R/wVoZHenQK
NK1Jy5vUzDSybmaM5TNtDPJvBIMkPLUziSyfkWRkN24dbzok7ejejQylXlY2zHMd9LyRP8m1i1Z8
a9bBL4UzOOutnyP8032fNuGwGVtgcd7EyIDZGmKmKWKtBZ/mzRy1YL7xZrZa5dMUYm/nnUOsL/t+
zH6rPIoeUzu0R80MHyXpz1id7VcaWNeacK5r4lrGCl4CKb5x/Z5XQErcyDzHmiIrEjUDvYdVb5mk
l3HYfibT9FuFmgdiZBYwtEF/Adu6ohhDKgYN+yydt1iyFxITxIjcNnC/T95jqWVIj743sHNuoVff
ojiMwRPn4T4SXoFawKK+6yt7zULgbuOmL2Fgev9I5gDIflYu4VDVGL/Y0K5DvAXb3pq+O7HC0kaU
yMroKsTSvVe+DvZdpijtRGXcWafiTSfTQwPgk55IEyL+7DeWi4C3hWWPqGSsD3Gv/Ylbwzp2dfgg
1wLdX9DZb4ZhvmnxNG5HPyxXKoFf9A/n/R932b0zTtuPJjDkBXi9mN4Wp9vy0FwMJ8tdP2Uo74tp
txCvwa5M+vbLfuzojGTDpIHsN0+Kqnm6u9zE0OJNr/F2C5D7i8+93IOOjAjXOXoLTHCcuYIegMFQ
Z8hnz8xB1wvR2Tng9ZL5xpuJhKH0VhpR0YcKbGE18wvjmWRoAopIZ7YhmJ6Pf18Gexi7JuTd/8WI
Lz72LsmBk87ExMVWnQNR9GaaYvJlFF7cwl8W4hYUo5sP9Y6JCzOUmdNozsTGAXRjBMKxnlmO/kx1
DArEK+mM784UdAMrjoON1c+gkYKTZap7cuyBRJozLRL5DQzN4VTMHMkvO/HiKf6vh9PssZ+0yll5
QYOCY2FVAq00Z3rlYuBbbiYPOPfXQ3wn5BqBwMTyXLGN5IZrsTwtD5d70TDjM5fHKaMO0rPRwnjF
HUjLC9k10VFruSR7maftBxb7jQlPo45NFL8uWhsmT6+ErCKriQip6YV66JAeNpoPlbsqta1n/NGl
ex2GFHWs7iAv8XoDS4M7rCDuVWs7qgiABG4LtXSArD0AoRnS8pYFr21bJ7vII1BKM2HrB81+Goha
Yq0ciTUR7gZ5ws4j9Jb0j3AN2F6tGsUsuckSzApVzhtFv+I01CR5BNpHYAoE0h6nZ8wOV7TZsU4B
j7aorRphbwix33qUONBRFIFFZXz0K679mW1Uh6T4KLRkN/gFmKipQZ7twKEF5nkxx2zZq2drI9Ne
XCfBkxK2tDMj6YAfRvSG4eZMa+iwmPSyZSq0GPIW1xyXr2MQYQNavrT445bnLfeWr30999/P/j+/
/fUbnJjmYNtrsKMXX+HX34Tuj5vw68/ISkf0osbzf/zufz5Ccx42G4WHYWgOhfv65XKuisK4+kOm
u4leep5/lSxPwPL7lk9kYq+3/JXlO18/t/wry0MRSZOaH1l9pLSNU6cdOptxl6acISVQW8TjbJD8
sv2dpuFeG0E+UqdNG5OEWSxvYQIyYL6ZTHLUu1S3wGi2LPjkCxNs2q6LOdFwBEtNBieksxRy3Fl3
BdmEQc+OwzZphknzF2AJ90gyo3MqkEecxODMUjD8hDs4Uy+D73MmL99ebjr2QSffQ41mVii8g8Ii
LH35DldB56RScrPTdNovz1u+tNwsD3OnQKbuwPidf8nydSfz/+eeJCAMlTcuoK8foJJHecRuGcyC
8g8OcJbU19rjQsp3ai6eoaY35jqbAKblk3NIv5Mf9+Lkjr9djGlh5DBvX+4WOHJIVVyca8sXlpvB
1SVSqtnUVkqKsK6ykFrPEPzlhpSm/7m3PFykSP9iZL+es5gGvx5+/dzy7K+Hy70xQlEfND6rz4CG
ZtN5Jk2EJfJV2JY/zTX7a9SCzP8Pj2Lwv7G2xTLf/Xqs5jSP/+fD5RtLJuzXU/5l4n49/q/fsHyD
cqDHzigqEJX0OtB5jvmJbKbgf+5O1siU+esnm0S0e4dLDuRxVnkzPIRLzOHyc19P+/qji8Lr6+H/
7XnLNOzrZ//jhS/f+a8fGYJKA61+DSzEc7RPW/ufu3PsaHDK9fJ7CEZp2pclHDXMRZ4flndGElyd
HybdWzW55xyWz+zrE10eAnTDCJuXsx323/3ly19PXe4tH29S9iSx/ntS35MmAqs0n/ZWmhx63aTu
H6ZAbsHnbir4W4virFak5G6XI2CczLT5vlglg2XpcGt2R0ZFOgUU/ZVTFPlRNBRPxYzoWG6wBaJE
+nocwj5fa02MFttwJZZ8hx0GnuovO6ZjGhF9ifCcaTmJFlq9S3QfGPo8fVw+l5rCd2dW5SuRtv0x
nCsYc/6ApxZdf7v9Spf9+nSWr/3HRySXw/Tfu/51NxSSwybpup9+F/3ytIQpFkl1Z1WCN5s6HzVo
5RVP3Riex1ADGjw543MphMDAw45L93e+1vi7JJUeCe9YFsd5hmkL7Cuow+KtbNtm3wekPJaUkiQE
TDXMN+s6AsX95jw0QF8Xv3gKDQyFIlDHSIe4MJExv+pi43MyGvtWlfqrQ67N0WxvndDrc5DbT7Ds
zAONls9klzSOutkeoYM2SzDXPKZETVVvwTe6WMTi16nWPEoE+zUdqnTvVv5nyWJF/GqqY/Ht461G
/MF6TIKfVV0YZMIN3nq0LfK5AfAuKJ3G1X8GsU/MsAldDYbnD0dE01YNyT/AUhm18i7miEHybbEK
huOuGNjQa7b6SKbxZ6H15TlJ6UDpOpsnJkwmtUHg7uoGobMlPMKKLdjrCJx+TQyAYUhpwT6MmuhB
zFnsbRpgweQaqnewVd5RFd5vAgrUTm+6ALvgMKw8PXiuiih59pqpIpskfetzG2ZZ7mc4xGS0sVTp
b9N8cD6A0Wmw5qZo30DXGjgZ7lFJtyqJs35XJSUWDP2bo6CmGkUYENY5Rhve9luh/G6d1MUvrcDS
1ssRo0CRHuiDPliQqrNNytgxS7Jbmrr9MSNE0Q70/JW8QYuyyP4cTaW/19lBt8jLKzXP20EOKjc+
dI3O7X1qlz49hn60HZTgUphWAeZaegZ8Hr8mz7r1gXTOSch1METzzXTob17SpxQ6ZhG9wZXjVPhv
TzlzoEve+cW7L9iLWa9jU5NlGKEVj8zOPEB8y/ZetSbcobsIl/WDbOjqgfCsQ3tu7LPGCC5V6a/8
VhtPSgsnzCb9vVdddfCMUT0ncX1wOn1FhGP3ZLYjLRRLMaPMfXGOWpCgXpay0UO4pvke/vYQqFTK
EDMtIjISsn3XImBMxabrbR9grXyPepiCEHiPALWJN1X0EHVH+ps6FDl0QwXVetB+docMbgDW8+CS
xTm+nDzuz4nxCc5rwNTFOEERD7yypzaAh1phw3WB9D56zH8mTlMzkbeAJvY2LP3mdx5EyS0NjHfm
N1Sw7NB3BqB7zu7yNlYcWCC/CWmvi7NRey8EwZmX/GNi5PzeBp+mVM8qKcInI7F/WpU9PqIxdOAI
qysjvPzmeCmLWKD3x7oc9bUCfVqPtfNiVuKamXV6afTxV1HTo4q62L0qLR823cAcKdBJlWK4/upr
2XbQCQ8FowBEvinxDviInyuYH76m7xMLDJNN0IiX9EfJ3MQti/rcGxP5FmbKf8cbjPnK1g6Zmt5S
mSHeHldpSFiDsHZYOJsnP0/WdemyvDogH6nstgYEt32XYawh92hfJ7a+Z2iDor/P8B1pkY4Hxi33
Zcb8gHCf6BwQtVU41khbk4QGAVfSQnpybqcASa2ZXewGPkhvAjPWJ3qESp+wqoW2dabwIswRoMTB
qCwwjt46NIoOV1b6XQ385+z2MTbU7XetHDAi9ll41bzij2qJRCDfjKcUO8sMObr1Tp4rYmiekR68
mLVJP4GHhF9Ki2kLjhzP+wxAP94K6d+6WDRH5eFIHWt5ayWAVBWba2m5yUlkU35h7PrL1MvXYGxe
20j5u0h6h9KZrmkuv5dafXOdetzrIbPWYPyht8LYkK2ttmlQhzj+sKZZUPSOA5CzD+O7GRYzfVoj
pOIovQ7ggvqZeJZ1LHv752B27qFL++fWSf86Iq0PWI7vwinp5ubxpmcv+0rsNRRWT9XHXD37SaXj
cnfdte0W08vQ02G0Cj4Ay4VTwK41c1PtzTD1g+ddzCw1X2PLJ5JI1RcHegBxBAEGNfKxV8rv9bOK
dPJU6l3vqG8gKJqtRAV6c3rSFcqyCraB96IPdn2JipZGP/blMe3hEYbsAJXmYYGmHzXjgVYzsrLQ
M9jn3cZuO/liNj4tLQsLejfkGz8xuks+fZaDqp982nWdObxQyrnbgenBCKX7u9WIq2Vll8ZK45cg
csF4xCka36aWhNMP8Ztmhf2ThxEwmQLkP5PbPfXqF7zS+lNrXBy51QTzWHDQ0o0s2EYP+Fq9OfF0
Bi1HUsgnkowJ084aELLLpCSjm9BNT32L5nz5SmhF9dkaiz8iDbIDUvR1rnCH62Nx8W1HO0wAz9bm
lOCnDjlhJOzFRPJ37LSX1ygd4TE5SPCrLsd0nor0TbXuqob4vFZ+nt4hWeM3mHImHkHNzVjcx9zJ
TkiOcadaBNAQhtw1XBg8l5xP2arfrtPeVGmQwquSDxBz3jEq5mU7pxetClxqNUUlpVcd7LJ2pHWv
ED10LYkvWv7w3HZ/sqDJHkdyBrZ6X7Vcem3tJcNK6tv230J1w7t0IGjqboJQJEuegY3jR0siPPrp
9IgD8WHFqrw2PdGeDXPqU/sEM1ed3creETEMbrGM2MrbHrzUAuqsnXMNoytqEpkM+f2N1gqHL1nn
q9qx1qUV2ScfEBe10vBBc17fZylbeL8agqudBoiHJhOzkxhv9fAUyR/8SXjovAs7Io++x24NYV6P
sRBpfcPk3lLr0KZlGvLOrGXhvbWloLzQnHqT16EHRF98izIIhr5rzmE5ZrOrXUVrTme2K0N8lDpJ
3BOV6nfbzt76waZ4pcUahFVLDMDgUg+Mr8IpTMRlttgNQ3Qfa7qfKfm861TD7pn4AB8thRGHMJQe
5stJdz8Y3hk33ev2vJFWDnnWKhpjSwDDn6hmMlcyZ3oaR42yso0vXvAYo94lSSV7KSMO5T7xYRwZ
LP+UMBwVarqDBU5PAXvlofWa+2Q4zdaNxveEXTMd5Cl5Bf59jaKQVEZHTftJBWs/tA9WGvxOqjHb
6z2na4uACAw65lPRggJQ1jZtbFxZ9l+quuwQgOzfkB3I4dLJPwxznp3O1H9bWkIjOXC/cfUikFl5
G8NGVyUz7y2e8ukjjtwQ3wxWxMYiTH3shQ/QAnONNCttT0QFsE1nCI5NBK/c0t/1qvj0pNwGSTOc
wsTAH2pj785N4pKmKA4u0s3vhutR16Me2SYZjolGsNOoqaUvbMW7QHhPWjNXXiQEdyE4TmH4T1NV
1Id2bpfoEx4/05Dljux5uRtGgOOR3dEWxlUf58PMi8ZwGApouEGUQSDBlO5kbnUZjB64wBgBUlDx
SohBP7Sigq4QWQ+/yP2HUwz70KODkQ3JmZHggVY2fRWb+PQgL88Vi0HDOGZjEImzKS0MdWjbwlPV
Wc8pmpl15rjtodIaEtVdAWWjAJgsRgZ2GcV+nEFK0QPzgiiBfrE9Ynd5kx6mw1ZvwQN4OkKkwH/I
MVAnYeo/xjybyYpcUDyGqsXYXygVWv4DaR2kN/6uHOM+qp0cXNbq3AvPlQgeqEDvpkGzBZrxUUwe
yVAQN5Lc8R5VWv6QhjgnndT2EPPAbZFdBbbR7fbNwL9DWZWiiWh7zEX5c6q0Huh+B65d8/9S8Fhn
rcYOVQf2dByN4ehybbubbnCsq4Gqoge66/njh9swgCH0KnlzdHHP7eY0jiFlk9tMu6SuxFa0Ht0l
y+Gkt1uoCe6tiOHd+eKnI5X3p2jCD7v8kRCo8eym+j3rrB8l0tK7F8hvAKOMU2va+daUjaLeHEKm
gA5eVIMUMTHgD0+Q+sWFkV/dih0wFxbkloBu0WKd4vl35g7E4jmqKjBe+0weLC3MmbRNwG5ih9GX
7j8L1t9Mdc6ZvO16DRUyZbdS5XsdV8XesEecZ+X0l974cwzYPzZKj48PDoQrXchWkfGjHMIr5VFD
DKJLrEY03fQEtUE9Pnpx8aL8R2UPBnjkQK6MqiLIsyyBHPNJrKRVh1tfo49vdavSaK19qNqHavHA
CCc8lfYL2QP21WhbZz1GRnk14/4pA68iyNG+BmGmCHAqiIUwQLYFRgw3BATPIs+Mkszc2lqc7Vhf
yUoyG4YcDgkHoyNXBK+BG5uLcaGNt8/eYn7TkRqwyEtyULe+rgMHUM0v7EJrmwE1kNDhoPvNdOzc
slzzLmB/T6aC35xslmMcmexGRLk8DsnwFxniPjbwtDN8YdrPsGY1moyrk5GaUrfPBND+qSJcvchw
dIqjkpgc1KNumBvP8Sp6j33twpSmvEXjT00i1PRpQj4QRKebqEIZsdwIxK7XKldEd3ndgcovv0w5
xnu/Yn9WxPnaTlEiZQBCYlvlB7Y3rw1solZ8b2obqWSAIzx0JYlG6Ea2w8AeZBk7lWZ/SofQuqZh
9f4/rYFMs46R0M4lXxzFhef1O4XcdHJkcCnYj6xSyMQbwcXmIAL/NxP/A4tBd64a8VQJYZyj1LVJ
0FJnZXl84GTAQbIfpnVYme6GhN9nOEx/2F83B4jHnyYZVZtUK+LDEJfGij3ROXOc7wz4/KMv4gBB
rv67nHALkl+q7XTbaQD9x6ABAnkgykAwEQMOxFQl3OgmmK/U7rYWuTbbpqQHb9cZPuCBOKMsyKsj
LWDzWLU8jKHwoSNQsLG8IOHqJsptQ1QcUF1t2LMjJoGIk2tN2waidgkTX+XTw81ybTMLbboa4FWR
VOXKCED8oE9AfbVt+u7AIML65pS/9Yn6SJXDpWU3dqQO/8Yx05wb67mlq/EkRHDTJF2aVtfzXRfr
40OZMSQPAuA4TBNgCLb95ATamf7CqrHT4pqRj1hEObZUHZ8xW8J4N0lI+HEIYMqk83oyU61b91lD
PY+sC78ebO7GTr5hRRFXpwaz4kSYy2lwJdss9oJ9rHSxRoc57DWPOlOi+j3zy5QdcooRTUgsnIva
rTbDlTY3SLK2+U3eUXgl9eJhRv09TsLgfWwNJMqFbhBdkcDblZDzE3aLOPKgItgGJWlm54cAoeDW
IsKFIKgO0rOobnlGSFUrrHStKQIkNCsdN6VauVprPtsq/VMOzFijphj3InS6S5CL4OAwKFsXrfFX
a3Tr6jVYNLu6ug/D0GzcJDlNHKXrsfa7AwRsyWSa4XYcZsZNyw+iKcGtMPJCCKnnK+ZD46n0guER
TymMpaPS4uE+NO6blNrVJQNvZ3tGu+kC/Yi4Q13bNCAiOY+6qxdld42ciLU7b0iiykmhjHbfiIrZ
eb0wfw89kIacqEIyQMy3gSUxaN3kta9bBr+9d6saMDUBbsjazn6ZJqlMVmW+VI6WgGJBRWEGOItz
q8ufOpeKpO3JcsXbuC0DsneUD9QJ8ckD+aV1DGvOhkySB1qg8kpbNwUboxziq4J0g5Zy3jIMXYJV
3GtMBHRefzXhrOFJMLcA/cJDDbKHXhaD86GGtNbqit36XJSkhpGeIskegXQuJu2yPlQx4ssJCt9W
WsOr5QDHChnzMzAIze2Y4sVoxSkk1HRnhv7GNrtwn3YGTiRApuumtRPmd/pHQAXlVDXvsZDfeyFI
lXTM9NmwGIbIrW/XClQ7lgSfoDicmzCrYhkVmz6KPm1H9IwZnyOWi1usFX9zBe3DYktOvBVSnjjI
t6pHcNl0Bev+BAO0Zqu3Zo6i7fosOUVpI9ZeMaQXX901BcaqLBXRDViP937zpqXEUwg/0cDfgzVS
DOnx40KJxk8KjCK3PSzDcIMyAScF+oHBwMnecUYXCCU5UWtmeaF2N4uR0VVtb6NU7846sDUnRt2U
PaJ2jI9yXmYHBUyq9WK5L/vqRcA0RwR+tRjhH9B5w08o7N2//prePKcBFXUtA3VXE9uFWstSwiXC
b0rWchuZPviPTDYgAx9cjZKL1njflxZM5kHZcmLTOIgfVpkZzHARBJXrltMNlh5DxF7fNJHo9lr9
J6kdgpqSwX4Uff/byV24SOGwbVIdpX42ANgZnRenKbQ10QjIJiowN24ZPPUEjx2FrNmzWmNIl1T+
5WU/WVXylheRuWloma4tp2YnKR2Ko54uyjBLOOYQu9ZI041PojOy2zbf5Ba8LzMu3LvZ6cBN7d04
xydIRNwk6BTTTovD6mB6kB4YwTEHt2T2bBrZm98nz8EYQWWKknFLpAIiT73Pd3pQ2rsyd25j43Vn
yRBBv9llqE6OtP50SCwuRu5sRiNtNwGE+22i1xxugTus0xyCViS4wiVUKpspIUW96gwBq2YuMHo0
jo10rrHo83MqwvtQ6DvfK52PQV7NKfYvVk4fKYdAvHPS6bfQCJvN9Y7jqZ6qY5ckUOq78s8ihg9H
/7OQbvMNcKFLJprjh3udF7mNOeHv7qA2jvnmjOPwd7LKtWLHhDjO7g+98UnBldzbyaTvV4/Z1fLL
R+8mNBvLzNqlJfJUwdm8ptu8zoeuvpaDf3Eio3imbwtKIXG9DdXUW5sCXGbcjHogcfwLgqMftpT1
uYrwSHSenRC8HZqrtMnaraqa7kQsA6OP2r24obtWeo4mKQVv3wPCTIqA2X4QQahiJIFUF31IURrr
tHKdDari7tDoxmXKpH0NkUXDThts9aKyGO5NXEc72krwiebWYxpVgLLahylGuvSaIjCkTb9XbIYv
qau99yHzFx/N5zkS8t4ks3gxAAphMT3FrhmdhuBZeuSPLDeZZnPMNflz5oXWTQj7T8weFeEw6rnV
oBUfKr1RJZeXQrjjN5GQJwXvsDBi7A2FCF6lHbxknAjnqCHJoQnms5p8yNWY0eIScXtHCdfcTemD
fNAz1vit7tN21TDZeEH2twp6uM5y4kLWyKslcv3MkAUM4FRTkJRxC1IfrofQLlXWZW/JmIqn+tMk
h7kgrfWNq7NxKRTJ6XW1tzUzfdFR1m9zQzGyMWx1DYx6rU2i2WNQ96HI19N+6S0Y9TNbFO2gDzLZ
T/AFqpj5h+7XyUH/PcZafK5wc++Fpb0ULY/Mztmo1giuKhdHrUw8JPc1LGvD/JlUnb81ctBRpQ/8
b/Dp8iajuRooaj27AHHTgjrD02KthUk+j21DcUgB1zixER5QiCAXUjm9pdyHFeAWxYbNiLvRwupF
b3DdD0a8a2PLey48tbdatHqlT8ZJIX62k4Ij2svmuRAe3bWB/AP2amdZOoAHCxqFRlK250qL9+Vo
6ve4KN95C8jFnCjBlWU8rJiXXzChBMWa54DfUpe0D9C+FhXxHo0uYEk6LPEIkaZyzYvKtE9t6EGq
+XICQVhD1kve2ygfD3FIKHNbuD2N1eRKuAcQl6xvL5kfSQzwXX6rxWdQFpvEN/OPlNV0ZSFfwfET
XaVoh21hWunOMVJWIzcpCVXAxKENhvXdgQ5Gq+ObKDMyOhvt1ZKtvDUR65ZnE14PTgA8aTA91WNf
PMIRlKPTbvt4hvI6BTy0OEzvsNChKBTfa102pxLLGNI80tv7hPgiPSzaa1dIc9s77B9MH+Ze71wx
HTkwc8SvPKqyY0mw0p1h/0uQMfqgXVffxoH4jHA10Qx64ZpDNkuVe+fG3IbEJqw0XJqHPnim7y1e
NO1vplrwXyB+1/a81RmkuIx0Rq4ZmSmQTRKOtjSJL66w7qldlmTVeDlRgW//Hpg9xwWSbKgqCPZc
u/DOmoVglSxsmyQPshm47JSviTlwkBhRf7FaYGF9p6Cz1JN3WAwX5kAFZTbsKBkVlXtfR96Yuj7h
p4yszEgrL4NKv3UDnTzd0B8lA6sm7lzgqpW29qRR04kyD8tOkZeA6jfVDl7T8vmmrPe+0yKwBblo
JlNHloQK2aPTvBvT8eEQUcbK8VTHxnjnP6BC99UuG8xsK8Jy3KL53Zd8WGtqGpJ9A+Vd3an6mEjO
2o0dEo4qmkmTNbH283riedChqlZ7ipqe5CTC8gDTeBAqoX8coDtv2VQ/ZYU1XJkbaPtqAIlWzWNH
SSgg2V1o9mwJkWiuWAvKYiQx6Up2XBxodvkrDf/FqmgFZWlTnqGo0HziOky6DJosr9imYXOuyF/a
NhLZXN/jN+M1oUls+73f0ZCLRgNsP9uyavhFA1MclK1ikLy5vzZk7a3sBDm/ZbbWRQ7GWepTemef
LNkKkFLtxw6ziEKWmEXBrtWtY7zS0O8R09NjPTjeoF7t1E6fIpasSClELZ56IdCMZ+iJj64MCoWc
y7ME9sZkXmguYDRK4fEoIgs2Yd2hy8FCo4zYfPUsXikS3tw2sddYtHkHX/5xLWEfNeriWzHINY24
jdAS96eFR9EDDOV1VsvC1PlnY148c0/vDjqfG2STdS2VS/FnCHCdSX0wS4/+XX7uUfPhoo0dNNKz
fTKhRcgQ61RGVfro6Wes3ZFWb9Om7Ukit2Cm6d6k30KiYcN1qV3zW+j+HCO3fefDeksGf2BeUQ8r
x+pQF7gj+049tnexDf7IKj9tsxpuoU+QQdCwf2YDtOQPoeZ8nmIMyWO9L5xO/jA9bTvkyUtuDtBb
O7d9TGV+tKuZnhhn62UyJzJOdWkMZJYZik/PTMAhVia8UDs9e+q1sxGgqzILWCAzdS/jEYGWO/wg
VoIXGYQbs7QOGjulS2Z/ashxiTmMNgwlKi6bnbdhghmtVebG57bUWTkMEb7ncbv1Y9wjhQHEq6im
YZvUCd2QCAVzNtnRplGW3Bc5Ldh2OHeqHx6vEWKls2PHBFG+UzpVG8TMcHRFrW87dzr4ocWoRHOt
Iwk9b0ilx3Ngj8NZMSkaG8c6dYOorjWClX3ggyS0ouKsm1Z+Xu6VjizOgzDeo6qWu5A81lNkc7Pc
G4kankZN0UsiktjTaGzPKU4tAaTr2vg/7J3ZbuPadkV/Jcg7T9hscpNAEiDqe7dVtuuFsF02+77n
12eQrluuUzk3N8lzAEOQREqiJTZ7rzXnmO6w1HVkY3YAUq1vstsO+xCd5CnnrQVL2ofQ5TOZ4leI
oJkPcH2WhcTGXnq2WPQpaccl7fvZXpbSXr0bw1eEWMSUudZTxXzFd7SnvJfNrREH+VF2kMvqLl/k
liKPRjSZCgKKgRURsnpbdzdG+A1ZonlXi2grBqdFYNaoy+SY5VWz0sjfWUb1exYkjz4j/y3tB6q6
qNe5KI9yw9j2QMuM8VcSHAKPvCc14TTn2/3KsQ0mkUn4POsjem+gPN0FU+p1BznQ01GXdymFTNsm
TMtv730nJFnN50xJGeq5YUNCtHoL1BTvWm3CjzM5jEvVmvQq9bEV4mui9bfI8wBfhdlrOCVmakRn
DjoZmuZonsWUqllN+ZoOtMpwStx07PZY0i46Om5yyqdUzm7K5xQZo25jyuzMCe+kZ/zFw/cOxJdc
z5ouN9VTrg5T5ueHRLbULwFM882czpEqdk47MK6XcZNUpDN75hp9t72pEqonQWcosEJ9esn5fRPb
xdqzOUukqovxnO7UMkwhH0dNAlO3p2BeOnDn/SnIlBS1cF1N4aZNRMxpMAWexlPy6RkNpPvFqAhE
NadoVMdCkRJMcak9ualIwwvyVw/eFKhKKYthv66sgyls1SZ1NSF9tZtiWBM6L8kUzDpMEa3xHNZq
mlwHhmyHsKoj8uuFuhuFZxJeDXLldkrygtEl27ZkwPpTGCzOkmpXkQ9bkRMbTYGx3a4iPbYbu+Y2
08srclVhMptKvOrI1d0AlrAWwRRA609RtD7Xn6sC8Gw4xdQm2WNCSQ0kt5CcX3LoRTkwoc5llicR
TQxT4C3BsTW+F4sY3H4KxG1kEp/7tHntQ426pBvtjUF+KTRaJAVpVot+itYVU8huPcXt0rfAIkgC
r2U7QLnp2pZTOC8Bu08eab36FNtbm+T3TkG+la1dD1O0rzGH/E5xv76HoV5NVfph9J+Y/5E8YHYX
RUh1X5IXPPsJaqHdI/DM9vUUKixIFyYhrN2N5A3XU/BwnRP8KMgiNjuuFIkfAe8bHAe7TYdNbwov
tqYY45Q8Y68k2Jjsu0lAan4Yn//lTzyBD5bGa5YPJWma9W8P//0+S/j71+k1P9eZ6Rufj87Ba5lV
2Xv93661fcsuz8lb9ftKf3pnPv3H1q2e6+c/PVjPLJOb5q0cbt+qJq7/xgCZ1vyfLvynt/8JEWUy
vv3iYJw+4McLp//g3/75P+Lnl+fk+dc8po+X/ICh2OIPPMD41h17AkngBv4JQ7HtP6j36ZjqPrEn
uGdq/9/+2TAhopC2REiTISyLbMufRBRD/UPXheE4pgVgBVfe/46IAqblFyOoKXgb25g2g4uRjpN8
smP+YlUOtVwXlYFCpk5qaLKE+sF3d47kpGa73AOfkKe7qvBU6qa0CLEHBcuxdaN/4PrU/mozJCVb
+CyGauv6b5uBwK8c2rFVdkVOlXWIdfvIwfciK/U7ilG6F6EO6S4n/TmyoYirChHtem/8A4bCb7bY
+dtwNM0whI7bEWfFZOz+5duAchNWTmu4O7XEq+TG8CEGTdGhnhJTKfdMEx8jy72mHvIYDyWafgIR
8cUxRExTaOJG2166gBPPL3vU9YeB+VeUhyZ+czZPGyYNgrlMFVu5ZmDJ+vOG9VFlFpos3R212Mkv
12Rbkk2utIy6UCJNTge9oNjt+8qhnCCBcug1hgY6Q3WKKxEDbStbm5awtkBBDm2eOSeNfNyTJK6Z
7sip0lPiYp3kust0cRp+3sS5LFe+2ZFiQ2LXOu3gYjeO31+N2EEBMQwPbpHkXGMnTESgZGfk8hHT
KfVNKWzrQM/BuyXeFdta320Hi+GYMnbKnnrRu+Pa5HQb2GULlytXXe1kEZ9dLWb8oxr+dEGrz2pS
fW97h7woxtL82+lZDcc7OytdqjevLvEHRhVmmx6Jo0d8S1dvbRnTURtaSjh7zV5nQUt0gAV+hRH2
RYbfnSG6FiFRm3EUO1vkBwyoi3g4pnp373ptuLEbpm2Vw9yFjAxdT0+xKqyN5mABMOXOtuwOxEIU
7ktyMax2omsMttjocpW5JEv6ZCijCllGyftQqMleYSiJ7tp5q6cfZBqNQR9JTAsvE/jC1ei11cLC
YopqNF52eM8ZBxGBWtvbrp0m6EPwhjoeBjN514lTvMt0vM4c77pALBMKKmh9W9yEd2lcvHQyKYmc
IGyeiMIVtJX6KqrwCuZBx1oOdVlzoLad10tZticvEdsKWdbCasYBharYGKV+TbLPTqaM2TTHvNMM
y9rqhNW2jR9uvZYZQ+5TOky6L7ZOzV0ZSENVeqg9eV+84CHeuPJaG+U3T47KJqeMvqC8+uD0QbzK
NQohiqESQFpfEOm+UWKamh9gqMtkBMxuME9QUeGuUvmk5XeBljDiS4fgKlRfvMlFHUGc5sKv+hji
8EyrWyPq3vqMJPa8BlhIX5IRPQo8WmzxRqJRTdy0PzeDVm1srzGuBZHVq7j02SsGf9uXAPnDxHod
PM1cDqEG7Hzo3olMF8tIo4IfN8xmNctyV1VDW1uLPSKLA0+uQkGVNnXRk0W4cYOCCIJc00vGGsYh
awxz5SObOijo7Q+C5ilzkumuGkL0/LxJ6KOvijCATzktUMziZQgIpZijHvPev0KbaG4w6PxIf2y9
Ei35/Hi+YfD5RXN0Enl/rjLfiyb1+fwmnwvm5z4fzvdKk6TnUDHBQ4BpS3WKOcuuFw9UKK31/Nwn
m03oo1yLIX6gjk6wysxh65iFM0efXjyvSLYqeU+lZAD8kyaHIMEnGG16zC5DihVfKSINRUuX8ws/
nvy4ndcKphLo2Bn0MaYX/QaUQ+9mGx2OEz7zly0ZVNXfuYRS1tiVF6LQwo8t/Ny2D5Tdx+fMzw7z
xs9v/wsBD60Dm8spJF2GLlowCwqyGTpvjUGubKWweyqe9tIxI1qgrRBbKmVI67ziWPueTbPeva5c
ddt1KqZ1j3FsX3YHv2/vA4HOtrlq3SH8alEITBOLYnKKlK8Yvwqjea8JxMrjLFk6DH0Xbs7sFWFF
sjNGEPQcFypVU4DfmufZOIPLnat6twJj4doMyEloZXgbMnUCeXLlRqqzG4r6RvdsZ9umzbc4dtbo
70nMqEoBUBvLjglLcqvZ4uKng3tK02+aatOBtUEgQA2k9z0FbTj5W92SeJNa6G4Z3y5dnQz3wAyx
8qvanUNSN32m/KLANSD2NN6LdhjvdSMjBr16reSwpvChr8u0g8Bt0niQXnGDbMZm3Fr1q9zHjRIY
1P0SJzRXFGEgqU/y9AFtrNS1vVuTsaJ2qN5pwanrLEZlEPXAZoKBhA18kZx+xyvF1NBDaOZT0VyB
fsqwzoF7qb9j3KKPEJBOVVpEEut+T4e4ni5a9KoaC1ZCaXsbu2qaTbFAm1xvEspmCycPhlWU9V8G
mFAwS3R0oQqTaC5wVe+b13L0dp2OxlsXpsls7nvZJW9iHF9atfxiKmV6q7SSbpLi7JyISx1Fpvwq
jWkNG14ll2pDQ0O8M94ja6UeCIoqgJ/7Q7wsovYZaVa4kGWj4WsMMkoAXEfVEoNwRC2aLOK+4ggr
TTKWavSJLVwKZUy0RWKFxQK8MaTUZlXF1xiT4UHDmFjkuf+O5wV6rHY0y+K7ZufdZvDsdV5cYfB9
DBzdIGkn9PeyoP0im7XsAuPBap4BKOtHzSYdIkBqvVMy5U5rDLJgRUKBNIA/p1kvelK8WT090jwo
ivUwCgIumG6tsvyoWf05tsW4pMRxGRXDh3qJRUZXkEkiOV6qoUuWL3uAXhibip6zFpq7wdRPUTxs
GWLs1FElWEKGVxY+zo3qMd4UlpdTENtouo4MBnQtZin8EHWkXGeMZvZt/zZKdq/I9QjzcMcNRq1v
QYZeTHjxsPD8mzhIXjnE961p3QSRTOidmKexRH0i0y/YIWmTZeW9ZV6y9hat69ru69vERYatlPpz
2SKCQqu2RmUBMc32Hw2yVyyVbCXixADp5lfhGNPQw+AxmbiT3l1GTkFXAlvoKSgxcFD9ZBhz21rG
7ZC0jyhlbIRHfX+kxr4BpCaXunXNyA8NE/PGsc92ClYMSh/9bakRiG0VDZfc0Xh3Jtcf0qM+M4ha
kwmCkZyaSKJ+6wtsnwimXkUa0YKSRb3AAQEWnt5gFQV3nQPZ0GmZUTdkpCJJyBFUVYIrFBiMBuWJ
5pFa0u/VpD7oaP1sWVyTwUxLSsG0NURPTDrPoI+/liBTcHGxHyoH2EA5Z+3hug+ovyAXv3GRhpla
e5/Zrcfugcu+9OIeiZlzK11qj67vG8BPmnUvTS7C5VAh7tLR67UPodpSxfXg8hv0d1sfFH5UbOqU
mm9hBCfLSvBWrzyLHDW/H04Wil98UuopjY1VP7bNsRxvaZbqa1unbOS5+TdoMAgmcSyE9FpoDBr3
cjxS3uVXdP2zqsb3Q2i92b36TG2ERGus6HDWRXlB4w7zPLvzHIgJKJBOROp+T7vkAZMMeO1g5xyH
JmtXViL9leE58QUguFAX6dDTfCgsg5yegdnUtGR+7mOxhkB961nDOsry+4KLzC5u9cd5LZem0Tpv
+no5cPm/KAxituCOUjg2ds0/oynQLBJCVlJnwNRLkImfDBc9N9eAbpJ1XGDkjiwnQSNpxWhmco5G
fYQJUzjGAnYdtY2oJLVMfafSnxXDyfDIeof3eVsKd4+eCL1ArctzpzHSy0at30jk2lC0UQLSqVm5
at6fNeUesSX/4bQlQq1HWpduwllVThIFNSIcOpr6Ju0qbygQgWdDsIbM28i46SmpirZ97vyyXeoR
0VFmNuSryO7dcyMH4wzPPkLUfM4y+tp6nZydXH/Tnc5fKsqkaTNWMeohpkjuKax7e5+o2TW8YLpq
qTinJmgCfWwudgIDQjXyd4paV5E0+sNYe1cd/HMuerVxocmzkG4cn19ULCq8JNurmQVoqSXY1ywJ
z9EqNHTqjRnr8GmSiurfkKyQ11W8VhLMO/2IeZKg/Il9d6HqiPuGShvWNt6dZW62+6GUay8JiHzp
rSOkFQcNTN5coqpLL3RUKGVGlwqjO3GAxQsK8oMh3ProwDs6OP146zYdZjZwgQdNFgcvid59i210
iPKpWj4mYc+KJpcOdJ2z1g7TENx8KFLO+2al7gggXWW1fLJNfpW4JBKIGUd70QnYayN1x3WJ6pRN
9EikUUtmLLwUZuquRqD0XPuVNQ7IYZVUFNmdwd+nUCHBmnODQPqtsys4VSo7ukVYoTMgHN6FHXoa
q2bkggFvWKquW19sI3hxvL7bBa6NoLPMVgmE/L2rj9/tjLaW82IFK3aL7jDf0HjoDkomBzow092q
0UZtOS8C22NzkWJGhzU3n0AK870QG068+Hw8PynoJsbILFjTn5czkf+x/l8+WQlnFRkjoUZN1i1r
n2/bqmCuz/cCPSz//sN5lXJ6xXzv87Xzyz4fzvc+38oWA+eqGLHf/EHzG3D+NiEY7LFMlwdlokrM
9z5v/u5zcAYhlvzV6wpO/IGVRStXjLQZp3eeb6QeTvqNn48R7VYfSz7e6/OjAt3525rCh+3fij09
3lqV4cf6vyxHXO7QMZveFGwC/PvP95/fr8FZWtoDbWK1JJwtmz4zKlASree7cVvtCYn4Eo8qowJ6
zkixYgaeRvxgmQm6A0+76hQwo9hbKlSZeQxCg1Yo/XcSZ6SN7Y4qIQ6F5NoPvRv6vJTGSa3ju6GC
ayXZqhRZch4aWU713Yp2vRufbSicCICw784PW0+Lz4FCZKTim/2myzsQjpXxNVRNsR0NptKxiSxN
IF1CDGQ16FJKbU8Qu3GSRKeManknB5IHRLhr2jI+hX4Qn3K/9JdA9zY1uo/l2JHIZZfqVSidqUcw
2ZIGNo+gP93fDA6ChzE70Xn4wkR8PLWQxk7zPWyuDBIyhH/zQ21amhrEjjJ42FPa/7GaN2oj6Kmh
3EQaMt2UkM2cLRnNpyCx0nOI8GMxDswJqgixU25gC6kR36mYm0rDgvQUu96pnm40ahdV6NE/KAqy
ybqpc3YRCowUZioHLy2Mo+5dx1zY+I54Q6bzXF7GrD9xNu1RBCX3hW5KzsusUXpKd4oU/KkD+d3r
akrgUyQYM2nHVBj6gACDMj+Pth0zdgPl4Ij01XcorbtNTsO5Kna2L47JqJpHpSXGsWB6OGItJRoz
TLZWHzy7BVgQwGOPpWMFWwyO6kmNbfU035tvjG5QT45Juooe00gKzWBD7Ucx+AnaMdKzCe1HbiSN
gw2VmQmD75jHIkmto2kQ01SSqDBoJL4wnT9J1GcHMNnE//ComfYU5hfUKQW6xM/nfHBo2MMXVdvd
5pg/F+GYiNO8Y8337LbzNqGpZ4tG0wcGjvWp6TDEmclonJwOYXsUhg+jI3SiaEj5MLUTlnXjNC+3
uhzPdE2WBvG3vs6/EnTd2lOzcW/mzCgH9CsKFj+yObE+9RwkJ11NgOdN92LPtpmABenaSfJzQFAl
jtVd0JhKsTJMhWDPuEB+qh9Kq8MBX3QDrVB0+ZYeRydD1k+lsaX/SZNmehaaTQkDEWGOktnhCfTP
jzXn1ecbojkR2NxT6Iywtkb1wWgTZyUGrsTB9L372JSX9vQd1tNOP99oDXFWozZBAioU2L4ZHolW
+XGjBF5LENv0+OOuooTYXuEBLhpl/DovALcSHmFlN39acV40v9u8fH4oVWCcRmRoHx/zueDzU+fn
Ph86dWGsRMOQ9/O5zw/NjSo5DM2DEdp1BokmiH7Z9NyzmAIIB6H2z+37/MTPzSvmLY9bKmcuvYDl
vKRjh3NEqG4/1/v82M9N+W1r51V+24x55Xm9tg5e44b2dYjNwxOIXHtyBhUzj+6iRp7szm9wk5H8
JJIgvc4oOO+M3HjMYqFcwlJPSQOkPMkoPQCa45tnx8cohgP94mbOET/Jq1oqSCEw9qMdwCCZmkhH
M+hqJ4qP1545WjtG9f5Qj1de+FBJPHHULNZ6Gb3qjHPXtuU4nKSY6QrAWguDo1N41GNzFe4Kc0v/
m51iw4vxzIyVjSehHw8iwAWb1Dl7sA7Ns7Gf3HRQz1YTP/rMa7ZUN5iOGn2A/lLqezYC3XM1O5ZD
e6No1yCcvPPopt8SdbAfWv85r33SZnrtSqKlLttyp5TtTdpynq1riN4DkyeMdG25jtLoyVe4LEOE
6U6ioJDUNcZrI6pXCFViP1U61m2I1K/uw0st2qfKta8TU0X8MZF/ouoYag/M0zDXDDGCdJQfnM9d
PNsaJVUbKn0BFkIhDOnONVV9mYWkgin4DpFPFCsXTzLjfpeM2nwzuuBXC0e84Liol4Xa7VMOwVs9
i0wq6Lg9SGeJtg4WyVWOOqgveSrN6o5qcL/URIXED4QSGh31pSuqb7VqahsxMLEYBQ3t/HEMTe8u
IdfTdnRrw04CRYnLfyZQpoAJ38iyv1Ja99IOFHQ4lMUh3o29iJiCKYumtsob1anXZRSQe9kq6c5F
Inw0iX3ugiultqptqOLogZd/6m0o1FkGaMxMGnzL30IX/VXXDvl97QSHmvIlluJQoA11Kyh4DTGL
ihaiGsqsK9EwXcoSsKG4sTdtm5u3Wuht0hJ7Ki7Nc4dc7gywYRvmiXGIcZKtYte3j0XQvYHuHrbc
GGvG2cOur7tmTe0swjQyjls30UmldhtiUOF77BmQTOghZR0xJV6rkA2XoSRV3UdCvKBGptzkg39p
7K7ZWympnW0zZco2ub7LhvBd+DYwS5EBu2aPotJmUOTrtgQhNFAS2m7jx8SGNXH3wqxvEfaEwUa2
iQklsfeRRtTn3Hj6/6bv/ZDTu33+zulqFaDpCF7rXzu4ksbrLy26/9L0XWZp+vbKSbH5i5f9aPxK
7Q9pOyo2Tf1H4MXPxq80/pCMfegsSzqK9DzBrf5o/Ar9D9Uk70Ja9CClBNH7s/Er1D/ASVsIn0yT
fi2Sg/9NFIY9NZ7/1Pm18VM7tH1pKEoAwDN1+5dep6kPaGVoj+1KahB+TThr4xUnEdDh9akwLBGx
PNbKe1Qat7baovHLprRdqkRLXKM40m0yfQKgL4S+pw95Jq7U2r6H7BwxOszdY1u8902MAU4QzK5Y
F07PNHgCsgUpA4J2dZagYGnxeA4PW7dfxJnYwhYJ0LC6k0n8S+BQfMP0fNF8jhpHCVDeSeqk0ReJ
+xbRA+RLrzsLMswW8lpdm25Xr/Sc3lWBtB7RY0VrKTl1HYIr7TnUUsYRTIfU/otrkzigB+LGGW5b
IG5lZ66UMb0vR//dLy1kuOFL0zlXleWfyVs69TXUQdAnEXlyiOvIp6JHqC7ztnwc/fzedzNieIun
Ki63g9qvK7XmeulKqvv+NYTv97Zk4y0zf4yzgDD1GltfxtcsLf3Gys1jybhOT/meIgygC0+WjyJb
UzfbGIm+dd1qHVI0QB2ypju8hR0OAiV8jFuQjlqH3Apa5cpLvxvAz8vSBhfG18ZZH5QdLwldSmxo
BEmKT0gzjqM104OzjoFxYVn8qiLaIateRH4ClbVgGyCRUCwK4bOIdIVilEhpi5qxau9Fb33D+fvq
lrwuaJlUxiEu3i45BmkCzdjFLYtHgj1FqUhdHr9pFk5FgeAt8rkERr23tworWMKQvxklaC1wIrvp
jeljMhidfm23Ur4LvG0D30MeG/W66O0HLIIMssKeiMssvqm84mAWfYsTYhkwOF1EOX5tE8dx1/Y4
ZqiAYqu+NKlD33VM101RVsSDWPzwo/clqsCUurKxV+ip34HEkvAeklcORRTZEOjKHJO4XZlYFCpt
WWfyoawRgSFcfnUxM+C1cO5DWXJW8c7eZKWjrikhPCwqNSSxOAnBTtYMrTU5XCut9qqXr1oUKLd6
hTsjdtAUNSBADB+droV/zj2IUY02+LopJ/aHzi4JxqjY1s6U+9aVex99+XywuI6DM9pv1yN47uWo
vlMtVUH6GDdJyzFTqs590XsPwRhfooDfF1B8opo3bUC+pa55N0WdArqG3M0YDltXkfJv5hsvFKjn
3bzf6/FrP5Wu8pSKZgp1GLDhwrtVuwZigiMROyVIrVFxNbHz5tZUDZPbXIeWkg5bqp7vuDYARenT
gVdE+9inLpuYuGSG6L13IlpmOt9KqWcPZrfzCV9zRcSRoD5oIKzYRwkh1ZR0BWlDdOwiss1o9yf8
Vl5KRMrYeY9aVsFVyJhfqUXlLMuqfOxCiy7IPvEIdWxjDjGFgw4TLpPe5OQa7A4B1V6HmmObRztP
Gw9j9BIVGEJsLI4F33XDVqia9y7QwTfAgMEIwGnaaJF2bfvwDWzJQUPtn0owReAIdSuYG2QfiXus
iajA9shyyw5fDI2qIOdGe9EV7iPw42HX8BNKIe/1EkmfjY+UJSm0LOR8AAmiVWxxPjVS8ts9nwhB
swM+J6tHGfG5lqTQwrkW0dtwwul8iSwygLv8Os05AyVozTYFaJRFHiUvCieyZVgXFHA5sUz9ABhb
y1iviHn3CnWB6oeBsg9kKtZuaaHGS1wwKMkglyz1HKpAh/Rm6WAMQQqQI20O5KUPOVlmZfmsZ867
3sckUFfxqvKLfkUiIczX3N1m6CJt+qLb2jOuI5/sTN/QCd6YA+m/VhWno0hm+nLojFMAFnSqsFUr
1Cg+5kWxQeFMtq0K84QvYmEm9tlzj2rAoNgJjDsFaFVfMxq2R7EQWpSt1DB6N7LEXVIayjatb146
hV+wxcK7TD2rWbRpKhf+YH9RG3OHzwNQrrkoUJBMxWxab5CSgH86MuP0Bv9qIWlAQNlMt51bCybX
7brVUNECb8iWnXCuNVBrwrhSEn4KxSWSO3dfIx0Tj4Y+28/D74Re3hndhOIwH7u6S/CBQ53NgE8i
28iJhQYUnFbmfcvFd2kZPodebCO1IHQcRRZ5q5xLvEq/GVBurjynvpWxf6eWzfe+6SG1xjroqZqT
heVdy+j7vJf3DjQGesFh2S5qa9sJCuNJNQSLXGZXTOc3dgJuNEKuT6XO7hfzBcv0+UlGhQ3NlAqh
aEXb0XUMBLNm8GK09ICG+pkIz3ef/l44Nk9ZwW6gafF35PvBMjEgSXl6skXmbq4DioBupSKmphBC
QjhuH6TIx75yt2ZvYijJN4Pb7BUvID9Aty5jRz+ho94I1B+3CBaxwnfXTWAi2Lc54Y/qm4ou3R4x
KfvxcDMaCZKVtHgKmhFhp8fFCE03p/IekoS0OJbHlh44Ls4L9UD+rxR7sAyTZ7WLHkpcy4SuLIKe
6yRNslxV35B0h5BA+m/YLj3yC2JvaXnPQoh22eYns3vy6yxewSQhOEvDHVb21Cc7i5ONE1l7B+XL
UtZ1utGqdEdBX12VXbVU4IiRoKTV6ybn5NNJ5b5qkXHTVjZoxOo3LZHPRdP3m3E6QVoTdqOtuBIz
YY2XcQusCSmzF44Lt+Wf6Bpiu0K/87YDalbMxYbkd42nvrSEATBfDjl4jEXGiAOQASujHOkVbdsG
U8HJU+7HoX6EWB2RaNqIJdUqesXiRlXAyaLt3zgNV0rfOJt1No3fGDYwu7+jIgcHwjkbFakGeITU
lV+o6QlQi5cpzFIYugS5jiu6UhZ05UlIVx/nPceB3sweUNLTo5GQKtZa9oQVN1ziNiK14FeMolyU
SnXVte5DECa7WKDJ9i5kDETsSDSLzV7Wq953r/Wx85EeMKn2cQQhSPTXGd3xMkjf7E4rACozjSX+
5bmmn7Ru4fT5DY51yNOFBK/GUClSGGZZ0cYkGllm9cSYQMdVa+KWrzzd6ZZVH2uEMR83xVQYK7uW
jvRQpgyZ1hbqqIOhVVu7zrUdI/Anv7C4Snj43atkHhx3hxKp9brL4oeYvAZfqaZ3uzV9+exJE9FY
npNRTlVWO3gVNx+P1Qo5Q9pCntDz0T34WXwFWwEdsqHe2Tapq6jCq4OWUgzH6lHT91wHjdbSpSyb
A2y55pAHYXOYH843zbTApYuPYdISL51GIU0qkjjcoibOfQCM0AS6f8TxeyWswSTaAiSlY5fOogw1
CwFWdXT0kvoGEcd2NxmSAuwL4qIlvrZVA8tc+JHrr0A7hPgro8bZJnq6rURNyzOdtmXGWUJd+WKW
Trwp5gVFxC5XB+ghNegU9NpwSg7NOqAXxu/peRxJ7rgPKN/bTRkd/fRCAVDFteaBt6ZscgLThLx+
yu6K3YJBe+Wd3Do+KRklHMM3rIMdN9bBEcYabRV+JaVelGlK7ePN6lP3riKUmSpx+5plCNt8qQJL
v4l9PDAFvUhjwtjyKV8s/1tue9YBT/SC4mG8j+swXhclO4wNiu5Qt66iLee7kBgZ4ljx+/yIDmjE
iB89vzYiz06s7hDCYD/M9yg6man0AFbJ/BhmAe52XT5Rw2zApLeglRrrUapWtcl0DOmdHxkH5I1O
svh8rPcUxa3U/57Ugw5ofEre+bgLB4R4tYixo8vnKGWuHzTFtch38J1j0lXBimEO3M7exgOW6PAK
W+VIkBBcExOX1/RI7wKmU/DE0mVPp37V2rFynG+qafHHwy7/apBMsbFoGgJpykFYJDhjaqfW1npH
Q02VVnskN4m5IWS5VTThzizXxwahmwCpSg9eAcX5z5r5fM8VpYSGphB2NNXR51Wawj2k1XjQrFCs
52dI0TGPmDc5eMu8RxumnomCOrtd2L5hbT/mvVo+RaWbrmxKZJfOBTUMSrQ9dkU3YQOVE3nJAD1E
dxfUlXKpE6LdOwwjhUGSRCEb7V6pUgcnERCg+aE5+hcj8WGwTnaLvFP1+zgItVM1Tq3ZNqaZi/B5
Ezu2t6oDo/uWQ8mUvYxuIlOPSJjrnxK8BF/zxjHXMb2QRZSaDM8tf2k0fNu+tO5/qS/8lQT4zxlY
JuGYCMFJdUIMrmI3+D3NjyBIfRQEAaHTrtKt7q6nuWqA9HRlpPZ9UzKqMVSmJS0SLhFw9fq/fL7Q
yNWybEgb6m+BQc4g9MGpc6zWsv9ijsWllAwmmewZQfSdwb5ewfZpLB828/gPMtcm7fdnqtOPf11a
GtJLhE5I4v+sfWbwrwiYOYAvB+aJ04Sxapz7Psbn4AnQDkIl86ryPlJv/r/29Q9qX5oq+IL/fgIs
hocq+s3vML3iR9lL050/HOLG8TuwlwhrMhR8hL9qUv9DCMyvDsmmjv5r1YtaGXR5Vpfk2pHyZhLs
VaFPxglhssgkD9U2DINgL50cvL+ZPX4cNv9dAKwhp53lc2eatkfTNVOQiGnzj3I8/XlnstHPJ0mj
ijeA0+9lP3gnfzSDC/mX8coptRH7GZworQ6/F2nD5YlshZsSy9pek7LdZmUGBZLsG89vx3XTJCi/
TDO7I7G7uuHKu3DtOL+bb7wGr3ATJ+bW94b8ziugEzSmfU1yHBOvuoXZRxO2PXysjG32QDmsWowj
yUc2wfWIjVv6D3TuySqfDNU/biSYorPt1/A/hkBxlhUhAqvPxfO9eZ35XttK5eQytJ1ePz+d6u7X
UibNRtCUnaZ02mMstQv8lOZNw9U4aE3zNJQ9fJTetC6xF8XUvgz6QmYd3Am1HReFhEkFQAkhoJqV
Z7h1xVnUbk76qfvl86n5+fnm87nCjtdVYTpolHkRvtjq1DU32LGphkCq64/pdFNFHrj/6R57Gli+
Mvkvz9s6k4Iuy5E8zWvPNx+Psz5i2fxGgd3ty7hrdqR18Jz58Sqq+3uArYS3llW7wM9U4QfGRioA
9sxwIZrMjZkxFMKaHQ0eaWy/351T0USuxHtQJBQCytTuzhT0MVtO98Yui4gH4Jx4nJbOC+oi8/DN
1vZGDRUfUGzJJGckiMltW+8gIDA95tHSS5z8yXEpQ/UQLqTT9Be/Z0rUDTJ/0rTAYWwvqqMdNuIr
8XpL2eXFU69b6U4aoC7m1bqA3J5MGLcytLpfXl547X8Sdl7LbSvbFv0iVCGHV+ZMSlSw/IKyHJBz
xtffgZbPps29r13lQqEbDUgWQaB7rbnG1JkCev46t4hOLJBiBzvbLi4fTTeI9BNOFcUscc12baay
BNjTPiNaJn/T5C13RIFhIjq4s6VkzhkvYudM1crebxTgZP/0N37q7iyVoNPUJTbNODqYAuEJEyTY
ioo+3/Em+9E+WVVp2B2aadPKBpM3nJ+oK+D+ujsghtz6qoBIrOZXBEsnKEel6TBTq+JVtJpRJ4Il
du/bvhRzCMGItae8GvxDo2uL28i0TKYkU6v+5HyII/gpLd3Co5KmDupHsZHjeo0bnQVQoqkfm1xh
WZEGDwWS5m8tAjIwnckXLQ+UWZw73vNQJdoiyCwVpIc/siZUkr0bdpTcUgi7NjKn2XtyLnXPfs0c
YumqiXTyK2IIgHGUTU8C7fKxiXEVTUmg/tI1HZTswpjDI3dgyfxvbMDq8vJN7Xv/57nTkQSno2WY
xkSNiOrNAJhBBFcc4hQx/7Npo1PKv+BlriPX+V9f4I4HJ8RPL2kQxsKZgkRpSx8nuUHobVFlp1TJ
Uz7kNGN6iJK1aAThGLQf/R+7/lBRYeTk9tLDAvLjSDedBivNb2e67/ZLABvWrKxk/2QPXoJjon4M
G557TVz4J4T+/gnkDP2uraNyGSKW+2JcM7o/jydUjmmJshtav15LNZ5+VRkPj9ZC7H9sOjVfe9WA
+xH+qY+iD9gj4la3PGRTV+8l6aG2ok+3k2oflszdRd2PC2QQzFCja3yMfnqx0SONstocMS9OLx9d
UVOtwg6/FdGMCSlcnEFNbmNv/caQVis4xUAI+U7vkjENZqMOK60LVWfu90bylXJlSYrHd7mmWl2C
uHu0BxDRnfHzrfD3ATgLZTmGTb/MB/5zrnr/kmWWpqmKSRGQaega+a/fX7IZmuGsrkaWZ47FjJW/
/qHXSpIchtOaK0qPzXWR1M8S7n/NLNFznL6DMVvn09+8sanJ7lXj7DV8aEpLZaw8pPjbTQdFn0/c
ZWZRS7WbrHaOShJuE/AWNkXx4TvocrSicrlmyv4lgjD4hGVJT9IVbtHUEptu4tI3yc9GHhxkfwwu
td9JT0ZNxY7sOM1BjMwTr4MrCrpaNCG3zioYVUScJvVkbEhYhA0SeAkZnU5cXDxSAN8UOfgURY3y
DG4SyB5iczCe1On5rcliI5QvQahb6zLWgp1btcpRT8Z8aboyJT0phcw+Ka71EAcUoTdqtAOugPlm
2+qPUsPGsgkQ8NRyt0MfTs02Zu3lHURLDLOruFjEOT96qCz98WPYtlECsEAQCfAmq/Q11QYTCC6w
nklUns3Sa99dD94+d9d4GYty3OOBiDws6bN399RZSgOop7IWUJaY/tSRefrzTQOE7m5m5pB1VQxL
N2yDhY6j3N00Vqj2SVaV3rcOEfwipvzvEUXe+KB5yyhU22gOwZIUQ11cTHtIiDJWhM/DPnmS86Q+
WGkDfgMC9Z5qPu6AUXf3PE+kPXNRyi0SQFQsh9397YDYE31inGje9d3OvTvwX4Nvfcww1VnbW7gg
qBg5BrpxzPVI2ioThitq9faSUB0JXlPSPw1Wc3W0Tv9RolfPK8372viJUiLw14yDiBYYVkXcoJRh
uIm2zxSBhOfU+7H7EVOojWqtYiT2MXwKM4h+FLuEgSEPHMiWhJtClatt7ib52Qm1eJFEmvPJzurz
oGTu90BK1wqks23imMlcmZw3Y7D1SxbiFYWFCU1yn/B9p10UrOeQtNpOjBNdgzsVmSYhrznqK3g1
GO89vF2YlXzXQIP4UDRbbTmFgh8gtEUPck4YqMqYFSDPjB60VooebN1P1sCyirnoE+N0Cd5UYreI
4KfTxKazCzh/4fDp1qX3bXK0Rm2L75GxUEviWwwPqVqMtOeIwpOkN4lCTBtdw3oTjCOJ5mnqcDsg
9kRfFTQTYu4/DhPEou5S9UE2/3NBsVerXgUYsdK+jHFXHkzH+67HvXLq7cZ4sWCHerA4n7Dc6K4g
xZdJaEiPuQw7CA8VrDRrX3k3LX3jerb6agFlXfmtF287shRgsduvYoBK7WRuGNXVMYJiSxGlvMol
TXotG3utg8R5d1yPqgM082f8pPIDb5/Ja5UD8dpLo7U3od1SXTPnmTt6xwjYxHEwYRksUONuu0r1
TkyN/Wvh1hhk+vKx0E3/qmQUNYUW8SxxUGxaqbzAdJCPonUbQaEGp09n/XMNMUIlxPNxjTr09Fmn
JuqywLs3BWvs2ruP3TBT7J2E2xJehbfd/oKaRlpbjeYvoQdJLy6MqgXLOIRoqPJfZE1D2WPzNhBH
TdjyVE9IVz9KpccOHpcxjWphV/0lNqHe+cFbMi86Q3eIShiKY7Ku/f1V5/pRjxlmDDBfddpLplIL
08E4Ivvj79uonBjaJyVIysl7rqVmwYKr0eCKXWOv7sf2mMwDKvwWLgWAK/F2syPqSKvBj3cBTp7O
Kqy7YUVmiUqgKO3+Ulmu/V53D2jC0EzbUAwgBER1jGkh/2vBu6R4sOxjS/vqadLeLPFRmuUB9skE
kKFiibYT+P6lmqQBfVhnm49Ou7DzIyjFpVUPFG1S0ONfRnk0F8PAk1acgi2Ei7XGqM/5JoYsAxKq
lUp1WGiSGZ5Fn9iYkNXXVTBZkU8HjGljlaq3bu3RHbq/TE4E0OCXAAAfmMb/U0dIo9i8Zu6jSUOc
FM4IL+mb1IXHwoHr1g8UpMa29qnS8mabdp6NllXTP4Uo02ZtCwtpChE8FWR/RzfXPxGlCzZBpkG4
nppuk32Ltaq8aLYkPVjI4T7OBsaPFsD38RLh2lQePhDY1PGESylM68eKqg4IvpT4DflM7H60gWTv
xV5kkMZeGflQgTZqpGU2kJrPsgyguO8088rAyDJsDH4JHe61bbQlVd6Q54PYsj42YV+RIxbtLrSL
xZiryqxNcL4S73scaZZBXdufdAXAaq9OxkNkL688Nb6JASXPs5klS/bjOMbW1s3KaFX1TvUWG/Zc
p1r3S1Wh9Ix6HurIJ9Xn0ZHlVVrlGk4L5q9NnYImSrqka2Lp3hETPf8o9sTGx8YKXw67Wd0dCMA9
7f48zTDRT/0a/5k+flb5GubiNiIrRxz/RfWkaN4gO31ofmsrG6WPETQzrzXLY5/IAB+D4VFzajaW
Q7UsmRRySjTFgViql6FqDh/DvKpzt75HeYHZYUypyFsKvanTegilyH2ISuLzcpNAMrPdB104OCt5
tDbAjYNUzkjmy2lHTbsZwsWdzhADR8975Y1i4KGE57PoN0mWc1XRkXq6La4qWuKMYbpqAowMK4b/
XcUfStgABvxNMS6IcDj1qpU2USxJGJFS+Nid2mJPbDqEuzsw+SzixC5kmYVcalSIR1G6+vOnoEwc
jduX0LIsQ5GnOJ+Nn7hJbO9urtcYQGOpsUu+JSbJsjoLzT08w0U5khKm6LHZlukAdp/6OfgEWNgu
CM8V10C1YVFz7/35t0E496/fRldVHn+Oo0BWuX8I9moSqa3l+9+cyMOqgaK3bSNl31vbDymtROw6
6lSvm6B8N3Zv/9CkCGFg3aPVd8ZtpmN8IeMhkLSeRGpK7SmOweu9YG69UnwMR7TRjrZNS8loCCy2
IvcQVUTccIYNWEyrOEFp2FYs+YPPqsSrX2FkuiQMw6egKa71gETJy7GQIdhkrEtZew1iyr6BIGE9
a/JhWsCP9mHjNPy5mnABGlmmjrPdJgnui75Bqh7EAUwIeDNn0SxNkyBcZ1FPNXbAG0k2wURaKF33
gwWBvzaC+g0cCJzhPHvMbN3ZqZ6y6wLpGgLbeEHWkEzFEe/g59HMD428N9HubSiHyFcZJOE1VTLl
PvSWpROOD03zAxOxc1u21PGU8FS6pjlgadVQjVDXc6VzUGvI+b4umvrIwxkur5c16MiraBbJdrBq
K+XS+PgZk4C0wQcP448/f/7K78tVcTeK+1HDjxrR5f0rIVOwRgZSkn5LLcDpbenkqO5cnXIw3bpW
0I63gIbtmTrdnXmR+Q+GHf7lRaz+6x5ktUx0m+8DIW5DvVdjKiRxex2F8zcli7+y0KpxE6KIc2AB
iofWEKwhcc1NNSLcOshM5Fpv6w9KD68+n8qKcBMPDPVdJf947PPcWCPvhH0/2utwQNSCJls9jB1P
qr/86TRARL9/k60ppk8cT1V4l5rW3TcZ3F7SG55vfQtKbj45Mr4gNSCmqSj9InW9YptSGZD3Y/1i
+MvaTreeHWufM7vfZmEazXqD26JFhnSSmDl5Eol44AExVqJ1thgwqEOFA5OvtLGNKhR5OfjZBiWb
vKgrj2xju3DcMDiZFYTJrjK3vTfiGgRDZ92hep11daysGiQxs7Q3nAXqt1eXuOLK6mIs2DLekxTg
pkxCXaiaXtCSiB5sQpKpupLQg+6bLKQ2LBzeU50CaT9vMiqEyWwPXm9hp277S1enArgK22LZuQMm
u4228jOjfNC6GreOOKbwRq60lQvXa+fV2DYZhtdtdN6Wx6zUCtY9sGLcvCxWTvjFwn2jKt5hsTCP
jRU0qZKq8lXrrFURQ97ETw0/5859ykrd2XZ68KNZRYgejpoFi7Yf8GYOsTGo6gYno1wmI+yiRCi3
QZLbX2WNtKYbHrQSNT5uBv6Wml6NOor20g4DYDnN17dV5/XLzhhgUZhGenXG0No4bfPdKCuJpGsJ
AZQ8iHrJK0hr50ir0ePIVLDv3OHgqIjs/KJT4OqSr5uZSBcNoDbDqI0XzUK33uIbvuhkB9OhilDi
Q5B+SnV1lr0wVUz2nR+0ywGEqdf9sOUyuVaZbm70FmfYuo4XzL8vBVLPJzNBJoIWufrLa0AEGH57
KXEr6zYvAhKtZK/Uaerwy9SgwdCM76XlMvkJ/G3RtOkssiRnBZWgXhHTaVZlA+CJ93N70gk/Iqmg
0CIO556D+VSvt9c2iS6IE4enhA/lz9+0fz8g0Ao6BokwJOUqAOa7mbqmduMY9V30vQuac5hqypVk
KQYRRujNXZ7bi6EpY2JYegwkrp1TT4bKWLERsRqWRJkbE52qUrLPrEVhnVMUvSu9sL1a3ZOT2e8D
Oaonr5P1v4R1tN+jOjxbLV7vRAAdjcm2zjfv9z8q8IAqqVD7fpe8bsHK13vsMuu5jkNeXFnYr8ye
RL0vudmWKAiF42AwrkGWXVgt78BMUH+oUpbSytpRqvrqXKZb4mHRMpvyM4rsGUD6sker7qqjpuTb
MKFgRQH4grkXaK5QcZ1d2Y3yTHOrdeZLX4fGkN806s0XYV0eMSQq14nhRE9JW67F06du+tc/f3La
vyY7/Al0MpEsEVVT/tcScUyariUnFX63E7VaoirDCBLD2ze7sh+0II/2pALMJQzF77gJecem30lD
ZRCTKKnD7qh47Pwja0SAQ0gW1r6hfLJwOpuWG1sbnT2x6Rdm0NpiKHxl0Q2wa4oqRhWmQZ5P0XrC
C3A/IybioeYmzt4gxYAAPt3Dsv3b6or751/vAzhPvEJVm5uUnP3dlwgiilHZHuUT+K7IC8TO3Yk1
EIE7BcLFNmDSc07wH0cEnx6d0buyQvpBDAAZu6waq5g02FFsKOwE4iDXRJuMbmEa6pJiuOiBR5W7
xRHkLcKf4SBZu8Cuk2WAJ2FEdHCZWbWNkt8/TQngi17Y64B7a+PoXjMr4bVfevLPpyh9CyZtrh7v
+x4fV+NLn0JIMHJsrFNZey7MZum6GSYWurLvrBCmVN3KVFAZYCuxNIAtPM8t3iUxBDqiLf6cSiz4
u9Q94Bcva/vx0ZhyIbopQWZN6hlf2xxacksyAYn3hQBeMa95UMzgpPKLTQENaSBoi87/7JoYy6s9
xvJjsGGVgT+GgXtAmaQ53P8WIGRqqfNRe2aCAti86r43+OU4BfX1Jk9rnGgQJJvROWZSNxsLqSe3
g+WwyLeaRknFZpGemEE6e5vqj70XyJO3D4EUhcTLDsjbjz4g8T3yJN65lt9eXTX97jdFsa9i3PZG
EGZotWAdFc1hqFseMjwKVwbTFPJWK7eVR17evnEEkWMfFPLPsxqMQM/qtNXD+MVEF5jGARXwsAZB
dBXgBVJlX5EVOurtD6jQ9Tlm9jBDRb8FCo57jltGL1Fb7NwyaXEXfUfA5BExGwqgnrG8LE2HsPXg
6RDebXlvTBtNNilBy/IDBJD3qMcIXqdmUcmMk1tE+qPeNLDlyTR2sZSd1aDei4RKip0BnJlJwe9d
utwpL50RzCt8vki5ZT8sj3ehecqi0HoFhGXOhgrgSCqrp95Q1Oug+GusVKJLx4qHFP5Qb3gsITTv
/G6R2j50/wyLBRMe1CIIZV7GOeiWkFf5vq19zL8aGcM326kuXoYBwJ8fQne6h+k5DD0QJYWiEmVn
OXr3HG4Td+Cu05vvphUn88gfmPYQhZ7bTsMzlCnDmUQwNyRuGTmziFnokbEwFaoyW61am8H4NekD
Yw31A/EpLqOrzwoePzPEDJgvhlQLUa694f13cHs13sPbgxlNeFGGsxKZafeQ2y4qSA05r9chWgLV
i1I/6YaDXH0mfLbB9DJ41CJKesssbY6KwtOAAOAP3ejsXShr67gLta3RZ9is9nX0llQtemq+GFY2
2UtPPwsUtbHCK0Zd4xMQbZDoZvvOXrNAbqNlWpXNtQlVBXzlU4IketunfbiUU9ubyp2+93ZVLBGC
1msPz4mZKGN1S4QhYTsc0UVe6jEv/yaqElOK25SD8BuaFkrAHPTerF3Rzfz+dlSDNI5yJu7fcFsp
5wE35zkp40cHPvCOUpToLDYQXaNzGOBrlOHxtBJ9YqzYK2uMkDoFAPLdgb7o6i18qU93/UNfRqe8
u951Y8IVnVUvPNTZ4GOwTEuMEJtKCqnhiDXp46ffDljoD5dVU0+Q+//9vj/PgCgJwUXU1Px6qRR/
mCPv2l9OuP0wSYFklCrSXlxD9AcAG4CVlPE6SYuWnJ/PpoYdM/to3++KAa6pMOB+95fTfC0ruBfu
Lza1aynHliuXnEVT9lCS4AgcxZ7Fl5lC0qMRNteg9654pdpILimcoJwzWxl+PbQzdUJyiiMm+qOD
aA4IU1Y1NOtZFE5G9fhCPVeqQmV/5T0iPelPVmYhb5dG+S0Guj5X2ghDE+panvJY3Yt+sug47FG0
w/QuUN5U83FQUYObyFO2uVJKCzHqP66qAED/y42L5u+31/x04zqsvGSbFy+hVMJ6v9+4YZYpEWvK
5BtqBz5h0+2nmjjVPkZduap5YmOrRisLVR9RuZrES6RW9Vx0/nKkCze9GxdH0VUPMgs7ncpHck86
XtDTFcSmHz3nY6+i4uUwQFKo8Slby8yFZypuQ4ECVVIZO/vBQdZ8Ni1r7lip8yC60jqtdhg9UeyW
2vaDOm1yLNlWSSglC9EnxkXY8qDhNBssXBjSxd6e2gofXkeKoHSaiYm920b0mdgbrohUejNxwFIL
WCB3Y27NXw6Djxw2kkMWO3D1++v/vz/udqmiIjI8mIv/GurUtbWL+RvtR7mXDuDhpYPYC4LqpY0M
aX3X30/Dbn3At9AM8wZlRYuA7Hb+3bgO84x52WHDc3cgywq3BYnCVZkWNQub33b+S6e4ook2ZuMg
oPEbQ9+7UQfiA6ndfnRg++Ocg0qdfnHQ7iMsxxItMD7G3c5AdvPguvKwvnXdThPX9PV14F7xjMO5
m99lKUt191Krxps2ad6wG1zUCAy+UA3ZzlEPFGsXedKFuQVTC7v4bA823NChJLXYFNbBrywW5hM8
30GhIfL9Jk5DMGPk+NqrXbSxirDepKG/6OLCPavuuMltK3+Rqso753H9lrhZ8RJ6UX5oinZAbEWz
CXxri8k5OD0xlrjgumxGSqimo125lawDNKkC186mu2h9WG4H2RzXuSEF1y5Dy5ZasfVNdt5CG0xi
XAAKcKVgfLSL0d62oc00M9KmwHYzPua6ZRHOLKWN6DPCarwMgf1xguhC5desUr9oFh5FKo/iSq6n
PTh55h/FCKAU/AfRtiw9t+jmphMiD5vMB5BZ8wAceqOfGFvIPwalIIfPk1JsxNHbk/F2IOLdYqgI
0m5dnbjI7YF6+0m3PjFa+efy7kbZivC1N46Es2uHKiAR3v5oTzHuQYEo5Cnu8dZ1i4Ir/xEUF+Nu
MfK7y93O5U8AUkK0daXz/xIzFwrv3+YKBgtIc/qn2gYC27sZnFbGFQHVqPqql95WNYP8EOeuumqK
8HtfOqPMxL7KDx+7nvNa56yOeFLKXz2JiBFP8RcFb9elSyRsX1FpeCTPg21JCd++jAp/j06eGVpl
tsex1xzCLOoq8GX7U6qk6aYlaAJDxnc+1XrzJXcr8xJnXvzgOd4b6raHP89WpwL4X6KKU1rSVoh1
4LuqK8Q77vMDCiBYtVfl9KsZ9tADAR08uhF2QZFvXkRLBiK+Tkngz2MoxOk8MbMHZqw5CBPGJp1Z
7mJ14vY5lr6KCpZolKC4+34o3L3Yw2+QqMKIHmPqR/hrUt857YqNAZLQHAd513kGhW2oU3eF1Jb7
mroVDA3qGqvKnlcuyfgn2y8onXdywBNl6s/9ypb4uUbgHTyTDYIiaS/2RN+oq+G2sajdng7eDRNj
m6j1qAKfDkvldK0gaE+YnxfPTMKMlWUH6WoMC+mlHhJ5HututRNNXVNeJckxzqIlq4tiiro6vaxd
mmJ8qKQ03Pz5Y1LuVhXT5+RwQ04lAQqhc+Ves0O9jNznODa8B5STrZtU+qzFbfogNhT1xugUwwu/
Jv5tJMHlYyCnm2Yw0wdIsulD2XjJOTIINkoF+AEQBOYlgCcQtMQ5m+aL0UnuWVxLma461dACBi1P
t59hBHymLK0O4nqiXwrKZ09JF3WkknzIAWdEhevsG9dQQAHV4yp2TfUxDrENC7q2+9JhC4ZxqP7D
jrt1Gpv2F7UD0OoZjncdwrFeURVKYWpk4YtVlphQmtnpporUx4JfVVOiX5WSpfkIvl87CKUkPKnm
GCvFf54UNDX1gAEnEPvTUL+itpTsvmEZmhE3iZV4ng/Rrz8BQNMlMLpuTiICPmlSNMcyKE9BJNeP
oosvxbAsfC2C88oIpXWyFWoCr88WxWCZB5bT39Mozy6dFjgPvWZfO75Vn8rJerrpefulLhVLhd8c
MWcKr33ix+eyo8gxn/pbVoGwoO14m7rYJ4VRHCwQsMC1HeKVWXd4cP6z8WXzZ7OsYS5ELVKzq6+2
2h4518+N6uraPm4MivVdr8J22IgXok8MGWAW7P2K0rRIJoFcYj/4qn4VnrhyXQzHpMDIXDQlKe9X
pYZ9EsFb7bXkBTnr2tQ7/TwHqyT9UfF8c+13fgGbsNDnMf+Nr5V5HOVc/hwAYetMqT20ZZNdSQM8
jnKYfi4GA+B5IOk7q6uHZ2oANgnSw88aIkQMZqNkm+G8+ClEjS/GU0Zn8e3MAcZNpzvGbDr5LdV4
hqJnav4Ws1ZUgf7/9b3Atw5+xyTeIAljYz7x+1ScfEJeJhQAvbOCBR6c2+ZZmTbF6PfzOpHDlejr
mhz3rFJWN6XNe+I2zrfzbg9251B0Wg2WBy5dY/XK2hsa55Wo5DJs1fFL6GCR3sm2dxBul9pAJkdS
y0tqmLyQUnNr+QGRi6mr1kPg00aFh98/feIAnCe+wHF7dEkQXooSp+QyyYhIySpLo0Sj+gDVXLfH
D0hHf005hWh6Xg75ySyHbv+xK3pNs1IpZp7G/9Kb50gfw7CHB8yBetp8jJ7OdsqS4JQbmftWB0Ki
S25+1Xs/2FSRjeSFRNmjV5o4GkMSnhshvivh5PArNi4DD0OeYq4VAMa49Yk9ezr6//YBqo/2rvl0
GyWGIhUdoBVA5vdzEB5Z3lhQnAo5nOuxBbPWdNWtMa1E3GkpY+b1qiIwdhJdAy4HlKbjNjMNEF2Q
/+Md+jzIrxAUL6o1JYpYlmlZNbwVZextdA8OYYP/+psf4MvIdOrJjSMd9atWzMUwPhgDsksUnACU
ao9tqT+KfopCumU5WN5WNFVWOADs3ozQnlHHM3PCLNqHRgUDafD9p3ratAo6dKe+fvT4cBJgAOc7
3yyNc4T11t436r3aNyUfARtJ57OJobntRsUsybp68o6SVZiC01F/hKqUy0O+lZg4LIbQC05Ua5S7
qo+zdZ1GDdRf2ZmxYHXfO3LuQa27302zeEXaXb52FYAXeTqpoHKX+m8zXBEeaiBllxELJbFrpayZ
PjYUnpKemNoaKNN1HoICRsoF8I1qRxsxprPxcCaW11juVTMbK2ghcUxbYrgG5T5roX+Uk7TbUgey
I5XtvTKJIHQ8Olhc+PZ4RddzSqeFvOem0L1qqV/o5Jfx7Byti6/X+HMYEvEuWliiWBexB9x7DqrL
PNlxgDjP7lcRVoGk2qZnro1j1aZWgzfx3AXn6vw8INrJ2C/GIVf3d8/nwNAeu6YnQExJOe+oBOdB
J+seSM5ARCzV4Dl20DvXUeK/6Zn5zYrk/GufDbsWj2Zg0t2DFIGkaOBu82uQWhQbuzATLOrMpWy1
BoSM6QBYRPeUpcqnAM/Z7ccBqXFUqnTbtZM68sEdRjZ2ohxE067jsUHiT7uszGpTWPnlY9zU9XFU
tPl6yB+niHHcYhdxqb6Kz0GJHYjik24aQ7nF/IyNgkKN6qdHM0OI6YYFflNmVK7FMS/zs2OutM+i
1bhpey3K8N2IfZlcNEqY3Dbcs9g4RVgtbELDy1tfY0bSuXPJBCeVebj1W5E1reHa7/wk7JzlghUY
z3LM0Ykdr0SnGCxTLb4tw/QEOqPeUg8Rfxo0oA9GggQUpdGlacJ30R0GGLBFCTF30Wy50QGC+cHZ
TF37yamlheivbSvbISaPFqpix5+i3lfmQxR0K1uhUP1iZsrnTML/O8t5EKT94FzyNKGySnHKL26E
Gp0qFu+BEiDU+1rn8vtCIdOHFnTv5KsmNpFqauAI/mn35M7nHkZyCyqq630iDnth3uwjU633CrmT
bRNjM1aEUnqxHIxWKghJ3+pxbvU1tEBU5zh9kuck/24iMG54h+Fo/dIn/YMYCdvvJewc+9kAVLyS
YjfeOaA8fr+WZ+sRCqv8YnUjeZwYkjKZf3b1PtKKmdjt9WCd4+y2lcFk7c32a0Mkney02W4tzyye
iwTDdjPugk2L2vFZxp2cTH9kkndPymcsIflD+vASxFEnwfFudMl7iaOWXUbbykwxFJkGo+2Rd7oC
PkY0/VZOD03LPEU0scpdWLFuPnojUgMda7/v+KTOGrervJnsErqwbQvkXerNA8XGxQ8mA8QrxeW7
0WY7yfbxJlDmajNX4ghD+AGMQudk6pOOuf2stvLhS1XL+wYYzedI1bdE+Lwns/Lty6gNUJvlsAIP
Er25aCmOqhT6T5lMPt5odA8amp5uUSIP+8zgDTMkB7FRiNt/7Ilmg+nqoZs2tyHUqvdLxUgJBdXe
sFIwS5SpctyLDXHgeg+dA/1jbZuoHBNbWkul3mw0ls9nscmcJNi2af3l1iX2RolMlh5kCjZzCX45
ujZ8TlTnTD1K9FRbQbEX/d7UH8rSWYqGa9+W2r6jcmVR4v0299GSnAivZiexJ0OoPsXt8PPoMDVF
nzjqxFSEdPAdPukVIBV1kI2TZvbVsUQHOZdyZBtAvuZjbiZvwPrKVaUmLRzWQr3mmvdFHZkBUzW5
8Z26PEH6K09iTyX6tWCRbc6JHPE5STaHxRHbDNF4ejiDi+btgDiZ/DBIFGtI1+KA6Pu4gqEGV4sp
2lpXKyQZ+pxCVTx0uhzpdmGD3Z+aQ+UBjpmaLoHrmSnlh67s4SyO5bCv864gPmJFlzFvO+KxANMs
lsvQgXryfrUVLiIlMNAJh9pzahsFEbrEgNfxW1MqTbhrA0Gu5AvGitzERaI9AUoP3lpNJ/OXUlir
17G56otaR0YhQ6Zo0DkB7c0fqFrQ5iNKtoUe+Nmab258bh39JQ1SeatNLdEVTC60sdWEc7ybyxWm
pLLOn4XDwifPVqY/bFkc7dz0HzEmxsHatOQVlb3Nm5/EVFWBpFWC1jrkMuoYLC3at9qKsUBogv4Y
qOZ4rVX96CR2gyIuS1Y9GO+NOJ0ylpnUpuFDIYWwZtCvE6AgUzVp1sXG8lPnY08cyITQ/TZGBy8J
B7VYKlKjXzFDXbVxW7/GfD/3CaKvuav79WuogfPpfAl/mekon50yq4rOOoijcgr6SEvsJ70u3Eta
UN4WgjjNZPy00JO7F7S64TEzETVPLdElNmn6NvT4xejUy11Gycm3eGFdZKgOi0JNsq1bVNWLmkB2
qJPS2otmrPZf6qGbMqgcTF0VX+QifBQtW1p6Vt9c5QReEMDohZab5qEaOvMwZazaWTHtirbYBN2E
vymreHkbKA7cNRtgTZRI5b9c73aRu7H/dc26QBgLwsxnHhIb50b1go1WBjXeCLYEvYt58zzQw2Qp
R6+D2ZjfaiCdmo7N04xg2rkIYumtcoySdLuGcGW6W9tOHvZDnBOHzjplpQxytHHJ7296MC57cDPU
svAU+ewZ4Rnsdf4k+gO0TR/9qRJjhd26j2r7pU4C/1Ig/sCrpS/fa2MyKOu9F8OtmKynrMEq8vEv
JfEHMUAygRcFit6fAwyrDubY5Hw/vOo9NbDosJTmcyKZ+rIM7Wyn+HH3aPYhisXp2nYYfoPhlF97
r9K2emPFq4p7/G3MABpOA7QSj7ueJCepOd065Rq1xel0oIv1jZ9hIUaiDy+UkJJoUQwtNqIMOiG0
vhd7twN34+6aYnAR+NHcNntSzFOd9e0Cd9e7/QxAPgUFamO+CEyoeUaGd3VVDPWbXa6wbog+V1A1
/4+x81pyW0m69RMhAt7c0nvXzTa6QcjCe4+nPx+K2uIexcwf50IVqKwsoEmBQFXmyrXWoO5MkOR2
9IUgD6Kp1kAsVBsB9qNTI9ySrD44BFFeXTMOdqmGjGhQD+W+76xyH8jQ7z677WSLbKlhgTMdiv7D
8c+Upy3PkInK4CpZ/DdnHyJSAFsBtVVZhrKpxl2gOsprU4Xf/dxIj/rUKwfbmEedATBFcmG/Cnhl
+YgFJRYCrD0xH6iUFoYZuP8KOdl9AFWt6T+CTLZD5C2sgvdHBOk54dEPJW9fTc7yCBchP2l/J7Vw
XsUe1GyBihCYOJpskh4Wv3Qtn4OMdw4aQpUHohHOQXSfDfT8+r5Wfj4tf3mNeg99dR0D32W7mJdZ
dYumErGBkhqq2upmJ7pKLeksLiNn4XRp+mqWdkr5kfQZdtSlFJA1zmERVY6SEskLyPDTz7godxAW
mT+G3nqDKK17gwrOWOolWs5hYsnHJihkZJEGagNz9FdVK6FQ2UXRJtVM6Wzq7e+mBxk469i1rE2U
3i5ioJa6+iw3K9EZIKkE7jCU3Yqg3Q784jyFOhllJzn6qaC77TvxrzbwfwayTa5HitgV+ON49ElN
IcnYJUA7uvxGhR6UQLygv8V9jAeTWCNd6twxP+RKDxdOagznBkXArQbxtRKUK991Kginxvpb0a4E
TiUo0MDskwLg61TcpsBOMWRjdtUlKFZVPVW/1aN09uvIvSt1oK8NWWf9GinlXbfdW5Wa+ZfeMu6j
nACdi9r0BqCLhUKhxWvRFQNSWW2QfGgR68NDshJy2aTFau2d3TIoACX/oUTVe5m4cD5YFeJ4iH3s
5DEaz2wN+3kY9Ol3PdvbY1T8SNqClK2jRNfYlWAqLIJq7ZA+fvWh7Ie0G5dqMAHwKN2n1eUmgp+W
exgdFYJnXneLph3rT6DCG3FdAuLcqKxRb0jxotWYut0JKuTfTQZOeZ94LawC/9gdGynMWRtS6F6w
bZo/nZ8+Q0e6IBsgQmsi5JNdOVyHfeG/sdSTFyjyJZtHF9TePPb5EKI7KuEkFxePO9E1Ikhp20p2
9gTT/DewSNGsUABti9Ggdj8ISFsnHqXBG9vg06S7fXmciLSzl3jRTUxUNBP16zq5NogSPd7bCbVX
XQQFqXhpC1vTheQQS/P4NAk7tWJdQTS5BmnIhi+koL9s/DVVi1+VuqWKsgBsts3i8Tv1s+Omkavk
nBX8UIpMIxU5KOEsgij1x0DKVR0yIByFVp0aIslfghReKXksmpvrThtBiYpT0+3SvUPwYp0raX0l
qi7PZeoukVpHmMN0B5AtBSXHuWOEN9E4TbyV5SY5PXpBRZzWlAAkx9HDwZaMca2FbTO3oM/30CGQ
jKg/isZVawS9xOHgfLRjuBorz33LAKvtO6BLcz0anbcAuqKVmlr+Sp26TgczKLeXsxWjpRb/yFPd
PompRtzOGplwGYGP/KbFxsPJtHP1kGvRCEkup8g8E0mSJPWWyGVMwG8NLAqEpV02OMpqyK1i2fN0
mmnhRM9pE/o8yGEGOYsYypwMWebJXxP/BcmQg3SOE3VesRA6K3Ap7UItuYpeZnj1+T/tstoNBms/
fNU4hoAMX81Xq4cbpZv/OoewC1MfDN2BUNU9k5Ol2AyRxUKEpSGjbKlJ8N6P8cOOoiYcZBCobZ3J
/p/+wt6WWfZaemw5TM3dN21DMfV0pCZUWasxlBVSRLC8H6RxkxUjD6Y/i04DpV3KD4q9MNnwZl/E
LVu6u5oM37bIC6kkvdK9/8/lnRhQa+NnXoGze7qJo+dSsIk6SBENuPcr84OgSfdJBLzduAg5Lq2p
iyr9mfgoC6E4VI9eRapH2LXI4cYuR95tspm+tqzzS/YbnqohCJYEez3XIVlIZOkzUqUvpdsaVw2l
q1PgQLUo7KbNQo6teU5Ay2mXiEmZO8Du7o5bj0D3H/qCSkHVO46AB4p6T9Yb0sVVIUec+A4EBUIe
yuVq7NR+IWzILajLMWyqpVK0S6AZ6gVxSeMljK18YThlsebrNV4ImsvUM8B45+WS/iJc/kzoqfFj
qxxSt+fIyWsPEHlUreCqTr2o5JmYJeFrKMESWVXWrjVHwnZp3bunxEpc2DaSS2+oGeyS/i6N43rf
euaM9UN9HCZwmmjUaeMVGdaH2yHnI0zhtEHzpwbmznROGWBEgoYUnjS60myUvMFZpFmjwMnXHx9d
ESvUI0RJcgRpRK8cVR6otl1AheKuWQS5L6Khzu9d682C6nrHfRkhO12yeLeW5dRtqMc46Ln0RY9q
q5x7eb5idTVchG8WOM4cqlPpcTYELok7W6EBpVIhvWhqq76M3/tONsu5NGTyzNSDdgfxv7EC6m9u
9fAtBa3yS3YnFVaj/vB8tCut1PxhBpW+UMOE7XUQ1SQxdPMkK2F1LeFkvSroaAhTmk7UgJMHiifW
SQwKt8lkU7UBxUG+YQcIoMyaYGSWmfklVJ4BBLFyBhOaNwI1m2APYvjhWSjjiKKWVs3/NVM4GZ73
I+oaad4TVruVlXaFg3P4GGW2+oSP2pXoUjb/JZ507KtgfHgpNTE1u6b6OmCjODWsabgZx5Zq0j+2
1Ev9LRnSgtKZWpdmcjzOWsRYwz5kWdpVwd6FAHUvuqIZKbEhrQQNdIF4Y/ZwVGLJ91diPAKRYs7F
oZhZr8hv5pu6MotN7LfVzSt8aKh0q/0BUIgDtf0mxzJggFKrzgiHdztP4fXkdiZAu1b6Qmqi/aGG
Kpt05QqxqrxLvKTx1k1rkEIPyPbbcDYfidWxoGrRJNE6uUN/JNXuLYX8SWzIFwEN7+lFU0+MdRBP
iDF58pzG8hLq6P8xT4wpU2Hsn3m6E1Ni7Ef+vIryaq71KRm1iT+X0uNuzWsgf8k0pwJFDrjHlNC3
JSYYmtDOJgH0n6CEZkOTqBdpLMG6RkVG5R8BvoK1WT5q3xpv+i+HUJJcbhCdAF2qyGEwoKCvbSrs
mMqOH01Z+Ro0qzU3aGHxKpzOHYfdufek4M1XCJuonZJtlDqSDkB6oNT0dGMXFomxq+L291FvZhuX
UoUNJM0TDGZyeY6Ko+c0X89laFXc8MRyfdYXmvnhWeoAVjfq170Tux99gupUqidfeU3VS1VJImgz
y/GVr+li8uBD0dONqc0CzeuigISCSCOvHAooXqUw6omcV/BfTqOtXEHLQzhCSy3KvAq7gm5Xi24G
LFOv0MURCJb1ERbjf85UWRQxZ1MXf6oGtHIvyhUTx9HmCIRDGDlVL4oaPdG0tqkhtFlRs/dwnI4i
KXxTuJPWTz9xVIzeFewZwOK8fOOxX/0qp5jDCMMzS9521gZO/JqblgectMkPVR/Iez2AWz6X+lNU
Wv21tZLhinY7SyKAAsIkGqMv5qpfNWfRI4LdXx+jYoJfskJoUSN5noM6Ryoui373PEdACeLe8cs3
YUp4lJyUvAMkNDFiUbVs7duJNauemmcXffL3QK6R3RLEWmKAYm/oi/UWEi3RF00VuRGcHRQ/TCf4
+6z/6oeBdytU3YaXzUjA7fsgxi1JfqN8s16atdKuXa9W3lqlKIDe9MauGJV4Sz2khDAqSCU/DbJV
nPrJ3UekBTUhU0GWO43vYVqoW9Mvq/nQyfG9NSL/YKZaOXt0fcg6VCe7i14hgWWlsKKej05UQKuq
FXtx9GykwCZFIvohuSz74Vl5TbEPa3hlg7xRlqbUvLoOaroU93b3oAqrXdkjHCu6oWnEaM+nUJXL
SX/P/AFUkK5DizQ5w6psH9o+jmexaXT3LrCNI8yK39OplxLuOIXh8CbG6iLWzk6QX8TEyHO1y+Ch
cj95xnpgXAtLWomxLM+tm+tBuDeNOSlvvDr9KYZ63Y/uMKdXHqWG8P9uoJPXX4UfxcWzsCQiKq5t
dfqCNLu98JsKqsLGREK3G5CuJVVJCXl2H/36Hb3K6iTG7BBQrBr2SIVNg/zMk3kCMf9OjEoIHi90
VtQb0c1a4gRp38srPVTI++f2PnXz4Jj/Z4NCZSt3ykGYx6bMiVBD4P9wCxXisErTLBovUCkJnabK
oYTPWI/jJlbL6++umCjGxeywCZGx93Uk1XJoCnOzk3csB4g58coG0mPE2kFrKF2RSKYvalej7loY
u6J0QWEKJzsAVyyPBBc7dTw+m7H35KMa6vHONtStMvXEoLBHA/Fv6NCcct2N1LwKY6pA5jZ7OhE/
D5aUMkwLGulXm4NuI+ULbhUq6EXWm/FBNL4HTBqi94m0Q7R2UyePoaRIb8FgTbSUf3zEIfppyMDx
ZWfW0KOaiiiAGnj5rtDD6i0oeLv3juERj6FbqsVtjOTwInqoLC5GrR1eWL2w1cgOkYdIQFcW2YLi
oWoWjJI2PbH0q19Ew2oIEm8ROqHgZQeppbVZtop07rl5YpFp92TyZo++UjpnP7HHA9zz+lWcx855
gafaZZzOl4VBfTIGFwA2lxAmyuLG3RDVv4TpYR9jqDt9vZqLP0LYWjuD3apFA8BvFWSlnU5n1cQz
Mhq96uyNkCbprnaspw1XOTXCLsHE6ENtcBSuetGhI8A39bA93cSsP77CnthDcVBU7vsGlfEvLlIQ
kpLJH31g1Zu+cepVOHYPu+ea44ddjvXGkAt0n/QimLFQ8VESC6lJLwp93SRtexuspLv5ysa3a/0q
LBSvqRvinLC1j46L0EOKTKtkGxV8/FZ70wHxXRT2/49RAEEwUgS+MxeT/ST62QKsXZjo8701fUGF
TKJetSaO4NcxkUbhQaEkgX33vwpjFdjNS9laJF+YkPaEKzKY1sWYyXr/7EjDuxjzCNceVbVCmq8O
1JvdGm/eWP5Q3ax9DQvPfMnNVSXBNj3ndHfJcaWjPo2ZMbLpdpTVG+Ha2tq4hrOz4mHBaDK6zuHP
edShEucJI9arXQCDVqWoZ23aGRXTbilPtRcl7LSj6HlyTSyo7rullLFZcuDIPk3+YjCb/OXK+Nuf
+G23FIOuNpYnC1oDK/EBLcXw0Y9QQ+zM3IhmeZfrN15S+g3WPlS6Bifb1qVv3FJF9c5DHmzEoHDz
lV5fVB7h+Ocso3vJYDC5ijlqrjXrMRqM+XNSr5Q321XDo5jjorkI3zwX1qdr/nVh0fXC8BCVwd00
W+VcGgjiyJHvvsEa+ssptfGnr71mkhZDQAYBl2Kr42cdIGbXjxrgI14zq6I0xn2UuQTWJDZBGQjJ
a2AN9byzbOONQrYNjATzouip2p6a0uuowJBAyKRZnLw4NgsJNTAOoic8rKKyZo6j11sxy2mT8FAO
zjeqoA30N6yMLXNUNCC1rG4LKVY+UyM/OrV2r24Tqz2DiOhlSienNnCpGlXkT+HxMMHHE51En1rY
pV0V8l6ZTMJujmxO0hAeczlr2nOmIZEXxlHxOVZauShkZdhVlea+d+UrJbv559jJ7qZr6wYxtqgg
BhlTIoLsEo9QSZ4XTp7fUGbNbyg4yzN/9POtsGnI3d1g0Akb27vBzpLdXIKwoDuydibGhFcO3yFl
CsXR6FrtrE2NkRrtvDPqcCVslRJpZzgVtbPlW1c2LuruaSq0Rj8FylWtWBfMxPQcqDg/+AQ5oogC
kx+jGSF0PzWS7RDqEodZW3CY6R46z+yO5k+nqm9+u5PvNViB/tNFsX3bk5nd6m74nefGzx7OWuKe
43hQXD/gF5y1L/BeUfFpI9eQmtZaUTXpl9E6K8mTi2+DaWqzpE6Ml8GPnOUoWeYBShFlF0ArPMGq
vSvMgzsUBcFpGQutr6xPxE3tlRIa/VqZuhLJO8iCjXdbQx0pRHxxmUUk2TMfZsZ4dLWNEUvau+Ol
dwrujIvap+HrSHZVmKvIRy3UT/u56Hqa6yySNtH/z0laHkFkMJagtwhO54r/zfQNdZHXtcavYfDO
XjopQGqoe8nyp47mw6Wl+PVWFO5BmEsFQq2hLCtkT+LiI41QSsr7ziTBjPItmZjH7F5VCSNaSXOJ
7WTXk4z5JBQDkSU4oVWcD96nNvgXtwOTJ/EYPRPGL2CWxQ7pq7LghzEFNz3/sxhXXWjkHz718yw0
xnDhZ73L1kVXluAtD7JLAKVlx3hsFXUSTSK7XXaEgIZWC48gZ6NXXi97keaGCaFdjXZtrEVynGqv
eUeW560G9b4f8tJbCDeNWphJnSU961WrXIfB+BCnLbIoWcIEDJRpukqztBuhkwYts2XWIeKzWNvR
5V/QEfusKp6oYzETJx1zKVgYoAO21fDNaGXkXRVteAkjX9vk5Cazta/a/ialAgiFY/IIUVM7axkK
BMoa6rY+1S0lDH3Y7QmuUlH825YFx9pDoXLyMPS2XbEejraSCV9KmWfQSXeJA9nIIJ0NJz6IXqTp
4+tE/TkN2W3X7DP0EaawBbU1FKwdspI8fdBQzefC3MDdlfkfie18z1tD+oGC25xkBQKzNQsduyuH
79BtxrAydsYbFKrBBDBC9kLu22UX9OXLKPUDjNIFzItTt4Wu6uLIPvLDSk14WwOtOdUfL33NdU+5
arcvHtAqHuS3oO/odEmBpjlcf2IM4Z/+6OvQJ02DfhXhESk/EGONDhElBSuuS1ILMo953rK/GItE
P+eNrDxAYGpf/ErlIbl18AntLRa4CwEOU9p+lbLpf1fKKt/AaQPmrdfMzzIj5FpVX/kV9+hjwTHG
o/WX6voDhG7oh0FpWGqLSht4AkcBi6De2omG8g0AmeIQRw6zwbR2xdT8Pf4v1+d8rZ4YO559Mf3R
LWviBUWqXu2GuFGfR+1XSwYWYsnZxM9nF1AsAtT2z4Ej+V9V+F9mRas7ryXCqWw8I/lMeFxZO9SP
QkReVnsprKA+gqBnVyaGe4V5uV37DrQb1Ca7V2HrqIaYcy9rqxYmnxkVDNyHMTS0SHgV6wbI88dQ
ml/trIguJSUML2mirX0eEOxWmxFVPxMkMs89c9n0BIlAMTQHFPY6+4h6LGpxFJUbAwnIFOzHrQYk
gQiCmqFJa0o3v+M3lLNuumuRghgdYsTk1tzyfcx76qdNIzoaU1dyJKTPs+AO8y0Q09a6CXOd9hR1
54m/cFkrvPOOdwHla+1GjKLW8YsiVeckBoVJdOus20/ENve+78aN00X2Uu8a5ZOI2LFpXeNFTRXv
aPnVa9TbqPfIbTiBHLi4qoSrJuudpTp1wdiVG9Q+Ikoz6VKYIO0kl0w4PM/BHcIMD0FI4vqS8Zlm
/rtsDMZrVUHZA1YsW1Z8Aa+aOyFpLZTX20oyXm2SEyc9D+9xB+eCilLsCumwQ2PAvdpOCM8UnlYA
vmG0HyZ8KKTK3nZEmwz0AKPCD7XeeckC8Cp63aBCEpgAuaRo/gpION+BszMvPlAA7tuq/640BduL
NPni6qG/ZG3P8ka15VOTG+j1Th455OpSFn6viVrNK5t8vDuC6rBKS12MUGN8rRoYjKTxZBbBwS2r
9MMKFR+0WIQ2kOYmHx00Ax2voXuDOMupy31yCHwRHy0y9UtWoupaKwfESDziI3BfQyShAHHJEFCK
C27zQIWf0dI1JJxBdu76nNcMv3/jFbYvb6YVeX7V4YnYJBqq706n/G7kuLgZUFNun/Ya5GWs9/V2
QHaFCoS+/5TG7NyAcf7lJtGiNOX4exoQ0TNLwE7UIEartmGfKPdyt4cBTl7JamLe6lyF+Az+0m9W
rq5C1Rh+wYy2G4jGfKnUrJzLg+ccDBhvZlJUNjOZYuO3QEvDHQy1w1x0S99EFy3WydJNo2oETSNy
fcYKfFr5RuI2W1iKZW+GadRUCRiZOtwWYpTFEFW8Nf8TEsGJtxHMK1Jo0VWcKW+oQciq7hWYzvA6
oP0o5qiaimjxJDGM2tdXAF3NL9fe6nJd/SQZnMz6SMnvJuU0EJfp6TFRCO4bfpKuB+K8Vxm45Hzw
jexrZJcbavTqX0lhbDsCLV9C3yvnaVCO10gNKHGWknqX5hBF6HKUwfrYqHdtStXalG7+NJs567/6
F48AOPUi+a2GewowgZNxx1EhDn2eu+6h87sYDghgNbRWRsX3CIy/3UnpK6BRJdgWVl3uIW2tiGkN
FqwOoR7B5DY1YujZNdUAUJUNffe/5qQxVRVK4UgbXh/ZqZyaCszJQim7doEAQ3YivgSETQwrlR39
ayRgT8eKHR8xSlXL3WEnUUMUZvMufjRG5rE66upV0cXgVacBVBUBZqSV+glvtLttRLcMQ3tfpgBW
JxfZQESQ2GNL8kUJ9mTE0ZQUhxMzHodjCjuQ254eI8hWBfsWQVd/JQ7/5e/b54EAy9XRq1VAdOR9
lLX0SE4RSNnUDWqv2kAzR7jSbb13OHe0BUGTcSNGeVMXszFruqMYJakOgbUkvxhDUbxMp+xrRXoT
p0T9DtqYqStO2ZH9Woiux/LmcUrRhSthbeiFteE3KO+qmmiVRzkWXN0y6uJ/bOKos9xxZ3RlnzxG
hPEvn/9mY8GyqZz6SIZHp7T+XsNbcum11r40nmVfbGq5YjMbD0+73vfqLEEccyM82N/al3hCJdZE
YslQ/TNVLflqVLPtZsKv3+kaSVmez9G68xv7WE5Hih3+PhI2tkq/R//y+2+jgBLsx/my2Du6iJpE
SDju6p56Qgh5qZCFtErX5+JQ10dWHeLw4SB8SeapM99uq8dUYSvFfHH4r0mkS6xdrhj1YvCthEIB
qdwELUDdJC69y5h4HjUbCsvKEphOkTokH/8MDJHlnSgmnwu3p92BmXLJ8wK4PaFqeyaGa109giru
9k8/KVSDXRUMH72B7GjtOvLKqtA0UyNkZVtDh7JR9Ec7HnZQ/rj68jmu5ynjwlUYH/6Pvqp7KrhA
QKCQH89C+Zza6fjVy8xyKcdpvfODoHtRlfpD2N0yR1Vv6CfmyZRlXqx63jWpFOmS2hCJc7PXi7Iy
JZYdvlZtSD3KkLb3aK+MRW3uQVk+vMUUFpfOOcpfRYfcH7M6Q1o5pLiOwiYaLQZbDISXp4rsu7PW
rqbg6VQlC5lYqhPkiRx+Wam0a7uI0lRvuLtaUl9zWS2ucR696Xk+fMAgAEn/qvBz+V7fS9dq75Xb
ahyrUdveBdb597Gpob+QeOOZMm17HpqZuuq0XGV/BXswkKWfpdZYBzWI+1c4EXNe2OyegtDtX1nq
epuGFfhCjEpVFh+r0fkmBuNCU1gi7cElxM08GMuVonlnbWhBNOqFcxRN0pDknhnuUK9byQlnj/5z
XBxZRbNBH1PdQZglN+taCtxFnhJddcK83RstsYqZ60rNXvStySiO/rLZsQoHNJFJFmIahBqqDt7H
1oJD3VreGQX73w30cv68D8di9dcABQOQHxe2PHsOEN/zzomehkful/lfdnFO189eBpgrtqLXm2pH
Vo1A8lQbJKp9RqXLtoaeUav1T9mPsBts0ihFexYS4bPV8HuaHkc21UPP0wmbOOcfX2H66+yq7+0V
s6g2ej9G0FIGUFcYbrNxoiTMqURoBtJ0XZZtEUCfDumLoxTBECQIg4Pq5zx9LFc7weusn3R1Yl+E
DVtppfxkDq5hLZQA9sNQCtFBFqM664eudWbVyI0CVplPVw7B+6ByG6V6myxFN3WNbAGVSbEFNxy+
a0r4U52gTWIwMm78Sqw7Pu6FBOOlUKTgHSyjszNbWP2Fk9cXJY+rQgXdwPn5Wcdz8JDVXjij0Xks
SUdfbdMkn8Y9IcxVYpSos5jo9U6TVJ29nPTlAX3I088iMqOLgDSwRqmuWKjgiS9PpAMY9L8smfIZ
Rm10ASxcPfAS//s8j+tUxsfzHF1PsRjlyrsmHcAUEGj296XsDuYcAD3QsKmhsrFepGPMcyLNG8oV
pSY8JBSsHsRRLYzjCPFqpNY+O7fJSYwHlVr/9n94iQlRQkYd/muguX+dRAw/JoWWHx2aXcaOaB85
TbVuka8jwCvtfb03yqM4DLrUo8IK48APkocGRQ2g/awWjB2FjtwHgUs0JHSlfUB0ZJalp975Udtu
uJjCiDnscyQdRSbyvyclxRCAAHjcpkbS/FXdlelOR1c8LihQLdQJTVqyP39wcz/6f4YruZO6059u
HyDXhLonTN4KbEDVIo76eVcY0b5XwtpbP+m9a214XADaMAc2wH+6jzPA59NDHpN0FHWO3VX5NA1D
u4qmNNXmiEA5cHufp1frV9I2sEp4SNNGu6bQ0V2jwqNiRHLl+dPm8AxeVJFF4nU6lRjIrNKdDSoZ
xqdNls0PJxrrvTiTsPNcXVTgxykjYqamZOFFsiCum64nTKWtp6Rnm5uYE1oU3La1ug3YY1G8n/eA
+3heta7TskItwlkKYUfDhbuQVi4Nkl2Tw+B6CykP+503TcyFkzh0PRKPSmhXy+dCrJxWcc/u/8eC
7f92qaKqngHoQqi0ZeMzgm/wGq88u8CZEd2ZGrO7eIPR7xpe87DDTbYis96IwOpb0bOisjzDQVqc
Laf40RsFqOo/JuExqCjGNgjbbAYDRZ6ozaUjYiPBzPXb4T0eKafsG7e+9V1iLuNcco9O3SobXani
nYqO0aFCEnqtZXV5kXQYIMMkSO7jWLBpbg37LW76di81MvgoEiQ2ME0aL+mTQ17slTRwDqrrMdi0
+u9B4aGqQ3jQVX8mszGWYyO8ZFNiMQxC62Sb7VL0RCPxFNjFWv2jHbxokoAOunXuFBUVC665qMxY
31UexeYeBJNrfRjt11Yq2bSm6r42wBSS0r44wckyjAhNAJpooq+sIcJMbKs+i97D7jk79oLSgQTE
ONXaVV9cMzB2wkOO4/hqo0E0I3VtbHTLk705BRpAEqrSXz/PLifoYXQpifOnLatiaTlqcbIQpxEn
bIpmWJNW5xNNf5QxNX0a1dvc97PZ409wZI21gam86tU4oJYNM8XRr1u4L/kEYlpjauklI3z6n5+u
6wcIZCBwfF4PObLHp3ua/nzC518AmTkpkdCD7ldcMmW7AVCF5cPzmqFlIR2RkoF7XrUNJHdJKdzv
TyhOiG7070/4+LYC364en+5xbtXwWO/w6YS3OL/4hBU0Ys8/sps+YVI//v8eX0sHsybKr78/nZgN
pfpO8mxQUdMXIWZnSfolVEtj9zy9Rdpx1pdSuACGV7yAO5rqXeX8mJuNfSNV9lJB2vhJ8Q2Mc6kL
wFJxi/dMSee5KSWnTHX0pYN8tFUj8s6DyXhJVSJy/ujylAkisp6xrh4kRfsqBkVTAMbQ4A1/+Jct
RfM1AdCVyId2od8c7Dz68fR3FOKHvPNZcNrQtmoSa71iUitL+h5+a1u5+V6m3mCUOth9LR3DqTcU
VrfzQ24cMSjcTBfebVbbPuIIuLi1Dx0FRNliUDRqnffLpLXyf9ncqFo5plWdH1cZwoqYv6vCQsk5
xKwaUVsyV3myE91eGaoT4OZHT8zqa+iMCrNAo+LP3+urHegDxb4IUwjhwwYyiQyy73/Oi3TWr0yO
q73wQBHaP1pq9bimMCmmQRy0j3yyff9M0j4jr20eXwlg/3wthwkwfu1L7xw1N01PlaRQwDp4wVkc
GXFC6VRX5hvRtYwYQbNCBYEQ6HW4+MvbieR+W1Lt+DyB8BANV3DT4fcVnmYzykOK8f+5wnMgLprf
V8koQkFGjfWQ3CIVJPvJEigzoW0WHSvVkDRK6r1oy3IeTafR6fdknW3S7WVxchwUA3vZr68a6IIF
+RzzVfJhzmy1tP8wqs6fKb02fAuz+ljarfvLGcnVwBTLmrAlq8zSzJvFtsr6RPa/W7rys7Y86cNP
HBu+rCa9q9T1LBJEN66ULrE11TT5xJ+rrE2/tfaW1NpbJ4XJvEdZ4aDBqTupkbLyUtzv/LiGA1Ct
HH5r0Sos+WutTbZipNecqeIoJZc8U9tkODyslubMel4ESxAVKf8FNf/L6TyoauL9khKvGoXlybxI
p3S2ck2jSr8V8A+tgyrfBqUSEDN1vLPsgAcBXyxBxwgzb6Qm9XGsTPkWytVd2G0v0hbhWNY7nu4K
NZXaIs0t6RM8q7JyVNckkcz0vjtmaoMSS6f7W34aylKY2SHuu6KXX8MrktU2ZWBmXKMI4lBnuWKZ
SBCSjG+873qojKsqr6lRng5HFdYK20C0QfHQsvb9RWC3+RJO3+TumKTPmh6NQNsy43suoS4Ie7Q5
E922oeQqzORfojdKtX12QucoZsL5YtwQC5sjmMO7eGrsdAOypH4VHUiO15Xm1VcxNwnHuw678En0
+CTI07h+eBCukLkC3CNUvyV8IEGXHvK16nUuz/S8CojV02i9EsxlK9WWYxD8to0J9VwIPVUAhQ3C
fsIx7NV/hidHsxlz+Ogz8MZ/7LkxBRpaOeJBOr5FiI4Cqy7i91YaVFTwePOLrpYT89RC3dt5gLTe
WQO8yUYRXihXH98aYyGclNSJz1rech9zBlsNqWcyFVYC05TYNkjnSy4ogWkUTmBohazRPorRkfw3
OCTvPoCuuhpafSrrOHnXFTvYj3VQEo5nUtaOGUrsnbkSk4xclkD5BmweEBrdI2LnrrypYlI0EB+j
nuMESbKPpzpMYdTAEhIdhQpm9MryJSSsNUSNem0irUSCJ4A/nW/4/7F2XkuO69iafiJG0JtbeaWk
lNJX1g2jLL03IPn05yNUu1Sds3ef7pm5YRDAIsRUSiKw1m82chA1Xv9MnfHakl11J4Jlno58hebL
PUraB621qHgNJQVIZEFflC6I2SYwE4lgbx9DLgDB/FOzmq8oOwD7iWaauOmUl8SsrK3tTzNnbkAE
UOGR7XV2MzOrvQUOV+WXxoE+pc1ldK3DMxno0jfbr8pFkhXqSxnalFpMXSeRbXo7gULU3lOmGU9S
RriJFMVLk7I140MpvpFfW11nqvJkX4re/JKYMBVsiOFPXUvWq02j7GSoBZW7ZAh2EXr/59AxipWr
JdlbZCvfM8exfqTDw3UevJ8fFBxH3ztLtICveuXBQ/Vh5U8TZsVD+jLNyvkRtojPfYPeeuLkj7Ir
bsxpAWsDZPU8WHVZtSnIpK/lKL+NybE3BRDRebTEZOe5Pdzmoh43Z7WS9ijHHS/L1p3Dh0x5z72u
fx57HC9w9XnrUNIDfhEZC9k0SsvZ2Mh14+fUNm/sxHA0TgboE3OwkfkbCh8ooPhZjWp+ce0e7Cw8
5MWMjp6j0oLvHPSRYTuqnXUQSpsuTEsRp1mfYqU2oVia9jScZJ88AEUYTul8mOLWXuFsTMh8hUDI
dgS7yohs6yqCpbdh2SdHkYMDPZXbB7XBUKETEx4VduCc2sIZliMOOl9Iwd0Fgz+9lhM+hoXfVFs4
mdGnwJywWEzdLwqE5lWuT+Yx6rX4klO+gdarO1/yeHzTsNQIqGwsQj8X4BpFdLkdnNY/NSx0DpAZ
KxftZy/ZT4odLmRIGjm/goMIDWJTzU8Jhjf+wiZVt6istuH7L9vsLjZVxtsTWfmIQnqAMp8AyiPZ
Af2YfqsnlJUkO6ClBaQnRM0JwfnRi76pdhfdS3bAPNbOkf8X18lZTGvYu1odndUJqoDSUIj3rcR7
DC3hPboN8BHXfpA9o0rSB5mcdiXHZJ/ttpvBa6ezbKVWkuwagXJZiBd6vrT95oJo7XCK58kKX3c3
E2bKkW7ZjyFWo3i/ZWxMjNZ+1IvJfUgdYC6MyZ7GtpS1D599lRYNqo1xEq8NCCAnDVS2W9fxMo6T
+lUr8l9nss8zku5pHMolGIrosyd+GnZRf3JKO987ENzWstsPooPndCbFXn6tcFBFyiAT0ed4Ur9B
2e8fwqQr7kdjdBYyvskNpCIKR9x7hpo9+Lr5Q/ZbXumzDqhsZGv4nnludZT9/La2aGdm3T5G6/5T
bFKcn29HEUqKNnlZb2WTu7N+350QLpYE812gMHOoOufX3fUspZZC9zcNUipxJYoflaOdycgWn6a4
sFZ2Mqgnv/WqQ1Ug9ihElLxMPRAF8jTFD9jgy6QdzHNn6NmqMw0fqcsAL8z57HbIOmXc2n1y9Ozu
z34Za6rma2C64UvfmwcttfVP/lChQ5Yn4anSOujxql+s9cx33pBzP/uRq32PjeIRVFz2ZgT8WaIu
lENsTOKEOgXMUTNs3sHK7wPW3t81v/yMQ7X5otZKvnFLku9G1Kr3IpiiWTTT/5wowVqGIoeEsbFX
Ns8F7O9Nb3bBnQqV/Yx61LDUtZEv8Wj2SHHj3rPHY9XZG7G3Y4ORSLGgtymv24WYxvSzVUZfy6zx
v5JJuC8Q6PhR6dNa5Wc/XHj9CdGTIl50NvI3MEYWUD82ZpHVP7xQveAp3n01+ujH1IfWTrE9sVEx
4HzyAe8V5RNyEcVTX1dsQEdf28i+fjLrM8SxXV6I4hqBXGGw9FKTNAZG62MRPYZ57J3LyALFPJ/B
xG+wMiuiNU5IRbYOURjjP+Adap2iNI9X9o1WlTxeR1sfXhJGSNE6cRAvotzdMc9fl1z7eFevl8j5
Q63Q1vEQtZvU7ZVFrKTK2XeFfkhHgHJJUNRf+vgV/LHzNa07f4n0tnbiH2afTGSHl/U80I3fMnjI
X2JbxOugZh9gj0BUShUDIki9ztfJLGFkdOGnUiT9JnJjda+UlvroxiHOyXPE0NvPBhzMlyg3gx36
oC7gPbt+6TLtSQYgSZQtEPUDctY09VZXIp23gHoRUEzgdc0nB0z2TkmzclPjh+p0SfiK/r2+xxpE
rN1BtT7bY7eKnHx88+vB3Lk69pmyv1a/tkOUvne4mm874EdbzYvsz2mWWZ8Nl4zCkKrOtupE+j6m
X+VYAsd5w7ba2OFcOr2NRrOS/ZrFRjVuMp2c1xC+klDG/o2XJr/jrCIl2hp2qixrK8Txm73EQZ6V
c/PWJwfMsP4/QoTpmfApOnP14doBpP0dqu7LRiDxJw91DE65ikrjj748E8WZm4i31BEwSfkdnM4D
qPW7qE5b3z/06y2U2zBoTx/6/aDITx2I/z6xx2UDa3kphHjLraZ+qGbmoouGz+F3F6z35gGP1msX
VbaaJBKsWIVtbWiO2qrEWP4hKCxj3ZoDgie9521KwyxPHju9HazY4aC2/D8pi/v7wPbKQ1aE/a5B
5fNk+SjqtElJBUPBzD5BC/kSxg2aAH4dPGVaj0JszGI01tV7YADFubYNdWNrPX6BueWzsb6+F+q4
QyOBnalt52fZJ8/81LPuYAbdy5bhxXgIAXWqTg0FqSjFgeXaF9e4cwyZmq7CcVSfIIMHd+1UA2D1
zbFirxcuAUCLBzlqpW21ciIj28qmkbjiWI7F16LO1KfGrLt7xBaPaeArr60eR1R0rdmggqZpamKR
l7F/HY3EtMVs0H+keho8t3q3klHuxPqlNlnHq7AVAX6hNTNaE3VCgaVXWJvta2TWy2Q0kGN2yBRO
Zt+tZbNrk+9w48eLm/XJQ87e02pTQKKeaaxLu2rRveSiDNPmgorJTi2cfuvYVvNYu2SBzTQ6dbMq
bdJa0ann4S/H5CEQbb3u9LBe27Y2pQChu4tp2bjTgSDZ55GfneVBM6tkpVY2vu5GkV/7onbKYCsF
4UaNbeCMc7Dsk2cwOOud2lHgvPVhquivUHvRcBIaymndpwO1kVmDJ/O67C6G1LRNaV+4Djm7vuv4
gfJePN3wf0bpHQ8M90dc+T/1blBfs1qZgCU14bktGneHPnqE1qJt3gsN/m5plNWrFpcR9Y2q/wGW
1zIM76dRx8/xc16rJk+o0b4e2sxBoa7PHqoED74P/f08+KGP3AY2nN0itcKfmA42+r0HnhlKhjqt
TYAFp2IyNLCR8Q+ceUdUXcbxIM9uB9w1s62WdLCocTn35kPIOgTW43waG/Vzr1Mhvvmdy35dgacv
+67Bv+Pk6C14qLVqnaqmv1Ngo201jSXWREr6TdcUBe1AFU+uJojewiT7Etlec+bBHb2ZcxU8bV4D
3xlIDWdP8pKpavQ7SoZiKYNwj8lBfsH2IAvLM2XksTEJmEXW4BgvdmxqqywZm3Oq6elOU6sM/IJh
H6s4TTdhPWiPDiSxpYBO8i4m55Ek+wzkZ/lF0Wrhw2SPfJYhoWnUS+iO7aPZ8ATJKk09agjT3uWu
EuymSp3OZZiP2AFWwasQ7JLLT/zmZEfTKikBxI3AVAzGygp4a3oMZpqU10GFxESQtjwAyYtBOHTT
akRL8NeInEOGy5jrNbKtK+7DKPr3sTGzh3CWvtYGURyHvEKKja547gKBYJ1i0W5llzwIU+/O5AoW
8ppbvzzTZ03sax8R19Df8yMNtr1OqGbk6bKkObthXhxlvDpFysa3pgYgluFtLRJbh6mKK4xYhUcK
vgtPbmMYGxBzyQVD59mYFf28YrRaCsZGNT9zSxx7jWDldvDOzNknC8UWRAyyWS1Eq9tkIztjLXer
66kboNDsk00bD+qIDY+usZ8ugq556kUKEtz0SVZnarZVO4Ew4lCa+zGr8Y+cM5MxioybycPgrlRk
KlsPnk21yJa22lSfYojj6ISSWuwRJoXNmbNUHrf+vIlaACxc96JCaswvnK3jjvh8AfjoKyW6YwOO
7fncdMLOX8CXUI5xmvWvv8M6B3ShO8CYKULjV5jf2D7e3YR5zCb75Wz2HAau5c8wViE2OIEpPSZt
W2+V1KW4n4z6U2Tb9UPIL7jdhla19HVIAT2KBHe1l+pPjp3ruyKwYPLPwS5WL0851J451CyzYqmB
ddvJUE1t07tOAa4tm6bTGpvRq/SdcCgJIRukPmUhypqWZyWvZcCup5t0+1Mbsxjm3699SSakJMJW
+45BGWuuFKFtchULlzRXvAjqLduMHI2eKF83SVY9KEpjLpsOqnkd92g0dRmpQ4oAXyCRn4qwI28R
u7ugLtyf1Ode/CGu3svMKpeOUpmPBii5TYuO6smOE2PfjZmxwzu8v5czIvWTI8rlo5rdD+GXumB1
yrNrzh1fZ6wy0DvzjGbvlctxFik0gUXt5R7n73ZBH/qoiFV3YUZqe7LwqkTAvDCHHL+ZMVtn6A+h
0q0YZfYQtWXxUnXVSyEM/X70+/yFu8RxkO3+UQ5OuPQuY9eo7+So0zUx+p1Wv5OjVD0q1J18eyNH
ScNam4Zc99B092BoKvDvRvruRurRmj1IbIftSeB7n3LTnuVGo+7eixuAmb3msz1vIYQlVb9oDKf9
MW38QCl/1Gk6LEwDSSy1FO9QO7yjr9S/Dm3XjOu0SA081/5l4EPTrht2W5AjZf8UFWiHeEa+yCbT
O4YtaWjE19m0xhY7/CoavrMiQ5B5ED9RPnxNBZsAL0MnGF6ROMfpYO0aeDlwXdzynFEQXiGzbW9t
c/SWPN542+dDB8HgYGsuOnKDgYuj7MSL1Vv71Yg1JY4LPL+maBGZgXkUTeM/+4GYvyh6u5fNrPfq
dd1ZWF7MwbgE2NvJMJHbmJth56HjPCbmdSqn9Lr7UOle5KUTu+JHBI+Wzhxqt51YsvSJNin7CXiR
wZSsypSNZ2Eog/HWZfz8NCv2DUO4AJI84PyAu2JsrcpkFD/UUnvKqTJ+8Xu7WeiO7b3i5zUuS3zL
n9ROjdYITx+8zEEnEMM1xIenYj+AxEH5RFOKZVv3dyw1XPDsjGqOmW4Vy01XReLnT9l8GKksUGl4
kD2qHxw9Z9qrDJ3C0PZOOo520yLvoE+rtp/hMtcJdSXH65GMcNGjV9x0/ikmL7+szMFd5KH6nDiw
r+yG//tI+Wlj+3m9lMpCUjgongmwbYFnblUCa1Wn5mDXqf7qmPx5bqKfZUslhQ7y+jmB9XLR0By+
w7etXgW5Y72PffHdyazsofQa5R55aIreluB7hM/DnI18oJrcfM3C7rvFe/bOw6VbuAmwgNjooiWK
zZdkDMR9AYlpHbkuSGLP8XexJpp9jZFj5qM3OeKdg92OOh35tnzWJn4g8QHBBr3tg43tgbBE7y36
7vGPMWpF2yVarOxIAH4da4TNMxMB8go99F9cFhQic7103szR9LdYneRbuyq7h9AuT6k/6phyGWz9
6+yb2qLsQtI5vDhx9SCUMN4PQ2QfEPFGEXI+WOk5KL8UVdgGWN3BFy2i/qfQN6qhboeo8j6FhS/W
raHWB5cNxDngFpdxxyLLQMFhUye+ea6nLlgKcpGwhaoYpWgvTBZtlzjQPtWzoXXTFy1okCsri3zh
O2XJJ2rcFKr7FqK1+9V1I5RVBIQzHijx1q5RRvFVS7x5NnCt2gz7b4E1buugonDXGc99bnqw9JSH
wM53rYnYwuggOjImOs67GtmVLHS3CZrkh2Johp3tKnf+VORrbfQOU9r0C5WkB4mYbtj0kWFvCr/7
FDp5e9ZLN1o0+Rh9RZfp4lqV86Pky4OUs7cMkEHfeErb3iH9eufBb74nIFMXUHvD+3wEl54AAxmC
MH6QBwTKtIOSoEo/dyWKgqxY5lprajvaSTijdlJF+Wlwy0tl52Tji/oZ+nh6RthZfSkUDQEvzbnX
47I5jVZ9ETFQnjKL40Pk/YjVLj+qiE548TDuAwcFFOD9hXlU7v0OpmJoZ+8CVMYWbDrSTHNTGe3z
nNl6xNJU3Hd2C3FdAdRmKnG0qtUuPOgePoZt56JZPyMOZ2Bi6HHGEuF7UoZgpEbkC2S/PEDGAk8v
Q2TbC5vPLPpzVLTHlwFvoXOVxi+tVjT3JFr5Jk2CCp9o+lfVzeMFJItsW0f9d5dKyEMGLPs0DA7U
RjOMlqw2iiNnD3IQ0XjxgC8CcOUp+UpanwihWePei5JycW1HujPgcKmngOryHgtvt3qtjLhbGw4F
b9m0DZvHj6ehLxtM8N+8clyKFhooWTYjP1xPHXatB9+E6becQRWHJDAfKQUry1BgQhji8tuMl2qM
rbObgWoV7dr0jO/s66qFGrdfhWn1l6nNKDsVyHzW0ftU8z2MFX2J233zU5hPwnVQ+UlC71hRZlqg
QtWvhgTyTBenmKUonb/DKI6EE1/nS4aS5yWfzyhDXzI9rSBx0iUH+wKilBD8VsqmqpvZvaLVXxNQ
PQW+X891ovY8g5CFkk0nCqbT6JIs4zn3DOZTPGZ4hEODsJ/LQs0WETABCufDn95q09xME4Onbmh/
+TtrNRkhBzweD3tj5NV/O7g5KGWPUfqz8kv3bqjQfnQ7/G1g3WS7yIRhBT8TZnKNNhlb7nFjlEZ1
ntzagWypduRwgovXVsWuYKl+yF3qciFf/x3PEIpzBVIKCB5OZ0SZi7UfRepjNyUOLkNCfS7Th7pm
AZq6U/bQ93G868263seB157HaC6+eGn9rvv5Sa34pifpsO804ExkuYyl7RjZxegsc9f5k7oDK50s
q0JP15rlVHvNZjbA3fMjQ2BK6rAuhbC81tXa/uGW2ZM2YhPUFKqKbY2yFlZc/mSXdx/yW/ge9Nyh
CJMCiaYIR+yxvXf5Km0T3RXbwXLHC/qWwQoNaP1NpUCp21n8M7dPVLKAjvNlvthD67w7ITqnVa81
jxSYOhzX2wKsSw02mjQWa67mUjRmt8wbJ/laFQP+8XX6Qw1rTBDyKH2xgQZuetRNDtNkoNJigeUN
PaFR0x9Pemu6z67nafxkb8hyVV+i0ILe6arY2pri6uOrBQk/lK4DFN9qbIDwXXxAijhek7kZ7zPP
Lhe9ZX2NtTJ4hoo44tjbdltET70X9uhIRebBN2QsABDm2fg4ZqaA9lOrmzrvuzd0Ue9kRGS3E6w1
8nO6aIptNzQ71QnSPZoQ9l6j/nDkf5lQ+mvtM9IT3ipCyH/dDSTdRz0ajzlp38UQef6zZZqkg+rh
bsaeCAOF4GoALTi06SkCqAejpm7X0tw44L1c2fhf7nm4KK9dPIULt3cpf1tYHzedi+OMZT6rKkqj
FB5YFLU8SGsgFYbZi33Xkb2eXC1/91LnhwBpeqm82LwURvg9mn9zKW4tSnDUS3h8KCx4qr3HRGrc
Dn2SPwb6nLkuuuabjXhWFnXaD3Y5Pyo1cl4qpJ/Wmpa8u2Ndrqh7epdsPoBZRkmV2tHOtxVdQd+j
0VZTDWYp9GvvIgM9zwaaH1PEvvWVymCT/eWHZZ5FhqXklS7ude7rZKmNuU53HnpBslkJwrVblPlJ
CRoMCKYU4afeSI+gLj47ACZPkWGti7B5QoI6WuqTfpwa72Bm5HEdz9VOZZmglD7i/G217bDz0kbf
40Mynsv5EO3ykZQLKINoVwZetDLtTn+zR/T062H4CRluCgU7dmStXmry7Yum9Yq1QCCJn8s0mO6o
ICxDU7EwiiqNnToCYksrWyNXEzg7P1HyJR95vq9a+in0dGRgXExgDLUcjxNk1WVmUI6ObWNYCSsh
Q6+ODpS6rusXSds9IRaU7WTf7QAr7K+QxtXFWjjCWLAaOZmUCt7cRpBscczodVajXPWZZVwSL/Q2
IeRsP7O2VKSmIwSjfBdYON4IvULxJ2pPojayJxQVWFe7KlpLujnsZZ+WAX1BXRY4qOJe2Ao4PzSd
NNQ025G5j4HBKhm3iS+qoox3oVlMd+CxeXd8KhgRpP5jB/aIhWDySWkoOwhIuOseAeZdVg3ug4q9
p+roPZsewwYo7pIrjdjjhFG3TIMsOoIZzvcRptoLF5jHqnImfWWEno+4i3gMyIZ7lk0Jf4oV+9SC
UPThqz0oRVA8sJae2c7YRkw2q6YA9O6LjRHAaZhCFnlpW7/g8kUSPTGf+fzYYHSWKLznF7ebfXq7
Fwcy8oXMZ3Y9VNSlVxUKYetxjpIDcdX49235TTYwOlXXFEyTlePU0wWFKW9haO1AlcWYLtc+1bK3
euqa4F8JkQPsFsyzBURy7ilFnCxVK2cBrHT1cfCc6th16a+zFKkFFLqRYUT0GpCyjLme8kvE5ypV
+03Kk/BUW7j7KqpVbjPN82FVcuBj4O271iF/n08nq7Z5AGTxQ1spCV9/fhZZwTo4wqLQjbEJFJLa
ch5kX+sWJBobZEtjV2eb1PgU6cjqgvrbTmqer4pqvO+QA7qoKBssDT8MHkLuektqLqVaKFDND6aL
C5joyJeuEdoKXUGTx7RvHrxSz7ZtbL73YZ+cwv47SfD6Pu3GcuO5PmoxEQ5EjY/opjxDUxmZHHl6
O7TO/VANI6lT7EcGW7UxmnDQq1bSdx9VlM8W9hYLy1TaV37vtWUb+8FT5dY4tcW1f7ZVPhRRgmhP
lBzsDm9evbN4tMxNeRCIesCC9IqhWMghfSBvnYuVIlL9YjSPWJYDwFftFHse3uCrdpNKOm4PK4zy
xQSphF2vPqf6MHCTAkvyUIUay4LQ7jZaoBpXAae67TAjHXT0hWYJJxkn8LVCL9o+JgU6AmUcpKvO
0cy7NoKv7wHmetZCu3lkO71Qh6x4RvlxDUxSeZgX6n7XaG9G6lXHOov8a9Mqs2wZjyLeIOCCx0re
D8oa81JlmwLTfWzM4hvUCTBiuRB3fNeihaBS9WAVCXg5L522lucDuKqV1xBvq0cxZkuzq5vnYBzr
5yJzLyViwvdloNTPniGsZT+OHb+wNF1X87eUKOKV3/r3VlGKU1+O/n0e29/R54zfgiyu95EalhA3
guTNTshNkoeMdnI0gUcNRp5SmRz1FYyr8kR5Ul1TfeT5sZPdg9PnxzQsQDax0QQgOYWIN1DBtIwm
XcGHsF+sNEHAW0c7HEaV/ZI15L4Bmqkrd25ao6pty4LHu5I41ksGSwlIqJau5bW61wdbFL679fXa
DuQwT3sDhV+CWeE1m2LyA3TSmCrphwjRdvhfsqljUrlGmV/dyOBcgEk3kR29jqpBkpO6Ccvt9dph
8FcI/qhbGWxApljVoetfR1O76VYONPudDFYjAeipn8uw8nWnUFmabZtswY3uLMfrz30wOpssmsqj
mxwKMnTPuH31miqeZybNc1YPr9TnvFOBssAOhQfU9Y1BnLs23UNp9w6OoaDGIvta7Us1wcy6dvWG
SO5NkAq+WuoR0qW5eaA6cucKV5xlfF5H6Yr9c4R9Oe4mTi5Y4kXUidU4xaCO2kWmDd/y0uq/lGWo
YxNuWGd46fEuQjeqpRx26azkpVOxCrO9XL8jp94vY28I3mpSxxsDnYONHNUabD/aKsVdZB4tTCB9
TdFfgsg1XrsvTZUFOz0sEC0XpO3izK5XjVLVW9DMPLfcYBrvPGwqrHVsOX+dpvOpqWWVvvwj4I9T
M9PKTTKzvQLr0R9F8Grz50FaHlcKMkCvBp+2Bz/FiGhuKZYwz3EwPspWPOXFfQU6T7bAWFlHA4ee
RTTLq081Ik/uMKB3Ps+KQaexmdW1VrGtGOfRV38dTGXvKFAOb90s+Mu71AdMOQfd+lMTzcVwjOzl
h4EiiNVF5Wfj9hYsQ8hHsNex0Zr//XJ+z4bRqjXtBWOCDfzu8d2dbH81tZ44jlqunlSddFenAxyM
2SOHI2IT0ewoJA/VbCskz1LDmnUwMIadHByFZJ/2+ywt5iJzjz3thwEZLEdR7cX0Y55ZXobnb4CO
AkIW6wkQ9XXWhtwysCeKUt0CJPMqGaf8rmiiXwe4gfkdme/8Tp7dBm5xt4EPcf9ByG164GYI3sv5
b9fJ5i3m9kr/QciHqW7X/uNd/uOr3e7gFvJh+iZQ/rr9f3yl2zS3kA/T3EL+u/fjH6f5968kL5Pv
h9aP+DuG0aPsut3GrfmPL/GPIbeBD2/5fz/V7c/4MNXf3emHkL97tQ99/x/v9B+n+vd36gZhzerQ
KDDtHVnaRfPXUB7+TfuPoaQJuSqnRni96truzKT4s3294I/L/vYVZKec6jrL/xZ/e9XbXasCF5r1
beTPmf63+f6312czw9ZbmDGr89srXmf9+D782fv/+rrXV/zzL5Gv3o7TxapEv7n9tbe7+tB3a368
0X+8RA78ceu3KeRIOv/LP/TJgf+g7z8I+e+ncr0a6dza+DIqVnTolH5WSARsdkh/H+RIMo7VnW5c
ZLfskWeNvOAWa/t1fJDDNQWkvZdiy2aI4LEwOnMZNBbcqtZSHoooRUCtHZ7ZBSNkO7fSEgJkD75l
HpfXTJFp31F9/ynHZb+PTtRmqlHEkn3y0AyoZdgmILAWsf0jctFnRD3Sc+Uq6V64HobPAp6vayfX
AwqV6anMUSCdo4wkwUlOjkaOApwtUI/XPjmsJ+YP7OhIiDgd0jJyqjIc4DmXurq+BvqoSq4aK3LR
SbbglxQTFjvs7MFhYqa6CRO8XF30biz486I6myQNqNvHsHvm5hg51bnS0uqsaZ2xDcwK6Lq8ujea
cedXIBv+uNoZPIDJefeOuCAzygsbu8SWyGofbnPJqUNhNCQ1g8N1viirumOcp8jy/vWSMiwfxHDS
WVhcw8yJLZqj7zy1HiAx4xcUzA71V7N65JGhqP9hXN+p8K+mUWwt/m8HQLnBMWxmL3tpeC875eW3
4QqciKd45l0mOlAVbllBOs1R+iicfVk54bXhaZEHGmbuL4HjInBF8up6hey8XaY4U7Kk6NGu/7jm
GtmM9VqkWX74eOGkjeG+i5WHD3PJplXYJzLd1l5rLLzqU4zWJlUE91GXBffyDLBXgG9rHWx9ILPU
tRm9Dcg44U3JaYJZOoferrxOZPSPrpuk5E0j804eJlJndzgjm3fyDMO0cZ8p2UIOZr/DZNM3zSCH
cMIVBeRozGaVRe+pwMtwGwsRHusq/b5XFO1e9vaYya3B1BpLOXAdncPlmZhUUt56cJSxtwgqTvZG
KZH0AK/xK/Y2mmjhEyZDOgnbfxk0psLcmbr75dZvgyfU0dPKC6o8vrqVI7cX8/AwBFUnkDCZ7/r3
fV2bOVQ9qIbuWt6E5QQ670idobDl+nfyYBUFjvXX461XJDa9BZwQsoVzbAayBePrEee7KRXKHxOY
VUnCIBWpcp3wetEfE9YDWq8KCg0rHWX0gzkf4rjsDrIpz26HD33w9JCNZSO2vA38VxPcLru+hj54
mwJpu5yNTz0cM7aIOCDr2SVUw/wSWzm7qxhDCTlAvi3BgxqT2tmrEl1a9w4qwJQvZBvs6a9Oxwqf
MVpQN7If9Jh3d7viFltLY0s5jbz2FvOhWQYDbAyv3U9q8q50OZWM0kLJzYyTpwiA2t51SBqofMLe
qt7YyQgIXB57bi+8ODOMPS9g15V2WgOpcpDwn+Ek/Qwn6UZAPeVUQoWTp7KznUfk2S1GXtIMG2fA
vukWKrv/rhlJiMptplSd7v2+HR8mz7qYbSaeKzbcd6Wp1+uxTvMvgWlRUgJgRepsRORtLkGpif+p
sgCuJhXya3Hb+gulHfcSbCxRyPLQNq6/tCwvW9/6JGw5h1W3zsBvLeXAFZ7se368NVw++n+AnoO2
T/YoL369BnawuJsIxVwMrvw7r/K8O3auZr6Qp/KAFrsFhKDB0/7aW0P1Hird2hi3SMROfWw45xjq
RtjEzgd5uVu1EQBL0gKl3QwohuYIqqtT0GKbEzX3dYnuszyTh3LMYNvmJqgOv/k1kPw+SwNADig5
m1sZrBoGdtBJiCZq6zTnIU9fY99zEB9OgZwq6YhvyF99MaWssxwI57N/6s+G/DX9PUfSP5O2LI+t
VyYntP+TU1c7q8Yj9Ymo168uOThVYgJP0mjlHhHaozq5o1jImEaAoKbuiTN87iXwA+e5sr5toq08
TTvrhxvpxfaPPvlS8c8SXfCjPFdImQ6DkSF0Z3p32XwYbA1FyltbnuETjC+J3ew+9iu9d/d3fYMV
+ncKpk94us8x11llr2zLa+ShH6GeLOVIVY3qjqpyb9naxTTD8rUl3xyqANntNDRfyHq0dle+BkGu
4qAuwPWrxauGhfzZEvaTvCIu3fRUlywaS5Nsrd3xQ2NCuT6Eeegf5Fkmys9j4Nob2RJj5R+CBkgy
D/e/QuLfZ7c+AcwUNxwf94l59DZwvVjOI2f88HItbJ1V3mazJv6/XHcL/nVtpOJC4UQbNYyKbTWZ
wYOi1qjQV176iezduzWY2k/MtT3LpPTrBvFT6iTtu9cnlHTiPnwMY5ffTCtWDnZrp4cP83SIfh1C
UaN3w4f4qKmNsxdKSf4J2YFFi3nOMcJeYjx1/0PaeWy5rUNr+om4FnOYKmdVdJU94bJ9bOac+fT9
AbKtOr7ndg/aAyxiYwOSVRKJ8AdUATd9DPQSLIJdv8WJ4q1T1LoWDhvlHJhmyRrdse7UiYLDuo/F
PSZTNFVbJ7Wr7O9x2eFelWkylpeGvZsTD6+2fw1plfPHV7j3N2KOI9ose/AtCyJUirmDgyr5VlZT
tcwuXpZeANgm5bLLcbMIQty2QqNF52vEgUszonGBqNbAwfm/igK/XvxeLbS9F7IpHjR0rOVlGWS4
wFZsq30I+lVhr40hBuXmNd0m0hJNUA7CZ1l0JgISeN0/ylpQIYBzzxhE2kBG5My/M5g1gX/UsPfW
qrxZcewYnGspklS1KdN2vxjXMoh0ZniepCBSKpJk8H/Pufe55zRCdkk2xLER7FSweigIlcYrWiGJ
r5WvfYMT3e/K75ZKqZRNDjsKMoy47xlBsY6RcljK2+D9rlhMKOOGouEeu91HRYM5+Wyki9uqLO5D
3Rvu3e5D3ZMLDJvYr81y7uvt/AzXf1y4nLgf5gS/GD1zAs5aoRSljt9VywatkrDTn0bRiDCGu+w0
kNkyd1Rs6xg1wu+2MPqKY5Xo6NZ6dJWtUclfJM+QMZdVh5P5ixmMwkhIfa6ndQ8/pgFJB2RB2J27
hbHyOzvc5xhdnDIHFS7WRGWykpcIi0/Nwi1AdkJDrTftlI/NojLUX6m39ntXeTVEQoNhYq0iq+yy
w2YaAeElSvHkwja++K2hvUwcei6NxDH3oKa0l7B2XNTuAx/H6RKpMNUclrY4fbWwfN1bRvW9mlWX
5aqIgWkMAIF19X4W57CyMAPN3Edt+13WOnFmK3MjqDv/mSvGvHeXV3JcrVDqPSpd6XFMhgr+OvMp
jc/hatYAZmSs12Brtp7vbeeqUC4lPN311Pa4zY1BuRybTDvMskgbAE6FsBNcyMCHJtFeoPVxCLL+
15VM+ZBtJNF7Xqj1DvROfdBVhCX/uA1Ky0FZLaLiyLFIeJShVroSNhlHZ7aaCwn+3/6EMrm2Yc4p
ow70GMvCDz1GrTxathMcbwPIlvsoc47c9erP25j6hoPyOUiXVlT+4Ci1fOYEqnpWlPQLZ/39yRQ1
TbXGHZBJrKxERlnp1XMRdSukz+cHma9VM0bEIxQp2ahYdvOot2zdi+6yk++nGoAjvL5vL+Cm2TnL
Lbj9RlkuB7ZKFnbiFUeZDIpg3usTTCH5+jhEqPvJ5VgS4WqnN966pjbOjgI8VladAFHluYWVI6uV
5zQL1Uyccx4o6tuvPn2vGWclQ2fcrzzj7d6HSWz8oOu4/YVoWkZO+i0Dg3MtRMERpnYN9cxaj8K9
9B6TDZlZ4JOQ4PIjq7KQKaEZPY+gEw/3kLyCMzrabM7cx+Hs0D34OZK/f17ulqnDNfdHD6yreAuy
GB0TBfU83A6+0h4t1p4lagN6e9THemcPwbRztbZFnpZQqtsGrBVZl5cyeusju9sNh4hAcatmHc7g
n7u2+I8OhQrnM4mUndaxhJBF2gc+qCtRb1RFvwWhu/xqvif+FZtFj87uvF+dZbNppPpWA5f/99BW
6rkZ3p7/GraE+rIzJvQb0QVJVwmOM+9a5w08aU1MOu2geNfcV0SRnU8IndXnJsYy0BnT/D33p3Lt
BtDLWWIj9FyrC6dQtZUnkPlYQedHSyA35ZWMzQDRgRWLFlkUf65kFZk0mj0rRZZnEA/eYtirzJlP
6FJ3D1qY9Q+6ZvmrYcDx5h6z1So4N6W/laEB0iUqs0LS1ZjccS+DsogRhtjaADqEznX3cC/s57j1
iwfQmQ5LRQsSZ9HUHoB7XrCKbfWcWaDZoJiuYuQ1dyWn1Z+6hk+oiS0sh4UTM/xf2NV+1x5NUR1a
EKwwhP2TbLXd8OswedNFdgUBe81qvXqQba5ZbjvTTp9kW6S0CxA46Yvmad7rgP0wCi+erbxEKOU9
ANhsjoUPIlXUMqQNbledl2JCoPXNXjaMVlA/eLXb7VDSYj4iku8NXajsVc3sMLwgTeaCYws2XQAw
5Z4rR8dErkrC8Nb71hbWwDEUQ1srQeBvvCFEhyANiqssVAtrqLnFQFdWMTT+1dCUDdI0qhps7sm5
aMVyYliFSYn03J9RklErrkGoe+uhKzEI+tMge1gDu3ax4iDGZCobG6XtPa9j73MN1xihS6kKqz1s
ufAKlrKW9/q9GeNCBC9lfWrbateYkJfDZN4WnP+j8hT0D76h830TV0ZyjvEAvHKm/CsS+8Ugdn34
A8kE0dCXbQ2DATApu8VrX0nh6cceOoEI0O4Hr3UeJlHAysUFuGZ3LNUi5yHMLOfB0nxn246Js7jH
TE3RTjCcjjIku8pcZGwWba6HYBQZTTZqQRDdXuYeu7+M18M47tGmOXqh0+8hZkNOT8v5zWbKvcrM
jv1IUXVRo4K2bz6OvdI8J6azDVR9BmvSB8cUhOkyklXTSdZpFzQ72RpV49fYF0f1oHNeK769Mgtt
FYTvWRBiWsHQVaPlG2Q5oq2sznEFilILvbOsajWITyV/y42wu/CkSm+d8GdBeRilhrXMKg1LWdQ1
eH5ZzR0EO3UMt82Kr61dFjgtIAe0b0on33LTNZ45bOBOjpDAP5GN/DaC+N/QCByXDlbf179yTXQC
8GIhN09xeWf6uIK8661adTaOvSjklSwirKiOThX6FRrotCjArRa9kbQIblJN6ubJ8Nr4bUhaL34p
8659K9Xuh9ZFG9epqsdyUPUXaOnAI+uGmWIUGi8jaI9VYA3+VrZGJut9XEsMABgkTzh/HxMfmFQi
kmv2EB+ggB9ko+wfV99Tl9WQjIRl/DmoFRSuRbZSIuw/IyyvWpa6SvmpPckC8pVqhU+D1ZdPkDln
9pJUxC5nP0mXbspyNTdNhFH/5Ld9sTVCy7rojv7DzzAkGwctvQ4Fd0qmk6jjg0a8dqKQDWOe2/tg
zF5bu/odEh3y3C3PtR0vb/mdHRzicD53UqJUiM/Lq3vR/kdsyqz/V969Wxzz/S+UdlyZaZCAlfZR
3JlMGMOCc6o3oY5iEIW86kvOSRay/lczWNBoF0b+ScZvI8guf+XdYx9ySrQ6NvwefmhqpTPJ4IU/
vNK9i7z6+93kJntDI9M6lDF5n//r693HlnlGqFjrirsKSt14BCwHF1VpvrVJubGEtrSsI20SAR4G
0HiPDaOBh9GHuujYyaDscy9q14kPZTkojwAHree+yb8rhTWcZI0tV33D2sxa9XxvnjEO2UVJMZ7y
ztVwyYGpMdmxjr9prl9lTBZ9biFy6erFWlZLZQa7W/Xznj1bvv9dHX4CDR3BUNM6vAKLfGN6U3dO
ksaDpxIFB0UovzIoG9cAhMK5DsCgB+FVXlk6T5tC61BH/ncDLmPsHvvWm4zbcxYjQyFStPRnM3CQ
JMfICjdEHGLUuc0pNg6ycENvA8vceuLAwP+eYkxyzNq0ODpj/BiZVraN/4RkvLLrsFz8fTnCaCfK
B33rLds/JP0ZTcb+9yFL3/s9elsGW0BO7lobvPzcpFGP0AJMgxKOySKy+/BHDswTEtFP/jLvBtpY
b7NWtCtfc9NrUaAkiLifvpvsSrvazNFWdt+VS6j7HocP7XwKTeDZmzqESuQ0zrj6EJSXsjACAOp9
a/jAtcBsg+3W59O9eULivlt0Ph8Tvslf7w0R8rA4seF5qWbFE09bbsfIkcoaTAnz2BTzZ1mTxVCa
4ksz1Gu9mYonGVMjhGDq2eXHTcjHNJuj2mgt20wRQv5E386K0S3vsSxr3cXUA1a/DzQm33wN7/Lb
qNDBDtDk4oUcQ8ZyD21ZPx3jjYwxOYqWlR61O3RGrkU5YfGBzdJT79njGd3Mcyxq0OSrpwkV/g2i
afNKVmXBHv4PgPIxu5OkpY3lXX1OvGUnGWphW29RNuiXNcLQ8ITHCSSZjzXjWOrXFHS8Wc7RpRU1
GddD2zwydzjImqvOJihFfaq2DpZbCxm8FY2qX30dqzCjQ2lOxsJBNS7mFC+arI7XtqdUl6i0OJ1F
mneXOppx4f/tAnh2tNfe5gBF7c3wn6nUlhliKJC5e/OQm1HxNawgrrqoUiF2pCjrZK6ck4lCycFr
VHPrsCny0MOHXCHBor5ZRfSNE676pxNvcdQINtxn6q0De+6h83R7WVQBMbvrvEXB3PzUtd5BttpK
guJ9OvEVx2vU3qlgIfcpFjcrQ6/tE7T5H0gqhBAoNCy9Rehe3GM2Gu27Qu3gm5Mh48o4lT1a1r+7
wd38/xnuv15VxsQ7ZN2lrwOQ8rU4vmxF0YmTV1lANlrFAH5P95DMCPRJ23S6yh9U5MqY7C+rEEGf
wLtbe1m7jwtLJkcLZFtAlzp0wMqFzXL2UvUpZFHnC1L23rXhhG1q8mpX6Gp0yYcW9q9l2I/sBuE8
5fmIK+FDusAWw/oyWt3zkPANVsZmaQ2ccbLKP970VT9IrcrLycv0dV2ZUGWEsqpuWBTyShQyZRbq
rJ3YtY7m7Oesl9OVOxoy12PYf4OscqigVb4FiBtt4Zf3uyryY2xs1G8W37Fd7jrI7xRO8WmEgLT1
3Hlay2oztv0ao6Z8K6v+PMQr1TLivax6uhC/wujiOHGr/BSgZAXdCOmtSlWVM/7P4Jpz5Ncq1dVf
Ry3/Va3FfquseonnI0XW/2qV1eyhNNdToP7o59lD+dVWcR1KTbC+bZ6Ajh5YwdgajiX8Z1aZ0qtn
WZNFFmZCyEL/EQ9Gnq1HZ6/bbPSzbWBAh1GN25WYrEOMqQYOgSCayQYTK4dbKz81E4qSyE5rS1+X
+oD27J9mr7KMciVHvA0Ls3Yx5b6ybrGKWfZpXxysJMMnELvY1Qz+/JtqIcKge1+UebDWsxZGh652
82cjMb5h4pltyyAAp9MFxVkWrj+2p8G9ysrUVFW3ujcaSqAtrRqLpbGrhh2Chp/8vIJM6NX6wtMd
5dIKwxBOA4JrnqK2ZGnGh3hZ5YG5GFzEJ6O2Y9+ANNkLBdp+P/c4XXJ8EX/udDQqbcv92g4BD7qk
RCe+h5fRDW2PZkThfUUm6KtW9vWzaUzJgamStkbiefiaMD1ODe+ryU4dJ7WlChZW157M2f0h+7EO
4PEN7eRxhPHIeURn8tyNrJskmTo+m5qtfYFRincnEJG9XDrKImMpFDoljymxmpRFVEH7VNsKg/Dc
cVEaLmfnXHr2Si5C3VjYteXBUvNb9doksXotGv9zHQXaXtZkIRvjxF8McOPO97ih6+apK425wqpS
bbxP9mzMZ9uPpkWvYio4IzK39vTR3cpqplivuDovcWPFE0PI1phaHPKp6eFJXiVzmDULeRkEbtIs
7k2q27JoqTWQ4XT5kPjrEtu/hdnaHmqO83iKRRGwC5OvamN4dwq728oG3Ld8rE+i4s02cxiHZR02
/K0H0EPyMhSyO7EwtRAPnNOtEEo+t/otqePITcPrC0EsgZmWqOgGPTeN5Wfo4DGKLrXCVjF+rrO+
a4V3TwNcnqd6bOzaTNdf1d7/1Yr0XXyYBpzhmCe4C7h0wbfZSbZ1bJo/UdjfN3HHJh8iDSwf/b3d
OMWD3MhP9WpeqEEeHmU10MJwXalIk7mJ89qMM/5IyfzF9t1yk7Yjm4+eU7+LeFHp0xcos8iy8hXm
eGdZgZA6FOoYvZtugpix17x0EyqQWdT/kGE3G8JtaYwLK9vZrNEOKHej1CyuzH9XJ2UchH0hzbfL
W3oI3ArrcMRz//T5a5xbtoa9QL64jxl4zqMDD2Jb585wUoJiwPAeKytr0K4dXuYmZr7EZGuijsNJ
FkWdvyhj4GyTJrb9s4whDQKGRi/rhewByCRie1qMWuVzstM4/ykxf8XrG05SmQ6b5A+Ziz+gMy9k
qxXFn4tG7XZzq+mwGkSPKGw5CSrtCJben0TJAkPSxz5Z7VeWsUmCtGXPhKZkElK3HGJslTqxNyV6
Zqhd65q6CoL2Z1myla+kFT6B8F5gVvw2e+f/iu17N/xqkAbwt5hQyPirwc0dyK/3YWS2dIm/Gcf/
e/z/GuYeu9nH/+mRWyir8Nvl3UTi3UTCHlpm39+rFepPgZkbC01pqhV7DMUDDmP5gyOuwBdAYLKv
MiKLOcRFrh5s50Oql7YT66HdrcufEcZqyriN+d1a9pRDm67aXyb2smTIzPoQxwvLZBs5CuPNHFuB
t9B4rp5Ld1hrsir7ZWVacJypmhs1gDYOza/vThGI0Ps7k68O39fhhj/323uD13b9sWHT8fY2TFWY
gCkrjJydx4xtp85jo1S3KvcxbTzzDO7lINtUESoGB6EOY2J2JKqyoS27YV1rnrfSY+bhS1Zw/qKh
XbhBO7cc/qhXG/GekxyFu0L3iH3NvR3sX7tH1eXsuMnOjTrr0lpFyvM14whUa1QgOigbXOLZtC7y
yg1qYx+07fMtT3YJhvSf3M/nXcY/g41vejj8JHZtY0QLW4wq8+5DCVzo5JTF4faSGloZEays1SBO
G4e+C6DgleVOVvE6xwjYgookq26G1EfdPWMY4B7xl3BuxV9V2SBjvRdHm3IKY5QHwf4Z8ZAu8Lep
H/GYqx+jmDMvs9RhfA1TzcdMAc/kY0wm8xRsV+mAWoesyjzZt42Ze5hsMN/6/jVe04TttmzgYmu4
nh/Nov9VeJ1zHJg0QIFHaQky1e8GYVleYYSAHKcVN0W9QbsczQlkBiutClZyhA+XcliZLVt8FET4
oWGNNKuYR2G+iSVmmeEJ38beCco0m2yDhVt6OWTq6laHheqeblmTF6BgYYffPrRYslMh+qN6zvIb
niDT8JT5iln7ynGGVcj8isJKSgUbZk79EPTRtUMyltEpgueK+rxxiLN0E7DHuYsdaFVzWVkHzmzt
XWAOT4oxwLJGFXlhzH27YQE1fUnYRYB/Or3rAZoIfEPaTZ32t3hu1/MtPmT6h7jMn4GT3PLNtFPO
uCoiyTIinzRU1aUW7rppwvK4LafoMAvv3cHBWkDDQG/TCLNdg4XLjl9UuJKtAdKsJ99OeECJvlU+
2Q+qEu06kYv1gXtwA/8TEqbzY2P3xqKpUe1BC26BYrfx1dA67DGCPkLO3ITiqjf6Io295NJHZfqM
49K1Qk38MzCrfGMHjYLAmld+9mAys39UQvbDo50Df1wTszMUzfqMdDUGQhUmQINb30KBHSJQxEl+
fdZqhb20DHi2TJY5skFWZVE68Nj9AEeeIBSaL/dEeaUISedi+H4fXoblIPfYEEZfOudzOhbzpjaa
QNtUsw1pUWG5tsKItFpyH22YRokmK06q09gZ3MUzL043bCBli//RCyxVfDA8Y3UbRI53SzKT/k1T
jHoXG3F0uRd2AYp6mJb3CPJI0QUdS7wS5sh6YUsy2MvYPUVeNaU7L31NU1b3Bm1y6cauabC1+gze
oXixW1BeFjXIDtSbVkZqfnwXhsNWXFd2X906GQ6BP/UHT3V+FTImq7LhXv2QEldKuvhQ/zOMMvvm
0sdWaylb753/17Ec8cJKW4Y7PJv3SHvM22h0wkUtJLRalP2RAnDLVal4xjEPPaS3pNRWgmjUOeF8
ZzlZEZu9fj2puFzSRy34o0yzfpQpyA9EKCthwBQEpbUbU8dh9lgrn4dB28OcQ41bDUcOv4R2uYhX
c/XDSFDqiOJQv5SteWjCbjMo/SFurOJbmLkNT0lDeY1is1qNjTI82KoVbR20NY4u1hPLLp1KrO10
xO/b9mvWOPGrUSrOQwGROEfu7dXnPOalCA6ySRZIPwBpVht8A8lmXvHYNOYCz93vFV7BLwnmtjhX
KEtZszAzenFGfmRu0q0m5torx1jYSpQ8B2HXPydjFq/czG+3aWb3z2pRxGfugJ9koyzGwP/iMls8
yRpyHM62MeFuxirbQksGc8VgnhP+Gmxu0m7LRvB56loO/OaCOYwQ8elRyAZzIqoon6ydVt9WKWpA
UaQMPIR/O/FIYxwtbRB2tsCX3huqpvyKzYuDxDK7AEoWcso0Jg8SaQXK8Fq1WfIgQViirRE12RbE
8bVRU3Uxtcw6HKstOS5M1AVY/fLJKcziibk0ZIl8zreyKhuMAp5wHDsXGWqsvj7prfNyyxedAkXY
pQYsetKpj9PlYLbfYi/ojjKFkwz32s728t5BU9ulyk3y1GjmInGYBCdl1FtIBaf+3suUa1wHCosl
gJ8XLMv6SzY0nP+rKaQVHynPreHAWcCjqN76vmbwIfrNsrJCjsjEwzTVE7SNY2x/RE0WsrEQGfe0
/3ts6nHhGxvIvYmyLmwXdULW1C5yI+spztzjOIbVFY+SaolLa/b9/52RMcb47zE6rcKTxCiCXZWk
7XMzKe8+7/FUiFqdd+FuHkZtqShm82wUY/ucpO+6mSZPMmLhMYKToTVsZFs0ec7FHNFJCpr2MY11
YM2VeWFtijN31vffBh7ZoaXE763jGZvGM6J9kaj2peNmYA+uf6x5zNXQdbkcZ09ZuyUASFzfXeQw
Z8yW5lZ/nZBeulX13tZfu953PlTvrTL5v/rm7P3t0LzNZr09ycJTUT7goVsg5fg7Jq/UDsULtoJ9
TkFyAfCcMmx1VZQlV7dgJ9CkcefsMtuYD3OJOrYUZe9wQOKZ5Lz02qzspr4Dqp/r0We1MpaIfobf
AE4CB4vcV92JsUgsweAkPcKuRnSxBkW/JCjIQG7iZ3LKgnJ9a7Tj1tnbgfoWQmngqMf/VDTcIjx7
7rY9BjarwpuNlyo0myPHH/1CVnXEwR+iJsGkp1a6pWG8aXrZPcu2GoGFRKnCi6xp5VQu3csccSt/
QAPHPU6JkiwBAGAvMtnTua9mY4ndUvjNMZwNMyXrrW9LVEV0FLLsSQk/lcIQTCTInokwJqlHFJ1k
T6bW0be5sjb55FhvwzCU2z5ZhwHS3zOI4fqfqMLncGo15ZPdD99qq06usqbqn5quVV+B1HWPHK6d
07TA+bvzOcnU02Apq3o+ZFugwPYanN57Bj9+X9V2PoOyV+ZdCepaT9kaUkVhhSOaU3+uxgylDBYD
w0Y2yEIrU/uW5yD4cUQ0bHnvnzYcomB/1DUoQPjhxslx0RrdjpVxPSUXr1N17pip9oRS87BMysbl
Q5+DRePUJnJcxrgs3aA42l1VubfLzC+Lo+ZabEE7JYqMyvfOQJ2bDbcCq6ERGPjEU6owBmxxunZ4
1n3hGZ6Z8ffU95dsPXY/s7h/MBGj+jxP/GBMoyofWi8pd/1gs0eoZfrFiCt1FWoc2KPZ/VV2mtx9
iQrRD8caskWo5vVr3mO0Xjt+v6gDHMA5H+xRFOU310xmvWsTu3thT0J4jYFtl611EQYc8pjfZaNT
BN4zH4xskgV255/w7/bOsmbYjbs03AHEmRga6eL/HEs2Vsrs/nusCMMT09C8syk6y7Fi/SVIM3Ml
t916q0txN4raX/t1H+r9qLjLrENxqBFz61ZH+2NGD2aHVoT1kmqxs6n6PFm3Yq7dxzXStwp34F5U
1dGYL+xac+5LTdFK/XlMHmVHOZhjlXscPAaeebRjEFTB1sq8oxxLNcb/fqXgtQwiHj1G4N+KQG8t
oKNhEm26vukWssXrq1/NsnrLUbNG24Pz2N87xyUriwD9oIU2GdxGazBuR93G2wwYK2eBKfdXEfKF
7LkaalOELROXt+wsAlyraPFhRiJPdbXPlhoCM247fzMExfTFmNGe+h3uKpR2ZVh1/jP8r2w5SC72
9P6VLcNhHP/jFWgbj6rb71g5WdsENfoXcwq+93Y9fUck5ElBgOiTqccW5CpLhblZs/zp5nkhM5BZ
3Ay9B5vTD0sA7d2bEWvj0uAE/sxsEuVVVWmLs6x34MYHoQvlDd+ZWmPbVZg/86C84Cvjfh70Grej
il1th/3UbY3OzsFpOuXU956+nouheUHYfEBXrhm/F7UhbjzmTzaGtqgOL7rcm196gC3ok6hgvMSn
ZtXAPf4jjofauTVL9SVw0YIdLOtXfoRR1D3/Hhf5vcj3HfLl+PID/Xf+/XUDxvkrX76ff+f/x/jy
/dfi/TtTsR45QHkxPOtHaHTD9w4V6DlJ8YdxFzDpIgT/rXzHloH+Hf/0f8bYdA6I3PZMOC1rh3pQ
vPFdf/qCXhtSbLXy5uhoHlcijnnx9AVFnqX5J55DtLvFRf7smv2O3ZN2kWG4cmzMpK4XaabYx2ow
HAw8en0lW2QhG+5VeVU3Bl3+ai7i7tCFI3pjYlTZbdIGi52yUH3G1hldpizRP5d98+pyqvoTvd1M
cdAb6+ZhN+JRsxyRYdmkpVcj7UeBn1Z9klV5JQtl4Lg8MNsGJRQeSQoUrXJuz7JISq89R6KQVd8a
rSUSL+3qHqvNjn1sWQ+UOd4YZjAvZD/ZRTZMJaqycDpr5P0d9XM/G1i91cFr4VrRqR8c7RafYiRO
xtTGTlPFkYS1gXnpB+RfkjQ7VE6Hi3oKmmvr5Rh3o92unNjohTfnQEWeDaF/l8/PY8TyxitYbjnT
M+4g87OLdwGU0h7zRRGDdjNh7MqEI7Kh+dn6A+S26bkdPSRwgWWgfOzV1TIYXRgFqX6RrXYkeFag
xNaaEc7PHUJcYjXMZLJdGqrhvcfh9KahS/gzTR4clAyDhW2Dj5gFTxBZ/XWXMm/RC2AHvdp90WG4
DVuc58ILElBiiWkMWPmixDXuVCcEGaAh7KZW5UHWRrZGrvKqujZ9Nd6uFZ6xK0tP+cxGgEBw+GEN
ZQHU8wpm4rnOy7HY1v3ElBlBvSWHk+PZgraVowWF0o/Rf/ObYjmWk4nebamsAzWLDok2zE+NFSM5
i7DcblQtb+22YbNxRxxjNSUYP7WJEHxs83Cvx934aXJjbcECMMeHgda5SniiYIBnZtGIS0nFE+NP
gQnkryrro/igeBV69GgBXaBB9a+N0y2Zi3BqEmvcNpIATxxRhWeP6F2fr+LR4L9kOEJdswBLzBb8
2i4b/b1UhId4k3hXDtzqowm6BG8opYcvGYYbBm8XVQs7Indd/VEWTO6vhqohZRigXXaLIztgKuVD
A3L7sUghpkT6jOz27y5mVA3sG4bv99CMSOdONdjQvg/DOSnGNjwZb10bhCmX6dzlK83HCLkGjHNO
Zt14Q4q/CtT2rbD04OIi5rmQYTXRcdAw7XcNVUvO+90NFuzgphI2FFeKLuDKar6vk9pTVl1cs0Yq
cnMz91p2dZMgvxUZVicYQyOBbQNFuRQgK7eqgQ+b1XTTNQt6G/aN5nxBonlTmkHxoxja96LWxk+m
ow5rRY+bEw5vw6loi2o16F370leZv+KIPNo1WjR/Yn8BGE1QQ74YtOlT6HZfFLAm0ASpqYHF/CYb
ns28NV9UsFP8eedPOc48D+HsPcmkSnxl4DxoCydCaVnPu62ijsmmMtHvg/syvhq9d1J47n61XXQw
jRFwThThOgklE126cWi/VhMUusJJ3ccRZbHjoIEDmEBqf63YfDM8p3xDeT/dBU4QbZvWaj+LIyOZ
gEsvGrhT3h/qXtef9aj61LHvug3YC9jVQvi19TTtRSCONkntRAdMfyFBIma1xOxL/zYqPytdmf4B
UMrdD774U+g50c4oI2PnNr762AZoeyM8Nv8DfggBLeV7HbgpuJtGfwgcbKub3sFyFqhDXjTx0RMK
0rLwp1k9gf3JNpOAVtxjtysXkWm35Qt1a7FEYqjxETuGSdD5Mw6fjY0RKvZqVZmPh2B22Fr8+1LW
ZaGb5nhQoZH8zyS1VVSOnYNhPFhxxSgAGEMwQkglqIDMjEjrL0EdWY9lPfYPsfc1Ng1s1dMszE/B
5D/JNsdrrcew7NVdnYNJHaAUxMvECs11X9gaZ1iiHqAyu+TWXCD7RrpnovFYutusQuVvKnVtN9cc
SUNmd5gHa5z4NDP4bwws++6haSJg/+pwkTUEb7uH0nbZYc4TfS1jshB6CngVaBeMTBhKxlpff880
pT3cMqx3PQsO7FDMaIn2cLcKsBZ4xwj8Y6U7j5zex9dU9TCZCd3HzKicxzyz2gOe2tFCVgNn1K+4
KbKF17vz10YbDqMO0kXxknnXKqa5YdKhfgaAiPypsm9G5ZGdp/5xdKrk4Fq6twj84KdZJmLKJzys
rWe7Ym7Scm62GFFQftWTOF01ftXw+ilGAKAEz07DhMVxoKyrWe0eu1BtOLEt+qsv7AqQiJ2euw6U
4GQq2XsQYNvsOAjV2TbqAvC8H0u/Sb7h4hcs+szE2GNAUi1xGx0ziBhohtNnL8jF4oXVxc5jx8bf
ehqBH0Ib1zZt1cDGAHiws3PdOPZMevdBz8foquIeodrtzpyH5Az9m1uRPSZXrBZ5LLIKeJyEmUkV
lPMz9mYq2yMYso2Oa6G9Mmrv+CckMA75UTsI2bahU/1jqtO+zIUIv2/BGO5mLA6ycFrYvea8zjb2
uFFXs6gOahjSerLymqB+B4GEM4RRID5sOPV7mS5YCwXvk2oXJ6RE0qXMSh0430bqYjsiOiH5snLT
HFlUvekvVuPX/KbtGivUSvnkhh6kSI/diULvn61AWarTKbQufVpGeNaM+UHHQum7Ueb/WKoVf1Y1
4ItR7OIrq9mcu6bpDFDWRuoiC+qLtOvREe13bLcqjYU6NP3VFTQyyaSVjFuwmD1y+P2TK+i4MjQk
Aeosaa8fPDctn2e4iwdMpvtFVSf9bgQTt8EeSb0mbRShX6FdZA2kLMAUUaBc2G7/D2HnteQ2krbp
W/ljjhexQMJv7OwBvSuS5at0gpBa1fDe4+r3QbJHJWkmevoAjXSgiiASmd/3mhh9Yt6QvhGtS70X
C6VIrQfkWMRiHCzvS9eWF1wgHH/Bq9aaBW351Lswi2GOlFm4yfScN2WvxwrgqARPVxHZEDMa+44w
lT6tfAhXrBPb061Ydp7YNCaCTA5paW5DFG2cWFPVgxrX+GwhM7pIhFfeyUM6J28qvvnhVhlnO9Rr
jJNsVFMD9RFiZOvSxMwjcUCFNIYfnRM93VgK0vcjODAe49y4Rp2rX4O8K88QDFF1/VdVPZ81KEx6
w2gfP+uHWDGWVt0VGy2MfXSiMezc3S7HjAh2ZzRvl5IXxnK0PdVV/6dWT2jrD0H+kZ7r3mk+lNhs
F4ZTjo9ONbn8pUZ/YGfrrvom/8YKwMJFgxRyp2YBmTAodrL42XArkryK3Tq7+61+MFp1FaGrvZLd
Pg95TgjDyK6yxnDSwlkNo9YuheFm68E7qMLvHuQhcPhqPdGpe1lEqVxD8RclnqHuHhR+hQ/IXGZb
33Fwl59HyTrUNGGva5F7kP36BuJLPHmb24C5Wy6CbFNP3riSo/rK6B6qSn3BkjQ/yarBwWu2q6Oz
HAR2L8dtJNgVZCjOWk8gbtRwrtSrnmAssvzMnuJd8VN/Y1i6fyCsrD1oE/Kussdg19+IbqmPtepU
+8qs+43X4BWs5tG+zgtTx+RFeOeyge/fuuYJVRIkXPESWJnGLFKFNeEKGdhqT9zSebN4uYSFbbwE
oRadejBoy8KznDc9qJkK1Spil52bL6aH/UnqBMsmBzGvaU68r1NdO4FPC7dRFPWXvGmKNWqj6gPR
emtp1HX0Upahhr5Mii69NX5RMIT4o+6ifRHrOu82Z9yG3uTBK+HQBkzObjYKdjdE4y0PYf1kfPfM
xFk2kzsdy7izn8PEWgfFRD36K1ttQjfVzPThPRNEpTtkXT0iEbiQ66RA5uFjDiwsKIbi0hZTde8F
/Vc5vHCEtUpNZNkF2es4TO8INut71wVq3hZDd9ZtO1sHuO0+maVmQmHNwq+1hXu03PJU/T7seutP
RA6eTSvO38M8L5dqrYmHbBj9jbxiz9bjdkUb3dazkvaYTw1W/lQOgwm0Xwu/mkF3J2LBJoorZqAq
vmtkvMY/Zu8ZXQTOuxXq3I/e0k96GhiPQQ8Mo0/s914HyqKgPrA3UJF+VP2EXSQCBVOhZhh6ZTcU
nZ8Z7ZGZo11KFB2o1nY5Zt88pwwxoPKcZaVVYue7FPsuQSyp73FNJl4DhroxtqGCRbhsHWJ2aAGQ
7KVs1UtI7TbUQrz9zKPiCmeFZrH/LQnWvPy1b2WrNZh2perJDOvkMipGNlPVhqcZYVbkYl/V1vjM
Xr84+CIK1hJY9mt9ONdLINqv9QXrhf9UL/srQ1GRkUzNnZpE/iZ1tQALej16Djpd2bYx+ge2F8XP
vVCKgyUwv5StuZYo7DtG3khzq+sK3NSH5G7S5iROU3+TcA9D6ZJD3yNT8In+kHXkO0nH/0B/KIOR
HGSdBIjIhtokL1ADDrV1hI5dHNrunEknjaxE4r10mNlrYWF5Urw3OF6/VLOAPkFAFM7mrsmHGW/a
HFSjjBQYY2uc5ZmYzxD0vwzKlBxk1Wd9nlnNtv8xSjaQEP9rqNeYP40SwfS9mmpjJzQturRpbK9y
6D4rs0BlXdbJgw+1YScKF1crSDyXuupaFrhw/+B5Gctuijv+wh9DcAfbumXrHG/95LU8D9JkMxNX
fqpUVM9a2RN4h9asQ2XVGXm1qxC6XSRuHWC4OX9CzCfIa8vr3EbPn2AUnb1KPY24k96699akwbTT
huq7q38UeTR8M4tMX/I1pBdSy+YhwCBsI7DbvQRabOKRVttrJXXZWWpd9mKpHeycUrS7YS5mZoX0
cuxUB9mKmEMHlCnoT6MaZi9mm35xo946w+nOXoyIrTxP1aEJ+NmoCZ9aT2rxDoYPeaPAiM6R4qaP
MIcust508hyEBqThCUeld7svVqNrZS/YvhvHog//Gu6lSIyFqKifdSv5j8N9QC3v1pTfhiPCbhx9
2xVLO9VBY+iht4xdoj2xPrIXcNrotW7fXESNnpuqVq5+QiI9daLXVg+cAyGeBk+bIn4d2LVuVLsG
LcU9WbiKVW/F6OEwp1fBeWhwZx/Qh97VIxZJij92qyYozJcptP4sEtwpyuQeajJL7JmEAV9jEVn5
2dGN4SSddqUf71zF7x07DvNfFr0/qqoSz8I+jTwgrFW7r5LyIUKdWt3CCWh+KuId0+6xinooWzU/
B3EFw9Bz05VuGCggzoc0bb8kyKXsx67EOHBsovSioTi+jGy73cii7KfODekoSCJWena7QDVUK1dP
QOF1+vg0eEQRIr1+w4GwJEM+mivQSHNAAcFtNLmTu4GX2ovZJIvYjJs3Q7fUgzc4ylKO8n3RLlMT
m2jZqr6NyPu9EWgJT2mCkxoc74bVe5SuxtorDnWoWivCmsGmS3iDozHQWfAY2YHZxu00R6i7BpB7
Aj9ElKQj+x8HdbrXZ5mcFWtvZ9H0Fe93NMqWRB+jZ6eJQWbhlfqR1iD1POt7BAyBsLE9PeoZNrTD
YPhHw4TPhlREuFZsOPdmleNXNBFuJpuOPqL5rWcWJjXoI22JbcJ28Ap7D3fbOtehW67cMRFvlTAv
8oOMMNjFcCGxhuNFWqgTUIPciy7yzKrL74oS2CQCf6kvq8bFwB538ZTQ525Q2HB2qtmdOqvuT/Ks
zaK/zmw8d45qCFScDp/Vv3XFHb2/tbbdrKtiFQQmY9JmcRukOxcrq1varOcG3ZUiepONxQwXycPF
mDjJk0x+2YrxlaVSdieb8A/IVgJ/i61sZAmS3K5Vhq5ySAfSyUEs/CsmduYKoyagTSFsdlnnzWfE
3deKKkgX41J4qy89Ue86srcL2eNzQBIiLeXaQwlK818XCVP+KU6IyM/8MbJejoo7x1i5MXbksuGn
q/OBxiWM1OKerUT7XGfOXTh2IEHmkqOlz4oaumdZsuv8u5fOmhxj2j3bOLrjNVlMJ3MuFuCZF6Xh
9EAnGKkiWrMUvtsd2nrqnuMuGJcpPnl7OZaIN9aSkTHt5NhBZcIe+8DY3v4NGgojXodrghzrkOTa
tLqabGRrH3sm0MfZX6/EgrNKLSwUu7548axoN6nC/mIZirVKAD9AHgqKJ/iD11s9qhyrmP38SR2y
5sExxFdZL68TjjXqnG4zXa0M7nXXTM6XoTU0ZtumugRh7J4tYVqEITQ0BJt0WNUDtpKlE/RXWJj9
VZnp+RWvyUl1gZz9qDeFGaxIXJqs0OghG3xTw6wiQ4FlrvILVXERdh0vGWYlR1mXGnG0YMY0V+W+
iQB/a6zi16Urxn1MYvOpz6f7purxCWqIBY523T1ZNmREHAJO/Vy6VQWomVRozspSBF8NL/OkP8ri
6EXZ2k+CcePFYBCdtrU2mWTuqIHXLor5FPP4jVF1wbyEoa6d2T0auN5i1UQBIJwZh6tN8TZ1p0NW
2Mp7w5RqpqzI2VrvEBnl1wUi8r1J3R0mavkzL4n6iELs7LBLPRpBf4y43qjao9lnebAar0FZaseQ
ZfZRhyfjtETIBZP2wuyH6iFTMncXjNGwHaJkfErF8Aehf+uPyGIeQS/hNS+MZOOAvDgQTA+vSOAi
J2PF1h9O9mCpQ/utEVj82p6VnF0NUEBdg3pV7NQ4oo1QLzzWPUxzFOXBi3vjOAdmgPvPlT+durJW
b8t0Q34Yzce5vTG1eOnOW02W90sMCbwT8WvDWfW2Gq5CRbFXbdrYZxy8W/Y8EU9LUJS7Ttdt8DU0
+GYNYLQzB0iKTNY7WUlGy7k1m0EA2cS1usWAUteq1dA7UXVresA719zOxlJYeI1Nymw8fGDuUmHT
EE0PvsuGE5GVsyzJAWQP1dUwb1VVpWhTFrbtskzq6iq7eLzD9lOuWQsdNeAHcz74AvENP4vdvSzq
nZ+cA3UH4/kK5Z6wfvVior7gLyDOP6j8k98DP46xSwrzRxXuylpNsRgoUGXZ294U7Nkt+efEDfFD
IvbyGPilsuDBb750ZfLXFQU5kH9dsUY3a+tOmbrGKlTsDC1G06KqvDeEmD8qS6+uAUwC7B7dF1k9
6irhlXRyt87cq7D1rSlC7Ynd9oTpuzC519R36OOuBrDcB5yp6rcsXcn/h8mpHyydLS90Ojsv4GIn
w89F3C2VBUkoa5mOE0ZLvVGdIgXC6WacT7vZCkgeaq208Q6hT4EASrOQlZ99dJR7t2aRqsswI+wo
nYE1Me6yhkRVxDO5MMFoPo92IsgDTfCA/dxf91XjvDTW/AvKXzEWc89+H/55KwHa3NWs9laB0eav
Y5k2TK1etvc9JVw5ntdtlBLctXBx6ko73lRe3235yeZvGaIn7Ry4NaDArOIixv4TIdp707fjBdZm
09cWJClvsDS5F3GckD71YSv+kGqUZ1Jw8abKeGtho80q19t89uuiPl2GVqovM7z5+jbrr+N8SEqH
OLpffLQpGiCyJOt1P4RFWo6sRdFfvnVzk6q8FOab7PVZ3YwscEyRp7vPhrIggBXZABjl1eTn1Wqn
gXfVs/hr0ftrg6nhnNQDPlftGD5kYHmWwgKFOlYAGPogL79oWvOC6WX4kelkQ0XLrOtq26zVCraA
hn8QTo2plGJ+6GOgv7nlGBDBSYcn0cfDKitK49ohAbMRdVTftQJGieiNmdDZd6tPvHwXDO3SKVwo
eiTMyLD0QX0nm2v4oDjD9B81G8RtSTgYKZ48xiYuv59aCx8dDRhXphTE3mOB+RtGk9ztsDm04PHe
YObJ7hFxln3c1cGyqvt8xyyF7GIdGatgnnDloWmiIriVY7PKqoVewyT/x//87//3f/8Y/o//kV8J
pfh59j9Zm17zMGvqf/7Dcv7xP8Wtev/9n/8wbI3VJvlhV1ddYZuaodL+x9eHENDhP/+h/S+HlXHv
4Wj7LdFY3QwZ85M8mA7SikKp935eDXeKqRv9Ssu14U7Lo3PtZs3+s6+sVwvxzA+V2L3jcV/MUoV4
NthPeKIkOxLIyUoWW80UxwrzHb5yWkEmeBfdi06y1Nee/QTtHbzRrVVnZYnk5UU25GKAWlXm6Jo5
CHUZXbJuG714853Q2TtT0qxkEa3BbFk5aXQajKJ4a1cgqtO3WCcZlExaspSd1LjrVi6h0L2Rhc+Z
k52nZqiumuEVO9fPu4Wm59DHZWVWOtDVAu8kS4RUq2ulKeM6q9145ZRpdc3t7uvf3xf5vf9+Xxxk
Ph3H0IRj2+LX+zIWqKEQmm2+NSjngKnL74ux6u57JX+WpvB6BqYom0xrIy3mo059kb3YTSRsptkR
+Fr2UcycGXkwO63F0yf+AJpX3XPLqY/i9vCjlzlHSn5Uqb5loMqrtsvCj4aXBN2KySNdIEtggyGj
hC9Bk7QP2eRA5qWPr3j1OTINoiLX//Jl6L//SHVdqJrhaqpuaPDwjF+/jKHy0sbvbfPr4HlrfVbD
1uYD+6eWxRtnJhJFHgiDf1WWzhCsKpIcP9XJ3i05/mOcKwac8Xm0LMuzYEAcWJ1SQoiTjkBU026I
YSQsBKz4XAVJcjt0Qxahei4rIMeqKnIK9JJlv3LBhvvdUY6R9bcuJIKfUSXx0UWoNXWRmxmsBB27
0r//niz79++JvZojhKs7mtAcXZ0f9p8eZgE4dOrYUn+bqrrZaEabbgzW0HvCvclz1OcXx4jUr5mT
kohqzZC4fxBdAjdRFrKhcIxnNIi9R2jZ0aFL3XEdDyV2hFXziEkr1p5TEjx0TZTsb8VgTrHIPItK
4HrbKhEGPUHSwlX90SJzMSO693GPpdtnZkaeCUW37z7HylGfF/2pM+Pl58oen/XeAOwXiUXmBSAv
xyIb/aMNIz+/lQMdu0++ra1steYun/0QEgxuI1w54rM5idLMWva68P/LbCvEPJ3++li7uq3pprDn
IIOjW7/eoVrVanTfIcF3Slhu+lR1cVlCJ8lxIZ4SjmH/joXcOfKq7lQ0LmIGXd682bUIj3rSZfeh
GWX3WoJLatK7xl7W3Q4dDBk/KDBunfvJOkSAU2I8XbuVxXa0svu+EA7B5qTZjPLDPa8g+Z2X3Rrq
jIdcCHTu2NCzZjFUCvrVesxpCfOAULJTL2NbK05uUsAX+um0QZh5F03e1VNrWAFRxjfeJ+aOOcw6
TUMZb4deDy95lIg18Nr+PmLmWGFYGT/5HaE8ohnei1L0UPGGSXlPguCbogLSV4RzQpd7eoKz9lAZ
WrObAJARDm7jqyAmfJVncIq+cwEULH9U5Q1ikFGTvhjuNDi3AUXpw2BNwc9+jm866Jce4cpQYdbK
Z2G8ycrL+CvhJwjcNmJUvlraS8Ps8UMWJvTo+Sy2JyTt5Wk9he6tUhYB5BuH5k8zJkfuL8G0x3PY
NFm7TQDUWx78eGc4o7InCRyj9K3U+lJzAqwSEBs4YRXgnRKl6Y7E5REKoCTrLb9ir/HTKeDvNar1
0+GzT+6yuF3JsiWsb5Hh11svb/ahWgTPgdoWK5McxSmfDOfskkdf6nNSoE1n483EfONVnG/Ishp7
jMvJI3sted3KGm90BslgGDwfK0MHyutMeBg7l3h0DSxLNgJSji59hS6C6U3F0qjScTGqETZhc2e9
cUlHZ+EXW7eb0+T26hlU6V+HLMOoh5iAvWU/P4lF3aXqOdKALyJvv5H9LO1DHZvgYjexczdmWNgP
nhV8cXvYMfFosi3ravNqD+jdubkefqm6HIKW5yTgiAzlkXTc2eg875nYVbdwowO5tPGseJXqrzs8
Nkn/Ardzy+KiK/ArkO7FYjydyqOsy8C8ogmqFRciOs99gcZGxU7dX7MVJgAGBnY3IubsrwuTxa2S
gR+R4+QQeeYGEYSjhL/m81qTg3B+wsOyToKELzYCg7c2Ji9Y2Wwr1lojWOGgrn+GDZIfTa+yLrUt
rMsYgTr8+zeHXE78Mi/plq27jmk5riYMRy4Tf3pzmGWEu7FiFV8VI8qWNlGhbV4WeIsCZHrvTBTs
0LV7yR2nPRJPRr9grncilBLVwpwuyaR4V980vveFNeJTy/6F5UR9MMWgvkZlsZD1gaeHO6KhxUYW
tQyLUBAcT0Tt9JMRDNXtsqVWsCBv1PQ8mUG6SYTWY7yQhBvh+A5zSmy/9sgbxTMo9rf61F8aRZt/
8cfYWfcYA+0TdBdfQzW/AYwjtEpv9biZt68J8WQJ9P2tf0a9BAy7oRKh43AMKyd/nPOSqyILjY0s
KmOTX2Cl7mLiXQXCywKGd9Dl+6jNi0cMssmwNPXHOCra+u/vlvNv73neITaJMJP7ZQrSGL++Raqy
1h2ymMHXLmhxgtby18mqvfsoLe1zn1f9ojHb/n1oA/ADvmvBVna0ZzRyNlhi9+9mNyRbpxXh1jTS
Zl0HIF108CVHbT44ZNaOsijPZF1gCnI1tn2IRJxdeY8j6aKy4CrxQr4iFohd7MBD05dqcfK0sT8V
mGU8N6N5CapouiBKlD+7wvwg39HcyVIwBymbIqiPspi2Yb+sXLvfV/PI0mer5k+6vZWtIbjxtZ5W
9cZ3RXoIZsgZGMj21M18ImvWjm+XTd3XJ1B7QC1ljWz77FX2Ahlxh91CVqM01Ub9dyYza87vpcIi
P0Zs84H5udjFUU0wJVEJYcQqXfW4m7vWjb+zPciZtTvadzZSbtPCNHL7Lq+Mc5Wb476cG2SrrNca
y/4vN17e2J8fU0GM0tRUW1cNNmva7wu8Hinqrnd9/cso/GqVWwWIWlPpb4eYHzxqJO5LXkXWhi1F
dGeVjnWfTgjv2ggsyhJ58ORidgZwULbAs6lUt849I1xkNbiasUfKTB7QisrOjs2c5jeGwiILz3EH
1SlCLcO5Y6m3//sftfH7Il+YusrPWVdhwuq6rv22NIoNs3R0LdK+2Jr3WkNqvmuYZX46DD3qfPAd
NRYok71IEZe+AzXSr4zMc69lKvJNzPYeIyU0SM0s9w6lE1oHFQjNrkum6c7rhmpTYM18hX7WL3p9
bI5FqBGLN4p6B+galFAyrR0v9fYG+L2DPCvUqLudZT/O/lPrZ91nPxJr8X+Zqv/t4RemawlHMxzd
dOfN+2+bIRYmE3v2sfoSpelHll0Iz3t3QxRZ53DG8kh8jinSeIXikbn6rJNnceuIk4bB1m1AiUbN
Qp5G0wwi1stxIy8gO8sGlGzm6Id3HElaj39BvTsUBspgDNBacfq7G/xbnqpDPUs1jcm6JwYK7gDC
qADQAzdM1Bdb6pjMdXbYane3LqC+bkV97uKjubJAa3ZEBrbOrlWdPgnHNA7SbAgn4uzqq2azMxHR
hYBFUR5k3zyNb31T8P7OwiyDducrw6aPRA3d12m1RTuUdyDlnS+BmmBP7wDGI0Jis4k134zGd79Y
vd0sYS6gLqL1zrVKEGMVcwNiQ4SD8yC7gKzxL8XkIbo5N2Qja5fGGzEDN4P8rh3UOTxEQzQVrwaA
yL9/TGz5HPwyB1jshl2ArbbtAELUf48MIFmZaGjZfrEGkONlHRL8wl1gHSm9/VIaXr8y69raBXNR
6cFwq3qT3clWXt249xIVHgvTfMpYOsnq0QI7xcvtG2qg9kurgf9wckNdykZXYMPi8ahwmFud/D7o
+yfcicqzWZr2nemHYtmirPwNmDuMKn18m+oC1B+uKfss9IunSqleZYdOyeqF1Y7NPXKP8THwp2Sd
eIPytQkXskMuMndVuMF49IrMxSfe49U/Xxo/vSfWt9YTqxh9N+gKbmSSeOmkFmE/v+f+InO0VbWo
vh/nA/Sfv+qqzKju5QGplJ/rZOfPsUrU1bd+n3UiQimJNcUv1/r9+qUNKohtkiB7/mjb6jmAE/Ke
6NgLxeWQ7fNasd/6CN342n7vGjh0SadWqDV51rtdYgcOZZGFaQeuBIMRRM6oh14JNaHOrGuXDWhe
J1BDXbfcdwWJP4RCEh4T3ccuGrp/BH2uGvsjC48+eHHz5tERYF9EXr+4EATuJqNxHoGz6eveRdwt
xI34cfSrDps7fI8ipCuWLFxAmA/tRfYdJhy8kkrxYK3S19dIhlX5lCxk6+2QN0vDjab7hA3RyRw0
fSt+CKVIvZPf5E8+RVYw0p62WDFfP6vkgN/G/1b87XItjL5VaQprIcdKmZXP66VYjh3UAkuj3G7W
XZ/rV7PQGhIcfKw+nw1znWxVC1fczv6+X45m+MZVybF5M8bdknB3eern3rPeWsatgdi0dnIlQl62
OnNveVYMPuAU+sXkiCYdEsTEWgwUtRrdy0PuNYgZeGG6nNE0t7rGNKa9nc1w4blfOx/UpoXfEovL
59DIbpWzmNplH41ijbrRs+G4472tTvVS67t6K4vyMGRau+g7J913TTHdyzotBR6sQHqSJVlfjO4+
d4rx7rOqNSP089vomulmczWzD08jVVwnOBoRah3fsPX6IN/oX11FMx4GLTg3oz28maWlg6ZBvQmH
lJ979TEzDdTK85gW4PJhDC6jUU/LZeKfPaTNHlxVGR5rP2IXTcpw63fT8CjKUT/N/EPH7bKS+CQe
UOBcQArSt8sVBzIKLyctfhS8I9DlH+/ZBhaP6pC2a0vrxVoWRzcO77OxXMrSrcdYakvDF8oWxjKh
M589MsJedrXRPUM/hqJj9ddnO2wi7Z1pWH29lw3ykPTAPjeuqc9aVn21kL1lS2Ord0FSlA+ai3h2
2Zj9XWw72tlrASQBIi2/JQiQpcg6vuZpmm0z9BR3ppoXz1h/3csOX0Lh24fArpUQNTp4HW5j3A2O
MxBTGYcLFNj0DBlgceuhsZI5KrFx+uwhu/lFhoua1YBMNlSHxXLlsDsOsCYfzGH+zpLqqPmIyAcp
xcRqvH2W9foatYYSZU0CFfbgpd90BHTK2Bq+Y1QEsBhLzYdu8pHHSRtr50XqyNzr2LcuCc+ca9l/
WCSVJbvimmXpuOd9nKJY8drC9MKkb0AAsM7/Orhz8bOuSA1u40y03IBwcxcBudw3rPqWUjkgrWx0
91SAmFGZ25dA5bUsFQOmMXmw01Kcip5veSp6FJ9RbfwyOTNlSVOGc6oSqjIwExEGm1SQ38ui0cov
8IZAHwVuDpembd+h5lpJVn6ZAPlvvXoqtrKYiEMxeMDDhrHcTaNRb+RgJCGXOTy3115RkHfy4nEt
64M63DWRZj4Xk9odkt4wV/IyWmWf1YQwmJf1SAe06E4mpmXAFvSGdwMb40VpS4OiabzHyP2LrNd8
sNvgu6WxwfAWD8dg7i4aRd25GPatZa9CNS9GbZHyBQF9p1uFgmJnP7yPZoMEQLmI8Vtb9rFjPltq
ay+Gpp7eGr+OcXsKx69m5MNbr8R3Pcp2pEl8QJjKnzncyIhAxaVkxx4sSHNv+jytPmI/vVeGTr+f
/DCDMW0O1wzY/BLChLeJYzFr+yqttxtFk7PWG4J67UXJokI/8eKaSuYtdA2GYMVXuokzH5X86F0E
qssOq6yUO6/XlLvBRgcsFuVRVn3WyzO193r+KBacvzUYga6sJz5sWw0WDl1TfHGSENkeQ/Gex0xP
QDS7ytXNC/+eHY6z0KFwkImlzvL77GyK4J4U5SlS9f6oD5pxURvfvOAXEs+ybGtZJQ8pQBtsWob2
QCqSyGzLksFVteC5jwHcAn2JQZG04TNKHfYl7krmKxotLx4eff0jL8PwuVBFtXLGFM8jd2juhvlQ
iAh5h6zaqV7W3KmOzWE+k42yW2noxdKExLeWdb/1K5MB20vrCdKOdqqEOh17Ny0x0Kmjp2kgDe4D
vvgI8c1oDO+jM4Nw4SE9Rb7Vn9Y+iLHbIAh85SZKtIUJVPpoC4RjNRhpHYKVerdTjOZ6K6Iqb5zG
GnWYhb024Ns9NxkGBlXBYxKZafVcQhRcYwwWbB3fKp8zHTlLZnUbtxiKojQwEnVyRC/nYmjb9i5A
S3opi07blQcWmNGtiKKie4SXCP5o7pxOlnonCv97Ip68eFK/AgX/IwKi+T7UpbfwK9N+SipRr3LH
Cu5h/+WbqB/Uu0EpB4LXo3pIRm5SYhVIrODns7RU0V5h2MY7lf/2ljY2Z0h55sqvRo1Ndvdd04L+
Tx4NpUqSPyNWdosYa4SXMhyDdVUAEf7TyUS6iq2EJ0CNLPfUl2KHzSIPQGFYL1mZ6YfCG8frXCqb
gm/KD7JnUMDJQtH0CRFTNX22fQNItK9UB9nqahmai+jaA4mnVXRDj8qdO21kkaxxtO0J6K2nMUuf
0aMyFmmrxCc3r4OLENqfTIbdaxik+a6AZ7O2EKZ89XNXI+xXqKiy0Op2wUkETf7QZMwgpo+wzVxt
l0Z1hM0sJ9TutUHvdl0MtbqVrfxYULlPqgR8Fpfs+1UFTOnFQEbvYvfGT58LKTBdyzF6O2wE9oyW
2tUPOI7lQJNLLLtiKzz7SC2unCqtX5FLf4WZxO8z6pdkvN1vzuQB1JoHmXBPtkNgYhU+DwockFo6
tsavU5DcBllOv3Sqwvnm9ykCFXZUP/jzJ6Ui+PmTAMHVr1nlv1qKr3ykZffTJ8Hq3U2KtWAuNUGJ
zsl4maKXhyptNv9lkzfHOnKZrL9l5UkPCUO1CJwBQPr3OE+beUWgqPAp7CjQEf5s46OoMvGSiuh9
8qP6gvCfeAn0GARrXT0NJUuffvRWshNcbGyNgVrfhgTNeIgMUEWyOAMmt6jQ6dw4LuEMSr9Cm0Tf
ySsiEQnKoohJPs2tYxhdYixorhq78gPRn/Cc5162CxJ8FlitIfxhTuHJd5N8EURsKfNwgF2aDjhj
JdaT7OEPr2i+dY+yPcB2hM9uzrIUaryK0lFNDqMbvDi1ayGYorMbV62tV+nKDCR0TnBLoQfNxVrJ
ol0cRxF4I4puUg7Ia7r2ThaNxoIZWjTiGDjjIxPxi3Cs7MGOu+whZssBEpMIfVfwLCz9iIc3zNKj
bAUx0t79/R3U9H8LZ5Hhc13VJFZjwRIyfwtnRTazSVk7PTu8YdwSIJx0spITE6OXIo7VYKYd3bWm
ahytKuNHxd8K0c4jgWqN5tXLvgnViR6KKo8fSkys905sNqTHIojlLlqiKsLE21oNlfWYF92b2vFi
blO9ufi1g9pKMe0TRXRvU9dPu8kExhkgDvdW6ihvTITAzpaBQw748Ntw6CHN3ql5dPr5akULQ9Z1
rPKux57kZQSeLYfXxZQfCrLDGHDRrfz/7J3HctxIu6Zv5UTv0QNvIs5/FjBlUFX0EiVtEDIkvPe4
+nkAspsSu6N7ZtYTUiDSAKgCiEJmft9rVjhFoebNOQd9+mi+fqZltenJtArV2fYKNQT9JN6Op+0c
aCKRrJtdwUwmZyISeCOjMHdTYb4Q8nq7emuyNDAxyoRo29a2bQKseHYq6rovhyLnLJ3VWn8UMdE9
h/grHkolR+9tLb21/V3pn/czEuv1fNafpXdnSWNL2wOdJoco3raDEOyTKI4dFmjLukpbbqU8ynZa
P5TuW1so9Ys79JLibYdtHYMq146aG8P+rc3QTATTZrneaePyAxw48pitpPHLC8WjphDGWrQRpeo2
Nu/Qfy8dvYj6z/KgPYAfiwDhCB4NEJhEs75S6qH98s/P918S2YrCGgFAhg4LnbDt1v9TwqjQWeTE
chd9RqgmTn3dOLRK8QDBq3vSzX6vza30RQxNzYlkQ7mu0dQ/NtGi7yH7l+cS9Xu7BDhog7DiIV83
ArL+rp6CBN2qcttd/fNXVt5nTRTD0gyF4KaumKqpau8CZ7okhnFEVurLMk9uYi0t0Ac2albh+WwY
3YFlcmqPYvDaJk4GFt/42dlyrg6fjaI9Qe0Dbi5BsSKNAHkqz8fPIXh9O9dy8TKiGXYvzPm1novj
56rhDyRjKXPIIxfadBUW8mXuGkKbk4q/dpkxyOuWKWGbSM9W2jbbjmTgR3yr4vJfIAiK+e7FxIWb
ho6Ism6o4GlAqPyaPIJFD8KgWO0HdF6YWlaXZ/Iz4WrkTdFYN7kclueggnNOAPv4rn2rbnu87bu1
ZVqJVmum4vW3nuTdfm/Vt2NLC+IOrKYETVh1vFMQNz9FmvUZ4gAxkFadMWgwQm1nqi296y4wQZ0J
5vzN1gRaazryJl3QpqVzO8koYuPUmrF6QI5uuhOrekRM40ZLSk4pDDybYdOj2rIesJ1ECOrIBhYQ
nraTwDCbr1Ks47ZOre1TL6hGdUuUnDJihEw5Sc+n62Yrda1a2sgs9967jiJHq93edtT5qTiyhJBs
01cGcnrp4kRKPDwYmT5fcUPu+nxA3Wvd1NNnGFPp/Uu/TmiUSXJ73voAZ8hF0Z3LDM8bve7Qcg0j
Cc8GRTxnUv1a2tq2Tbr2vtt5a9t62041jlqIOs24hNVJtHqCD3N2q0lVRVz8j83WuZgI3u9Kda5O
W/2tW0yQNCZpMJGktfDbFRZhp6wjr7RuRHAZidTnV+Y6DgMPSS9LV1yPL8MwIPkdZq09+fe1d3Xz
QYKzIJMIWmA7yVDn4q3W77a+ba84X5ojqqszE5V1LP+7T5WG+RgH6uunJvkkOuakAUXIlwUFXQwa
MyT3PrcgWWClVdY1xE3zequO8ix8lkei+AoCDOdhkovrvOi+4i+sXKEqr15tJT1QWQHikqHXlcoy
cQFcsnUkrPOxkWhrb6u+bbYjGnRd35pEkg92L6XIpHSjcAHgghibXJi7SNSFy9b2ton0MHLCKs58
osfpCQ0vHADX0rZphWAu7a1I1irboY16nfRRdk7CAgUssyo8kz+D2yRV4+XIbKAqgR40Qa4J4lv/
HNYl+hnjUNy3HXHrcZZF76Xa9v2thW2QrKhB6WhFQ+ilrgb86Ng5ssb+qkiWM8Gf7BKSw0P2VDPt
oFOVx2mSda/X2mW/VUvMAW11mdPrOmrDjw0zFsnK1MdsmQcIy78cpQ83OSQZpptdQlxAbr/xa/Zn
QGuPgV42+3Jk+VOWUYWiZXy37YDS22wbUaDfTLE1nLSqREJ4sqpvoEHXE5iVYLoFgKATwkLyTT+r
i711AIG6JVLSfRiCsEJdBkHZtAC9Hpuyv+2g1WhSCwRdBhM/1cpJ80AdHkaLRWuARhsr52a3knC+
Ti7CiYCHUghsTJmVQxDL6ke1BXK0didmCppbZ72Sj43umZE2+Su4GN4X0nNCJJzqTXFuEt3CQDxr
I2aEVXqM2iqHl2t1p6kMXwkb8jT8IJ9Q3eKBNl81dU16Cgjm51ZdPCnuhGv0Fua72SKuVIEhPaSF
PN3JqCze9up569taGsmoQN1EurNViV3cqqqq+3gqRsc2VpRdKkrlp7lod9u90Kd+cKJuaa/yrCaF
N2vay+1FiNktirL4LCn8qHHlEY9TNNX3GoZP25GFlCKBVmlwEloAOIIaWp41zdEXuBovfwg5QGRv
NNHoVPDquBazunD0BmEEYUDyslDRNm1reHKQW2vrpTBvBZyEXgp/ds3i/8s+f/0IzlO0fbNOC94+
Qghl7V+GZfmvozLOVIoIeFM1FN16PyprWthZud5PH1R1Ma/TrL/GvqP+LPX4Yw5otOy3aoFsh97I
BMwaMoPO2BOCnEc3KENhSLk9RuUUCOJBEhQSIPF/lATVsJhlzMl+K7301vq/pCaRKfl12brOrEhL
6gYGuUCIlPdrHtYObV2BoX5QmxHhTVR3xUaRDoaKGOdWemuz/qZt288qr3ENtWchJyuFZkx2jAlO
+8NSE3nMrMAf5Oo4F0ui7KUpMHZzz8jzUsedZoeeMZooU/Z56LvMVdrG8GsLQVGtvU8MIWNWphfH
OIpzXs9Uk3n4gfuidAOVSYH0F//Y9iICkHuKiZPZVm2CBwNIy2MFXHA3tGajX2VTUaM1F1ePcs/8
o406/B/XalyVbqgEzUOYL+otvz/mfCtAZzZwXiotHDcjVnpmGmT7CCWn65Es79kIpt1Wm9Peut5K
TW+KqIzhp5cayE/bW6Og559R0AqObztvxxOl2onroS/7bsdmPaPx1jhMuI7HoQJLVpGCfRiLNXOV
sXokBGyABKgyf7uSxLLuyFyqBG/j4cPQFUR4uSIdvwIHTvmE4lZhaJ+rPP4aJUv+PV6Sz2pTqkz7
p4AH1ATZiDnkw7pDzDjxIdZqXnWjBdh6nS69FLc5lDyn/GWluW8dVeFLvE2sGqmvAudtKoVCKZ4L
sOP2S6/mOzNe6iPzcfOBNPGtosTK10oLUhQTQ+VKUaLqKqxbBqG1o4+Wq4of1gdLLMKjETfDrh55
4bTJ962f1HPkLRmW9Gonrt4MwegpTP+vsox5xShZ1VfZSh5heQ3I+smaTyJXcLd27rqTYA/8adVS
3Y+90e6NyhI+RYjXbDtk+Ed58qg0PvrqyUMRE6BZTyiGauOY82JeYA8r1201kJJZO/qAhC9KVsKt
HLTBacnz2tVzzbpJRhgu6JJ+bJuyRb6sCj9orA2qUJofB8OoznOjop80F/MjNI9418VKASKf3rhC
WFXA+ulq623gPBlq8YjK0nTVYJvAkoS90nhZ9nMoIIbUx8tjl/SpI2J/c9oOMqzQ65FuexDaUbgx
Cpxktw+G93I0rGhwt4MwXczcLjD1I5Jm7aVJ0GZZ5gVgR7uumuJE+fBWxSfqtVpXQXMitPRzdeuN
G0IO27Hd6q4U1yEh3Zzco6WS+NeiwI/DQXstMvQNqz91HfgSNG7B+0vfdoQQaJ6S6iKYkGNaBIH2
qZ7aBskOBOcAYBKyT0nQDLJ+zMpVmi6oRHyljORUzYF2ny7m3Ut7ZulE3UDImt0U3DKbftraW6Yk
Tt4iCABpKbvJu6qzoxVqIszYteSRqV7rSz1egf/EDyJBVnfoAdYgzusZRWf4L0X8agx/qwckY/bY
bqKRwyCLGI56KWZkLNsaq56XtrrWL7G4CP5P4Jq1LZRuZ6DaAS8Lpq+g3IYk/taM4Z2RBPHTMNZ7
nIrLyK7ybzkG4Yld9desjLXILtMERYtweWrn4FpvzPEb7js/lqaUPsuLOqEKhsDdRNjbRiUemd3A
MJAUzFhBQGCzGIfEAD3NwSTItRa3nbZSq3R4RZlm7mxtQgNlxhYizpFv5yCDEO/R73zeut+OM0es
x6JoKb0hyCfbQuYcrmkaeoJeq1escUXYrJJ0LKykv4DbQiZOi9p7IWKubC7N8AWluOsgBK1oC25Y
DMMLuyleSU0bs2ljMYVhLp2iBeTPyn/qZqwpdCUv7aGZDABobAj2QX+o8KyzwoSJCGRWmdPfoKA2
+GHUfpJWf7ZtY61M4j7MLxjEC6etadtVjxCFDNA5dd/2NSKcByUtOmRJo7myPIfXct4tuFfpM850
mXrpEnHwZKssHvDFkuHeKuE3ZQIC0zKHtoe0clNkfb6XU7oq8EnqBytG/HA7UxNKr2cqV4NWRRfk
vS402oXQVqnF0cVcKxnT0Es+LhnCbmMd71pDWH0R6DEyNYGHiD+nAxKSqEnSHSjk52ktJVKdn8Oq
6Q4lDoQvpejPtne9ZdiOngiVH3SA6FvERmGVrMVIF0Vf0Nhs1W2jKWahey87oWyoyRhtsKuZ6pJT
SlV8MyC9mZlK9gjkR/ZNtW9dWYfqjF4GymAR0QHoavmNmSn4sK4d6KFV7mj1pl+HkfWxyXon09UJ
jxSg/8U4zLutCu7riJOc9oC3T0K6GAJYhvp2j58rt5rZdxm3wRdM22MnL1eBMkFpdkUWF2dkecEy
I7u7r5dwuJWsZXaiCPa6mJF8UNYIU7jGmroxVo9m0Ty+NW0lsx5VN17dDEUMf6Q0N884kpss+uHN
oTSnOfJa3dq2zVIxc7HhHGIRaSLOh2LQbUMAzJHIhyGkWyGlsNWXtT61ISimrc4o/kc9zJtHVSzQ
/CrETyL44bwRi2cWiIh2FhrrJYAGUarqd2CF9V1kVvFJN/Lw0ptrwknomg99WaB+gbLvU/8ty9Ly
uZDBkDaNbH4QeO0BHMi6Szg2sl8aebrP6r6+Y9WJxEdeZ98GDDe3o6Shug5n3lYA9wKHV+v+nyN/
svYr7YYsoWoZskhY2NI0ReRx+jXmRYwyGkyxCr5r5Sp/sCjhKSfWB7fjWW7D9lueLt4nrUfmOsFg
3UnjyyxjjSe10IoFTYqve3k64oSE5V8dKMzIyqs4adpjb7mKUcX7vCqju6i4y9LuulRC1RcFTfGJ
FmDoUlaZEw89CBgVsgGrJtUtxRnVrykTeXVwOhi0aHzu+kdJFVS3m9FvI27X7aFVEE5WGqgiXYSt
heTrK/jGEGEFISj9SZYQ1yqUT8kTyFnlZik/YEZngfRBwVgmv4lzlFmcRSmQ9nnTfxCsBaOikAQm
XHvtQDY1dyBWCicjuSfogaq3PLbX2owTVzBAs4lRkT4JokHKHYVUu8CndZeDTHXHAH8qM8qcQJPK
HRQucTcGmbJbtO+9KhfHgVCLZxAfdzSETHdEwCfHaCrm3lp/DJY4O8DFBSuzgBtKtdJGohdCJx5q
QsxXbktyPKmGhnNe25MYL/cjotGJgHvjHDHmQ+9FU0RODQ8ck+ABvKt2s2LKdhqNpO7TrnZFBNlw
fkBLRhjlr2mJZN+gF7VXhEFhC0Kdu3koV3cJaEAgBfIFEWv50sFxSqW4x5EhclC4mXwAx9YJB0OE
z1sIUuQMo/sU0qSTTTIhR3zdACHWzREdPhc9TJL5SXdc0LFHrKGy9YmIQbL033OxVs7AZ76FkbI3
IuZMel0mhR0Mc+0TDQ+7MD/nivpxSnTFDzvRcFMN+V5mLaGTSFaHd6TekmN5YFWXnyHz5+eal/Qc
Ifraw8hokqC6j9TqQdO63NdiUtWBeiJ8fY0slv6Jd+8xMjF3x3fcjIpLqejJYyNke8kYR0yt4tYp
SUfeqoDphka1s8gA/VBFGMDhoAdTNrGHYeguve4vwCC8Vc1zh6nvpc/M5RKVAFQEg6w41KxzFeAy
K8LI2hmTqvlVnXws82C8BDNB2RTNDFNqgkM/y7cm61GbV7J5RLYUUWh5upeSpr/aNrKBcuJUF1jw
RQ2gq1pUTsrcApVTjHNFNvZ6BIniznqEfL+BDS1gW2cMFrsTL2Ftah+hH9pmFJ1qoti+kAvTcbaG
zzn88YsqT2CjFf6MCgBXR1YwFmZFD7gR/KQ7NAgkBIsp7ydmsm4uG04sKN/FsfbkWGZ4mafpIhb5
TQcnD3d68LWQ5JHHmJXOTYseI/Q88ghYWPssNEoXEWVXn8KvuqwM//Jak35dbvNW0yTN0KB7EjXA
AuY9EhglssKwGqv4AexIfixn8FR4xxiDACGnMwQWXZCW0ZDyqiCBWj9o1TO+GcY+YkTDJyXFPj1N
/ZQsex8PM6xhftv/8ub9NZHNVzRUogHAlSWZTIShvmOqSKKcNXldJU8TzlBIeuM5OIrlbZ1JJZ61
83iQDVxUKuJATsXacZdJra2MIK02GeFqQZUjmREVV7KdIuntjoQLy5a4y29LsbA8cYnk3bK+a4t0
jB1LzxRPzTU8gMrosZvFlzv+v36hy7cbff57CZ+aKHj3rvo/D2XO//9ej/lzn1+P+J9L/J2lWPnc
/eNe+6fy6mv+1L7f6Zcz8+mv38792n39peIVXdzNt/1TM989tX3W/UH7X/f8P+38r6ftLA9z9fSf
377+yOPCjduuib93v712rYAELJqkn/7w6we89q5X8J/f3Kfs6/i1efrrMU9f2+4/v/Hz/11UeUKZ
t2qiYok6uTcUEl67iHBgq0wmEciDrP32X0XZdNF/flOs3yHIyhqPtqoZoiJxUItdy9pl/q7CBNdE
ziebkMOV3/64+lfRg5c/29+LIKjGr78kTV3z9BKZQVEyLZOv925+kCaoDEiLhQBMumKPhspHWK7e
EeTyx221mWutBykBqU9bteLKFwbdG+PVI3IYJzevDYBULREqjeEC3Hxrz4mKuZHEG4VoMCNo0mc2
um1R51UwiU5DEXl4DJAATbFmGEu5O7UEvLI0gu9ZCoDnv6CE1bpohutOq+uQ3c0wdBShE12pjr5i
EW7uW0O/GtFtOsaVjIyHCopAd4tIVG1tMUMvnssnDN6WvQrKcmdyiQ7ujd5QtJ/gJVyVlR/nGGU3
ffZFFRrTDdR+j18DKiWzbjpWZJD4Z8bCSwSBuAZTrdXuBQiZAfwiqpwlEInFanuU8LR7qL0nMYR5
JvRa5wxBtJx0/AmKRd1XRlxfGkkLvBm3ajOfkBIScYIVu3qntumNHIa4GmfSPX6jJXrP5yDJGz9f
Zgk544ceaCOSPlkEKrWpbcVcyJWjEMfowBwd1XuUi1oblILlLLIGyl2uvElN0/sgND7H1a7JLkqj
45vWtWCyVOlpwY4HibnqSoJY6FizBd1jXUCAQ7GbNv7Sl8QPBAyJUqK+KEujJhx3naePXm4x08BF
VbT1bscz9JyOJbYGOPzaTdIRF4FLo2ORy99Z7j6S1MPGZmqxSFjCU6SjeG+GPzQBocoiyCNbiuRb
pN9vtZQYmGWlkTv24OliBOJ312iDXcEOHl1MoJ5nNXEzw18GhP5tqcwvfZzYuao/BAGzbaQAa6dt
ZhIeSERZSf1DKjUN4OTMNELHFFRLEL3ng3RlwjkO/CCS+ordyxgRCMgAMqAGQ3+RAqsgyFDcD3EX
O3Egmk7TsSAeK+Qe02JA7qY9pmZ4K5t4UOJDqYnfmgrfegTDQdAVhAaC1EsS/ijpHH6x9OA4A6SD
KrqU6TFTlNt0Tr/UGpMJoyzv+zT3mJxmH9MhcCZ7yTtMnpQownZdbNzcEA69OA9OHBfI3l6HfX09
KYEXGAlSOwFXPvRwHrROdshOEceQpF2OEbkt1Ey8ejFETzU7KKFQefkkO01fVuTSw9WwzKoxfp4O
5TiqO702gNA1Fhz5cTqSSnNDgImOhJzYXikyCLt1U9gVYt8xcFhQPpNdEPOzIzF/Tsw7ON3Awc3a
Azt3HaiC36HsA2Xa0C8zPkzouhBCYWYHmslYqnsdwuidEGQ7HIrsQmqij0qVwUOIn9FcCwB+H7NR
OwQm0kKm1mG0oVuHZL6fZwymsgnKAjm7hx4WeaY3XpYGDnHreN9l1WiLVlWiQJ6cgZMaXqhAQk5y
ER5vXVuu3qpMvXjVpM0QH6tvsDeDGxyDs6jzLUW4MnjpYMLAu02IF8EugzBxA+lxHqeStO5wl8eG
4MomCz0jycnxyqgX+i0ympLRNC7ZuMpV0U+G2F/f1nM2nRWEM+FGWavnxRx6aPs0XhFX6j4vw8KW
kAUisnFn1pZ6yGOREPXcInymjLbRd4icReK1NaBTDcBvrPvSQTbvvozqhSDdlpxEsrLLn7OEVU23
hAVYben76o8AzdEf74M2OQwz6uXkciTBDi20pGspQ/xwvBrmW1lJTl0hEdlWSHlVWEqQwgMlOsRM
9ZDJlIv7OOxXTjdBaQ0izklnknUCdUSMSZ89WBPhDkAadvJT2Z8qGVLtyBdQ6q45xb3cnOQxwRRL
WH4McFijYN5Bcf4I9Nvk3YA8xqCZeyXsusPcx7fG1E57SyoHfFmRekiMRj/B+g2PYKxcI//YrC9+
GVrOSZSmyisz6FO5KCKDUMYnNUaaPQ0SVlldnQK3yBwpnKNjZg77Mh21fW+OEy8d3qOzFS8uMSSM
BdHZtnOlfZaNNrerYBFO7VwLpzhr8Z4Y5Buh0LRTgQOukwqF4ERZnZ9Q9BAd9P5xNtTBahTjckWS
uzgQxbso0yxiB5oTc1pyyNQTocHaSs9GoTxa/YJHNbmnExKf1UGx9EuZiJqNAU7iRY2qu3Gn6i/f
olm/yvZ9aoKARmKAi6Ul78bpwIP28i2LCLB72hMqJPaVL5Xss4TCw+ClWMf60ew+ala5+KGuPJSi
IrsCpoysaOVdo8q3k5IXoO/tIUoVXzdaxd9KhSwpvirMrY3An+iWy/Cck/PdlXON/XPyachoRahu
DWAsTiMjHoNnzg0yzqk3W8sFEXnZD5WiOErY6/W9Me1HYbnU8PPsbVr1/yeg/zIBJSMqM2f7U9nq
LzPQRxTD0az6eQL6eszrDFQS1d9FbUV/aavSFWYkf85AJUmiy7CIkViminvPnzNQlWmrpKi6xT9R
VS35bQaqir9bFqxpEREXUYSuI//fzEDXZdAb3lcTTWJSEnhRTcLmhIkyX+Fn4R5pkVukYskOKPWn
qHMMeDW1sCsmGOY3Yv7yEP2yiPlZ82sTmfmnT3sHTUUHRayI9Y5XwWV+npBO/oiEYZnZwS3hFUY8
7bFMT+FF2ZcPcWWrnyovfgr38VHdof4IT8N0ovP4UTpPrnEU8f9xMI1YWISXXnn66Y/4OlP/+atK
umi9vzWSSSqb5aOiIof1l9DdLLVSpmWqdDFagvhVvbR+sW6sEZ9A5FOM1h/CyADkwMAEBNHA/uAo
5POQ2X2tNX4njY2/lZKQISmcGjTWZA3yoIrbpdzHQKvXDdajGLCp4pfNjUYAJucriPs7ecLYurUV
wajbkj5Xbk2mlNwQhi9BXQ+7BXcD1LNrgDbrxmwjYLzFMiSeKqn4eWVm4SNBgVJwTMTW3+pD25Uo
pVCtxOGmIAC8S0O59HUtXrYoN6J1Qu2/bUDdNj6OPPouXMqrlKyov23yhoGQLOfhramRMDC3F0MC
tqBMlovsNkZemVj5vVFl3Je+YoiaQIfG60dqxigfiprpzhKUvAcHBAX1bbs1iEXBckgdYgYDaXaQ
Pwv2yjCABatqXx1UFkNJ9Fqy1tJWbRu8m6TV8IkgV45rAfxFcoaYTLNZVfN8aRIIyosxWR1BbPwA
yV4yXyrrpLd6qWYWk5/gsc7qQ1eL8n6Q0s7PmZr6iyZexLgLdltTh8NBZpuyokPvi1Hdq1tCaemz
OSS1p6+1rWnbvFWlOvmkjVCRhHplJq3Xr62bpAunhSwoV779VcwmPDNgxvvterer3EqkLomAb0Vx
jbDlS3L/doUyZrGvl22gIZrBxO5/AOwnDVS3jW9OKIf9dLHbZUtqxsxVkr1Z6FtfEJXW30ox0KD9
ABXUnBiZLEP7uPVl6PsfWxYeg8w0TxdawZniHi/OIuOjLRjqO7MvP75UFVMp/Hkvr0+CppmVv5W2
p4OQunwY1RYiEe1bE39xLB4snvnQYvDHw2Qq/TpA3cuRog7JsHZgFRYKht9ZtYYaUpe6QlTHgPD7
aUSS36AYwrD04oWc52TFk4/YwuSPTK3SsmAJuH7W9tgO63d+KS39ba4h6P3T81oBps/s7Uu1ZWnu
8GK5bN8GRUC+0p8bDeyFbyEg8tIWtAq/uBIbRjzoOj8weVXkJU/OVt0209rxVn23S6ZWKWvCGV+O
kr+XiJGeH+YpMuKg4Ag1W+Vesnh0t95lLb2rFsFMSsdqsQZMsMtu0Zth4hkQt98O0aXF8Kqs//R2
+q3UtXFxwFLnZa8mAr0xknNzGpX7Nbb88ud1s5W2thmnvcwuGrT40XcGHLTuuCA4xzLQyryX7p/2
7MQnYRAAt6yvq3SGK72VJhVw4KetOIeFhEf42r9tiKl+jRgyvDYUTDiCf3ZsR9dvjW9n2/YRIEPb
WYEN1nbn0z9vP/wDiZ+dfNdHNdbDjLOLw28E5wltfUVJeW0dRgAE43ZpBivAl+vdLppYarq3QvH0
0quSZ8lgKKxvvZf+SDY9MATERKfC0xPlHMyGp60nedl322url5L8euatunVsbS+n++mYAmGo/Txm
J8w5jL0iCjuUj/mR/d1p3tqAgEB/kJvuB4mNylUstFPXx9QctRGwtPF1q0FTK31xfV4zQPLu1jZK
PNxb6W3zvi2fGFR0TYn3AncjF4SQO7AeVyzR87xe/N8eux321lNux73Vt9L7j1q/4Vtb2LNOs7gN
szw4jSg/l7zNvGEdcJVI8oypyg4CaUU1iOGjrsPcthnXUa9Ge8WAnTJhaC2LPKJgz9OlFGZnAaJj
ix2B/lFtel4UbBAdv1OICO2YX1cYpv6xEQ2idG/VrVTE9VMbV5U3r58j4jNB5gaaSbIOc8XYIXXW
jXKPcELfuP36DG8beR2g36o/ta2jXoOGA++rbH3sjUD0CpWbjHi25PZzTQBCW3BeRXwaZB/axD0i
NE33hdsx4A8snuH6ZftYNwgdMLaIoAUEcbhXrwlRpS+fOfBr943tF1SrZepO+PLY5mQRh9K4PU3D
IkMjUlHEcefJHY6VwTpeDnk7MmVbixHE8pcNcVWgInq4QCMtd1iJB4dq+L7dGw3NjPJQIi18bOWr
bL0j213S1/EuNdprGBHJPmxbDcls7blPEMHs4wwnKfNr3UbhbjTCg5W2Mxxj9K7L0FfDD1HCjxd3
ucaf1umJZfToJyNRcReXhE+3tvVxUGQ1g2CGRQ5mW4t1HOXzKDGEtGT7WCOnt7pkfeyY68648IGE
OWEFmfpDm+t7uIfHWgtln2S79LJZ1B7WsJ4ehm4+qOjoXlUI4Efy8oBF5LBL5twfxuoulpjggORp
XBSS4BoXxi2S15Ujd5PkipqGS926WV+2vpVPr9WXDoT3nRTbNRT8AgSn1s3LE7AVY6yFQPCNxKei
jkHWIIgSocmGt2/jNpF6ho1sOYYMvwWg7HEwx/C6m0C5wiVlviwzb9V7AzhQNu2haQ8MqLn03E5i
7snrVG3bSNsovcaat2oBMXm/EPQtSvVHNUk3RaYMfmoKg7+VakDuxBSjxo1KfoQ5V4DbxcJf5qe6
JfKyI0C3NqdW1L70mbw6Bq3J9m9N2x4v5yC5xZQMeLRlt2GpwcpgbMFeoPIzMBiLsxV7NelxRRg6
11B7ZkQiJGMOWveqUmYb205baVpHrq301rHt93IIoaMfWSK33ta2xq9QDSdSVxW8CdaNuBQqt28t
8rBLtrSgFM6crfO3Nlwg6K6aM/ai2nFr2jqjcOzXqV3nl0JK+rzm62U9LpsGKMtmDMxj0Ws3SAqq
O54UhnSZQEoTjPtRB/LivLR1zVNoho0nV8zMtyYN10ayzVaCAhBHvXW8Vcdr6IsWwajMGyZ7GD0s
QHgACIMZe8kcrrJ9mOw65QQOTEOz7rF4IppyWTG9jI57kocP8Glt6U7wAov8ozvkd4BnomnfJfCo
bTk41eRlVXdu7rDgaOKrdZWUuAn+ZMPHXv6KTRgojn1methQRil+ONdSskcBNhdOZXJtJPtO5jez
N6STOWBlFPD7PqNxW0/nfjoviU0WOw9OnXA0LUfXbkOQ1ZYbxsc0P6YzpP1pR4R+2Ol+cTYxqGbE
drrvS+jWXv5MBr7p9n3kGMKXprQ1rv++g3OSJMT2r2cMp9NHGWFrDKBdyPA40n4jaKfipSsT6vSi
3EbtC3/hxFZkpxN2YBZVcujiTs+PPfbt4AeIMqrXJtjAD01y04rfsou4q+wzueev+G5fTTY4PDxL
nMVXfM1Jvszn1k2eCct9JeuM9Jkr3Gi8iQp7+mLtJ8c8yj+k28Ibj+kn0a0+1i6+dQeUCKJr5TAc
Oruw4xvD0wVbv2HRieD8EZeti3SovsUsLLsrCefWyktJo8e7AGvN0dbPyuBWMAKYYXduKdiB+40s
53Vx1HYL5iWO6qW3wlX4NP+IPlbPwDbOkAKA1Xv5pwKPM5bZsOhd7Up+IHPjPhH+Ox37L5g+LHa8
X/axwxdmHuKXN74yHYx9hfCm6pG6KUuGLHAENigniN71py45xNEdOuty7TYNAfBDsLMk087yfT6t
HiaOfr9krto54g8VoafImT+HQDxET1fcZXan3MZNeOwPuAtAw58MAP0e83qcMJPWWSSvkjpbbL40
p7NxiwvxbXHUneJen3xz8DCrPEqjKwSPiGqU4R74D2/IhYfjQ79bQAserNv/zd55bUeObVf2V/QD
uAPevAIIhGMYevOCQTKZ8PbAf31PRKluXqml0a13PRQrDBkZDAI4Z++91lyqT8JgMH0QMyN+qXdk
TRXCz5xdlPj15M+PeeabTtBNuw7zY7hPBXbZB/xX5aeGgWkJyLfwUyYb2a6uzmiiv8mVrpfNJmYl
Xf9DxzJ/Wb8skthGD/pXZrmWfAzZCiPTuihEu740s3fE2Cy5iPeC2q9ejV8x6yCsPLyzzh1xsrIP
xqn05tDLPxwS1bT1Sf2o67vhY35y6jsV89kde6/7/ANsKc4v25W/nNIjgOxT5qgkmLvy2P1sCfaE
EhHtyaxMTS9m1gRsTaFSdtXXEjuov+bqvphfwz1ytrdmP52YPtHwr8s7Tn/ype3QHx8H08WC2P+K
vPbH4fRRNuCLSWScFCQfgU6guuby8vlI0e8pJ+1A4PRMNPvGKXZoWJIfrIuf0nd+1TfkcR+SJ/Ut
+pU9NYnbVDQLPNPtvPCcvTav1VG+X+MGgngDdBuNy7na5Uh93/K9fn6ZH4xHaadd05+ycS2mlY1L
uvhvZs7mYQqqTdO5XGja52473BMccZRR27ntixr7wyfVMdGF/uTqG+ltRYcEod+5vd8/JSNiUlfx
qArS2R1yv1HItPIyLtkUEPfDR7EnuZ7IWmZDYAzlu8jnmvqqKwcEXo8V1EfTQ4qGhsVVqX5HV3XV
AI7ovfNOMuvLtDH9ZZd9FFtyYWovsS8ayDSxQXe/zf3oUAoPhzwsWbe643RLA5p0yCBpknEcYqRx
SVLc0JKAXUw8abpdzinS0ykwttP9d7iL7qg8d+Vu4UTNM8++djt5P67S0gDVNiorwhdkx1X95pHP
dI/DB8egjwat5EiNdgm/w+DnRGxyWl+dt0bGJO5WEejNIMQdvQpn3OaMBd7wbI7DbUh7Z8vQ1mu2
6fsInPKZ2iuVYBl4pRMYZMR7DC1rwOh3th/tm7swKA7mC4AJe0vsx27KvItVeOSQ1gEte9YUaHa+
5UW0I0OvTzc/8wWWxKd+zZ6jU7SNv0qAf2fS/ZDS/HNdtMuGhs9tidS4bBRD3u1oHh3AWrbbWAvP
is3GplsrlbCiXtfX2qgfR81NhImRUiUAM7XZW++gLKm4+mtC+eiAHYb1R263orUgud0aDQB3u79u
OjKRS2mOP1MX6TZZv4f8ITbs//1Pa1nDLkaoFCUdCcsVkj8C5gGhWr/jqrQoqGKnP/T//JK2cn+Q
IGofbrduTwhRf0iVbNJHwrftEDVK3vUSxLBv9oLOlT1KircsJFz/dXOS6T0KoybL2NSFDoOVDefY
4K+L7GE6xPWalV2Uccp1lx5EersfWjxloeSds2zeYYxiO40SiVaoTavodquL16Lgz/2WpuM2ieWj
OegISXMyOVSFGYi8frEStrW3W38eU5wBAEvbQ/Ie/ETh4Ddn/sCUJ1S6TakQhgeXeRtGl2hV7to3
Ja9ZKvs0bsWW/GkKqfVLlxnnBvJtMK7dhT9forUU/HMXqAef0kA68FqPTGvVdrsFrYNL7p8HdZOg
MQwcACXXAtAksE3WF313awd3a0vwdstcu8FI6GUs10hhTeUxl7UQuDqtKdJDM2+uWSbCvm6OrczM
WNe4HvcvUzOP+zEZA8mYnO2fBpJslwySM3M9GZO+cJOmW1ZhQuppxON4KrPkPFbZeeJB9CeDIKHb
XXlMBnLMjHtnwDe0SpfhaY3s2RblqW5t8kLWqHPmANPBUSZtqyX27q909FY3Xld45WZgurh46dqv
0zMNlg5OYh+5CJXK+pf78+XPY8PAnFoN70iLKw7KABfLJXZm9me9eZKFOFtUPRpxS7thbcTdWnSr
DsczhoGr3tpO1sXaRfqrefynmayqw4eBANSVpWp14E1oreCmUvvGXFmbL5g5DucIsp2gEtor7iiF
yo0vcpG6pTz2G9GayubWVr39gW9f/ty1uyrhl6QwlNmT3/68ylraS7OlUBg1juHV80jczmzT3mnW
pvNfX9YeslG3PBhFil84UA+YwoaetCh06G4d1lRNSeC+3bfBv23+dxj3/6MGcxQNfdR/P4v7W0H2
b9Xvf/Mw9RZfCeknfwnNVjXZXz//tzLM/IeDWInBm21qiIdX/dffyjDrH7BXbQfpF7O8VRz2z8Ec
+i+H9C60Wkz0bN0yeeqPNMyWkUTyJPwcVeWp/4E0bP3n/3UyhzKM0ZyuKYaqGxr2xv+kDJuBlJP8
O8k74nTdugZN+9tYjn0UBTIDdIVlX0aek9rIp5Qfg42bGB57OYYU9EsFUirkkP1x5EZFuhvH61jv
5OTSNW+K3rhdcv2Xj/m/mJYBvv0v3q1mmtBo+HhUdu7/cY5YGQh+bOr5nTTJByW2hSuK+ipbyJVD
/W1mayqGbBORfmhYO6mQH2CYufVynu1h10jdl0os86CrOzKCN9GYbfQ8PCV03EfN3M863VguYwnO
oR7hkXOxtB9BrZFRFcQhSNxzgz4hC0MvKuvr+nJo+r1wfYzvyLCE6k31vX4P0a0USSmiK/bvBo1e
J/TwMfHSdtBFCHrYnAxc4nlo/Zb1JfGVbtd3YNcMynip0agPwu43cv2t8+p/vymGev76ntY3eHvD
zNUq2dhgXPDW70l4uaiZXUZ5PohZH60dBS7bRxi26+2G22IMPQzr/NNZIKJsk9jyZf2euDA3rbFt
Yn6Up0lWcSOoes36rRGPpao3N6VvdzT3pr1KlluDwr5peyr3lq2ps5OL8AMyQL5ZXyOpCIGP60OI
CqvhZxsEg9G8ZdToj4VzWl9OTY/EGuxYpoL1O7JkvG/47qqb2d/xz46d/Fu1Wzdaxcz6xRBHvQoE
P5Hh/A35N27vi3+8Uazg7191/feENLkWqVkdSZHlsFuf0rX49v8J9OQX4a2e2kCyXH8BXkevae9I
yXb9eNbfff3Hb4+Dx2/KLFhvrx9huN7mOVIWiGHw0+wJA6o3a+WLLk+uyiiDqDbd4vOStwVqtp7x
aKROLnHqwJWvKeQ2HM4y2bhyd0gIeULjtVnvrt8sFHa+wt7NMlW3xFqQF0gBh6BPC0QX5XF9PGRH
PQzs+ZePhH9jfV2RDUGSFaTtIkHnJVRuO8jDS3Ix13dlIgP8+0dtMB0N/q5sTMHk6m7I7fW5Zn1Z
kG2rkmoIMj3pKNO6RzkfcETQoeAdrD825oHpvGOA3+Dy3w3AtAcwSG46VJ9FqrgOOXa6aXnMNjj8
7xA+erIW+5/DVKBRyx4mKXxyIvKecq3+yAQWZXL/nFm7AnR4ITIh9RNS5EsbpY6wUMRYp6ZlW4na
rUszz4pV6NOwNEq7VzCrb8eOdVC17aesfCN/C9Am8dDoeOw1l2P8po/tF3GZumbECQPM75qDJRJD
xHHWb7Sxu6cD6dWm2PTVwieoXbiIRX/RzP9X0PL/ErRgxePi/d8vok8/06f411UT8fT6E/++bDra
P1CN2FB8WJm0v0Qr/75sgmP6B0upasmspo5tryECfyuqzX9AoddhCsmc3bKyGvT/fdlUDcTWhgEX
CUULiy6L7f9g2USYgUD8XxdOYroMXWXxVqEMmRqL0X9ciuROkoamquS9nrbDzmRZhEJFbyxCK1Eh
kTQdLaR7WT8UUUjnaSFtGjdVshibARowl4n6TgsXgCOOHRh2+6AZxWcrEBDiSKK5Q9kgD08O6ZOu
hhG8NuzHsYNwWRl04BfDC4nGQIOhP2cS+/dMVsWdobWfpUweHGtvMzc+lu6LibNeSxgspFXjYjzf
tXYeWL14XUosSDqZcVlt0wNtjHvYaWejnWwArywQvYPIUWq0K8mTgii4ZTvaWWBMHWqSLiK8AqGY
9I1OJKJpiZFubEksiGk9WKg9sfW7eQ4IcyFIhvKM0kapN3a2bHulfylkOioK2UCaU+IBS54A4+FI
sri+9ClKm2bs3BHQ3laOcE0AKrZD8dHYJDO2+l1vWRUjhnhvWnwenjZaw0FpD9VgzYdkFfNVo8Qb
WK899RCppwLdMwYw+697+tSop9vjSmtq+1yWTzYYqTNibBQtwAhQFkYav4Uu7mRDmY5C0kx/nkiY
UE1HupRGFV1DbSFYuZEYVYzL3TJr6abNu8l3jEa+RotBwkKBLv52F3l3c4VQmZFtHGjY9Bh6JfqT
NYjVMzigZC+G+DRU4SvWLelCXFYd9BH1lSXZ4eX2pSVM6VKr1eOgfRXORCtksTpSdHNzORcRIs2y
ULc1SScqnclmI+EI2qXkuujgu2qYsJmofM3AtRekqrImgllwjjm86TcjRh9Ly7prVwO2NNVHY5is
O2esWlKNw9pP8iG+Tq2VnJMRC/SMIQqZOh0zJqLTFjjdFV0ZIJ9s7h/FnMTY7BPh95bRPZatod8r
8nlw9rGutM9UV3yRPyJtCR9vd1SDFtFYDVcLY7YypubzUNA7LKXkTc6t/KjJDI4yU6RvC3h6f8bi
sEmF9jZVYn4Kte5lCCuSS8fVRbfo+v1ghsqhasppE4fQjaZe7o8zx7S14i4bU+IAnurz0JDOMOR2
tZFlyEEOY5En1dTOjpl2Z5PS1i9b+IJSNf8i+nAfwWBiQwKQRJHM+L0aOcVzZ9tmehExxDQf4jFL
P3AgSsylK/txTg3a9vggAjGauAHKAWggaptdw9/5fglLZmowiT/sBRHskIVfAytyKE0XWLjjs7Cq
ZRfHkxTYQhNvDI2JDzDVixEiyJXHVttOkhGuWt/oJctsPagLkmOYpUYvUCcpq41IDm7POqO6VXrC
OVLdsndZ3c+vlkD0nEnVVejsGqZWZHRXjcgjTWH4VXxKCmPNbAGCPdnNMS8G5yymIoGfa2L1mhL7
LlYwBuulqJ9iEwJeyj+dC0XaNGtWuR224mBCXXNU/aTXefRZkADntrjmrpUiz6c4Q/inFhNbXE42
2m+adZiwsHOhcKbHCoX6Y6mqu95wwHWJkjnn+vgYD8umS2Zlc/sOS7TOrh1Eg8S18AarmO+z1pru
Db0bTwyQD38e4m+ZbSM5OSamKbtiKutXudaKLaEY0uZ2d57ZmdUxAaxFER3bcchfSVW+hFUm7o2l
z57nCvxVNn6QK7OcxiYun0SZn5NSRJfbvSkaI18FWYg2rcdmMdlPXIHQkRUzXs4kk18LOYLwahhP
8zT219ZwXtBJ+pZs5g+IMPL7roJINgqdbdNsbIC/FSe9nfKTlNHG1HpcLZG6ciwmLTmG6pOuauOB
wGMrqCyYDUB1WxLiw+YndrZ9kxIm2liqb0o1ZhFMDSe6lO2Fvx86cbLnt9YM21R2qpdIl8SjVCrF
sWe5ZPyFkQQATLKrTXZB8pD8sm0FkLQsfU9Br0CMsKL5VdJL4wBPQfZud/1qiHW/7Rt13wrdess5
qnKw9K/Utc7RWozBA/Vsv40Ywz2ZwwsaRK1tLDOq3voNS377Ji9jeMyTpvGUuvs9SJxPqqlc6rEY
XkxJkwI5Ueh+D+SwozLC7A4A6r5UsNQ6QkM531mWbw8k3rYztMKBJFpKNJuevkM6+tDjxDT1uH6x
0NZ6hdUlxykpzyFBB5dxoXyJIys68JbTZ8tYQWn5/KZSyhAsGSWP8L37e3ug9NLl+BH/Otfq0Kx3
RlWRuZZ2d9kaIqxnNYnqdtq/toYUpNQ8B/NGwRYtjWWQivt6JV+rbUOdJfMb3Z4FeGJlEjuCYtlH
kdxTB1jtcjXM/l6Jlp4s7fWx9W45pNWmLuSXsF66k71+ud0aS97PCM6akUc2HCdLHY63W1k+scFd
CD0s4nDaaBGrL4EIEmuDwPmVJNSIqlpTuhR0YEFlsysed1YmfiNRUrbO0NdertN3H7CTqLqZH5Iy
jALFpnm18CFw/Ng4TwrH48DXXKd51+BFMuiIYHfK/b6okmCWUhZ2KlgqIivEM8s4uOzSM0z5rL0W
Eu5Giaus2xOcE0jmj7KwIdJZFLYFTGA3U0VzhPyQe2YiP45hknoKbojdooWmb9mkSVZZvde05j1y
iq2Cqn9D73PcGWP7xUV4oTaQHAz3OlksVf/aWFl6GvTpU28cT+/rHvkx60OfUanU82My5G2gDqHu
al3HP9tSOep6d9Csb2uGIZ42XFGh5UgM40U73SvYnbjR/A4TCqO+lf3GlDtXdMpV6hjkQMf4hWmA
6fqEmcFSANZIRuNWetrs7NTSPUMXb4tTwMvumYHKuRpY5kRWZlKHkEBS4mHqbzj1KFPC8kXqAOpx
1pC7sM5Lig0RAS9ao34rhXQieOEsyeHk9fq7XcfbUbHv+4pGdpqPP1ZvxW7TFD0mI/M56sVLZhlb
YYbmtukZ+dfzT1YLEyqmRGTw9GqEpEpX5uA52LnYaljaiIxkln1ygxkRxPfIcskIB7YOsCMcwo/K
kYRb/uoTk4MZ/LLT1mIb9eHgyS2Vt6oTUE42tZEbwhuS6FvN8E7JBRQ+qsMm/wYw8LYQFLDkzAnn
lsiOpCBdLT80Yw0h3lBeq05+DK3sgaRiJyhMzif5N3JNkl5eQsJeapWud4SlSJUO0dBd8FMcWlxh
HE2bhf3fMlyxp3kQtmcOVulh0KTPbBT3MohZkfVMjczdbOHG50qMsnZ6Ql0bedWabJ1BfiBngXYX
4+sqYmaFowdj3ZOa4ALBRxz7Wtr4nP1oH2zz2xyTOLBVTkki+RrVYPydgvBdedymZt41mYZ9vHkm
rMXtHNZ67ZDUzaWJdOgysbhj/5RtuapB9wOeqkxntUSDQAat8FtodKGxgjPCZhuD1idaAms+ieZW
CVSv4da67QZ5lWEjhvEQlmTdQ3MtmmO1lN8l5KetkOYnmfPR7/D08zFqu0Jd7sYabDx5AuuLKx6F
mMUIbb6Sbyfz9rPS62ziiWr+PG3cP85ZcSxkmIbkNre0PGoM/q0ScKjTLoM47+NVfJEr7ZzJTJ8n
SE2bxkjfl0azXJHzewscQE4Ctt1RJzZyw4sotHexvg5G2PcIrLoGI4oJMUPTOf5pdM4RTWq+h5oJ
KSmcqWc+W4XzgVfhK7V/sQJcw7blrdaJ4TYjHDv7t13MX7qp3qmdYMRf4jiNk/6aCWNknaQlJc2f
g2a/zIr+Qyrmz5w0d3r9IwRhUBBP7gD6I+jmT27k8XdsJPcdGHo6ePWnwhTvzopnlq8ZdwxrERai
DzPlWGYd2NoGljsSUNkwv5FG8xr1xgOu1jMJ6/e5OhO/oxXuXEzvst2fKsTaOp4ktkZQgtv4V6ww
SV4PwEIHI5BXIhj6tIVjbV7azDz2CAkidBKoFCIrB+8vwGdnnJQtYVL5gpdC07gnjVdJSa9prX8Y
ckJa5eCZEm3CalqqYBD9XST0XTNo8UaAcZZp6rbFlV5Sve0Xiy4L0+a2KJh79Vyy4gBdHuD/HqYN
sRN+bX/o6xykWZYffFdr9jvZoeZZKnA6pfQv2TTY7rKgWtPG5CJytduaynC1596t8vYjdPp9JVlp
oA8K8TdCYP5ITn0zTJuuU5StmUQ+PWN5h99pI6TqsyrNfq8z1GHGIhln6n1QnjXys75S2S1RHys2
nwHxt/FJT0N3dkR8tQDZgT76jeMOB+gA6x1ffajr9nf0kD7avfZoOmXylFXaaxiytEeiltBrjIfB
EEXALkvsDYdDqnT6aYdX7qI33SsRQPkdjBeYT8mcBdm4mVp/Ja7ssFWeMEXLD1L+lCCDdVWj1n1y
scCaDBcqP92PZq4m0TDNfuMwBppjJ1BMm3bvkBpbabJjrt0mQeNJhTqqvFjZnNJTw68rh9Yx4692
lPhNQZbuZ22INrWcXySYH35jEBpPAN4ukkm7SZ2UTUtLtJjcIY3k0o+TevowW6tHsmnujTgONwt0
ql1rZO9JWgH+JHHcL4X8S+lQF9Q57FBC2LHMaaiTMAtDKqCNj2c76FobgebUPWZQ89wlND9VTVtj
Crj2fRiSqnt2rC/MgKmbTf74bqPJC/BV6z6eCdgKS5sesf1gFjxFuMWLrJosl22ugm5De9/BpTXK
+znkAk+A7En00rApU0jJjnQcWV5tfMkHRHIU6PUsPYuQxF5mfH7rJG+YAvOgNcbTWMq/4xlOF+a5
cldnRbRRGp3COnIC0ePhaE1mbikcNJQu/7x/exDb3mumolS/PT4W6/xVzP/3992eTuXkQDXWbG8/
2uYc3VAz9v/pJW9PEtUjBUTv3N1e8vbQ2Az+1FjkjNsstKEWlUc4v4Q4FSh5SQYRmrEf2+qczjSS
yvEnJirEBfPwRsPjlOwZIdJfljoC1+jBd+3epu3jJmQVlr35ZiTDV1YvP1Y6/zQaehM4ir5wtL02
jj8L4HEXnuwTi9ixiL3GQSrTQSlyGQzJ5J6pBLl61JTEytfKqZqTyht+LUtlBXnOKjAYyl1T0yhP
ytKrek32rM6JPWHXCldOPAd/lO+3WwQ720iQiJZWe6vf9aPs/7EhxB0RTctoPDfZJG0GNfmEJE+Q
ZZfvhlFvKFct7Kc9+Hxctm5aOesQClWSsooBGrVHXkg6qjjc7tfU+DD7d9gW7iuyRbcC+BINqwpZ
Dd0kkhfiQ0YY0UYz2J0tavGa60scLBazZwD/cH/ilNSkGHggeXNHedCUv76o/7xl0v9jKxVxEk8F
6H/gPPt5rJGmpI85cHpXaGcQEb9Ukx6c/Nip0Us+RkeRFX6XKCfHaL9jET4TDLQjfsZQyWYy/RHK
DWy+DVO0A1m92yFdTpqCcsbU0YVJzUZHtqf2MnOUYZtMDfWMn8cUPRwbFCmoqtRjWJWRJ2p1U+iU
+lZyT9zlAEV40xHN2jnSR6NErAxWeU4m51c923sAX+66RTAMtrNt6FtOft8rpESi7uya+ynqT3XZ
nKUED05C00OWPjoSF+n9scVvNgY266aPP5RFPjGM5lwCB0aPLqSbwqw91eUrcXCNHz+UmRqiWRnP
DvgtIrDYSOXBIvTjAHWCQVUm1Xe6jFBzajFdk0s22+qFgHOUElMDs7M3ceqN24GCmr4+klZhcQSX
DTGJPY3LKj8YVFHQ6mfwAa6uhq+KNGxDKaW+QHegXlDioI/Lu6/QJsAShBBZoXV+VdM96CmFcVD9
O6tnz8mlgz3b4qh2CGhNOgKwFtwBefq55sLvTuxaDLvaq+U0u3k91HthFJvJrjdS198hyH6ualP2
AU5f0saqvKq+zDr58K3+Pofho4Sp22NpOlTptTfikm1QbXmxgYydLvZh6bttUcLDygTCq6p4DXt7
Myma4RHiRIc1Tp5qfdsXFvKuhiqADQeHPkFMdfu4sN13kX7g/zeBcwt9fo4NLt760Ea+1LzHtB3s
BaYAAzSyhb/J8j10etZs0iT9TmHJkUbAjjWDr6uOJz3LPyYi0Q8aqnS/RAWsM8ztTCSSRQ1xvgrj
X1j1+3Ois3vUanfKWMZy23lNyYtxw75/wmVOKYN9Si/HtyZPvLTLf0ZTgP0ifilbvvFROW4vZVVg
4GD11HDcF8tjrraq78i95OlQcgxZeratzPH1GHfI3KvwO4yjnGzzPHkoLPkSMdor4cYMzCb3Svem
62Inda89FnnoqJuxb/Zyrj/gwa482VLOo8IcLG+AQNmD8buVtJOkAP5v0kvFnJQd+ikPhUI07KzR
QzmLfPhpluQ9Sq+a0rySzFz7ZV0U7CZNLYABgG3e6AKyX++Qv0TvfV19K2a214R0NyHcD6MXmxNR
G9iF2CSz1XYILg+T4or4MRXx2Aj5VTfSozGVjxHhSSIfWaOz49LkHjTfxyJt93pXfWbNnLmMBhW3
0hyc21n/HutOvK0X/StMzQJl97x4hVE9xXH2iEMcNdewVZfmNyo1Tw7X8RbXHFKxJhFatDC/lmT6
IvjrQ1GK38Skn7q+xnBpfcxp/dEvwKrhCgm9RD1X0fsfIHEEo8JlJVsyF96p+t7qU4pUeHlC/vJI
SJIOjpKz67mSx/vctj/qEIKuSBAiAhZTeIPLyZ4QF8/PfdHZQTRjUlm3qgymf4Ps3soqgzwt1J5b
loA+Ui7AyytXhpKizGVQLcCPE0pBontPLH0B3bb7nAGnZHyrLGF1iHIzU9815dyze0PHda6Wcd9N
0X06LA+mzqZsoVPc0/YAYGaO2VUHi8GvIl0mOGLCQJbt6KdEYUiaaNYjPEs8aDPxI6NPxxd2/Ki8
j7LzQGq2G9mJurHYG8oRYoOxQdUNWCJBHwKwRc6gFKgzO+h8Y0ZseJZqul8/4r6on5zcqT2MDWzl
40Dt4m+Jusyf64ptDr9C/J4uWMgcUULGQzUvUudZnSCPk8cFRmPZtEvL1bNYjL2Ro5JNvgdhEFqZ
xI5rGNJbnuTvKKzW0sohhiN7aSPMjOPzWFYKP5ZcbidSl3Po17/ZfDzDu6g2IFz9tJOp0exrY8JL
GWeHbrukqp4lK9QfLXF68vRqmfxSasieXVpuHSmWyWw5qQp1kYlO0lJ5LbIUNY4YVvTGU5l2AeCS
v8K49pUsviaj8pVbNhd5p7lGSsd5DyuT5BzOSpUPsE3pYK/ldgXwUa4i5c6sZRqCmXPmr78fkKYR
h0Y7BMlH7EY6baPVrUn0ym5m7fBMy4TSYTwbjfkxGQ3dHeU5jGlwDONv9rgvff5oQOgLkhkJy2hW
PscW8imNaAPGTqwrCYaFfsIA1BrzIWyJL6Ho+22MprwhhTPIpvkBRv1qpxj6oO51FlRV/Spss0FJ
cUhnIzwZff88onEuhNycFyyJO1w3SL7ko0ouN5FrFNqrmrHoZ4OWK/tSQfNJtt14UBi6LRjDmiqI
c5XRYYkmPFGV90X5LMb0ZWYEg4sAC4KzXiEb8U4Q4aepoWuxiQM0i0G5s3P2obldqOhteXtTBaLI
kDt/Cllbh6mk767qGtWZMbP+ENFpKR5jr8DsFfTJBqi+Ie8VRBvsJpTULvwa5wmyyuhqSbEJZ6lb
W6+ZfehipDK5pbhpEj+3vTZxxWqDtnNeF3neamP33TckK02EIHDORRcrd+6FSpe00x67ZnqtNec8
RMwy8kZ6o2NryCXmB1Sou0KiRQlBlnWWBS1J5q8knnewsJEUZ+3vxVxw7g/UrMz5UAiriQsAbsKp
kW7orzv7MPmibW+tcEma6Z1Xauo7NnWW7Dz5NeGB0QuLPxyCVXLZPCCR1oNrim4IYhX3sN5vMHNL
DBVkC+UyXeXF6TcKPJc7ybD93uEQV6p1ujlEjd8U2raBNhd0ivPN9uY5WqhyxQKAtyea1c6BDsTd
d4Gvp0uslV6TqG6omBSQYSCXWnVWuv4FJjaJIuKCbI8/79GK6CfN1XiRqljz+4FBsFj5rG32bC0Z
zSifzVKvny2zmY6DrNKljSrlLi4Q/KRRGL/INSTkZiR0gAkb6hTxqS+Qk6KhP1jhcConPfF18rkY
4KEnWkTA5Xn2jZE6nRkUpn7HTaQJPUt9siKueU5FgZbFMxTs+lNXGSfF0b4rJppYw49dy5j+qJuU
VHURZD5PI0GjSQOTBwxXYACkKjN52VRr9m0lfkqpMQJJaIFOn1+pX5SOubSZWDTzkuSrPk4C46A9
yFup3sZGejEhVrIzsX96YdP/Z65X0q6WpPUKUOiMoEewXXMRFE2x6mEKqEklTKA6IkxGdV7NiU+8
jYbPsgf7E3YbBxyR12lgXpjYb4Sw7ilon+Jw/FQzolznzt5opd2hF9Le28KaCfTocVFN7YfI6W9B
zUx9CNXZRoGHqMzKxWBQaIToR2KbK58mZSepToJhgtdYcExmTFM2asiSzpa93gnLYYjTmmxBc3tX
Q3cg6QOs2iCJwDR/jbpMBWPJrtJrwg9lxUR5qij+INJfDSMzbyzTNUmHBG46AV5bSlzZaQLyL6tM
BPyBMZc/SeLDCOPEnTQ2xnKoQhi2sc60y0skSSQ49arsjTYUQbO0Z7+Xp+8epqxnFOrV7mGn2dMh
YvLi0xjj0emhM/plA86zd+PqODhiV7cYckLT7jxFaf250CS3VqXBo+X+MAsn9GcFW1TdlNg4bWRO
YyKvogI2k8ZraGn3+hSBVE3oEtqK7TtW+V6RO+L0L33al9j6nJnc8FA5au1WKS3gaSo5Ru2TBafX
H7jAIE3Oz1wegoSxvnkOc85kJk/ajgwDw5UiXSbCfdCCfmKRqc12Zv1RfhKKP5wnLLSOEbRVxSXb
lcYix9w138WjGHdFvsa06+YemZ7L1bDds5e+RydfY3yNT5LGtCHJp32SOczocnkf5YCnF5ttiKnr
+CAXb3JEuJX6zDdSCPWlYIugYxxD5Ae3Kula3C8U5IuQ3ioCGxKCc4O69kWD3ySqJ4+QUew5rY1v
fk6B/uRD5xLxybWockQwd/OXinjilKNZZ3qW+3LxkKwAh0ayTmGfwS2HWM7QCENUmt2VYfIY9iMb
D5zZtGdXVTF4Jka1mKOy4P/QdV7LkQJLmH4iIjBFAbfdTXu1vL0hpNEM3kNhnn4/ejaOzk6cvVGo
vYOqzPxdAjq56pr+gT522+u65xsJSK1CCnBURbmb42NrFqRfAyxAtuxXmps9DCr0XlEXMsMpK1v7
Zjrnz53cZYqoqYltRnjtbYCJ84YEKWwkbPczUhWrJibwnYN2YhQVUUiq+NKTaFO2SbiZI4c1VrM6
f2IiIsLkYhfmkS30oXLkQTmL7rHrI3aTEpmXpN5EvYiIyEEyAzgD/6fY232OB0iUuL7BHiXL1vRL
MwB0YOKDk/gqdIwvXODaU19ptzV2v5HjPLsTkqUgyNJbLVmjC91iYWzvwxIlLm3JSROZAD9gHAI1
4pAigYZyBFldz++mfj5bTpyRHT+i427v8iYF6rBQppoO8htVx9iTEvrYp3RMjTP7cxo9Yvdtreuw
6HdZXOn3bhACJWrWc+2VDyrqetqOiJZTWc/w17YzMZ2QKYV+UAbOLI03+DMz/4WO222CYr7LtAvm
1MWO4+7GSrULpAKYH2NDOrpiLkEPB3knhjs+a591lDy7bwz0SfZ6GcR0sEravSG0Jex+th79tzWg
2uxajOoKND/MgkAc+k+d5ktWMISgN9yjsKxWXsovOVsjlasLT1RIDXjQGl6V6QK/FdZ2miucMBax
+FTdqyk0V1GIkjrF+Q4Zj3SZI7mXiFiUbatT7WGkfZM3mXPRUucUJjYkKCtltNa/x7CHdogERg7z
gEHFja5F70wH6US6JlxLeKJm767oKIq1QDEB8kFmFXTaoV+zXci9k+fmOgdc1tak4OIxaTLJZrs9
KUC6ddWqL1kKbWULyKyWemNtr8AnjW+jdWs8ypIYzZLuYofY3+Q7N1CboYn2gQavd8SbC2xI7QgE
rakOfUzOaKkYytdWYW7ALIsNPR2Ge6kIfCNlxSbeg8KFwbctPfbnIJguWKqgKwzz01gZkC17NE9Q
TfbCaf+ERsKYK/0jSvwqK34RV0kLYWN87KHEsA9snUh8TfGwxEofTYOk0AkhBEbGz12ZPCaYq/CT
JcdgHp4nPo2puo8p/uxsJJsZPBQ/0s1NJJ1iK4oi88tJ51BXw/IzJQ+dhR49h/9jGOhjcAAq+NVo
9/PHVIwdNGq0NqpE99aV6bcZgfLossSkEUatkb73wO+wR1mIvLr9nJNoTyWtO7Ozz0IF3l2WfwCq
XmbshHS6O8HUFov8/sUxxpt2coNtMDGuGxQC+6KE8Bpnn3JCFZtI8+SZ+ncgCypaan/qW/dJyV2k
LLktkwFRfX3xvE6uYCDtIdbAR2aIu8Z0tN25afudGkNK80kFnOlOfd/X4hQ7tufnHWReRwuOmWE+
4linQFUACvWETRsNZ1VgWU5OiluTeyxKM9mkbdVgRz9tBBONdTzmH5K8ar9ctiU3Gln3vWPCPr7u
s2RX5ar1sSRf2SP9ZCXxLC/z9jdQXEn3AfEqhJqqmNMVk5cdQxza5AiyjUwHz0oYIYRiQx6fSZ5V
SSt2Dd70NZMO4RH+kNmQL9pvqF00URkaPVNO3W6yLPxtWhlxHmu7MqbYNIyXWde+m3AUx7YqD43u
pQ/u2X0yxqg4taG7GkhrZt4ZPkrrt8yS9q5M5vuwr7t1GW/IjxkvIyrcfum4sPCCb2enq0li/6/X
N8Gcq5uya5uda1X6GgdX6NayK1CboSp1df1NtvZDY9lfpZ2+kUER7EQy6VtWNeU82AxYdxbWOyeo
UYjKZgrOsujsG4kjOUHTLqRoAB/dUajGbPcwVq/p4n0VLAY4ul1/lS1x2Xll4SHf33WV1bEwUGKW
JLYgXNYav8HxPAztXdRBkSS0O/TrWqwKLbsEk5YeDDVNt4aTnLOww58pbvSDnPVbBgdMs5N510Dw
xolrpUc9EjdhtPQlw+KwgUVYm8KyDgeSePhzLuMk+I5yILaxrvxEejsNx1dUZG210U3N7+sRwXsa
70Y7uCDXW3yrOAzwbrrgRftolIH1ILLysAjrdmNoPMZgUXtEdPiXdsER2YOBwLk4Ev40HA2X/CvH
DDb6aDwbTAhtoeZtGugaEWeDcTQt9zOpGDuSm5Ntp9wGPEzlqjQUXUtHeJrocfLOq2INvys9oSh8
MeYWZ1K3+2wz4e0iVppCajmSeyZkQURcnDW2a5Iv4aylGbEMhdce4IHoLCUfGZSKdT4U2hbsvVlX
MTAQ/03sYfpdW+dECgyQuPvsU9m1cWv0hO/lX4Fupy9ZkN3HmfVlZ9LvqlxjGIuYvwn8tPa2fTQ8
ZBwKMGq7ZqNdu19tEzjyu2u6V63ukVvLYhs4UQ5kaqJbYF/Wq+ZbhjmFqeeQvNRVt0NnslOq41Ai
k1YEn7BO0U0V0euQaKy+FtS+3AtwQ6fj/I7drriIOH6vSvblnHF1rCFUzdr0mHNQ7wlePRJdCKZS
U1sP5dhvGt+xKJ+mcP6waIZHB9i1wiJTL0Ex4u4tMJvY99LuvTUbdBeM8NZUyL+HpsKQoi0iuPpE
pngxQ7u6oEDuhyn1HWebaxyv89C3kG5bVi7CnVKz8NZhHCPVKBJgCOdUsdg4JaYEqtbJCHaHjaPU
E0bFuAYsY2JREgzSl91THnvdtmtx+CwC29rYUY8/A4uTStLgONkFAtw2ei5Mm9yXUsCdxYJo3cxa
sdUjVj64JDW+q9NngzVpl44VRCnnrmx0gUvUbG8zcIc1xJWXNKYEHObipR/43oRFGnBGmITSa2a8
5oz/QDU86UrN+3qTG5sps7imDlo7XQNRHSIP/zoCkKPTj2PJ9b9/XEz+v9eZdO/p6ufBxPf9X+OT
63UVpdBa1lFXnIykqNfXK6/3qWoJ0e56mTm+O61/XpGkK266Xib4npuuD/ivf/XlRX6eKrZZbEz3
cL3mets/7+Lvm/z7iux37ez/9zUh4bkbp8YojuRsi+Nj8W65vvrfN3J9RjOSZb7/eeFKSykhrnet
Uzk3f7+/v09+vfbnWa7/6c7YcD5wkB489RFK0R/dvC0PBX7Ch24RIf+jYP7nOncm5mL1c58EkhVT
tUXrfL3n9b9wWal/rmsDsm1RnOyv1/99huutfx/8vx73z9PY2kLrMUID7StzdD/uEbkCiN3+vJHa
1EAgrs/1X//iZt/o/s+zFU0Rbs3Rfk7zgdZcpfqEj5x+y1mIleHV/GvR9UbLn3+u+7l4/Y9oq7OD
HGn7z/XJfx56fZKfizNVKL1PgcLmP69z/e/nxX7ufL0hu/ot/tznn5v/eZrrRa/D2dVo7Yi4RLCX
/7yXvx/3evn6ckVfJTMBEP/Pp/57p//1tNfHpLN39Nq+2slSdseWuN4NuS64bC4XnSAGRlv+/HNR
Hzvcv/65edC3yexuE2+ZuOiYYV0f9PPnn+t00kNXFrkb659X+Odlfh77z0v9r/sZXsB7+nku+IX4
3hzn69XXBwiSkXHjWT7ZzxP81+3/vMj14r83a15e7acEKd//+gp+nvbnffzPp7ne8Z/7XK+LYJD5
A1rFPu7FGp4vNEIDCG2FIRjQh5FbTXcXksy0/btcDNaLZrdZQLSJWT1fV4Ny0VRHSVkehJU6ETs4
0wfMmtIU+d9AyyYtbdnEUp8T7rNDdbAD/W1OEzSkk738x7SuEbTYEpM0I7V3fOaLmTI60938SQ8a
fe9FyS4d1VPdx4wcNUaaDlL31djC/utluK0CdduSmmHPbBxBT83c5tPdVKlvEQQbTPpxP006eg9w
WGaAuJRn07Qh/h1GmqkHu9zQv71sfDIqL91GNaSIfCwhFzX2ajKC2DdzqqQwvclL4rAb7EpRz1TR
WcKCugkXHKbEF2OY8ktuwAUAxLY3niwgBFAKg6JXPmm1wX1V94dRn3BVGWb9Hs0vWlLE20Qpj5vR
eaU0obXpUgMKO4WO6bbhNu6WSgwMXOW0+nynm5JehU7vVpiGXIP5YH2kdWC5zGMQtUD0n58tkR2K
qrqBpYt6vRXv9bBk6UzZlgIq9m32dioUsnJApJKIsRsde7lpi8MU9WemEvQYCWNATS/bTYg0Tydv
fRF9xtuh5ruzO7J7yY95CsEQ8ZkeiP91201FY966GGCo8U/r8MW4ynsHUwceVd45nNJkHWc8T5Gg
vq2qcQd2djaVHkF6Suhbmui1Vn+SgAJS16kIxhk3cFJrHK3q9p0J/E0Owy7G7WA1CMbpVTsIn9r4
hVpy3LY1vihZ13478V0eAtrDC+SxklHyztKm6cFcjC76QaMyz+a1E6QfrfIiH/g+31caA4KKfJit
OxvDTnTZ1oWj4ZuCDx7Ca9yn7j3Byc3ebXnT4wznM0QKgK8EP3S1tSLCxcAgyYYLXR3YgHOpM+ns
I+1PF+TzhkC95QgyE9ndYGL4GwibMrkFHqjFR6c5waU0+191bo5rk9NvDQ1QrcYJqlwUEVsr9ETQ
TzlnYIph06ANEW074nySby2Rars51eE7dxOgSA62CPPlNcDpYSMlfhcFxKsJo8nQ5bUkTLJN0c1q
3Y+k2jS9DY9O2+YhCWcT9kRz7X5VGbLMUA8/J6VtO1fT1oNBXWZYN8wTolOEjNX2om9tYb6WY8Rc
e5zfvJqICCn2hvbb8QrIJ7EVHyxDR06a6Pcz8Zdri8T6IFJPk7FkeHvn3qX6LjUmr6lCRaqlv9La
wOyopjBm8FhtNfclWipoO8kDVFJFvxGqYBaileeZU3o9dANDccO4DUemEznoa69/2jV2Ld7kKL9v
Htu0foZMn62R2fvSq96NTl3A0HL8YLpt1qkXkhjRnbbY0jQBZtLw4ek3jFEnVbUMoE8BdyROtLeF
plMnGw8yES9awlAU2VqW0SO1eU0idYLdomuEvm70e8OCcJll02voqc8grAkLi8vvZH6bzXSAphb9
0uMI7N58duvoWaE+OBVxhxvIyTO2ulTeZzf27oZx1ThBxkswoiDi1PxT4HTT6fI9GcgnGedXlXln
YXK33BhuLB3+XTeLxFdQWrqqPQfwQxhNTbs0iuQqnotoP31JfHKDDNFr/2EgA9/gJ3knEnJbezSD
kkkiIgnWbuxDYBkWkKR6BqzNsAk5JtZN2cOOSz4VXxKh1BBhkFkcqhEJFjKtet3RI0Y6NbuD3qct
TxYJI9jV3sNG6TCk8vDEAkKWY76x8A5BssbEIcvehpBgKMPLFmY844i2zV8r27Bw7p82Gbm6mzAd
ZpKddQYyI4gYLHu/1bIXiZcVaWoMp1+VBPWt4xQpJYSI2PzGyI48H/NXW1tMORpY7rqNotrJUcz0
lGs5qbixAZHGzUC1oil8M2ApjDm8zmEqH/WkvtQ4y+bFdK56Bp0tAytz4A0TqeS1SO/0zmz8UZPM
NfXqFtwKlb0UmIiE9K3heCgNNoV8VaSy2sIXYTzaSUIMjEMDqu60DuKhrLzkxALmlnOoa/nZxoQY
jOIucrN8I/RsHxlOTXJI12H+QzKGdIdjB7IeykJsanZdv7dwbxKDwvZLA7uB3IdU2S7GTWBpv9wa
gC9QIw4qxD5NAxwlR+5AvZ+EMRO5TjIvwWY7ex5u0qh4LkZ9K4wMInoEPWSqs/fY5jDTyjdPL5Oj
WoeRu8KT5wEO8FNuZy/TTIS0aNqnqJlJ2JSvZgmvhtFwLuutDMeb2d04KQNXo4XKakjiDSpoNHgF
MzYClJGCyJQAhkosd0OsoS6BqfYOav9BnvGTrPrzKElD0AcIrtm+Fdl7OnJMJF27NXtqA0udoxkS
0YTOTSe2Y5NW5l2sNRur4fxModNme7pu2IfkaRL6KKHYl9Oac/Nj6saPsAUTxGj1uXVLxgQxiG+e
/sKW+dmqx3dVz78TQFoVkkxIMEgv8ifwVRA5vXyoUJX2sQY6nhr8saJHMUNIKedY+alh9Zscwavw
ws/WbQ9hjyyH6aZfuDnUj8753Yp2Jg4Y4LzvltBonA3YaTmXxIDfgF5gbohGqCtIz9XpkiBG+Iii
dqP0Du95mywDMvdQjsD0iNTCtTbh8BbF7M2aeaqxWL2oAEK7cMz9wqMmRZiUFic9dfYvPUd4pA9v
PW/qoFevcZXWK33KXrxGO7HyPcZNQEJM7/DVhxcDW4PSNrFSHPZjGWzbfcsIueVrYZGAKhEjuVoR
9Rx/RBPAIO7pl9hd2Atd6+vtJDejR7Bf+Zj1FmwGs0Ckwtk7uMHvLBuPSwjHuhibV9l3Z9Pr7no3
Wzv9cF914YedQyboPcZQuKK+OyQ3ww8p1bpdvLItwWx45thIMUVZvCxe68YYqGhGnzSCM6fkTvTT
fMB3MijzC9oA2DaIgdDMcLr0rxLb0dWcueNi2XmbJQxIUPnwbYol+SQPn0qZ/a4W4UreZQPU6/45
ZhC/byJQFQg9DqoFNAbwzotQkWuqRUQEBx/IYDYsuSbui/XWadWN1XikCVXppg7g0mcxmi+gdUuD
V4CEGqdspF+ho62s2WbIb/ElO3yNjoOCgMiefNObDq6iaNiZs4Cs5o/wqSuOOchMcKhXdtvED53y
u0B2T2xwVJL33rc+9v3ZmLo1blGkWAbdkyYmujmv/4Dzi0+Qhifb0H80rbcNCZ7HX3fiVihzGUOa
BlQkK8t6A22ek4cirIYTWIfAZ2B9EFLzdJ/Pyj24c/bqUNRX7OC9quCBUxtPA6cncS1FEp8FeiwV
Drejl3C41PGDwfKzaYlPhseQAhPW5zAu/zhtzHgcL+51aj0HrXuBcPJljLBS5oaYsCUvKohdHN2L
mz6sT5JiMWTIprzwQgmySgjiNeP0hVr7BQcd4pxI9YWmO/5iKgXYgl3YxSVVPpDTJnX7z7CK2c3l
vRYmizdiDXWbcKZqWMuG2a2tctAmmeEN5VKDyUxskzD+o7ae6E52aTQrcHds4Mbh2S7xpzbJtppy
jb3VoQ+W/R0yVMBeLb2zmI2DuX4xEiMsKaW1wdaZgjZSO3i5Vgu+bbjFMwyiLzrlem2nNbRXA8Tf
4aDR/piB+RmTDBVI0EFsdE+VuOSVLsgdg0yc5RSisx1CuEvdtYcoJ5ntm6b3nnKt/w20Y3niHI+B
D+V9M6GUXiE18jsV3iVKCEgk9fvYJMe+mB9mi5GLqj5qgWXI6EEaI4nhuRJQRscqeHYHCLS1HlJ3
IsqHK4sA3IXLoWMhADkFeGUmO3TCONL+THpyu9QwrUVIoIywpidTR7yUcAZGfMPYgmC4bmu/bQgl
GxIYibXyI0PCBBk/5vEI7vOcOZylhBhijmrwPYlBXMIxv5mQMi9Nkkk51t60qf2q4TEgkJFBV1W4
d5ywUpP6CAxga4+iFFslaMdYpEqEgS460OnFXbS7Q+BXacrCphGYGbXvKrK+TJKntuT+POoTGWyd
kaynkLCguKEitD2Ofqy3PZ/CBOPECD9VavyOOHDCwK0/FnAFDqT9b0Dt67qJCRqBzJOp38ew68n6
IWXMA7vXPI4Swio/bdf9HYMvIRUsD5Y5YL5v4qVoGg+17UGdMjxIxRbSubS0lwfgs2J3BFaL/eim
AOPmtDYgRTqGcqkDkmpteFB4IHe8JUZ9aILupEFQrEtIf21WPSdZcRPp8qiaejOX1M9D54HB4+q+
ktki+Us2mMbMF0YBb5X4nqAkVaQ04OgPmcxq+3unGN6ddvgV5/iqAmpL0/iA32lvKuJ+18Vcr4Kx
QdY3DwACHDyVeFSpc98DhhLyR6AuiiUNjHJVJt57YsM/gf/0FHQPvdABQmndMeZ3cepzgg2g0k1m
i7MwQD7TkFQ5/I43je7cVnQdCmMJrN/1O08Mz6bSnnWvL7ZhND2gcFMbrA3uc0KxlEqCA63Wm+s9
uMzaIZnkuNmAI6+7LqHApsCUDrqkxCR8cLCP0MZWqul3nRPBH0L1nD3XKECPeoLXb92umyqy/DEx
6MQUhDf0BoWvmXjVuMc2RHRptOj8wnj2vR7taeH4Q62/aVl2dJve3AXjtCvHYFuqDNFL7fRQqrpf
Ud1uJtvC4VahCafAGJyVTVVJ9zXc6umBSto+aAvzRBETTAIWFsetxPfO09B9eG9FbcHBc5PvyYne
oi7ypwlBsqZ6a514JqSr6bUkAMsPzF2GDcmqULgxtahaZAK0J/q3tABhJ0yNyHFcQ3VPNnBhvAG1
Iw6YnrPnbslCvpLp8ziye9skcG2rYQkvlN3aI2R4BQhQQBLyyHf4rgLMxNOounRhtLVSkkq9aTxV
qfmFEcQ+iJKepg0+ct39iofpOYXFttVKcsprznjf0xx6Q49TaRjaSzFtvQy16hSHcD2JKw7SECiU
4LV1HWC5pSrMdCXAQMAsJI6/yyA76w6cJlowm7berogdbvfRWHYrMi0cInnM78FC1JE9G2DXO4hv
Hw5sFmcemZ94+DRb1XcJBrR1yuw7yZD6DmrY1mZ0mUOIqjV/1u2C3+vzbRN5e+duZDflVLygVP6M
zWBr2uoPliwXPKjJKGSNwlfdz5XzgoPhaWo0mBw1XXxpNbdECMMrA/1zQK9Sz9xpyyg8qqYzMVqd
T1w6AeUQGCVgM45qwwvnKGwQo4LkMggstjDB4nGEehGCliYRoVr6MxpUjYB0sXsRJtwRrDLvu+jb
G19Jvn6FP/Pk5D3VJq4rNjyLdRsE8QpSB4wkuJQO3QIFL+cmnN2y3tWN3FrvujTRf1gvY95rfKHN
Q8mXx1DQuteydNp0wnpT+H4Y4UAUM1wtfhkvPCMheApnuTcW3psIIyKC2xUVgOTI4ucw4ZzVvZUz
h0P1qMw7bAnvq98svEEIma+2zmOk7jNBpyYbAguToYZCoL/hnmmuJrO82NnwNMJTINYuvkscdbY8
eGQumKwAht3QBOIuT+E5WY/GJ1TqTwflcqtzYKb2ixPJR1MWG/T5N5E379IOCUo2HduGs4VYP0gj
+9bS3/rO/tIcKCF8rgOiqi1qXIYxCfu/M8eE55mKVOZLWsublgXAEzEGVZ3xHizNq6uF5N3D1TDK
c2rKmcFd+6uqx4Ur8JL1uAYzIR0A/yi8dRuySMDRQhXTk9G5n3XUVDYIchl0X4VQ91XUz/gD2PQ0
/aOTiRMki3YNSEFNBdXeBbHkjWlEsOTJbwoAA1DG7LAIL39FebRP7PTYoC3WU1ya3YY5VdOQR5gZ
mEjHO3OqLqlMx3VTZ4cK99S51yu/Lu3P1GiPjQkS69kxUZ/ob5PO+oqC4r4hsIK3cOqjW1LPL+08
nAsN95tUQt2Isb8YrIeg01BnBH/mQnsyF80aip0nLf1QcBzs2VwTxlFRc5lwO3MyPzoCCvvuYHrx
I4444aEs0u8uWL7sKPuYDPWaFkhVCgulMfk2azceLlOKd28SPyKh+KSE+MRpjKjPUm3tavroq3BY
uTobuZZ7ZBTMpSD81IHe3F8nleNuZMncWBOjWT02j7DWmSZEHx6SoAVTPedZeIIF/ZC7g1g5uvY+
h8NZr71j5BU3Jks4pii7jqgdgGsTVk3nx0P8FmeNWP+p7eqXbWVfQVUFFPDlfa5hZejkLC4SdUyA
+EPWp7kgJxzZq2Sil6VGdbKy/BEy5Kpw4JAUsF+mAQlTZASvSQIr1u5xfpkH5xTPwgKmhkyvYREu
62JY6+tuxgHeceJ0O4fOKSuLTynqD6jjtyoPSHrhOOUMeUXt4Phav/GK8ibu3XBnNsnaGfrQd7SC
tO/5ogUFcQlq3tW25ds9Tj9seZpvZ2vX5OyCRan2toJhvvCpRxeJ3fKhKst7GB2GN9g00ZVT0XEU
FzdW9oKDzCbKyrsm6t4iBfd1OQTnqTZXBeXRNpQcKMzyL8j9dkzE3wKnuzC5vQ3aQKdLwHM4q/FG
TapTJvLHLjLf81EKGr2Isnaodq43+5Ho2BiL+BH2AvuwzlCG4XG1pxt77Kb8reqSX3S/T4PbdQcH
PYhVzHhn19mbXZ2bKninPOgPUUSJEjCoP2uu8Bt4VGvI9ilWTOa+0QRjvWSyKBnq8JxP2rl0Ko3U
X/11zJntzr2zbSp8vGFaDPT0EHEQ1DAZF1m6L5qbotQACHgCPKy0X/S9q6lXTyIO3P04a5eKrvwQ
5ilDTDc8qnigadQIdJlIq6oSSPfVZO+mNjeOWgaXuZ5JuApTh0bNjfAJJN9smrz6YGsudPzJc9co
wPIH8hrh1ODMsbte/HtdkO8Tzkvgm42TxSlc4Mpkr+ps2vi83GURptfF+OaK+Abgp98SzDIh9pwO
pZOnKA6cD8kc2UBAvXKsXtvzebazQaHai4BJn4Fvditf5qxpd4oKvRnYw1TDADLuHkkq+uw7LKBi
ye4za8NBGMrbOcEfx8HeecqAhmrmxnNbK+iSsAhatClaP3VImCjt5WD8Rg3MSUOFnQfBl5UIbHMk
I3RclUgNxGZTh4LVSJYltyYnZSnZIg3Sprt3AudX5JmIX/AbnFiEgz44WHN81gUTq84zX7300kNF
QCN8Uy8vFy8IjCWNGoLox+C5L67AEcMt9gL9zVpNyXnW5UNe3VYJNgwwax6LEIU7QqZDUwlGms4t
GsZV47jfzWg7bIY4ednZfbJAB55GVOA8NiehhwMqCIszwismv8fXsccUcVOHNW6OE5Q1iG6c1tah
UOI3Od10b/inwBOv04hJqAz6leFULUeWhW/khPAOC6nbJlFvY95SDo0JskYr/zPEc3vTpR0ppgRH
23TKVuixwZIF66Gq8r1If4uxTPTCP7CgkpPeLFoEGs4qdguWx+QxH14CC1mKcunRohB6bIn0e+xw
Yh5LmBleQu/sQMvDQ2aXxLrxmnpLDkyHSV3KiAU3KHtnEMzaM32RSlzosZ+knr+2uZv5WoPAQBlY
UIQaXmGuuYsXKlwCI5MfkfwER98LJocMqeBpMvZE+DtnYCVImivyRmZNXkY7TXcwg3iUebLAwra6
Kz9nBIn5wKgyUIArKuRR7eLx1o30cJqFw1KRuetU4sIczOrJyEoKVatGWYzTz8piYGVX32lS3zVe
MeyzaVEXZWhGTHHo8q6HugMw1c4Mnxwn/ewZ8rHblBpiUyZmWRkdwkQtBbT5bkv0r0wryXZguHSn
53CWBhN62wI9BR81ExaESxq1a3dGOIBoEEFlmOGmRzFyH2Dzgskcw85e17yduijiZtdV3le+V9gN
NT+wh1SDe+hrJn7x3BM3jo3a1rPCFA+OZgN5DvO7Ju3v6xwQqLVbfpqhPDGXvwltfBV65jZjBh15
YKxJLVUdEoWEhm5qF9UC24E+1m86YHcUpSxijumgsYlvCqHfepWwdkLv662aysNcJwg0UjIeTIEl
X8jmEIaiPQ3M21MXSUOSji+yQAeqd8+gZvz+xYzZHBPZIG6TY1YyVqdvzRG+ylODwWuhWyRr1EV8
7hzw07phaF9Zo3ZqOIrxAMMssIPuSQPx5nmFX9hL/Vl29mlWBztlJc3i8qWQs7VHc5awhJXTUbQL
JtTo2qo3cnRbTtpQ12b2quwZq4mIw0IbhHkCb8w7TjTaLGm/5BmyMcfA7t8V68LEJcIeKnSznKJt
RZKFDG6xJ19yvjmFrayx13iZW7Do6jP62tdO8t0GRidx2Uvh0HDab/LxZckyXtU2L2mmCMzGULKs
AclIV73aBKNCBc/PLkPJU1je64xQOKIAuvlVSK1pcXnEEsEPeG2jIrylZgk1lirLAevxpQsTPAnV
XtC44w2ba77Zi2IHWGxFdkHi9g3uI4rXqz91KbqH3Ax8lUyv2DGcK+UoXBOSEj4l0opiAiKaMRAY
45k7aX9ErvEN2OFXZcl+47j9kUzFmcGhZ3oNBhaMzWX1bXYZX9GU3KlFqesG7ksWKXePTkn5YV2R
DwoHdWPW9R6n2qbgSLYDVFOcSDizVDdiIkKlHAvz4JgoOykrbI45URnfY2h/kq+mxvm7L+p7r0p8
267v5lbqxzZGWN4Gn3D3eLQwJYLupwBnqc1YsWRmVDxSG9RlAGOW6KeSSBE1oL17jXChKjT6mvUO
SoHQHD+b3V9RStxOBOy1hhlLrTFTi0xUrPS1O7NkrcwJTNywbR8SK5iOEinOKqb1EUVPMRuW41ar
tF1WxY+dlunbxr0zhUZhqE8vasSgqtWZCo8EgCgQETmguwtJGBgHD3udMZt59+FN1HbvmQQis/6Y
Kr5z6fZpgtkVlRpfhUk70KNXW0UePrnJvint6DYsUSWUFrABtcrQwuct1TvmEXC6g5u0J2RG9N8E
tfdUG4zgVag9dQwFSjPzcB8uJMMP61kFtIdJ1uU+XJBPjda9iZwJ57BYHPIkuddEhQmNjbsNYe7l
isx3JpyKng/XOIb/VfFbt4avTulULHLYG6w9u7Qo8frMvlCUBzwWcYnm0hmbTvPAJ0o4qtAVNZWd
kYmBjedcb1It2ec63kJNYN3VrZccS3jJJKngj4QWcKq8E8dRcfXF96NuGMg+8y3RQGQZsc6K+s9p
Km/ZYROqYGuFqCTGE7WAB1Jtp6RszyjLmPp7Ca7gc/WdtHBBuih5NHUsuKOa0ev/Ye88ltxW1i39
LmfcOAGTiQQ64k7oXXknaYIoC+89nr4/UOf2lkpqKe68B5ubZKmKhEtk/v9a3wpyCaGvpHCCga69
IkkmTLVXau39N83f0X1Fxq6Jy66mzTYN2atS8EGVYGlU1Zfl7MyJDH3a+lDtrsL5QVJ9SzVXHc5v
4VN57SSVhyK22drauQdcMOxSBOKLGAkEBaJ442guZMGqG1dFyTjsFcZ91Ibgj0P9qS6CfmWYJpEk
1s6x8YyJyX3ywwCoTEVNO6/Tfl15LGTSOT8yWlRDXu7Lob7vVDFtTQxI6w6Y0hDDnmaQw2FdJeWW
iwcXsYNFqXHw/hp04pjCMcbaqOxZecX52qrq9rIrnNskY4dmE37VwqguCbovFnEIkpLfRwCvNbQ3
yj66qryRIj9lRhyFL31rwCRVtOWj1ni07FKh7vhWlJm3DQYM1jnoskpdpXTEVljYkROjnPcKbdPR
YjUSrSaguX+PMG15doc1nKCMqh02aVoCD/MugZJd+DZrFZZl6GALeLFaTD3GQA/tFmCcw+GdIRcY
m3KuDau6KduYMowNiWOk/ym4L/lktFQa3kyvu448XOOhJLeqyQi81xLwb6XhfCjZ4T1sHocGpZmo
mG6oEYVtPTI+W9ObGJxdZUFnjT6UjRlsSpPXcoCkoauGuZ+G6j8b/WNvFQ9VjJii4eQy6/shro9u
hcIHn+YanfmDEcM1UK54FV2FT94yQMu5prX0TAU1uyBQNOIg+vbeRfJzKKLhwZiw8PmFRrc9Zwco
8QY3gOAxbYlTJNkMHik45PzeQ4igb6pw8iMjR7M2XnUW3QMpvK/BNQoURpWl10/r1iTXqasuAI8R
+561+7GDcF/TIFbUImJjQKqj+JvYoJ7STL5X03AhwBswSyXQMDhiSM4WnJ0agqAaYDg+rXiendFH
ubKjAEt3XGPY7KxdKZu9ATGpTYc7bZyMixYtkFlIbgPhDi6FZPJuvZuxBc4YVoSWNxN1rpibAfvN
LIGJI3qqnODY0Euj5vZsiqY5of9ktHfGjdY07qqGo+yKgLMlvElyuHw+Y31ebWth7O0OMngMIBna
ePEtsUGbewN2JVN792X7HIv4pYGozNlvbvuS4yLCfokPKt7YUw2uliJkFKVrTYvooFn4+cwcJIjA
xUaFgY6tZDd3aJYRPjHCkqwcPXD8b9VLhV9y5VMvoExL0b92dXyHLKuk/z7Uw21tqvciaZ6csb6j
CwGFNAJcr6mGvjPustJjOSCMWb1DH1XDc20L8EZ64DqLNp1Klvw6XWflWceiNF4MrwezlKETm7tZ
WeMjfEkcYGFZse8G+9iRrW2NW8UVlKHeSxm4PVv7YrXhR2XixIZlPWxzQM29h3u+es9U/eQWPtXo
LL8qxcbwuHMypifw63ap6C4GgBJ4Z3uaJ+vWCZHU6aLY+ExUS8J81nK2uTD4vCnznYamsw4m92JA
krbKDPGapP4NZuHgAEPoMMjpbCi/KACEMXFPTzagwDgr020zSn2NbE4yu4DYmNlbox/8U90U5cav
y1t8YGtd5lz+sSCwEL5UU2oY5UEPpG7ZMMJjJIveA4hrmBaavZVpbDc4RWFTxWF6yyLM9tfa2GOB
CNwjlY3lUBPu5cjQWA8quw+K6tpqrdUA1IGvEa56fLQrh2r5sqLmZwPMXZS0y5fhCENPWTGBqOWN
D+t2YQ4FHauBJsaQRhSrkm3ZaABKiqtm0g2ozd0G1wR4tZhJWVETXQrqo6UmHGaQdxqybZ1gugjh
Vy+9oMzWetEcfCfae76OUB3FkQGAcQ2/5ilksZgM+F26milA48OBY9IPAOLNp6FXRoAVwO6HK200
n+2mvBJ6s0vdZFw3BvPdpMEdwrxaW2akqYH8u25866UQR99i1BzCXtEO+3DROORCQqzs3Hc1Ns8U
v0TpPNJB2Q6ZT68kPlosSgOfacTgmwQvDldBj6S6b1F7GPvCT9KNQXnATu3rwcQMR3mq2halfoAr
A9qsMp/qAd5NScFUpmBWmi5aupl9mU3WnWdFt4IxZeOodhtX09YtjIPHnVw40bIlmepgg0yKIqqR
c44aFgmzHKwVMkpeOT6TnQJdDAnnrFfSPUkZ27EzNqppmJVQbHSzAQmAlpzEUL15UfcW1/Qqomlh
lLdJ2bZcNCNWmPwLuvu3cJDvbZevPUjnlp4UW10b6JeNgAxLVu128EJJloY9BjKKZ9qVlU/3gVSP
kRp2umntMWWWK60xT2GvzXhZNDotN0RJ3Mfi9IGWel3qBTeMulp2rtjIkjus3r8gWb9O4hdhzYCD
eE9R9wZLmMnxy58mQiwr0AdYnYwHN69QI7lfgxZpO53OkwYmYYHQrkU4O5xk6tzhtaLAnToPetWd
Wi+/OqP8/3/qwV9SDwxDt8zzrnod/rf/nq+em+f/BANdPqfv//Uv8gir8O2ntKD//M5/cg8c/d86
kT+2bknSC0wCEf6TeuCoOfTAlq5rmAb5P4of/XfqgfFvCqIOnFHa8RSQbKII/jv1QPxbmhbpQ45u
KxtEvfyfpB6Y4l8/ZR6QrWBJzi9DSqB4lm6wrcXr822Y+fV//cv4X35PA42laLuTdBTgYFQhFuo8
OtbATJuhM1a0pIMt8+n4FLJ2WrZmCRGrjFdMxwX+UcAN7aXWxNSRiwodpayyk4T3USY+ttEWWnJj
dBe1LJlmoXHYuiwxVz/s799kCM2xDHky+nk2RzNJqZuCxAjDMql1soPn8IgfNwGK2+R208AMk0O1
rGFdxhrgFM3Dpwt/nCI9l1TrEqGZa8lfPtuYw5R++XDXkboOQphD8unDKyvqkAXJZluVjEZdvi0T
qg8VqQCJif6pJXausAsNpGhGlzhsv4eRfD/XfrPtv/18Dptr2YpzTFjEY/y48Yhi44LUIJhjTn1t
iT5eUSiifJkRsEkEHlHg+zLsyadJqUfOfLU/73vj0/lz3vkWWy84vU0LpcTPnz90DdNNyBtbEFrB
Mqq6W7+CUGqN0ljogsmnZSHSQI/2WnUsZHvYbgtEjuBbshQ5iIWr8y+75PffyCJhi4vLcOWnPdIM
gedZRdNsCX+jRR8NwZoJSnn6y4ZzcX468NLkclFkedn4L9Wnj6l9x6q70mu3JEkgWnByIiMGO3os
AN7iEvcPZBF4lxPlPMfsDHCJwFxVheY1YYQ/FZYItslg28coFM72z99t3uc/n5MSPTpaFsswOSXF
vId+uKZl2ZlEmON2rMs35QGSQ4j6KiyX/j0wVfDwS9vDIP/nD/11t0vTNF1TCseY81M+pY7BZ4p6
x8rbbYQnZZl5MP8LwPTrP3/K7/a6KeakNKUzP7Hmn/+wabpTmxGgKjaNxgzUZjajyqkFJpDd/nIe
/W4v/vhRnw6wTRug9GXSbp0xhHGXkGzbRm/4QBHhKEDkIzlIYTBe/HkDLfWbg+cox5aWY7ucwJ8G
5DGIkRT3XNCm0ilvgoXAA6gfwQ4B2Cyg+3XuFX0roI7YLhuFtHwsO6oKRLMWmopXXUKfECPsVutt
cxcnaHh89I+dzbjrtB0l4iE+lRItfde6YL81lgskeGw1z7zwxqFbZpX/URtoyMb4unIQ5/qxpDg7
muGJmaXf3Bit9k2UMtz9ZcvnHfrptLV0gN8G7SFF7eLTaYuxxjbhjjZbFLLxxhhA7jUUhED6xysN
CUKj40foO22tOvceWzPTQDFe91mnVsMgu7Wd3SVoUyimQqprWV4VTt4zS4/wy6AQgLsPvb7rSI6o
ALwlMr901LQrmCaWmAWMybRO0hTRxVCjrMrIn3V6fed9GW3Q0GbUnjQzevrzJhvGr/cuCXjCsObB
SvLfp22O3IT1hkzQKZcqXbftdOzL6H3IWWrV/cMU0YaYWoeWhJTDLhvZHZr8AIx8qTfhppgi7eTn
b1nM/3X9qxnCQoP1+jXwyLUOrRwUj0SE10rKcY29gVeo7t0WCZX+EmlO8JBSFKHEzn0S6TDZbYxm
TQdaXXg6wtwGOrhLgHSr8TMRpTdDh5g1Lx5wKRlAG0SGhtWx1IXZ6MY+o6Y+HAH7uUuMN+DL+/LQ
t90NAKIHpzvGA4DTPG3DVS7uEFk8ODK5qyIpdy7hFgCMIJx2lExJWyDmAt8HBV6IroW1ys2e+6gI
HwHLOUROOM2wmRz/wYrCa5owV5VNdSXsIkJI+texAKOFYmxcG36Zsu8WiYoPpnOtViT7abuuaO+F
jmSq15orvw+PcS3SzVA8lCHEmlGQf4Aq7CBQRQEpbAAjSCQOSafdGjnFitx9DSr5mqvqGlENcBq5
SEv5DdPXPeaMLyqlK6a5wz5FWb8AkEQMtcMfgb/yYPvYqCNZhVsEFhYteRqeWdVcJcH4l7Pq14HL
YVJkmQzFTO+U+jSCDDVFECBgzbYVzaZIB0Q9sbY0wuEeWSDN5IDVJ/XAv4z/v/1UyV1X0umYbwQ/
j8wUODpa/zQzNf2xtnpSC5KPtqIBOGkPkJ5pPNpf/nL1/Dr3cqTiTmC4hguwx/x0y6lx8kB+gLda
CWq4WYxDYojuKg2pe/UsFTEzrn7UqesvCjld//nDf71wHemY8/TcdXXLsj9duH4r0X93OZur8i8s
dDcR5ae9mGi+F40J+HintDeNDv5fdrNh/TJK8sECXa3pWJbFrv55P6e6p6Uw7KkpterS5Qpbs6bv
QMeNwz7O4C6zZljKriGSL5guawZP1BWAV7rHSLbG377Nr3d9vo1jGI4plaFM+enbxCFRtXbhImgY
mAXp87ABWXHt+oQfg1Xhyuxr47JWaLV8kV9hLVkBDYrWadCj6DezrcQ+9ecjc45p+/k+4kjmw4Z0
DEmdVXw6LcoSekLYqXprkt4KTEVbF7YAgBl2j4U/fnQ1gRNwulCJ2qbPfS95Sq38dlSeTofXwNBC
KjrWluYQOBrRJS3pUgr+w4LjitPLvweQd9GEurpkKtJtcU94uAkvyin4CAT5LMRFe3/ZzedpzS+b
pNS8IrRc1mqf5iK+0OC9BVa9VXQOtmBF/fbSUHjCsg5uUmLEoL0hfi07S+CMw55F4wpPaCLnCz9l
tVbrMN4npi4zg2YZ16u+KJDmubVLxdtaqR7ouj4zI2LfszDWOPe6mau1bwfTahDUyiv3hJq3ISuH
DfbF3re4rQ5JsvPZRznOub/MvsSnMD4WFhxFuESWpSzBcDb//IeZHlozNx2JJdh2FG6aINjBMEF9
po27CQ9V14BpkYHYBz3ShDbLaEcEHxGOJRkw4e9aoe2YnuO88gZ7xQIQx5EFVGNC2r3so/xLOpTt
Au1Qzt+2N03yojn9Q0V7+ZBkBvmR/Tz/sa1VWlQWrqVZLWDCpbG7+OBArV0XXj1h8BmfpzpFsBmL
agl02FqZen3X5/bbn8/p86zvlxPgh73x6TpDKtELPx/nNBb4vWMyVktzoi2GBggSUeyka8YFAEn0
9WxjLrKZNdhXJR+6qPleCfp/Ljnl70Z6JuDcpBmFDPV56HPGTvSjbGsc4arb9sIZjyhcn1qPxn1p
jKdQdmggQuKOKgB2Cz0xrvBtx1fKhUwhkt3EFz95OSVPWbh4YrLxqNzUWlQTXet0nuPMHA/QjC/S
5I/AUX1usEjvXV8UdNdpwrMz7vmz95UDxHFSQCgClOiwK1A3pE74kUCTXnrKvGoS6W1kan9JC1om
kLVHjD3egPmSLB5L3wfILZnCOHDpdMfdICGmeqc/WcJ7NlT+YLcR9/bCXaumfGopCVtlEJ7CEm9q
5b85RpQc/nycf13eUCfSDYGaXto6JY2fT3ppYvL3IoZTR8TPmAzzlTYByMwn5vR//qTf3L9snRmC
y0KZv6rPB/mHy6tOYjurcqPeFn72ERU0ZVSxY+i8BkGLaKsAzJ7S8ReZuP/zB/9myss2mjTBXUFy
rP554VxCCCtQhDM8Z3LdQsIia2YQ+7ipX00LB+bkIIQzccna2DQXEhDmOh1ZyUNDwpSR5KsC+ZaQ
bbidilksHlTRmoQqbxa7/vmr/uZEt3W6qMoiDJQq3Kd91PhhCb5er7cZ3DuU0Ecgh8+dnlwT2bdM
wxBDff63YtZ50vLpSqfiRwqqgV9Bopv7+cC4AESHMOTqMrr2Urf0FWP/CiHparLVycc7tjTtGhe2
a+2oMtyanrOn24MT3EVkbuXierCqZhUEgHDxDdIRDsf70OiPjfa3KdCv6zUOpOTWqTguQv88/Qrb
ppMBRult7+TNSgfxyDiIHs/WMVAiE/j489H47RnLEgnINuU2Kn0/7xjbjWI/bYd6a2UXIKDoXfKp
SCEuGZwt7Fdo+YmOSVba307YX1fkDvHkTKbFfECIm/35g6PawJ0gSMJKp+apH8WNoVgdegGy4GCo
rliuoOth/RkP9G5tv/EWkaxXQaexDvd8TO1pbS8tvUP5Fh/I0yn+cqs0fjdqGIrFo87F7MjPo0Y/
tnIKalSlpiaeGVUQtIkm2pAFdsG68T0ImR13wtnYOIwcNd4VAouJmArg51BNGcU+rJFd+OfDJX53
vJghc6RY3Tq4oH7ebY3feaaV6dV2bP1oo6djsNcyuU9qrEyzhf6yblx3GZF5jeeRUEUmjvvCpIjY
Rg5cTjzhpgzvrGF4J0K2v2sN/ybw6vqShBVXs6Zj6eAFYaQ5lW7ZrmwPU1/IRPMy477gRsZF4+Ac
Dd3AvZgKbhNZxxQu1Ed7Hdhu91SXF1nBCiEcqPDs66Z5Tgb5BaZZvtesSD2iKn6bynCNqR5LVhYM
F4nBbc2qpuKUz5xX5gB/3mG/2V+Oa9vwBXXFXNr4dH4HSIXxR9olDk25RAYbrVsxQVbL2mBJQMZ9
GLQ3tlZ9YL5d/fmTjd/MtcgDE8olPUF3nM9F7BAjVVFWqtwiacJnpLdiF2qetzU9C1hibhtE2FQH
oMz9IfGob1pWKSEpWf/zNRVrKVRi9tyN+OXOUGSQjwtHlEiTx6tKpASTxDpIKNqeRIUbz4OTGfgT
slMkzPovp+tvCukOH041l0UMAqDP1Sdz8vyIpl25RcsoF60fbE0nf4E/jbrcL/H8aW62JCMZ+aW/
KYIy+MtV/JtRxkX66grbsA0h3U+Hn5lSRutcltuknVLAa3vLW0ZOTRhQlJoY7v66xSyFfrOWZE6p
uzjClGMxjv98iTqxyFt/MvjMLnVf8P9Hy75o6OVStAFyU90lWYewaCjde6DpkLZb782CH31UA9F1
/uC515H2DDomWLczghjyd7CMofReI0Y51QZoRgRZ2hIbXwiAwiIHxKuJKQTgwzw5PmnxoB5rSky1
7hV3pE8+1WM3Is6pImgbpCuPdXJTJ+ipLIuUbK52lr2kjD1kTdGvCZLwd8BZrKdYiJfODuS6N6HZ
zmuiCx8U5BKdl/ccK3xzSC9NXb+lmqPdC+z0nurlYwipck/5y7vwQtSwOQjZa6l31c1kooposVXR
2Cgfmg8rp48bDp395FiP7WRE7x11/aqfk0zCe8UK4ibvpXbRV0QlFimGkYUTeO5tpBCF+f54DNrw
eppG47HODIQVI3ZBD2jA1lI5JSJTiKvMTR6ZybT7KvKny8HUj7JojQNSmG8sguKLwhgipFkJ4Xim
kz0O5FjqlQ/VoJ/cDQbK8WvAvC0FovAscpkwdhCl2EwYy6HQEME3tvldFKpXMyimVz02bjIn+dqk
obbJTJwFo2rDCyjbJArV/TJo+wSLU5q367QIJ9Z7SXcIc3DSSFCmaoVwbkQzh/FjHXYIqhKrPkx5
way+TZ4aLWq3xvzq/JYKJsIzPAFeRCd1mjt7eIlPpzmMlEnObxlOIQ8N6vIkC/sTgpL+hHCz+/7s
/J4XD6u6qzxCk0CLxZY8UXq0T+dn/zz0qd+ti56anCOLlKARohk7Mw8vvH4ML3wxUOv0R6CHXpwf
UbCBO0Y7lR9LVX3DDsXqZQKHHfo90LL5GcpnIOKJqaOD8ico/tV01SLFIgUOnBLv0Pkbr8IE/B0h
Hbu8sk8NKMbrfx5KgCohc5VLlULjlHU8oNVlcY6wYGCOW4iHIbaCHVYkdL9oJJreI5cnZkl1cLvy
EQgSERJK+eicpHcnnHxD0oXxpAGGOtYBaxmNabJeFNptUxjaLarBmy5RDTasTLs2KmrHLmQub9DA
Q/rSu/eDuDwEdU3+0fwyZYp/MU7Jqq0HkPxokBeDivtrpglVPybaoonC9rqOV0qPjibIupsyceWi
1oZk34F4RNJp55tIt6MbkXfRDQWmbj2MIe6b0ab8bncBkd9hd/QmxNiNpVyke1GyLeBorpvM9IDF
oALPRJMyt3JIMh2mx1GgxUYYPV1kmjc9mnF60ITh3qR6VT2m3/CuTo+iDpL90JIPYBVqW7J8efA9
d7ybnd+VMsqHcsRbXcd+Ro2cLHc7J7x9ZEl8ZdehdXV+xtS1Z62xUE4dboy+mVWgo1WdVElIjSrj
b1biyINyGvtwjjLDsbYQpMECQ0j9Je21aivJDE3Zloe5RrlAOqUWgfSJuc4s405PYT1r3XULYGXt
Tmw24ULuQxdk9kofHAWBgA/uQig7g9EXFyh5JvDR9QafhFHBEKF7jmO069pvoH6/dG1/NOCoXdm9
aV3m9ZzfZEIo06q0uajJGBN2QeykjWbeFL6kBqGXm9wn2KoD3cOKuknvprS9GUk4/5pGs3+kK4a9
RsbAFzk8SqnSRysUa6sAmtJms0MlLZ2vbXAozdH+Rv932MCXbHY1rNsvEm9yPb8PRc5aJ0UzkazA
sGpBknmwhUY6a2WOuxYbd1FN0WM2ht8YSJJvmeXxz+M7jN7VtWPEBCVGG8sP08eh7dsby8EFOj4W
ojTuHVwEVw7pFD6pzw8ynOLLqNFez68SgK4XWY0lOfVyfCOZxtGg9nrDTQZVt+3dufPDSDgWdaFJ
HBNaoKsiMqsdkCNgjRSXdoVpjA8uBHpEuoVFvy0fH7C5xutE6S9DP6TLMo/qO4JkCHwT4W1Vd/Vd
Mz+AWsYOkDvmEnUcWOVOUnbO3P7QZ4C+yvll1DbRXZgVhBTp39y0gtTrDGrX2+4X0hxi1ms21yLo
OJTJamf4cfhSv3OggQ9ofcvNxxHXnq1Yj8tVldTykrYc4CIiurbQq2lT9BVABr+zT3jMirVEFLQa
Qn+88p1yxAjAsy5gIpPHCf5iLdqMWMavq6GOr4e0CK5s+DKl72/STuLP/78xeYVJxUaRZwi8yDYP
+CJQUpXuROJTqo4W9bW4CC5xe+RH34iLoyjSOXwjcrf9iGorxrlAi7a+MUM9XsF1VMfSdIpjioPh
olZTcHW+2eVoMVdB1LPQ9/Tp8vwg6RuQEKRv9bryT8It145vmHtIgc9T2BztAJl7VL7nWvdqe+jy
EupsbMDR7ep9mwCJY0XtrnI1rEPR+EdD9/2VzAxQgnl6MMdpV7GMWEgRrjUcbuja3sI4vo1jj1jR
ZNz4U/iujdW2IsJF4jAhbhDogcu8rxvqdY5dbTLRZndedKqD+qmBUQgG+C3qToL7OAuY5dCIr5gE
bnUNohrlrxum86tsQJKiYkTiYycRBjKH1FJxctrmyRyb6wmjNuWQK9LX57sunSUPLjhCa6niJ4e4
PTERSWEGW1FDmjYPXocyNtY+si68HE3nDc8S0WnkpmuoUul5Ov2ySozloDfFklYo9CmfTCrVTmi8
x/LAYig6kO3x2I72dWl308pIij3auz1axpsOui+O9DAp+v0QgTeMBsKAs2lbh9p67Mxt7NsrsqVP
vhrfWXHeFBb9VUBkmCwKQQUyxU2Z1UxZJZtVZMyV9fjYNV1P/tNDHON/sSN5Gwl9guqPqdroPGYF
knqtl+orUpteHSPB5RcicZyS5iZzvVt7xGKgDaOxrSNmJpqezkVGBWUOOV/uQApCMDpNGDMyqAFN
nR1Sy8Y9kWlX4TA8h5O9kfkEu6NCzBdZxres0C8plXSgGrYZ6Hw1sfZ06+ktgHdF8w9WLokl6PFo
qpQaivmqqhzyz8sLMyZhF0VIviwL61ond25RSyw0Ha7mxPyCcvVyrBH+4NpP13GaQCqMo3pdBuVl
j5t3A9ybZCUBQ9DToIP5uXkpNdYRGT7VTd2Z7nG0GRKEetegv6xyx/rQMmI5HZlbCxCtl3E33eg1
tOnWkJAibDIbTC0HEd74u9jD507hXwcJVvpEGWszI46mhT1dKHy+hyEIwuVk+duyz0+mET4000SW
QSaJ0sw+MkrJ/syjaNN3J4o+rBrHHdDnctEys8CyVG3ilGMsuvrR7iwoBAUCA7yG8laA2KUZ7bsk
mfT9sBp0F7aeiaPIKTC9aHJ2zDZH1yHjfYan921ygUd8M5nQ1fwBzFcp4w1JOsgX247bLlk5RgSB
sxybE35SUs304Ys0NA0/cn9VFZ21Cul8Is3sj+hEhw12qH1qhtXWw6Vl+fq0r8v2NeMGGBVjeNOM
EB7IiV20YaBWWVkMx7gHhXF+VofEY/hEGcNcuqCcI7aYh4pjMVg5kQIsc6kzSqPA7ewIDSlIcHQz
CDalDkzCDXGF5jo1YyfKVl3qV0en9StUBrXfLXNJCf78ZhtZ5RER78kaekzqflseDa2iokgq2gp8
f3k0Wd8Ui7QvzG2rtxdq/sBSjMVR2YrR0xgkV6mD26qiMJ7D0T9/9yAdso2loldaA+Ex8ocQFlML
Dh+f7AoBu8lwhTcj0TEryBKrQJnOso9qwOIWOpd5HO9Mv9LWtZe+kL2YrZUPeiwl4YaAanZCHNFc
cM8oNE9rjwhex12O7zmg2Q5Uut+nDoSGgXvmQpv5oQ4234Vl12Dj3HY3FshG+t7DsaWgAZ0f6Atu
VG26uDbkmoSocF81UiBRSxOs0wH9/xLa1TGU2lNFiPOmnl+d32IJfgozRdZ4lR7DvMyOUxpkR2eY
vjmSyZLVIiyjEFWsW5sYt9ybGpy0814u65qEuGLCw2Zn2X7yuOab1NpHDjf+QE+ODTCyYzw/M/pg
O8mg2UFi/OJ0Xr7hlXc4P5Bd2BCxYTxmiZ8ynGAfPr8fJS5D5flpL6M1ZTq1K2fLyBjHwfH8zA2m
nRbarIJ6scHA0O/CotuqqoQRBwToKSjqYfP9pRa4yZFTqsW7SIgcVD+dXXBItDAi74WHUZMhIARS
LP30+9tOIyAxAL0F0g4kdAMFpGat4SEAbFvtUJXxi8HCdE0zwzlYbQej3u8urdgdDoGqL8pw60D7
oYem93Q8ua8ZitMnaSwNRxjQ/yKF4GiwglubvSBVPIFq4ugOxFSNh6GIF5GrF5tSK0wucswkea0q
GEDvk2N4R4p81TqJK1g22R4hvb6RnmRxbTmHkSiNZR+DUhP0HrSStWoS6699q/VLY/Ymjrr7NprN
hkztYR3jBeh7kigq1yBHtZ4B1046o77PT6dQ5PUMTssO9vld5PEE6nUzJ/v8bjv/gizJV8EHiEpj
xL6p68Hu/L4VzLGM53+n262Dwfj89vnh/OfPz/QeoXbkxtg15j/2/XO+P55/NdeMbAmapVp+f/P8
r4rz1z0//f66UvbKxNjzw3cbzl/+/OPv30SOyZOcA6zPf/efjcCng/VvEE85RkPm3PPmxprc1XLg
Nu1jJ8jMAYL3/CyZn/3z8vzs/N6nf4eUI9m0bfZwfv/80PsVhvh/flf5tdzgiro6vwUbhwjLNH+p
m4ylskMGc+oqsTq//OdhilhI5xP+2cX5KWN6exDuIFdOYh3AXVU7kEsSVFrpraq8PHW6Ji7QUNq4
ySQOpCZKtwMJI6tiUHh4517gEI1iiTjuA/BLs8QPJbH62a/ciHAtMzjjIwj2FvG7K+W31nUzGvUm
8bLhApvckqzgBD8RxZmqdo2tKCDN9AiszLh/T/RB304B0VM2oe+wXbSWbm+ovzgsXa4CSh2ss+9S
9ZUZG3naDORo7Se1rFMSR3XB2GPHyXs9NJeVNEmHNZB9DqRXeMTO5FTsF5o9aRt9Ut9cdS0NAlOG
8sUjPe3gjWW7ViaEvMZrHgAf8tFVv4g6O9ymebgH5GlvdVfeZQ3iIuBeO5ZW19NobUK3I1vU92AL
UTyxjOaUVKCcgd6DK0PtZ9leB44Rw3NPEzjM8RN0GQYElRJ5k5Qv4V3flTeh8KA2WxbzJ//aygfi
lPOPRkCUSTEvcf987zpSXoKGhQd43lVXi0M0J9tKAr+8AYUFCzuKRdRYqIhVzJCwoVUEvhvAWE7k
vXwd2qtWz269uOy3le/MOXGOe626/KWDqrKOnfKt8Nt7rSkx3Ok9cOwMR3UUPKfRRksrDETOLEts
xcrEMb9Oy3ar8sw9+hXahJC5kZH12q41323cSbugewiQb936RIkvitADPYkD1Rixw+WokWBREixU
rGM3CpdhSyKOXqbZqg1Dg9vzZQR1SviQbFkCbwzpQ9CSeUKYp2EvOr1TW9evcJ7H4KQRqM8UVW72
VUxZy4iJgan8Xe2R1z6/UjhZD6JyyMKBsDTKrr+xEJ6FafGkJUV9VAJWCzl5zHZEmV8QJAbHhYyw
MQ53lJ4eNb7CUVL6WMBRpw3oOcMaeonY5AoKWm0Wz6xuuxU9nHzrK7O7Cu2F3jLly+AkbYuWzLJs
UNWqo72JIL2ko5gqFoQ5a3dKYCnUKpnyg/CeBQ38KtpECyK166PX3aBjcpmZMDdAakBmhf3QAT7H
Pr8YtQSJC9kibartJwT1hCZl2I3trPg/7J3JbuTMul1fxbhzHrNvANuDzGT2raSSqjQhqmXfBSNI
Bp/eK+scA9cHMAzPPUlAhb/0q5RJMr797b32ucnJHjV1xzkYngotwBA9URJxRWXfgsLnCb84+cYp
hDhL9KEBAM7KrUMaZrwUd/oUfp2tDkbbj7JV4tYnuyKBhrN49lWlKAzDbOT70myvpoX7Y/QgHA1Z
Nq8JQ9EV7A3wF2BAbEiEf0706q0H18/WGf1sV3CkKWPFerHyD2fGXArQy9sULYMTXY4mPoUGiGxf
bQ2jGlA/aFgJ6BVGxgLU3Hbq7tmViJ/Iiwid66Cg5rgmzG8arcJYUy6uqtC+VjZr4ZLa8E1Kxned
tNyYK/P70wPWGYLDCL8d5joU/Wr507BKNtr8m9F2f9REl5MiD/pM+dHX5WPXAlazTaEPchnx96NZ
2rFhZT8zKqDmxutjjtwt5L0ouGRTluF/prCGEhqafAQ7aXS/Mz4nCscwbPPohATjilmTPW+XXSFz
Gnzs6RcAbP3gDogRZlRqJfpZHXOoGlsNvZiqmNo/GExzFo7vU83snvq0GxIgr1H17HfXqJNtTa4F
qrLyOAIZ0Z7I6alXBWTqqMhe5ez8SjwIw9ehYI9jjJ7zVIKL+9Ja0QU6/5oKZM5moubSfl5FEOEm
cs/WLUgFQ1w01uwog51Pkfeq5aB86Z8vEC4zF2mOno4jCVJ3Z/TiTJ9eefnni829UTrRn6TPOGCx
hIjNiI5o5k201F3QZ2dyefrs5ZCWWAcGrAARB0GOelOpTgPG+RMD5byxQ/YXNeXHcC6bHHGdO9Xz
NGnvPJEeIoGyYuc1fgSjCVcynWLKBfck3alNyvsDcArIKM131ypoqHO6nDV5Zm/eh7HxtxUmLKQt
KCJZmG3Tlnp3Sg5HTiVkfv1o2rsmsfhmyQ5wOflecASTaIh5rtgxfxqHHVjqTtnpmpLXfG0Gsjrl
DhUBTZZv/Twdfk71+NM2Se+WHHYaE5ydmEkjNr7+3RJY076z06X20UJD8CNGd8blDB/IK+4WObKC
WQZoAZ9IWxFR5Rn0NbdTyKt587HI4pIlLDXSqS527HIMPm4EPWrV7lNUry3OK6HfhuRZUJdJL2bd
/A2x0VtzuMW7Y5NDnhebbU4kTvQARKR0qQDlHgV5eRvxPR1uj7eeX5/ObhxTpy2wb+BzAV3edWkF
26H4guRN+IhKqca5RUsY4awF7B/YObDWbrpOaUvJFyaLeKqfMxYFvkdilevAUPM9G05SR+vWluGt
5ASYVoZ4CKf7CcKPD507lpe5HL6WfZHvNOIL9WNAzFDNYs7JZDlbjHGCNsNtX1qXzGUKeZaeTu1U
ngKW6TG4TIuSMnfZTmI8jtlsxxqlnhYAld+GiIeLM77Qq4p/rujJKD4jMWNHOlV/I9JRv4wskDZF
CdqdOo2GeltKrVow1GMot2dIwsthTMtfk5XCC7JAAHBNsOChdAvkir1zJ8E9Fq1rT09sEstgAgI2
iAO6jD54ikwnlfTrUXbJwaiXBVfU/MPAT3nqZRGd5yhKtxWeStxYcKrdGZJLgO/vihRgnkuQw5ZK
invvMsMm2r5ZUTuHK0O1xf1h5vTKlaxX96lXjBl3W5PYpz/be5JbZG6Tl1HQPNhVcBqK1L7jUWhe
8cYDT2jAqVvqm1BJ9+YVhbrMWf6Ny61/k6HiWO9lzSpKoGsUNeWOY38yO4OO1eeXOONAIPt2eXTG
dj5kFRpDH6TbaZ6sP0ZenQC0xCKaN2PvBV9rDZcKEyAqCex4GtvmW0gmj3gDMBMDKclLimJv2z21
W9a03Bx+zSuvcOtD1XCE1HyjXWSAOuyzT28eD1URjo8OZPCVnelVkg9+yyu1R4ICyRVWf6hpHNeO
EunWrc0/pbwVmPjP/fQDQWK4lAUxLUlhAFBtegZrCio85dhxkc8H0xoUV5dJfMNQ46lgmTXhgIEt
1hF1zzl26h4SeTROLEkYXpo0yfcOtVYwlYKdxwf3aNo/81DFnh7hI1YpVbR5woCbyE+bxmrfrmE3
WsiFCSDWA8yLw1Q0MAgJK5V62Rpd5t/Hwtu52vEPLG33o5xePNeTV10IkycIVZddq20iqDxdEy84
4N3Ldo5Ji0TVc4admq/CzmZOSDm7PYuUeWf/CKTpQAF3LrODjODMTuxPSuxM8GvHin0T1JyMIT50
z/Wc/iZahyAaBJRDF4sfV820A/buH2SWw5mtJDxI5VMQn7o8cBNdoSfM7h6SKZAdGkIFTIuRu66V
W94Dai+knQTybA0fbAvSz90YrMAwmujYz11nbU6D2i+iSg5YeQ6UY9obEvfYqrhTTE8CJ1LVxmvN
7iBKD9xHot+z3vJODomFVW1jZc7mOto2oaAWi+aAV6uq48FHUm5xt+w6vy4ARgD7TfE73iLkcTLN
g97AG58tczhwR5qxfvgUqooxewnhNJnYqgcv+m1BVj6MAAS8wSE7r3MOfRPZaJspe925OaeFkMeo
WZM1tl11gVmlt7XqqcxgXD4tDKzYXROWBF7+aSOxHtww+kwnesSFF1tZkd3TmbBIRfJ/zaK95nAB
IsXpmO6YaMXexKwNg605T/qIcZrBDxILhlxP0GWQg4wDSFn5dDmWgvTnEGii8FG5mcp7UfTBVfQ+
gCZz/mIO66QQxoc1s5UJxAPyW7I1HODgnBXPDYSbp7h2DotkiUvsODvemGQv3I+k9ZLYyBPj059+
JUHjf1hQBDUlJJE367MbQkAXzcIeLk14qJfZJWtIwFhu86Vu5uGS0OHzMk5vEHAJQGBLuGRFWF5r
yZ0EKX9XYjh51BksADB8/mWsrl7ILJeGuKZDqlg42Q7ykXCC+aMrQcttDqN99DCv+g6u0dDg89sh
L4xeAlmoXkgTPV8GN5VbeoODFcfG6BrRFmyVAAvNfSraci+W5a3LZHFmRaFfBK3EBti01agK1k+e
+7UflvDx9wXZDkSX/bsDGxQPZhVgQg3g3gyaMFCq35akmC88D8YXdzSPmQ0hD5kY1XpkQ5PhSguM
aLgsKqmZC2hkwA3Er9VpHq1TWmsDyj/SsGLHvtDg11Z4n8MOcBknhg5VLhF3e9kobxvhXYzdxtFx
4JsNnY51cXaoq5JluJwahOI4t00HLi+ap2mMrHM81s29l+0snUyPEt/IxJKyL+bwTHYUxniKeTvv
pt85hUjsjBb6g7pmPnoMrG2eD5sx64nV1qm1UZmdbq0QWdE6lVXavTbgAnrcUoSWzroi/+E02VZ4
AGDt3OP8nmTRWhpJegaYdy8zJ99nLBhQQIFmO91Xlu/cRdwm384AQTaARDTRfjj97EeKrV0lKm5U
IdaZZhlkeT/wohoHL+tC+I35Eb+BOP19McQUrTsICDHwovpR6zb2Md68jVzxx2Kk2alU5njUefit
SdLfBuHNe+U4WCVheWCmalc6cSaOjPCfYIpR0zlRWNEKm81x76eHWqYAYes+3QULxaVeR2c3xWYc
T/SM9po9d/z0pXjeVhbJsKMYDGRsHn5dBhrGVYvt3ZnECS5Ux1Kk+UowVvKRiPI4M6wfmlaTjdbU
kEpmYhDTIRwWv37YixLXesznW5K0J61BI1AQ720b7kL0tZTmZqQAF/dQ9gFeCyaRrIbYMTDwQa7h
KFTAz+5QJG5e+j2y//TB6HxE7YSvz6++tQb50Nmdi2/o6t064SMGSPnAYO1z9ybwN2UOwG3oZtsM
VHJtFQIeGrNgne+UL31KGpLoQAQGdWBXyjHfk7F/azIwIfCenfUEupRyl9Df5qVUkBX6J+bE7K/q
ZNbB75DSLohRibexPf3m+rV7UGADQ3PArGBjQq4bejk7KZk7QnwCCsMbVhsJLsTwU9a1yy+aUp4d
MrZmegSuZQ+637WgeNhPYHwnDCJTsD5JUdEKAM65mpiKSgkeW2LCQ9dabN79pAflpOhqzq3vgLQH
y+akD53blV0ElMyeV0nU7jtXtxgNMkgg+Ex39LztR5rENvOz3KvsNlOYsv2kvc9t3T+TeSA/sipR
+qmWcwCHWOMx6Y19a1YxGMhpZc/oP0AqL6I2vs31/DO10UJqlSrY8ZoKnAXGDoD92zIG0aUzSnG2
WklvDM4MFposUXs6GhvHzmOe989Lt1mXcw0ddf5a0Pg7FcGxlzX3e7ffCL/vedSDIncheO0djlO5
nuJ2aua9dEjI06GE5RJJhrME/jpKCWTLNrdui3AFSvtrrwyUWjR+hlT8PNR94sQKr5VYwCiZ5a6k
LvuUelvLGvCOG0OzCRrEL9uL5N6IcuoJ2sbZJYKWD7h7kuZd+Qs9nNoiB4QMQekpnliyVWVLvb2i
iyd1kLUMojWcguLUzpxV7pun2gMtMzsqeekRl/TMvlaRXjgZIwy2uZEvsD+hDJQpdghluK+y+R7Y
QKOxwY4rWWtr02edt4fzg3cbYW2UubPXxHvXRk5qwUMKJ3NbIKP3nBzr4CMzoMYOdPruoOrMm75b
SswOc7DlbnjizZrJNQhmE7N3bmNjHYnfVSu2qhNnWUzigngNdBcao7JscM4urpxDPdX3KJDtuWkK
lJ9BiGsQcOb05XzmJrys5qSMblWODpKjreVF763mQb5xghJ8WB3MMtlwcELaY12y/Cw/U8hzItot
YDMJ0q7Cvg02Rt2LqwqWN4tN2VORCo6W/SxPUi00wZBf3NRpxn8f/BVI6be+XOSRO9zRhWxP6Gb6
ribbWhdFa6wHB3kvi92ETji75/iWttaPrKIJTrrNr4GhfTd3UB+N9ndTDtkZi124Dbzi1+Q9pS47
rfYFkXsvnNqNTYpw64bJD9tubknxV7dFyNY2e7IhI/yr+FRHhukfrCbz1nPE/qVuq2Gdys44DV7B
QZZo4XpJG5f7bP37SWffk66i53yhasQYEYtCo0BY6OaLIz/RMOiez8uPYDpoKYJjaVFWb1GWtBZh
z1Y0q/uYAP8xWpzvIijMbW5m5XHufBiQrRXb+agOfVMoBnRuJZwjH03yxwoEsEnX07ghQkGbSFHs
/JQrM4jmFZpjxECNQTUiNpI+e0q6OjqU1fRNViI/pVI/ugYOnei7c0WyYF34LRvChXk4HLBhTZ7D
75jzQF4hBunS/ZlYSDQuvTg7Oo/2bTBRC+rN1aocI+fohcYPiMdfqDnj+mX4f85W4Wl2+OdBVnti
FmE21YkLdZKV4y3S2d4JsHSh0KYbFyLWLmDZUmb+Ma3DdjVpqz2ElCzsKE8htO5+M7URnvpZ0rgA
0PsQuNcWkQWyUTkbxiO14GBPNiBAwx64kCvx4QTJdCTY1+46YMDrlvXT7Pos9J2+w0XScd93ZXT6
+1JN3q8ObQ3tLwc/pWR+YF90T8LOPWfC+cGZ0vxZCffhJWZ2zXQfbmnnvgTjVPB8Ha0YSQgMasL8
Q+KMN5g+XGZNf4/ekn8UUXtdJjWvKkSwonuux2T6JrGzcmCqiqPd1Ie+HGiKp9350Mzew2mCeWf3
3LSWsme9t+aRkYHcrPB5/JQc18AFfiSwTjfZ5JQ7eICAYCNj5hzgfCmCZl+r4bvdDuVbhyS0Y12G
w2N0+mutxBuHKk3RZY2VoKneG85IOpPOYQRjtyIIHicBbeZVlw3ckSZaR0sEUx0SsO/pRsrgHB6F
yVNUzQmzYQ/9NB9KRoGFFIaVFsceoMEZy9z2aWSPmzkNH0NGO5Qxd+YWGPZngHFtbfqQyt2Z7AHR
LUWtkdz3duucZp16q4hZTBbIb4DraShTk7UVDjPN0pqXaLF4DgbdrgZ4tNJAJ2meHYOLH5W7oQXu
rciX8x4nL1c6yH0KaJUduz1X+dDZKDRZk1xqE1rT7EbHirP0YaxImfvdgN/Jrq7ZWBn7Od3yczCX
G8WLboMGv43OrhGRwawgP2GnVrWr2VOygpqHw9K5jMrGpWgHKtBMFyKYtXQH2chpGxLx2oQmgD/J
3NbP/teKa+VeW1pwVMgODQ6qWw2wvNZiPCi/HK5RmoI+6LLqMnFdZs5sHb0atn4/J4AQ8MJl5TWT
4LWHyqO2Kul4e0aq0EVTcbdqzGL998ZPhzh+DaOjBVLa9oFnxzUHrr0z++7epsXNsRF9F5e2H6MY
T7yZAR8hyY2860x6BNUTS9/TPiD818RnOZEJ+5WSGgrQJsxHY8lmaMytHxR7NPc8GCAy9+63EKFl
TRSIH4l8RwzozXk3x70cf8tOum+9Y8p7WMi3BmgtZqDZplkqrd69Kvvd+v74u6WByvd0tFoEfljP
YBTOF30eDd85DPZcXkLb3S3R3H3jMdjgQbSLuKTB4KgcgTqudHDNSjwlSdrW63lUm9SiPsFglZ7k
9tuQRy9ZvfAhMpnOdfuspBpJCOLkdK5S8PxICundxm4Z1xkgghYpj7oeXrRZV6RlxXx3Z2oFzMl0
vyy4xlfZ9E5OLnrOuGA1popWW2feD3P3p6a+bR0WQe8z9GMocvV8hxabXgVdXawbXpqEyRfpJjh5
6JybkDAD8j1UVdtssthIFS18xeAdeqrECAGQbVs6zv0CL23BoRYfXAtDQTLUUX1IjjctPy3PupFO
NnbENrOtDbY75nZPocricSJvJXS0Kd3IXJTxYpc+Caps2LtknV7LevnT8fmm4715cyMF3JE5elVy
LVMsYN5g87EVojGQq3Ai//hk70J4xNjihorV6pKcagEiDuT0mUBjebWtcypYbrfSqTGQRA8Jk/U2
+a04liOfOhJDwykEw3sZ3Wa42kN1MPv21fEgbY4kcw6hEBxopLe26eBeWVHqfJl19ILYL49jmG1c
IgIr3abJKx7hd3cKJ7on+/LU+0n1sMGkQ6YHpB04OQoZat4lKlrEP5uA7pzZ9ZkdLTNWN+5rirW2
qpD2g/7hZyjY2/Sq8p8te8NVmebF4p6xGVQLZvL5FDEqpFs/zXHe4W2aWGB51dKiCyr5khqt+QB8
ONCcNcrqZ4k8BR/YHO7DeG9lVZ0rwgUMnqX1FWMiAW5LYDBnzfDBvDhOl6Rzw2+UIcNx9HkoWsg/
nA4DtkvUo6NZqu/NDECUXaZ7rK3hk4nAPNmCZ0JEkaRJHDygIfMk8ZPzrnBzKmnfuE+z89aGnPVc
K0Mheb6ELKhAbqhHwfP7TgziYTmUL8EIObrFgIuoAAc/6ihYy5680eDBek7SiU8tL6lk3jaWCeS6
UruRpsVDH3nFS4IxzjcBWHJfBEk9LicfAWOv/XRCkqmPk0EssIuc9F3kyK5pPSR0d7QNCcYeAdot
m88q4SACrCN/1A0VTQPbUUCET5veA2XPd8ubXWO4q+WxC4PuvVbP6Rm6gBj3BrGhi5uaXxIWmn9a
p+cRGHh3X6H0jYPJd01C58pW6FFOHIZCmehYQ4natKq+thRJcn5iRG/LzryYaP2rtFSvEoMyv9cm
/wAxTN1aSF5s0mLrWtphorXWHofQsR67S1dWgkadEuJOT5mqVXjJXdT+9zD1213mj3SIpFQUYbhV
ZTPvEn9gaEv43wi3eng6DE/s6Vs2wVTGeX2V7GmUVeT19PiYSJdM5A6++gLhsyzzh0XakEWJTXFZ
6ZPySA6k/7b+YPu/FDkFP4nLFm3q70vhWcHVTV3zAo1pk24M9kFfK7cXJ7/iA2+VjflVCtD9Y52F
J2fC3qeGLNhVxlhfurzAu+156kvGhxuxt3zHTFXskA8Zqeg0OXRDaq2iKep+aFZEOqeCmb7xBOpO
5B1BsCsGOSr1nIFVvVM7P0OsQl8GJBxOA4DtgyAUeCqm+UVrvz0ZMvk9Iwe95DAat12DUSH6q1c1
eEwb6r7Y3SBf+WIAua6ppzDmeeM4ODuBylhrCHcKGOczdZAXzhf6UzM4vaNzHJLR+dJb5r++9Due
d9Di9FZUo9qbLbbwqpnrg540YYE6/dTKyb9U3UvURe37aCfpy0QLJLUsxSOaMuMG+GDXZckbqo4+
D06UYc+LgkfZJNm79XcXoebuOCbNOiL3+ZZVy1lGXoCcUuq3kgJag5DZSVSYMBhznNMUEIlKI9F/
XSjZ3hAu6I5kM8edEGgOEW42wAIq2paKEdrDhN087eWLJ+Yd2OiQfEnVXD1NDrJx2ORqrObxCFiQ
wioeqr03tFe7rf8gNYS73jZxMNiTc+BEziXBYWM11yz4E21wm+GkuzblvGwp+UTVtzx98Tnwr7t2
GjnfGdY+slx5GxdG3q5M7XdA6+9SheqFH+yPFsBxF+whsaIGY99gQ1sJWSZnbN8UDfsRC9ZE+LcS
R3FYruWoktOYcuCtB/WHtxOBMB0GPkjK2TZ1+XwUW86dSde9M1YqIj/eqTa8OZZzW8buh/bq8q1P
DfHG+S1dmQbdeV7H+WiiBX47LXK5ejNCmdTBh3JM9QWLLSNuUOsHqx3ruiTtRpVBQX1857GB1J/C
l9bl74sxWix7yECiX/BnrMn2oo/GXZgvJ96r6ohbz3pJvGOuVPnoBpC9CRxOs7cYa/zAeVusVxkZ
9of1sxrUNZyj9D0z7PQGUeRjpvJ6U3lBS74tm25KDNOtDpczCdgkOoK8KdzVgm6wbTRH1IXgK2vi
xtwOvRj+Eg1OZkkRSOEMcu11uX1XbvW9oG0Te1TnfOCTyjDZvcqRiaTwqZVqnVEAqW9ugTsaNwYG
TEDZiMazFOJkpcZx6HjngaZ8+AtN2e4YgFAMxm9MFtaB4JhzQrJL9/Ns1dtoJjMjqoWaOXygCCel
Cy7Yxlkb22nSb1qyc6TNxHuGKr5m2f2dsrvsy6LuvszqmOD/FC+D+j128kV3VriZ3Xa6QKo4jq3j
AY9Lv6RRb55ULd2Vp42FUuUm3E22O/4zcPn/iab/F6KpDYWMcOl//R//7f9ANL3k2EjS781//Itz
+qRs/usv/S+kqf0P17KjwIIvBQXpL5zlX1DTyPyHC9AsgiwBweKf5NJ/QU3d8B8WGVs78qHzkPN9
JpwHajuy//4frvUPQKamE4TQBCIi0P9PUFPriUf9zyg50EiW47jYfUFyuq7p/FuYtp8NgpvVYJ2M
hAtRYK+iRsY78gnbtlP0Y4ZefjRVm7Hq4SDdMmzcRP/0di/W9e9XymrDY11Fj+dNka1Q/bVvl+n0
9yvUD3qhrQz2cZf+ZK/7uyHx0hoGokEjsLhgYtrwPMiP9uTHSmf1KS1pRh56+uUoGXI4l9bW3umb
/mWex28dLA6WSOPLIIb0ZovG+cIzENIb58cjAMr5gGp+43d9H9hVvTTUJm99P8HhEJkCSreqk5Ms
5r2X2cPNtaV/TSh0sNP0YRHIQ9qnhSH3SNlWPBWftOh9PdOl6GS4yvRsNa89OisbiJCwy9PLJQFo
riKoPI/FVHQfJ/6dKL/xWhfed8cbTDhwrnh6tPmh+59+m06vQe1OOzJualPUFE2gin+mpgmQQeXs
CAuPQEbtc3iy5xNCgkE5DM2ZujDHVx53+7QPIyIxKMuUudaHZDSWPW8fir3jBFd4MygMCU5RrDTZ
OXTHW8e2V3DHPljSGEEtEwFw0+a3tijJVtMQvYYLndI2xjjOqMFqKAvzhr/G30wCUFE+lmWc5sN4
ZpHwSnsxQXeq+tadbzW3BrdfGdSMARKz+5CH52mYj03meGuQX2QY+M+vRbAZjVTcc/tPs1joAVHh
skowHGoAWRybHP3u/sLbQhzwAUWwvNTB+LIkZvACmG2nfVteXfroY4OQ4cYA0vCIKguOfIG1Rhqf
1KcXMdHfp8cCE3PVv6c1QVVrpCwyM7uXqacWlAeIJFVUIreVAePSHNiHMUyHPdCeOCxYcLjatO4Y
TlBcxyLcBQ10IE6vyuqm/wu35t+T5Hbocp2F3BJMSGBPPvG/JckHfH6JWNiH+QEtTUlLv1NCEyTP
6pVFtHgwVXbwnJzCuBRWYD58cxMAUplboFen7HD/0w3r/k9cyn+hkfPe5o0EVGwDS/n3WwDXvWUF
rge3xY+4E/zvPxGCBFFGmq1PUZpNh6rETOp5tC2QbnpRZFkO5ggwbugHCAfK/6wt03gknXcSODf6
yBEfbcHKOqHrDsUuvJN8XfBuJunn5JJnapIVcRhqeHnfVgyd6RslvZGnNy49IKe/21v4ZCRGiTju
miJMYkb6lZKjgfWGv9G22cWvfB5ukd5KxV9M/Y4sWER2JkXKPDidp/DFs1eTnlpugS4uo0Jk1zo4
9CMLjqa7WZXrn3gI5zGOyAr4bjpfMZBKhzyHMS7eBiYU7jkju7BXLt7QN88aD9yJ4rWQmspRxmVp
OQdgRCheVnrxLRM3dAdOSbGSZs5vXm1tULSW6pdQ0D4ozPfSLtxzS97bBzZyX8hkZ4lFMxCBnW1E
BEgWnf1monNARXGL2TxQRvoyd3axz8AbrNKicg9uNh8sI6j34/SnThxJgld9sYTPxZ1bxLocg96j
KLvqBgFXBSZZwxTZqCii2Km/1ewKnkwIL6bdVG5kbX2n+5bmcNqqdqVSH4FPN4Vm1XYoWCijf6ME
0bO9CojgrJ8tk0aNRqWX+uQOgFxC7Hd7UTrjowkUokpz4Edq95lmAAxZARWMxay8pvk8U1aJTApE
uVO92hfP0K81/gqiqV3nz3WFJJhgWSlJiTrQa9MI6F4tWpoaqn0YDMMpKymQGr3ywBKgXispvgWh
Ze4MHyNPlfr+zs1Uv5HE9teeUQL2UnzT4nmN4LKjiBR645DojzHLcYPpYssRj9AEZjZC7C5N1fPw
PHwNxapieonlQBDGzVz3ZC/6jX/TDVTWq+uPUVy4+XgZLP9aLT2WPDVbVyK1/EgtjDXQX3uZyZyo
g5tv7QRkpWW/A1Oj14OrY00nNwlpmph8IVGtWrZgmWnuyatFZy8JHhmFJdsCgXoVQuWh9iIKz6mX
3wTtBvAwv5AIcA9VpCF2Osl3L9I51TuUL3SQVqwJF3OZvBrKSAgEBf3FBdui6Ax98Zp15kPEaqKW
HcdMQo76UYDkKgTC5/YxOeu3QVrzS4gHOjB4AiSDoS86LeLGnZuD4fpsUjoPpIzl3ha17awFddGx
fxo90NB54d9Z5skbjJ331sM8bjjNThhoaX3RtmctNjAYno7v+V65IYNK2Vw7nCzMxlSWJU2ODatx
6GKmyYZHMYT0Qs8x+ANsyk8HVkfPZiutKM4GigaNMW9o8OEsEHbNWoZJuSUwnlEDzE1hFt4roSSx
7w3y8W314EwyQLE2aXvJ+5Rm6TmKw6H9ko76h9spsXdhbhQiop+mN/NdLvTLTOfErnerz8jg6Pz3
ztMv4jMzwzYemUXWnifexyZiJPeMFfkowhaN4RIieiJKhXcyC2PelIg0RbVgeU3eAvVVRLDlPOsu
YXFxBJqDVYo1m70o6+HIl3EBclhNZn5uM2IfNCV4u6lzf3Z55V6dn+y8W84M9Ub109b1LAoQaz6L
Q0JRQvYrH3IfcCQXY5Mk98wXe4vOnJUzTqz84Yr8vcfRCsLF4HLIGALn3M2jPGmZ76uZhRP19P0R
++Mn1u1ib9RrxP18J0z52dUtm+gQN/DS49UtnllWXRjr6Nn3/XfRaLv6qGkGhh9RpKtkarZe/eJR
2LJV5kDSa/aucmoCdlxckbWD7YbONban4tgNHKgEkaf9KBRyUts9IFWssX+Kc6c7nC4S5gQPDp9k
uPxd46NnHaO2VkBXZ2J310RY4T0y0+gehmD9KMrFXT5ZRMMcddZq0/OzrZKldo5+73/mxBhWIVwe
krEG8Ws9nKqUIywIxoOMOpgn9bMgxBgRePzoLakcf99Aw3CqJTj37aZnu7QJCgMgUto8ic8Mm8OS
ISRnRnYqKSNhFDXx5U7eFkjTn2ni+stkubDyzc3T2Di/fe7G+3IO+9jFxLX2ozTYYp1mUovoFyVC
QF4tDXHlqPRXGZXNo8feQNNG+83E/H0Ujnrg8JCnhpvJVVSefcoVTmOjk9aZ6eFQucQdJVU41iAj
fI1YA2BZX9vmWpp5cRhMjJt1dRwqGvEmhNCTdF136zvVd2NRegvFi9TqEqT3II0uOjc5kFX+cMZt
OAGyxKNp3+A56U022OFGm+xGekWEcSHqvG6e3h2Kva+TmfWXEFzQekjZSEvX3vSSixCwqh17qatP
eSiptWGnjEGkIEiLCdccNZnFRNKwHWY8IFxMGL3DPsYwuBhdtmaHQOANpHgIHnUyj2ejmB7EAIil
Pr+aSmNYs+Qi672wcZE8Yl8rm4XIspi0LqFUNiRcyZTOSMlJuTFH7uVWOh8KZSePlMIRqtxgHCUf
dUftvB77eitn8waXFdZFgT9p8cLvVdBV8ahThYuZsWQcyFY06f+k7Mx2G0e2LPpFBIJTkPEqStRs
y1MOfiFy5DzP/PpeVKGBe52NSjQKMJyuqhQtkREnztl7bettbt6rQHW7cl1g43WpBdxVQUWxhad4
lI56P38xMQJcDDcYfKvS/bE1aBQhBNxKZP+HqIlm9AbPXef+StFpnlND019bAnJ7RdWUUdJStzQ/
9aTCHezoD5Wpv3I5yaFIY8K+mBIN0j6aacQnOMl8H4b1W1uRXoynf2CiHDDURAy3pTuKPXc0Ygas
06d07DFskDMcj7swt9UDkUHHciYVx0x/x4Lg4Sia94J71dJE84QTmiw4emWQ+3+EMjvbKI33ZoTD
goeMhxDzI8mh8/rmzkniZ06hPbN1WXLWwTCIm2DZxZnfZtt8AlkJNdQ5YtX46qB6PdexfFoI93mu
GuAO7tRbOzqU8MYJVIxtRYNTIOtCz9Q/mFmvNimcBdRMjU9+jvnWOsZONeM2VmV3I3ew2SCyin3i
jorz/Qs2zZ9lkvCfa8ToOs0KF+q2YTrk56RXNru/A8ibgM2e1jrDVwuSUcRvcpjqyd7jjx+8Ttrl
5Z8DJO345bnI6BWS34va0jpi5qLbvSz9loYud1gRQLpnCrsLonw6RAsuzITg6QPZg49Zg3yuGtFu
OxUiSaOaEOjPssO+lP0KAqnQRAwALQLiDCX5uEeIPHTgyEJXcV99vd+VOXik2zBGl1TYBJYypMS+
TuNosivfsKfvESckL+ma0i8bYfijovJGD4XawKk/G5zuvDEGIUl1XZ3cmPYq9grrG1fG5QGJIq2r
srfMV3MYUDS9p2yOfNRwJyBf5rFz22IX9sQbFUZ6LNUoOYZWiHjHgH0LBzjSIayERYXALkLZFCaA
MLT8eyAgsCfco45kBXOPMxOonZlSmreDfDbx6e6Yop5DTf2YekOcrCb+ZcXld4641nlqa4AfBueG
wXV3sGtS9B1JhlJ2lL6KzPR9XAAKzLbrhfRr2eR4lPm53DcdOjCEW9g4TKxTtd0rBEpHcxgA4vbG
d+BARy20ALCj/t716B82ccHIsIgViN+Y7twQ4RXWBLWV7YLkYvY6bkAeZEAK3KfAWlVao8r3bTsE
F/vdZWV7GAv92aQRgWgRoHBQhL4o3SP0/PKTXcZIZ0H8MbZ1zMdpeidSdGc+lZ10D3PeL/tyMh6Y
y9s26HVds3B0oJfx44byg73CPP1w9Ek8ZEPIXE/VclusBnIDhwN4ZbYMGRJ+5jYvpCy+dO687/s6
u4Tz6FxM3qwdB3xjayRhygcDwMAJEygRlvWbTyU+1VWqI5ojpAFxhbXoIzYO0LIGbnAknPlTXyef
griUnrEOG3Gn8RQoYhAtnQVA5bgzU3RTds/AvgVjAvB+fujQ3RWYnkekpmUEgRMIRIsw1LhCRkvP
XNi3YFoc5CJGvu8XNLe5YTNUoub205raml52V6ZqE7dNtLNrHm8zj61PVLkv2bwZHKM5TkX3QA2Q
Xlx7RHrWPs66GfmRnc43QSNHd+rsVMW0maICYxH3Juf/7IoWrDqPNoLrXE2Y/S0bBTgUyns1B2nJ
QcEQXrPAwX8tOTloDc0DZlxqlwsT9fbcqosAFj0meL3uX5Z411iM3YJIF7smMQgYJDXadUpxWMGs
+wQDWWrwJI0DBaNBbTXZkfYMrrA8j6By9u3adourtfG1qIxageaNwnrCgUI/auU8nJuVZBC4wKs1
IrbOMRPO8/27GjlTMMTZSVkdbuCS/JzIxSFMheYiIdQfSdVMnulPFo92DxYmYSHwwPfBPuJnW2fq
v5lBkt54VsDdCGKWMcQgzjVS3wmN6rFOx+ASGB35loOOv8jSouxMqZ+eC9CjqLMSwizFEpyAqSjG
NF3rUqInPxaZgCDGM/BMA1Q/6HOPSqtjdFKOXlznDnyA4GvQd/kFJBxPViHV1lpt9/3KnRmcekKz
bWivY1p8ptLt97iz0CXm9ZFM2NzLVBmgfQZ+qOdLsyNlOvaGpWaOTu8BMVf6rBEe6WVmipBmTRQs
lH7GVJY/jmvTS5tM4FSowEjVC4nqDuPXEK/gqei4Fg1tGdL3arkwO/95Ga3YeRG147xE4BUo5Qt5
BBeES99ZJSXRnDyVc8oIzRzOosw4qUA3c3Gn0dat38tl1X3aNrA7SeSRFucMIdzgZeDE7pu2Sg5Z
BPZvnkrtmKbu8f5LJxh9yhAAztwYV9Nt9Ov9Xul0/chp+GmkFr5VFdy5exOyMmR6XmhlYHw1fhIg
Gm+ok7NDHQyP2JpmUYw3Tl8E/qbtiZAfkCOjiwi8d5ItzUDK4FZco/ptcZrl0tANuDaafEbjNCIY
14mh1oSv18q61Neu+5UsUblmt8HMtgQeZw3BIz7HZN9Qem3tOHbOuA8ab1bH3lbhlcHHhi5henGM
ZPJSNw28ibHfNnSJvqpCfiXiFibconxSrdu+4m+aDs2Ugs9qCDh2mNxEWTBec+T4noXi60Frl9bL
CnO8mgJbh2hRYRfLmJNSG6M5HIJn3GPuJbWs5gATT7HbimkfLfqvIlfVuQXgjmODY1I26No+IN+w
SFR+zqYO66dBKOyYdc75/sXC+YaYb3yxB8M5DyNq/SGf+sO9AHG15rSEKMzaFgESpnJefGFUZKDi
bwuU4iDfWC8MOjGJvkXA8KtSxfPk1Oex0Ig7jctvIfAYqocq3BnsUL7CwuWlGKNpemyswXSPmk3v
RyQTNjSm775l2vUhSB76Nm0/qax+axjE9/qo3or8asgIT6uehA95oetXW4t9MWkOKdWMKDVmjhsk
dO5tufMiyCfpHbVgMF/Si1pQKrsxxramYv5ul+epbr+Ylc7zrcarjJ3Mw4FvHW1rOVl2+RrkqX8/
SJLHy7mxx1tGXKPXthxutbw8uBb0iTDl12/X/ORSlt/idvlVRi7wqfYzpsbNIqWDoB/kYAh9ZnYp
d/JsWhCzymW/lBq46qyPDksJZhD0Ph+y5pnYyCpNmBd8fk8dBs6rHRZfolgbqTzVN3s94qFCwl2s
v04Mf3mPcyYKxE3JYBuwy58K1KmEWAJ548hRG/SbAm7aPJSkodPO7hnV+Cw0oBBYxkknBI9lxQgn
Hduo95zjDN+toHqMJCX0VMpvCWGdiS4RWJSmeA3tKkREh2O1qUqxu3/+lG6k+mqL8qRVfUYDXexd
AxClmw3Y5mVD3Wx+mnOKsDnPHga6oBdM/5zuQ+OygJAliQrWXJW15nUuEFX2Iy5eSDMcKmhkYq6i
ZwKT9qJZDBjZKx+jeTemBhpwSc+GSnC6tQUPutZUSLslElM5/x4NWV9bVqa2X0mJdDpB6ZLGGYnR
PoHK2VlunqDAJmg6GlkImx5Pzqpq7htiHTW7cOkRDNID08d8OzZf5chxZqqcYptoUeShzCJ0ACrX
BiAXxwQQECjoPTtNmkM8c3GE9vRCDWgOVnhASBeTSic+7UxgZMdxML8gvlkeGks+M9/GFiDCTzam
DT5ahe1No7vXlaCcrDb4mSYQtNZmUSXy5jDFwBaVTXZ9UNDmgg6HlzVFW7ynZcEhg87wb6fQ64uW
hdoLIU8+McHqn2ZKH9RfGHs8V1M67JYhQ/gEriHJcWnNskhO+ScZ0Q0PeZfwIlBaWbL8aTYxEZ7G
4COz6baFpjknG0n/Vo+qg1oEpwGnEIcoDBJKLP021yraypzcTqoZYs2IRnAkbRtp0d+h/w5GtI7a
bY9TAAnTezq2CDNK1p3RcArkT2hvK/RHumshXkqGnRjy0bu3ghLsW7uxJj0VeT4ksXfV2a8lK8dS
MIhKgqs5D8WTIPobagvwp7TGe9jp1VcXWA2tzAJXdqbH22EgBg0pYFfp6hhaHQydHnYDucnyxH36
ZaKdFdMFvXfuTe5rx6rrB7OLn1vJQVstjCI6jrmqNFamQKA+obF4aNKFswOGTDaLUQNG1QK0WY+m
vcka7iRUW26y4LhAp3QYmX+F4eckbuUBoGa2ca2JjvdSLRvhqPgw4HMD+0nhx/JFj0tGL0WoE6BX
myHHGDKkpdlHL+1sld44kqx2x1I5KyrKjp1rJpCP3ouWyJienLLVfAVW7mxw63S6i2AAdnzuh3qb
cN1ufU6qeLf2BEBHKpkeURLsNIVATq1fCql9khidNwQph56uRvFQ1titI5bqrtOfUj2NtuTdu1pn
HnB9vZth49LNsDg9QQ/cjR3GmIz0GTBICKpHqzgRVFhfECptxFyFpyWR70IL8cyUFeKxVeTajvFn
9v/vZd2pF9DEaI07nDOEyJeHdLFaj65N9irJ7tI6gL5LAg26WS3PFXNTECZcaLOajKKl+5G2HL6p
ivSTkUiU5g0xSFPajztFyHXuEpqSd3rLPi5hmgHH2CZTmb/iYwB36cKR08ApdFPP/DdgxJpWpf1G
CXQgVYa432EIdpB4g2vSg0g2jPjE32x6vXKX19al6E8UYwPlDAdsCO4Nr8B7A1A5coXxWhPzTWYf
fBpH3JakvqgRv0UNSMBPVx6FNdIFM5fuTdpF4JtNRbNDH82zbpRvwuV2ViZWwrYPiB6fli9ZLTFd
2V/MMkV1ngBPIRUGP+eIxDafKVBgKOxzhoEn0VZeQl/TNMRWlh3jSKa0l0VZN3RqjB8g4HxG6v07
SBeOg3TdLu4w+YKl9EtRGc9hQu8mRYi1W0Y2Fj4ibR9XcXtD1EmJYl94OvQrASz9NsBp6UcFVe2C
/XiTkR4WFpH7PIVKor0SoN9St/KTifzdBIeP1s0Y2waUM3qWpV7VmtppwBpKM45VUnVUmLKIXR/m
NPpfUBtnFSyIwtZ/y57JXFR4tDGLi9TKdFsyfPSqhfOE1W9G15wfIZW0l6THQ2jPt6CPhmOoRQYG
z4jtZB5vPIfxnkedxBAY15aL5i2IvtUaPkCDkOxj4NI04UxE9C8d1ivWC/rUiloerEiLCr1NPtvl
zzkKMWIgtt0lgQXMMa6jc9hHNXt/Pp2nkROjVrtPHN9owjICXJq534H5sK4FydXZGCTzpk9gElvw
4bdTk1+w3KWMbGBfxAvGPCTZ7eOY5+ZF6L8NhdlnHWtjIbdPKu1f4f81L+74WUgD6SO4ipZlZDsD
VRyyju53jG4naszuZZI19od8uhHd/nPssS7hWaKBr7a2VY9o+3DggjT8PbFQbZva/FYY4lWGUm1s
SAM+gp0Qo6XSam8O59AD8vFoQbLtskjs4yR8hAL8YhnDER5dQRAPZljFbS6l9jMIW2uL5TBlJMxR
orY5k2vtteNsy3vZ+rp2EITenqaWxydaA7WVHvO2ETBdWislICcAaTwA2X5y0tVFs9qY5iH/qQs9
ZPbgraMUqS8jodSgcfVcvHcapTnDd9cDHcVDHw+MD7QspyfeVxsOJNAu3zVEVDwylC74KZIKIKoc
64vI0+AaIUm+3r8LQ+2StqM6dnLqBZnU5nBA3/FlDN23MaRLYJug7mQNCsBav9y/u3/RllacBkM7
FFMTEl+QR4epi37WpglGqM3q6IHM0GNbDjMClfVn/fqzsR26fWetUmqzTTwppb4bSwdajUkF/nD/
Ai4i9Hv0OP/8LMD+5DcdExIHZ+WDIFoc2Wu0HMMwv6VTkcAk+t+f37/TsdJTEzTYKR0fbyvtlL5y
k5MtS9inLie0sv7FRs4SW2PopoZEt6cV2jYZJuHz9+MkGvrsYNIQ3mLmgVPRp/iZlPVu4ChCVIQW
XogMpm2aUH4RUW8sdQPHhOJXxPOy01yMTsIIxpeU1uRlgLyjC/Us5YIe0YpBMbAiBB39Pnrxt5x3
1tNYBFs3e4gLOmRmIN+x2FQbjLdvGPN/F2P8yRyjAyd/fDW0Jms1c3iuaeV0s7lvTIwKWmOddSIo
trnZbcguOTllznh6/FkUX3EjfNMZ/sFx1A9jvTf0xksy5zMEbsZqUes3obxgYzJ2nO2o2iSYkqgI
n1vmqKntkMetaphFdM42QEdbMgP7Ej8XrLsBgy5JDqlAyq3aTfTe698d5kWcpKxTOU4OtgnB1GYI
8x1ZJw+mQUC9NUixKfoMEEti5+hMDH0zDQeyT6ZHq9EFTemvi56dZsfN8eLmSCpc5ylDGsxW3DzY
y+BzbO1XS6qgt2YFOeNopR2DgISffu1ER3b/FNAS99BFo7nM+gd8MNkUfTbtykG3Qn2QUDRqHQJ6
NM8XJ+IvRMPwtXARXc5Fy7Jb79g0PFrHoNdb/k6RrafC9pCCwoW/+z0bkJEntlluh6UADxasxrgd
12FjmUmxrc23SX0nIjLHfBathTRYfKXj2oLvR9vGZ2pFPZyjjzVgLxnM8zjkmD+XMXijzsPzP9gv
qnK22BB+TjqomPW5aBD9JmCtNlbl/FhiYD5llmb7yB2fQVA/lHnwxOy49owOxLsg392XTXA2AFUy
+OBwZrkzBigUAHVtv7qMifBO0uKJiFcGe/BLpT/THnI7eYtrQ88sNvSOY/AQ8pCH5rw1g2Ivq6Lz
5rEtd6LvTvzXK3INgxX0FCPB7tIWLdjGzHqJDGTVumzFrkoGWqDCop3WfDZKXF72GHvsHb9sRxwo
2304tPlm7NIjKzzNeAwfRcEnUOiEXy31s9HYtQ9YyXexCO1NzXlSDiyrOHQq+r/dJgT1CX09+qlP
5q1v6D5aQbHFEtLthN0hvIp/4fTlg4x77Jotfsop2faqDbddIDo2yWZv2MVjS4PHlBPq5Ch3/S4V
7wwlv/K+YjI3J40bXHJT4RumnO8Y0PewxKZ1jylpo1StheBhpKrX+HwCJBFI2dGvGml7jLoWgAw0
Uhj1DGEqmvYpFs2lGNnty8wHNH3DC8mZNLVBX9RKbemgseEYOHaghzQv0qBsbtHPJvjch7hkbmi1
2wIrxxam1Rb23bYZw4YBPQb2amKrCJ0a20qc7uolAWFDs0lkXl5LfYumbhe7bb9L3MrTtfQJP4Xl
gbBcPIBXcCYY68wYflkIMe/Lgv6W0s0HxqEFR9il3oyyAlypxPcuSzexXlPap03GQFiAgq5+zsmK
wapo2sND0r08eCuVccjwOniNDhaKgftLrwPvWC3R1o8cR+uSz99QNn1LWdE2jg3tFwoauToASqCt
voPNDXw6GJt6Mj/hoYs2zisS+c5fCj8AGX9w1oSAnFFtIGnEWTM8CCAj9lpvWqONWQj0FuzJZSfc
Md0P1XuD5AXgcuTy9rQv8xiDWy1QUpZ5eLJjPlQppG+16ZGD3eckgTcaAaS3WYyLZoaSC1WVdLXX
eTrXZvDVYCXadoyjfGK/ngXt+siluWy5nHzj9AvEyAgzmvGjKsNPPU9dAsJsk2Aw31nl8p6r/Jcz
tMBUSkB17jGsmq+57MPtYg6MGpZL2Zi0TiODZkQzbZER2/4Ahl9v84hjfBBfBZ9FjuFrm1nMzauk
vNAv/Yk64D0sh/EoO/f3sKhfgc2GW2caECdX/C1s5k9xmuOY/IMzQClTfUxNr8vcdJOsCk49QIB4
dj9XsuoAOSO9isYQFr0J8KhvSHsueiwdq2s/1a6YTfstzup4Z6Vr5jVP2D6kOvp37Zz+IYnGcC3k
1ja6XonI14Fx/t/KOStYIidilnBKWtc8Nmv7S5Ij4TuRtaNFTz8/U1dlrgFsK/8PUxZJvQAEJINZ
TacuG3EybNpch++BEtWYn/9ygR/iiu4XKB0uD9YIS6H4IO0bolKCUgmDk8Uxj9wWcJ47uB/pEmv7
mguHiTJOmNmZOJJ9gr6J+K2VePTvl/GHxpi3yRHEaTmIjV31MR1Ot3qiEJAenlDTrMjS1CtjiRvF
fi8lRWe2fpgVyMCgzLK/yBs/BNPxBrhCuXwyril0xNIf1JZ1qJwKdbA8metImkAt9rkYdtUIVGNZ
f+MQEjcKmb+n062f/T9yy1UFbq+vrNusn9y5Qlpk/vz3vaETc18WWW4zgorrR2Rfpw4Togpa/UBc
3n4ec5atdnotFvd36SzNlhgD4qqp9vLepWMY/86nLN3OWHAuTTHBiVn6c5Y0w9W2S7JrKeLROvxN
nvoxP3W9bGK2hesYpsUt81GeOue0fBSVMfzjhv6KtpzGtU1TMnTYpqY13EzdY1LQHBDoWQvkkcBY
Mnw7jNCDeph9VInJaJSXMGXmrpGt2/TtfEiN5qnqqu7cC4hVDfo9x9T2zI0RkS8/Mef0+7FNGDgw
mtiQj9RfKiNCK+dIj1Z0gnoiMfaMpq8U3vrr//fudAkP5C4RDmnM6D7++4MqC6sWvNPy1NM33rQ8
wBth1rt66L+0JpVg3NAA1p3kcyNT4f/7a/+5uvHajm6TZsbsE0nwf792BlsS9XsrT7qQ4Aqn1kek
2e9Ifdw6a9v031/tz+UKS8yaCWhLpVi2Prya7EwDbxK/Kcz5X2NZkeKab+7d/VTPf09V8OvfX89Y
l5cPz4CtLFOYLtJiLAsf3lqc+TWdjxJwfhA45IIlHiXxXm/BgJf92uxYRwRxSds/hFJYNQUyL8K8
gtKlCbiOR+vGsY5mWD3fRaN5hWuwMDlVkYehlbblpyxYGIDsx7CtwTvTyf3Lb/DnAupKm+WLN8wy
+e7DW1bEQzCPmbROUaI5wDNo3ydtc9N7NzxNcCQOuq59wbPNus/lIqjq8eZP9NhWOeLoohABS9IG
PcBua1aMMySu8eqTEVfh61K8BXa97P/9kv9cbNfAUEa7vO3s9x/fczxrsVgq2zjRaqDBD0qR2U5d
AB0ZjnpQ6oR+YXSgFR7m4vzvL63/H2sedzIULxrQjiU/7ocOzVteOzdO0+oeqGHkbHQX5Q5u3jP0
QrUJmmG+6p1bbawEIl26amqbSUwbNH7DX+52fb27Ptx9GGRYhi2yN6X9MexxEDHQHSX1UyZr1qtV
PbSsmp8b9x9wv+qNUzkPHPWh5mjlX55s589Hm5A8Z83CdBjY/LmsMOtysamLUyXEV3qCcKYic/5i
u/vczJ6XmBG0aee0QIN1hCMSaA/g8sEZyHcnNg5BBnCq0Z3D0pcY7s0TnXsv1ptqS0qQ7oUyGWDz
JupxsvTbQmravgqsE/EM8L6GejjZ9rLpjUHsO5ISN13EyK1CU/sQxiFG96XdYBixfQA07H6zVLu4
zECDWjA1ze7Qk75yZiixDv7gIxICxwp2gJgCGXYOI0+SBrzNSMbdqEZnL9OLd+xozxD2WnASDApH
PTiEALa5UbaxEwLNSQy5H6e62oSVdiF4c36fRvOgJaiStDx9bjQKN4raSwulkbmYYtjZcqJKesiY
K7DuQqTaSxemt76NdE5nEFr//eY1/rx5lcAIBcTdNDhA3Bez/8j5LcCgxbOGUzEkVey8pPYepcH3
JGrdp6ETZzdEhpECfeoTnYNMa3ebIilegXzYR7E0DJdpsoZQBDujJ8GKgATPRcvIsKRqjn1t47Qt
tA0OBeMvF27/+cSTAMkqS3lM6Ll7vxP/48LDbEC2Qg14ustEbTQmizb/7sPQ/p7nzTtGylOGifKa
LkuA9SljJl30t05ZIBZJdnpFQkOMIoM8lA+XIIvx2MK8HWtwQAw7zWMalvQVk08h06rdwJRvbwUN
lqOKWUPLWEtXX8xkRF6vE9hzNjMm+RKZ+kmfqtu9suo491/yG44pFkY1QQkAq4icRY1nKzefJo1Z
SNb8aOBbnQnJiJkUsmQe6pU3Pc7K195ds8KUksfmFh0Wvx/VPUSs6BHM0x3P1B7KDp2XbYxf//2u
+D/sOmRNwndwWVB5iD9G94q6jZbBZQvL3IOi2fPQOl29Q86Gv0gRLhVCrKIRx0gwLa3ylNUOoUIR
oohUVeG+Sf+yuut/bKnS5N23dCxErG3Wx+up45bBZTMvJz7e8eiQUO86zm4qRfMQW3QSuqe0W0NA
K3SPE2ET0YJSvXAYvMVR2V76mCS2v7xFfzw4XBKuJlNIiVv6j5XOXQw02TQPT0YUm8hMV9hAwMCQ
eUMa6bRnDOR1IBDnK/3++Sgh7+diMM7EbJp/iQbV/6j312tBa6wLcy1eP0bp5rhz8BiL+QR4AF8g
7gQSa+t9zBhwM/Z8aIFhIH1l7rntpKZvnZ5r08bqMUyJSJvr/MZcP+D/gaFfc9rlMEmUyEJ2yl/e
tD93J0lBsR5KMDdxQPh4NINjEk+ycsaT1hhqg3dSHPNQXFDHKs5pqXugAQtRAs0/VEF10NS+Lnm0
FZFPFy1+JvY2h91nAx1ommNDOh7xS25+yebxGvkTQt/nqp5yj+XuoYMZ98IKkZ+ZWGI4Gslb6lmG
7ylDs5U2u6VUX4Oi+yVgKu7L2YQzKrocnVVVgIkvEITbwFf8u7AaGGDuD66NslASMY1S32od+2jX
MLSaOSev0AAXV2EWOttAJQk3Jw2mJ8avb7NVRQZ8iWaBiTxIKn8pi3jbJ8uK0EPHHS/jid5ogLxR
c73SsgsIWYyF71+qbu78YS7h26wHkJKBHupXs7ssuCVxhxTycZmRIAy7vHeMN32mnIcD/JYb1des
5YgbxtlOszqc2oH7uxHoQQaTyE16L9cwInBA9r16vC+iCU3Ds3CHFyInvgpI8I3QdiNKq0tMemRr
dBhxJrQUjhVew+ozA/8Ez4FSJ9nMh/tJOg6a31OBgj1RA+8GOwHIwFB/0LOYPS4nlsCyp7/UHH/e
/LbOSR+/sbJN8cdhNy5wyKDmakHTm5zWwCasNTT5r6CjTUhUDBDG+f//9Ns6j73lWAwpHPNjvdmF
wuiGKWpObpp2PsBMOJqDOidakREALEljd81918V0aVBlQcmk7bdaV+xeupd/f6iMDwccizLdcQ12
QsxgYKQ+PlMF1g+9bmyL0bT2WjtuceEhYgu2adgi+91j37COMgqumtXP29WvsTjciXZJ3maSan7U
kApXuOM1jovvFCI0jknnqhA6TlpO7aQY5S8R4RTgGkuU2d5SNr6dkno3TcbfVnr3Y3uJhHJDmlKa
/C7GGnC/hhL/x8ZuZUwqLUTbp2iq462rRTpJq7Y45YQEkKS1/hnLon66f5cSzNASQkJMb7Cc4OMw
R71/6wISyDeZm8PiNrVP05Qup/uXmCoeiftE4dnY2/uPbK2keUjrYhPW3XKCJ8VAoesAjSJF7wEo
btMUA8VjPx+bemGYkkjzFNuJlm8igsD+91uBMkULaTzjHDdPSeTOO1u2v3M1a4TjLmAG27b3GuA2
tpdPZUQCxoBsKTNzWEvpIdEq5tqJFZwy5Now5vi1SbSGgci3M2YhBhInwgqD0/071cYcKEUh+Io7
mWLVFE+F3WGWaZKXLoANnQV1eOAsmh0maRFXLZDZTNFL3bNpsYqhmKtfc7Lo7FpjF4iMZe9Eb1Ee
2oQgYGdjloBeXJOkBDbR692Z+Y/9Cr0gljtwoPaEH6ifGctUcGNuWvxN75pTYOb1w2JFFOBNPPkm
Nq2NaEuymAMiESa0JAbDjedEH1Yia79t0bLsQEsyKsgYsOqz1ZwVnqB9xirtzbnrXpzc3NJ7DnyQ
av69PJvH6mYlYbaBb+X6mQVqscModr9KZuDXgtn7sY+bNfygsF+61Ii3KuVu4PjCZB6J0FZmWnfR
zLK/JIifOFxUSO4NCMtNR6+pK4ZbENTiNQmF2odohxtLBS94/r205hkSWm2yL7WVto2IDELtZ13D
Iswe6wTBLLGamidHKY93uw7blrYJR0ZXWjMgpugK7O0zdnncWnAzaFJORYR41dSKfTQ1nBdajtPK
Dku/bX/gnYWFOuqvo5WS9FeHGh5QWvJzaeekIJN2uBT2xU5RnoX4KPYdItc9zi19E0Pi8VTdMnsM
5CuCMdjxqGv2ZY4fMu1L7Jaxxvwn/ESP6BGrFW0onbjiLNKPRm4dQg77aNQXY9cFDXzi0WP0kRa1
/qXI7U9WkX9x2xBhaR/hK8UVfzT6xtcGxz6YoY6VLyyPUmDxBxWfb5vB+Ixwltq5yKzdCIXs0Ea7
kRdNeghqXOamkytX/d6hFCmyQ7d5LmtU6hjJnu/G1HmV5U61ejXQdzGEoZdpU/pdCkKESh2mUKEl
xc4dkVcNIBZRwtb7AYAUvl5EewEK25s1MGEibi3+0UTfRLjIvWrh9o0R+r5ZZIZH6FCJrZXjOi4D
7tfFeCKgqngd0Yhv0jiLECfxx6zurxh5dFZbIdGN0F1w+hFRC2i+W9xQ9QOwb/08dpNDSziCsrXi
YA74npMM8+KE4W9HEm6ECzswn9EL8PJL8zIbmbMVttglWorZS0JtTdh5PTdl5FkegaBWL5AZQq9q
CIZSsZV5JvR2ZGyr/gjr7Rb6TgZjf4eAIDsQ/acQDYXr1juDAe4EEsgGEmplR0crYRVqBQ9EYfbE
kphpu+1QjWwHBlhXabQ0cxzqJwDCV24Fwi9WtriGs+A8Eg/yq0qRiqLtqy4CmhDKFAwnGcLKiyqe
OKl0F1q92Y4GpPJqJzF9tyQgLtPK8OgOLVWmDOtX6lqvdAvriYoJywoMp6Lr9Qdlkkmb1s8Yd0gn
bnrWmLYlinroFA0VaHtnfv/oJAvYdOQ/3RK7mG8oqIjLxHI1jE7t21bk3rSwhX3Hw1RznPVCxJin
GB/82sAdT0OtXVaMcBAyJOvFl7Ka6MkV42sKMpSdcp63XRU+IiB2X9L0BxsDE9aWaLou59TDSbIO
DWybiHkBU2KyGIIBIdRNTXr7Slte90U9m14aFdlpysJzPkFMjR2sJd23bC6afZyboRcCVSTfjGQc
ArGeWzHZvKXfoj48Knwyp1QhgpsRv/sxY+2NzNbAiWbI3/L0rW9Nb8JtdY5Rkx+GoToxZUzOms0W
1yg7wANSoWt0LMrKiiXlWUtBv2roP/RSPZadcPypEeRipsmTRSyU11U8+GVVEHwg8KT1KMyPcV6I
Yzjnb2z5LFRoVHm3BY0+1fYYktC3edTECgvSBDSSYfA+7OVmCv+HvTP7jduIs/W/cjHvDLiz+Nr7
plartdjyCyHbMfelyCKL5F8/H5UMbpKLmeC+DwIIlhy7rRZZrPqdc74Dl2tRU7MGF5ErOiozJafl
PgSD1nA3m96VlodfOZ2xk0M9DL4AUtLe6G1TXFNVjN6NcRaweMl2mQY4v3K/RXICLtZDflXCY99c
5I+47vkxZA39sJAeUIA1yS9jHxcEBUiLzVckSQZt5hxS8gCQMSG2vCUVU+6jWZKVCK383JoPdm86
9EYJvGrwaShzoGUjwtaKN8l2toKZ/X5U7aYObHHBQAcD0quTHdYtc8/7SvMFFcG1zMej50gy58tf
jShMu8BCa8G6s3QYjs+aVWgbsIQK1qBnacfZ2on7EfPEzfUc71myVJZBV1HfVld7TZ/Gem59AidD
TsQn6sVaRqa15Z3MtgCMyVJO3RIZSS8KzBfq65h9mOGbn1/dtA/efXgbHcg48lqUk2ejHp5xqa0/
vb91TsnTlHgfZeDjKqT+9EjZ/VZGhvtQVu60bYf2xpHyp53KgxjC+WjRMcZWioPR+BM7B+nDsnsK
AosindryDrDWr0UeAxPr+0e7m94nt4k2RVxc7M4MD3ZbmtTLYrWNiSeu+1hb+4X11NPAe+gIT9Ah
a6bM4jh1JG669ifGDKqjJqY0fbjvEpCbdJ8/ZZleOfnRN8An0638jQb5FelP/6IqeXYXs/UYO8Bs
8kudue3RzoGUKvqIlhXAxZinx4PDq1hlo89+RX9EnFgXb/DPsyh+SkpurhG2IIcBz17N7U2OTs63
EU1rOkPpv6JvkL6MagqbK/4yLMVuYxxRnoG8mG24pb7LTIE0MAqCIDBl9xrk5oNHfMKCPX2Rrb8R
s0Nnd6Q/PpPlKsVjJMtk287dRQpFB1gIQSZUav0phqjGMVY9fcASqvpmxNq6HeksY8NB+fTSntoG
pj7mWZNsRGk9NUxHsv6HSR8jZgS3hYKf4ilZJRFFnJ5J4N6tiN77DdF3vUQYSYiSE24dhLrkO9bi
8dAo54ajtdpMGejOyO+jE4c8fPJEo9cWUOlLRDxzn9reRxo5zoM3d0tQKTvaZvE1GukwRQ+1VtCr
KVQi65OalTrTavkcFg04sMw4RaWUePY4geaNfq6cDp6XG28QUae1mtyKYXF3sIj92mzN78z2XsrJ
Ns/FjF9FR/kRBLmHvD0M2ylwkit2EnhuxJsBlAQXq1cET/SQnpg/0mmjWH0ZC5YcmL2bb6RvLOPt
STM8eoQVyw3o1zDLExYQlV/72QsfGZ34KQbKFEUQgyWnbtkN35j+NU/+0yfgJM6D8fa5D8U0vStC
J7mw33dYxrF0G1JBA+XOp+dwNnEXxngKey7O2d24ruqPmDy6TezQDGSE+miSa35QvUGXA71InLv8
fF8lwWNmuu3eKCnbiGaMdzALMKp06fdgyOfjqHsSq2F5b62cB1ppPJux2+xhvoUs99DGZ08TBk+j
YzjK5l7NgBIsekN4csaHqOG1xiH/MjjdsyzHN9/S0Z1pEX6oJrcfB0LWjIcAzExZh5kvF+Whyzm1
kG0imge+M+3M+dHuAQ+0pTa+AXh8JInU+0bwK0oyvtvW/OA8bGxaW13SFnVUzkxBaVg5tjntVabL
tVEsoSoSYF1D8mjwO7DX5EMPvhTfoQPYJMfonEIlm6OpPOW1bLYuPVQEN6A7/WEC7oATYB5FTiVc
tPLlpE9wfF6lZ2+TsKmecGPXxzQRI1JA/yScMvjQ3GDhTCyoL+gCjzFH3qnAxvPZ+sc0FsSPxz4j
oB4tzwyOWmOZnDL3qy8N9oNVhyW56Rpro7CsnbpG0r9ZTrdYzvXOdefoK01Pq2T06Q3Nhls8uNxz
Wedcg5mncov1e0oT+xY57mPojWRAtFNc6LWB2lGEL8Ih44i976GXLvOLqX3yuqZ7GgYckbCHKTbl
/PB53Wo84WvdwnDpepy/feCM91G31jXrnfCNp0+49Sb88AR9dhPg3+2AP3bTBn27CfV0nMGtvnLC
fnND7Z6N0iRgudT38JP5MraVh0bHahtl5rqhmvhYtWX8tCBlGiriQGuPLoAmZ3wuFdACnQ8HvyDY
zdhQPBfiPZo9AChW+KzBr/zBFeG2btfdnC4VOcgFvU3siauN8GIdISPSYZZ0brPNqhz49TKgp97l
WJoUlovWBVEzDCM4gGFL62N9LqQD4KLI531YaOgGgHMvPGom+BA2BqSGrnLB11FV7HXXlv3asMeJ
tixSEdHoOTuKsoIHagN2mHly4MRWcAQdfLHHRNKBDpTba2/8dZh/aR4C4pI3exVi1RhNZezbaVL7
OjKfKzQAOk/IVi3jrblLflB7QgaH5OuqpAHtQsSapdn2X5DgX3Q1XVuDVJfLDm6i2pHEo0dQtEsY
6LVkPa29UZjdWi0soy7z3tKlMlV2FKZES6qJqH732Mih21dxSM7KEmcWkmFPvlrsbIZfm3QBu6ve
AUk20Hpa4NxZDfGyhlWT8WpiX449Tgb+BMyfKkrEsvG98IigUAJVFD5bW9jFkcbeTs835y3Qy1qp
/GSp6FSqoj4LaqJjJY19EY8kOlxUsNpBD/tEJCn8s1tsW8lK5eE6ZQR1hYmzq7yufXIyNpI0On2f
knBiq40vS6TDik5xsp82uou/9CsCSFHQPpVzKlOPgVnt9Se2wykdSecmmuOHUSaa0i4ZApdMDSzg
YE58RFYv4T2scFGtmVsQNxv1sQ9a/5BG4zXGcHkYbftX0E4edHdxmQS5iM4lkyKnTB8SbJkb03C+
uTiOtz4nCg5NA73JvH+HoH3TgqXBdnis91rfP0FQ7I1Mbnza5SGzfWImsJpb12hKV4NM2gfD618k
rsV1p9py20Cy5sCe9tshtooHRsiRrseL9saT4AwBq5hVE2fdFsdvDlXLb89BZj9aWnR3zudcnktA
tkyvgyhPIg/dR3K557ovRky3bnxjfr8ZshCyckyRuwqwVU5GIi+tbIDnt/LRavrpSw8vFaGLFoHH
DiO6S2otGObuGvTeOaZ/cOuDh9hFXv1Nt/yPn9FDT8/VZuyrx5yoEAB/3JeSVMUqF+pN9s4LhYQT
MaMJ2Ak9hFkEJgwG0ZqV/3tpJGTQCls+aF7zGGrvzajDb+xVVpJekD2xWra5DDX2RVsRoCmyB9lB
aV9OmW1FN/EyKC0a3zlWgbXrLKTX2ePZZS5Ty5DeLWknbHj74jlyfreAcREPlxPbKu8ANNr+IqIP
KIrfqbsvd26go21iF+QjLY79o+2ILTFLaxN1Kt6RbDvEpGPy2em2Ls2tXRImDyQHf7o9G7mAwcDK
t6S3ihSJIAzTpNXsl9xhJGZZvf9zXvvVN2N2YrqHKk47wnoJC5/OZf/dGbzhkbrJY2sGxTmT5T1u
OXi5jgv3JRqf9ATvuwuMnGIsnyKXtBHHVNnnro+nbacd72OwUm9rTN7Rzymx5Cx64ZKv/W484gew
N0ZKxvhzB1ezulop6kWK65hvKcTQBoQxGCo8JSrez2bwK7GYR5HKJOjdYwvQE/dqh2M1CTi/1ppl
J+ycrx3X+iqJJ3V05mEkWWWAcTWnLctEukuVPtsTEuhgyesfIMjFQAb8adxkEWE9BpAxMQqXnk2P
yTtte5thoBEMWz9xFrjUZpk9h/4Sr+wwDuL23QvpGhv8bzRVGpFi50wrfQCTndSYpglvptwGfPBq
nsffAx8432xmIRPBMVmygsuC3v1ssrQ9wBIhej7M3409XB4SP+FV270++drW69FJhs0nvguqAOyk
Edt+bKvmpG2GtZ+mSYTi/OQzvFzlHkAXLx73btAyheVYJ6qm27s0eoxhwXGKR5A/4OetCJav1JCD
ta2r06Dyj1756QNbeblqfZjplFyJY1KrJ63owHW6gEfKZH4OTZnkLV8z2+lilVa8cbxq2MV6eNdu
q3ZaFRQm5T6zzyBot6HQHPTGJaKiNEabpDMPn0/8XkGSqOth13Lakg65MK5JYqhA7UZKRL76nX1M
XSg/gXklRGt6Y0OLCJLZBHAI6MoauOlInSsdWUGLUmrShNLT/RqxyPYCDP9smk+zyK2rbgGE9K1B
Yltr7h0OomI57BQq+t5qqAmi7bmaJZANAVCaxlGdnVzQX+tZ+PtiERPpmSg4Rmns9LXco584x4Z4
EH0wFf6nmWCVFclv/B7hF7vfqpS+7U7Lq61HWoYnAuDM0m/hqX6kDMzzmRY1TKdIutDdZXabzmro
dPK756awu3vRZlROu4pRolHe2quvPffJy+NLK+oflL2KbTO4ci8wJzCooKiAiS9FQzyqjhWqR93W
t8KD5abpSaMBcQZplh2xNE/3tABvkU9i8W+kD9m9kMI7+31hbVg+boE/gQvQMl7bGUv0nEz+hZ3o
MD0yQ944LQyPDNrpE55VRDrpT9Sf6o67MZ8eHVJuBIfp5SAH6TwZgsXWtTtxiIDMrJueRCNnZQ8p
YrlyJVQYor40gHKoxe9UxQjhnbuueeSSw9bJthztYJdbPc812jD4kaT+u55+ioR0ltFEHDHtsbia
bfkRhdW33mNoMhUvXWnbr/ZAgdjifwTr0Zxtb/jJmT/ZEJoq0SwoeuZptXF9u7p0gEp2DqntFWNt
mAqxe289bzuzcD7XLEZTIk4em6ZdMrrfGzmlb/gNvgqr2YL5bX/3mHfG+auoBO1KvZk8uCzIFp6y
i90jHwjGLQevmn/XaZ0QbShQrpzBfYuid05ELyUTo3sd584mTfJH1RcmSkY67eYkIWCq0/zAhv6i
K8bpRhZNz20DNz9U09KyJftVFGlvLWdmUgl8/ycyXm82W6AHp7kYdmruLZpYqThK8h41SL7lXt9t
ZN7Kd7FEESLdjI9SUuugreorebrmNtXdL8oe4BLprNjnlBp8mSd7IdTNxrWeyH7keqZXlKPXoevD
pYjC6K7xeOuhINX7oIg2TpBhCmbEtoZAwlrlL6ACT8n80uKePkXpzABwsk8zERnyPNhkjzg5GXSF
hblK7OpZZyNFmMa4S0DoXiJLn51lNOJPw8Bum8NcWbfTFR/ddLVZyjZQ8pnq9tMr+Hj3Nkz8xSuK
2FZSana7hUKE7uXwnBDZPPiDyc2xfDo1Uf9s0q/nF+ZjUSf7Oqit15iqtMA2y/cWdYUa1qzZtbWl
XgNZHtn4bwaftPtqG5FV5nqEUAMq0viwmuldAz15S0Ji4IJK5qHceIWiA3PGRhaW3jFQ0Kc4xQtf
UdTTAx/mtUmA5KtFks7IO4Cv6/3t/s5/v/9+G1Y0Za9z/uN5vcVruYdbdfau9k28FF/8n0yD7WbV
UUDrEPCH5IJstFHsINJNunaJ6GxDVmHoANMBvHF70eIx1c/42BtYxe0G1+ze3Wy31+31/UqybPUh
VpTkrsYtoPOdd5LH9Jbehjfx1fkF9oZdb+MDFmScsyYjyqfZXapt7yF9bPNyJ76PyFUH81icKVO6
UUfz3mJaJ2dCJiqA/bRmcB11G5Jghtr1es8sn/QqThASJOY1mcoJzHvykvR0gAFEIy2FUNk3oqG+
sxz2Uda7RPHbcJ05k3EUuroSu6uvok/edV2O3Kj+Ft3a+Z6zEaA3ggEpYd3gEFf1pcgH/VE3wAD6
0agfJix3t16bb5Sc7To9FF/4RYYzqY7ZY6bFFybJa6/FgpB7iSRb7rpfnIGSoDlju5lVZ4fAR8U/
4vlLu/VXZGym3U3pDYnM0y0HXBU93+hKiB5ko/2NR2fi6fODdBt5kuA+//g0SDLmiA2pn8zO2lMA
tY0Kw649fX76+au849Loy/JiIaedUL4uRnIpmdzupD3Wp7Dxa/RyfvWPT1vUkcPsDZtMONWpLgNI
Hkks+Wihl+3GQtw/f2eOfG+dei0TYqukCCpzLgEC4e7zN6N6qE5yiOvT8i/Q2jb+8nX61RjCkcGp
tFWePj/EWVRyc/Ph/37t81dgbZZln2d2QWrZWl6zo0Ue3GMk5/XnP502Oc6VaLrr2KLyCdTdKepo
N5to+OnOZmP3+xq82+x5f/7tXZdWf7zOP76WSQBOVlu0a3TSVwq9qUqlOgHCSZKqDQ80iFDUBJ84
+VSnjlhnUWXzHh+jzdJjJySEEKopOf7rh8+vxUFLLxazRmN51z8/oMcyO02pSqJhwqdhLTGwSDgm
q/7gpVC2WlWf8uWFNPL+H97B/yX7/wvZ38IahmH3vyf7Hz70R5r+lev/5x/5k+tvee5vwAcw7S/w
fO8//s+fUH/LN3+zXeJAeCdcYoYOhvI/of62/ZuNpc2G3h+47AkEPs4/of6W+I2FGq823pXA4nes
//ivzoHbH47m7h+f/xXpbTl/NwmSN14M97QK2L6JF44c/t+NI6YfFnPmxfaz2WTGoYCkczAKdHsU
8gfUDgM1mP0ejJGzhdHtFYxpwripnZgZNuF+sOa3rsMcB8NOMz4yiefO7nhSVF2rXBpnE1sHmEKr
3Q8hToNRWZzvlTrqnv6fSnrxXWN9xR/WvXCY2zG+OgSuMpD8kuhkRoXecO5cw0VoeEpGPAAgwByi
wey2MXvAyRr9byJM0G6tAJE0XOoyBWbhVJkYbysdHJwq4jg2dPNtZkq3MqE0bOoEs0ou+icZQ96d
TWXzhGA2o7pMMFSO6dLwX2WV0G7JqLceD64f0SFsKE7+ucd+Pz7MmQO1MA6YzgWkHblNLeSgHddS
u+ZAFm+jlr7dCHlmlbjafcSr/KNb9lRTQ/V6xh4UJYUki+F/V970BSm3veo4eKJRq6GoCzNEATNV
y7x8mggIHwW+OR5vIXFblXp3/EgbVwbqC2SMX4wtQEHmYbkbHd9YmW7RbNMenERpsXnKOxhU/bQ1
ra46kDTbZYPurx5utHKkRS8LJIQIHMF1Pf767GjTvfEVe++tq+35XnojGIG8i5+rtN0pKOA0/LrN
w9DSU2RjYDlmlflL8z2e08T8Ac/Cv7ZBkdD2iptgyYof4F6+yDFAe1dJRcIwkLcyztN/sXP6f7eW
fl7IPh0X3BzI9MISSzzjLw4omA+IJFHnP1dExXMTU7DnsF3gBDWhkA7R0bMa2OzpOimL7JuJEuot
0rAooOd+ljwMYd0QFbHwuLCxZERrPQX0R266eXBucpGO4herbuAWTyQ6gmZ4SnNz2M9JNm3p9dwB
qmayiwpfWHlzbJi3ow2Wp3FCHtcy2It2Btsvg3TjUK51GULNcabamkbXEZvu9slkMFQq0D99ys6A
f34s86YvyyM5nIO3oei9e9JY22HW3+yyijcDYw/kD2juNLo+ZtZ0J12t1k5PJSzyif3SFjUQTsdE
NlJl+PyXRe7PpeSvS4dt/j22wDvumsGyCAlBWtD9fwIvjOnoizab6jmQiPHJpIKTWpBSQ+I8OOBG
w8j7UsVJ/FhcwNQM52wybmMzfFOmYVDO3NC/OzkIHH37w+sX1CTudECEZXuZ0h4h235IrTRjE8BJ
jPnrYjSLEYdjCAddo60T2iyNFRHD6j5zblZWH3tmJKd0/B5Xbn4qmuELBWIC1HZ6kwkICDMNMOWJ
8q1lw64Zdb3aTW2deZcqTi/OXvRxQI2lRt6S480T0VvsYtZrZZWe8DlpsqR6WAfpzGQmaN612V2Y
wiC8QVreu+LSNbPCX9SiCIcM9wfRvKcw526+dk/ET8Czzc7Pyu8vbN0ZlbK4TQ6KYslsiARMVr9N
sb64kQNmzMQb6xooqsztezFizs6aYO1kWDUWcwpTdLjydGBwiqPMtygTl22cdeQ5dC1MdCtr8jg7
K2+f2PpYpgEEhNrftQ3Mgi4LvwZe/wP19UJ7e3Rp3Neyq9Nnzx2Oueqobe4yHBZ0oSZ1clcCH8Rs
gb42NLhHs4+xc4T9HjYM4l/VXiqTuH1WGNchgemf0zF7bnzr1a/mx96FQmV2+UgliqSQsUv1LkwE
Z8wUTlSYBCVX83QmEwFeNyXL2DQSx2/uXskeM3/WZyMRPEmGhf4wNNNZppA6Grs+MdiiITLuj67B
RItpD+Nnc9zJwBAnKrtSirYaRmCe6z0L0R+aAfveNMEYHLxyz43+U/nswFp7QCa2wyVhkP/A/NYd
yqK1TykDf4Xph+tqLbx8Y9MzdpEerJrMbM6AH452M1cPTHKr3UTBMZbBeAdCOX8cpycnKV2cTezM
qsjbj6lHDnvyKBInX0qzKh9wUnD67OVp4jtbxVXeHHCGVVjXqNwrogkhVnyjCRwqbN/mO6vxD9wE
+aGvSk5CXrc3Is6vlbbHQ2Y64XqA1npy6HLRNjFn6qk7TFEBjyeGN4nm6WiL5qb87kff0iH2Py8D
1mc26i/ZKdMUmDsWE73lhI5NnuzvC68dD1EUD4Fxz/CGrnRi+Su7YhoWBhnVpt58BIfUPuVSnKYR
5xmCGrH8nr1rQDEwMeOtmdPuMS6cixkmUFBWw1vcAlZC+x+PQzz+nGPTe07Z7DOP7/vx0mF8KDx5
EpXh76HVeduyadTJICZWJo66StHAHkO8w9vRH7XHlWzE05K2n+xLGBfp1g/2yaOpiEPYccvM37Yu
ddozXIBLuC1ty9i6TvU7pZH9OYmZYie2pVZ1Ew3n2bZ9JCom7nF1kbhtQSgztXITsKJ6hFGMQRfu
+Dq0o+80oeLfNN3y3MLowT4J1CUUJ1pK7Qc5sPZrCgvWeFgmfKocVzxl2ED+gC45DYhUZS5c6F4B
q/ELvFKUe2z6EdwYTo4MWICB52ky3yga/Iaw8N034nBvD1gXTR/blNWuGvQTjsyTd+4onEuUP++q
UIot/S6ggtNKn1rYalmTNXDMC+OMOQIc8wBxJo0YYqSWcsGJOs1KTCU22MWSOzEQPKcxP141Znrj
j0XGAkBbcMtP1E71oQub/EGNvo2sz0SWHiPYa3H+sw4AjktmgUaYIDB4DNYZ5NztzOwv8LZeHObu
bs3Jk14yVOvy8gmb//xwGIf+1/981frLRfn3i9Zh8xyYwvdtjlPBYg//y25BS4ucOUUr9y4CtRCi
+p0jvwnPs7K7g+nab01bHgxjHu+D9yObwwlC1c4y7Jq21ll+mNSJcvrPt4ZZsAu2R8REuMm7JLfH
S6lztTLmu0FpyGkkO7LPW/FkeMX0LiogpdR5QQ4sg2qdhvRKoEmuUrScLfAA2K8eM4dQtANCQjk+
SCxHKwfcKjCAEVdQjHpX+pC0+Wd891NtnQE9zdslbqU652EYaTMPxGWMCDz4FSxGEDMmnQucTxcP
oPJb8y2kpRMSBSQekGhrdoL+BU+R4s65QdUqEbGLYB/AOUaCM/4ld+Au54l/vPGExYm6+zScBfY/
jeqLANBaSRzcC39WkA+s8SobVs+vbj9HNyA+8950k3hTU3qNmLoKKVCgMYqUN4EG6EVGdi/ra5V4
xlYu/rEppUa3z5s3MzK9M7wzY926Q3g1VLPiueKsavz/VwDzBqmm4myxMzhGdVyAtQIOYdddcKjt
gjOBNzTnYnLyFwtmepGL97ZK6tM8wFshMwcHLRcrweOcZOEyVzKLeMcumQKULvq33qfwH3FUllSH
kERgWbYdhDYutn9cnWWbtjPW7Tt7RJ6YGfaS1HrqZrM/tdhY97zmV9/O8rU/UChv9vPIcYVZtxws
RvgDS50RelgTup4Gco+qKoDIbGtdaHBN0GB7zUPcGJl1Jnw3w+4AgU29ET6CCmKxaNLhlCsa2WX2
pe5ptiUMlpTDxQwanNWL2VHbWOwFXi3llyFO4ACduvQOrIrzC/rfqh2d8Ng4Ju6wLr0MzCZRGrC9
mEsLKTtGEDglKDEB/btwWeTydDDPRtoRJZo44YQ1sQxVoWibdYrorfvjVBFxF/k1i1PYdpbnHSiR
HQzAA2nv0qmRJw9kjQFWTon7YloT2lg+++eyI83GRuLWLyk4xkIZM+fHwYadnwxa7+0RTDX8HdlZ
WDMbbK1Kel99ylb2mrPOdqQRadWKhM6puosPukQEzSrfOtdH26JfiPijcTDYNN0s0hegHtt2Y6ii
fNDtRGsZNPiu9i9Iz/09nTE5KRgeUkn/Otd4jjPw0Tic06+907Fs4EqEOPgdV4H6EBgxUoWzRnqR
IAPgbDRb8Vs0OD8HWnLGkogDIjC8Pko2LIBDtBzxBHKT6kadprzUJnJjYzwW2hK08BntTiRFvaVw
g5767uoSCJSm4Z9q8DjLHJpyEWQQJs12FhgnnOdHs2rjNycvvZU/pdMT5L0TZVLZKp3ML6US1qse
QwqRWxhAozFx6jSsNYN7yjwGqHPKENU5E8FNNYSqyoypP6ccW8FVoq5hXXWsPHGJHW5wzh0GmRKG
whl+NjmBQv8e0Dm3AaOG7zZtzdVkU0rqpCfwvQluP/z9TVegQCyf0s22D8rsh1OXNeoouzhuKY69
2LAHEcrFebsz3MK+sFtiaqbVs+Pgjk0mcoeBAjI1LU4y3lzxL1lbFrN/LnWh43IcXSAKnwObf5xI
RWWV0JcHefd8fjTjgsilfyw4dUxUrjyU7rPP0u+1lfsY5MaznUTeypawMAvSz7iXwbJZwJS2IL4e
R8drqSp3+20a3YyyenJtEsUeJdP4gp5MO0sOqQP7KnET+zUUiFqp8B0ss2a1r+3mRWXC25sdz+3P
ddZpVblKCyrRkggiYxz3+hHe9s9BDHezcMIX6rR3NT/m65BHGYVcdGNEDFDWPDNBogCPh/Avxj07
XBwUoUH1Um0VDLehuQaGHx0ii8KmMcEJEi4adaGDXWtM4mzMQlwjSa4FOYkEjC8rXjhekPPO2ZhS
UO1hOFP8EvfvQTPTI5TPL74lh20Rm8lWjra3rpqnoVIIZkadvDqzlIc85XULY8xeyujZD5f/25yN
hzESxTF0u4JMS2hjxWB1M4P4aQBi+BCF5rwpIURnEc4ELdr8kZ3il863wAUBHr74kn0+3Q7lJp7M
bBv2wY+yjqt73FOgxnQ3PgdLYURTH6rQ0UAL2M7EGe6+gqLvTTOMElPqZNyVNa8VM4Q9pYFqAbwb
27Tqj07OgW60sIEaqSF3RTFQadcrrMxldLWpsKNSgsk11mu1F0lbrhSQwGs35sw1tPGWDvWwraLG
3LcT8dXA7zlmsOmogYqfK/vFRNI/e/WADSPqybLWmbdF6N6kTiJXc0nydujDeEfDFvqk9lsuHeJb
mLb7/FCEccX8PvtCvQG9JaPp0GaGR/KTnEv4nzMsXeND5k9PvA8oDvkP7RWIl77K917txKcUsvWj
T9lkUNNmhrhb/rDcR564uEzqDsq14o6MLV0cwXrQHxFG58gtwZyJ9FQXffEKGfA7AxvrQS6fKeCa
YTzfpSycU8Ew86WoFHWT1lJRlL6VnWE/dmZH9XriBGQ88mInOhqNIrMU/AjD/C7sYCR2zfHbzX9F
rf6OYdJ/yt5sx4hPkI3m3XhQmVM/pcbPFCjXWhGRPSeYGlZxUDkoxp7YQHYUr+5clHumiHJrZEWN
Ysm5i8fAm9Hh208Uz8o8dvwNDR4bJ+H5O3YlDQpzmb6gQTZrNVbZMfaq12apKuiJokF9eBkcqGR1
7aTvYigPsn0gglRf5tgDAlern5aTCTz9drsLCLZiC0lBDifpFY9w+qRjdfSMwd/FrlGxvDbTWx5x
2bE5ShI1f5XjxMWTD9Wm9KylKIBKwLKo8oNbvePUDIjLBMEBEuJlcJv6Foz1jNNhLG6N2z73SsRY
daWxq72weJgRMldhxHhySEf2ZEY3YQfNvlT4mrdE39FdBFUnZYUmVsUDrHjbSr6WFoxvrYeAwEnD
zKH9yZzCviZxE27GFPs+HW3zLgwKJMIBJLFKrV0aK/GCZc5z7uxWjgaVoLSUJq9ZpIxtEx8K6msO
eFczxmDY3fxmYhvI+WnVG250KA3wEpDe6KggMXe3ml1pevACVbc0kycowmUb3UaaXDFKkj4tY+pQ
+4UV7eYlIT4PGluAkwHzKhRTSQhgo6R+jnHdPNhiGvcOXNES5h0eWbbNhNJUAbuBw/szxls8KBOt
7pUx2dc03dDKt8eK8KPINEm6QpgXG/bDbNA3SeoSnF9NV7k/RRdDy/mqB/IidPaAv3ZdNrPkKw6z
5bwHFQU3XfceWLN9MMtpPJLCoF9IQXciH6OvVia/zQyLt6ZTmtTg6DsaQsibFt64WZD5zF5fi2ak
C7JyfhUynrf5aE1f3Kl6jFvA/8iFrGlkvO851LswfMPfV30ldDTj3PXM1Zj0HSJqHPyvsvQ7N56a
/k1ZcoVgz/DfK0vH6mf6UX38TVr648/8V2W0+1sAbMhDKYJJRayNmPef6pIQvzEJRz1asAE0Ri+/
9V+V0dZvgRdCWQtIUyFACTShP9UlJ/htwa+F4cJGAAkUiP8fdckJ3b/LS8yELYd6avxpMHV8YdtL
Dv0v5+ze5gExJ6NBjn47u/2+8B3OpOzCHyNMIis/ZNqY9MG1y0amMhmNIy5EYW+yyicG8/bGGdnZ
FpWmb4Bb0lAV7C2NLtr7GUblD9UREZ1z+7sfNNhqK+up9W33NOTphwySZIc7H8wnU3FiYowUi7LH
A8pTHBNUYl46A1h7bVTcEF13VONXUlI5jT0ztysVLZPmQSbsdpOXEvhO8J+Mncdu5FqWrp+IAL2Z
0kaEwspLE0JSSvTe8+n7o07fyrqFbqAnmWEUjtxce5nfbFVSUR0tAgj5I7q6C8rNYjW1dKfFE7I3
4AvlMnOaJv1c5B5FdZWLrZtDXOm6hvHHcC+0aMaSkdhGwoAfThS0J7K2XlHw7JGHBdHJ0F004x00
SuwvDHCQYszvGkG1+RN03aOJVhYZ2TBK1UnqvLatDjUdoz9wwt/SvKB9hmwaCvo/44slSr5G9nM3
VKnpJmpmuXIMTCMtjGAR4BOhMbvx8FQO8QwGboSQBB7ey61J2UYmACfrYi+O0Oqs74xg3sgGOwfq
laV0EaNcDhpUMqhTm2etKend0qHM+/gUSnN/VtMBL4hxcLBPuRatmntypX5GKu4VsQpTwsj0ZldF
4gMW2LEU+QlKS45S1HbbAyAyY8lb5NI6W+Es3prhJ+0vNKeil2k2K5cGSwbqR/4aVMM4TPrgIC0R
27OVrGe1YLS2GvdLgsbpUqj6pclvWcoHIr/t6lQXXrdiY9jh3LIveuEeQ1LJoc3yR8dC1R7XocUU
wkJhXJjw+zGK+wqchh1L0gryOVVAoFH+S4Zy63BGc3J9I37W+VdYWfkhNWjzlqCKJOALLkDVbpeY
wlNShp6FifktRgmYUwf0JlmiEvoGX7psGGc8V3Ol7+V8ue+VUXKVaur2ISwx0Hn1BsbwGJ5iKKSA
wJo7TLE1WuOLOEVnxLzBWYeonvei/jBlVf1SUaKRDpt5NLg1QH8/FIUMXDsc7bKn07HGNbJ8Q46K
4FZsD9MOYf5nuEsP3UppjnvLtMfQyxdyJGNk9LJ2uoXJmwSDGbCsjWU6k1tFGA70uXM/jbHe0d6N
SZ0fB/yASQ4wBI3kZZ+SHJuDgB26LAT4PeLXWTUXzOpHZ8ZgCzI8QoDgKI9Slflal2uOWDASmcQi
PtJn+YDj9jJ0i7jNHaBEDe9yOl5SBEdow6QAffr6XjAjje7hzUBI/ozfOm4tKXNcbRRJC4zvLErS
/VSMLj71ciCphkJxHn0KObKW3RIzViu+hCw7x4qwBOiI72TON3on0FEESlpKLs0WTScBMwWjAa8H
FNwchZrMmxd1ZUwI2g9tiisGTfEOSR9sH3Fp8+FoTL1hgl7qX6FDYCFoxrschOdgrl9lbqoQD/RT
lML0K+e69kngboM2fGfYlUK86FUnT5jgaQKEW2Mgd1MNO9cN9b45KRwuta9CeyyRyAZDndqwMGQA
cRANywgzNQA0bplpvlisu8wITTeu1swzagKQqkWmh2kFxEvAwgqeGwq2ul4+DmgKoo1cS9iwQmwx
mCwdwSws2KYxYYiQ2hXQvqTx0dzi0lgorLFqo1s+D5rCwILQjhceLsRp7I6Sci/WxpsWgjiLsNSZ
QBDIQ+IXQ/YiqGivakk8ot68lM6aqXC5IBH3yhK9Zj1U7RkMvNiXxAi9eoxF6zWe4LaWEr7EKwVn
MLfNR9TI5zEBNjdm1bO51MauGzUYllm5a6fkW2KIfbOskkHZaj4Wo4AAr9CbDxVcnCgppkCpoiuk
xHuQ7ivUf7HypLafDhZxXBrKxs1AY2N1SuvR/ImkJDxU8vBUQzy4acm32c99oBfQeiatgW0+awzC
hte1gGm96q+0kE6VmN+jI3rfi80f1QT+kIwFOq8THNicLS9ZEK1e5oskdr4pgfuJIFo7slCPnmnO
lRMPQbSKeD3LiluLKNYj/TxIxlMZS+vJlLrFXutYQEznDRWL5C6VBNATloDRxfoBxbUOVin+VlYI
E6nxI62Rvs+tPalo49IQ2C8MkLG4G26GklcAOS9Yuq33KnxFR85CbwDLzFFIl127lpbddAlUz0m7
4L2h2ZqBpJmY57ietmbnYb2uROrgzLPxEE3LXhZE8aLDAVNmrXCzHM9HDKdrOxbpR3Xm+hGqOONk
dfasQ748W7WGznCBC3g91/fFnOwwNcMTTSUa6DA0zSTSToxeb5Mc607RgcIfrLqyS5wGvE6svxFD
F49tJhP9k80+SB8+9FZHcAE+oFnI8CNClKhDEyyXNgzoR5QRnpcYNqGesgALs6o7RZw+4ZWexbQR
nhWkBQbV+hwRofP6hn4JrJIaKTG4VWVVXgUN7c2I/Tax1j/ZOHymy6AGnZp2tPRKrGvT9JBGEA/l
It4s7x6W1JqRZRdrVx3YKgbsEt2lbx5FoNC2UOgjnR28kWEskFoDw5BLgBJ1hl9UT/FVsBcyQdB9
uRJDN5Ie4xpFJmshnPV4gp5aekepLuh7XC0yBpPwU+qMvs+aYik0Y2YBhC8wa/1k9OIuQoXM3foE
2LiAqC/YoBs8hyTkVpVooqOik33RYAzoQOAnH+OZnffmBSoD3uvLa9dGTGF1nKKSKDtpFFEF+dPd
YojXaAG1L6+jeu7HfNkbo/wBlDAChDsYp2gELaSCDwqgCliOqFLKRtp8bIqJtgFTaxtC3yl9rBqL
cV/V/pkN4IKVVD3Rq36HxDvuso5tJEIfy+utw1L1+UPStxhvqvcmhB/MqooXXEFUWE70+5ecQfnI
bHQWZ2J2PQueLKyfSReD0UvLcwtqk929l6B+qM9yL6H7TofRzv3Rap/rqxgKQWUWOhIgOCvRflB9
uMWlnY65N8CsgLS9fsVTKtsymZ6dV8MdLjBbUx37CZAAh6nOmqDGudQuVulNGPqOJA4nCCuDzmrm
iFotMgM6WEBcKDC80BZbpUZHsb12qmEEF8xAMa+wz2KLGPag+ibGODKRFhWfSCAHqdb02VQa8ZIW
p1iwHpKsF/ZK0o+uLi2e2ky5vWJtlprroV/Q91/XEUNdLQZR+wwTW5o1PCWtavLN3PRHSYo28Q8Z
zHEqoDRBFmjMzb5vG3nfY9RRFfU5U8X3eMNLLmT5tlZMYGJVPVnuQnyLglkQD5lRPsiGAtCzNBPI
3RsM0VhCAKOyWCO+TzPIgxL6pxCk6qDnbQUgOnxM1PgRwtmI2QjTrpxhNUJFalt5fcXI2oQufaBv
OhzQ/u8PTAba/77/+yA5trSnUlVwVs0RmQFE2WQEU16bepHB78UAWoGDoKKlYU6blMX2dAkwzNcG
8dIMan1gFwEgu936n+7+T4/NmPs5FuU2/Q9em2+4z7rQa+d/fZffvwsbSYb2NA+MnQaBOc2/PlPL
0HWx/97vyeFxm0CH4d+e+bebf79UpCtMB8wW88B/vZsgyCjmRJXsiCbJ1D/v+3/9lVDGqLyAEKMs
Urwv6PR7fz/tn1/w+1YZLUK7UATrnw/+fQw+JjRpI4OTpWacd42aqq+Unfa7FFoFyaHfJ6ptBfze
wqKFxmrIdvb3ibYl3BjbKmMqVDhSD50f5xmWFC08MK/tBj3+/ScEFY0gOLS4X+Tshlbe4t0///w+
ZimQL4BWIM6zAW4hOuB6AjJ22MC4aL8Dy90Aut0vVlfcYLs5+F15O6FxwQrtN8Av+rzFQdxAwL+3
/uMx0JQ7MR2hkxjkLeC2GbmpVnlQFwiaE304p9/QzPp27chaBvYY/L6BsQk97LioUAVi5i9X0ej8
vvvff5btE6sN6Pz3MeBnOBeuWhBuyGlhw0pH6yhAjcyOyYa6/vv4iF+pv1TyMd4Q0oMBZE3AMhdJ
Yl5kxfp9LJWVbwELxeP3F6X9+4xioJQpj+3u9wvX27H+vfUfd+VlGfwVrxd5RYEwATjNN8g3lJqw
gcmBKLeH31vmBjD/vRtvoHNzg5/rGzi93SDp7QZO/737z2OsOyhSdpDtr5BRDlcGf9e0ZaGB61D9
F9Gyg3wiyYrvW2/ys2NpG6eX+VDa0X7xG7dzNZgHHtPcaXBSzb+uh5fJD3oP1QZ7XnBFhJZ/tEJP
WvfhQzBmB/QPTScIH1pPu2GK5h/piDuDi5P3YgfroXN1u/Xetg87Epybyr5mrfuSms4Rb9L9C3z8
F1Pw9cvyxQODywfmAPE12hzVH0CuQvbAhR0Ux5fwoc9pHySEdIfG8npI9mTBN76bFJAC3BBrtFnb
PwzSbLCYB9zu3B4xHreJ3ap1a+uhQAY/5lggi8Ovm16T5qSWFw7Liqv0eq20Lw7Pkoneuu4t7TUn
j36fl0tpTd6a9LtYPjQdWlRetfii4COnNmKGs1ya9YqxJljVed2Lsk6Sc+azw1PeR8iuqvZ0nXxO
iRR6k+I0KbSG3YiDK1Rxh54FtjFS7AD4xR6L75EdBzPga+AP1jICyW3sEtkU9oBESvJFG9EdoAtm
5HGDu5bqM91ZcYKM6RDY6KmpF9Ch4nRnLQ6wTE4CKQE2URAZhy+FwZgA9J9yeCe9YxTHo1rt4EQe
Rm6bPUx9YzeKoyJnmPtGCTzg98NmJBRdzkL1CoOI+JENDp9edR7WAskeB7uFjk7uImnBvnbawJTJ
nmVhI9JWLp6OHgmjq6jzzAfz0uxN85KHV3Ysj//Ul8qTA+KdfMsQk21cZrFrH2TPy+Ikz8pFsUVU
QBwkz9T78iTjoH6KDwK/9IBX+PRIhQnmbzI/xS8RoCrH2gziT/Ga9zYHbPxm9FfSzMVt7jm8Jyra
SHPm8cfgrX78iAMmHebPXfco+h5Dze6IXgMjA8HDxqPGDUrYF45ynzn5J16vKQboRfYstZgsMQJp
TuI9hC43cUXb+gm/SBY1ztfqnOtTLN/15/Iph8u1/1G5cJrpbdzP+a2XdwbjwD1W2HYdOsytWNFj
DIATSHahIOGh21p+UH7mH4VvblfH9IMlMGiCLxp7VVrd1BsexnPxB7JF+wwv0OzhNjj14rEo0me9
vlndxuF7lIogam5d+cbLIZbCkeN4AJ+2NtoLZ12ixi48TNGF3K2XC+uRUzY4L+tB/Ap4cnilV/Iu
pTuYWxTvuYPiIgspX3flj5W7s7N2TAOcooQb7GEOZ9IU/OH018gvc93UuLbcgDezuHBPj43tIzXO
rIl2wSl+5sfxllwQMSfW6O57bIzUbUWjY7wgBUZttp5KvPv0DXtIqcJE9E4VfILBIv8II7X88MFK
7lDYkVxLOMbRiUWJdplSO2jU8+BmjV6Xd2Z3yH+PUpkdMvOpqR+t+mtQ/mB9F1iF17T7qt3DzAMV
biDfK/hJehTaT7AoyEag4v6gtH4hH0eS+zEHpC4F0rTspM3C+zqCKeWSL5pbhlgDsaIp30RAEHl1
leuT+bBKoC8khBa4iHMQ0tMLrD46K/uRWjyWAt4irv68gFesAP97OMETGbn26AUCluCahNoK73w/
KM7oqF+o2uByhrD1erXezQtnGM01juvofCDQduntcxLfa8HyxRWs46qwtQwpiJDq2G3TUMCml0n1
PpSbEoDph+nHQjmuBdGTW5wOKGeH0dtiNzH2jaXEZwTSYfgirgJe5zzzIjQnfpB+qj2+yrF83qC3
vkw2hgiSBIrjg2m1/CB8tzTq3rlUALIuX6JfezDe2h02eXl1Xnz1Qb8Yp/g3NCVDAO2bQK8cWIR8
E2TKXns7PnMM6LvRxQhW9XWQXB0uwGXxJ5B1j0TOBC+dfWmPHC1jeOIrqPyxhmmzh2rmqzn7iw/h
dfki+hBKZ661wc1MtsVwJx2kYNs5EP0ZvcSpt6hZPhMsB5finhE89RlUIH4DYPPkqDNYZydl1QtP
ah+UP8I7EgG64I8HThZtHPkCmkWNvGJvGeSlqAu8v6kPwul7Dj3xa8P9u3yLBQl1ErL89+3TFzop
hF0t2eMXzhXMs4Tq349XigAxtOpo1M6H8e5x9IUn49bb0yviMe/Gje2P82gEHKD4Y/riRjC5XNXs
ImDcGNmiks4+zMYucqK3nRDMJJIRB+EJQSsTTQEwj1fAv7Z5SQ2XzWy9rZxRlhbfFfMNp0BAZFsO
EKo5HQqHi1RyE73yR0f8+mDlsV0YkA77Q3Nk/zKBgAbWjat+ZSfu/NXJjsat4P3YD4IX450y7Iig
oRNPLn9OUFAC8SKchCfwMtuc335Jn2fni4OgPyApRixhLzhxxLnJ7+dnsfjZQsfDdp2Ci/ZirNts
6cb2okHVq57zZ/mB01gd2Z7DB+PE9A5pQmJUgAZUuUUmdFf4NjeusuLI26YfcXknc/4cOULoYMcn
rgFbmWnD+NKCyWLNsFioSXkloZI+q08U7V7feDE5CvQbbCfuCJXRvlx3yZETT/DJnwmD0oErj3kJ
ytAc9uaVzV07vW0AxHd+TQQYlY4uFmp272GEy0cZ729tdwTzI7zzDx1PBNyw1X1k2Rf7JfKMGwDC
hcuI81Ii+uXHHyVgVPbJfe+pLlGSxcrMhy8A4jBHPNVVbsR/XjVvi1SffZZZ/sPXYvPnIyjF193Q
7urw2n1xWYdGwFkpMWMcUJ0hbYAg5FonJGURt3V74cgrF303mw/bKlW9XApkFvpREYOw2dM0nkkW
VH+65j/04k2yvegeXdI1WNb5gf4BxCJ9eGLf7DdnjPdWANOhTQyO2eKSa7o43RQMo1PsRzuLvPIu
HNAMtmdWPcauKhp/6Dnj32y02JmdhHuDZuBu5hBrEiTd7kjzY6RXAu6cv2sHX0VQLY+T3apQwqOw
4zPUahAU6q4t+E39sWZ8kCPYg6uDdvowHyjS7RqEx06atyCHjaEFCPkcGU+4R6M2GuQYJbxPnHgs
hUAsCwihgpdPNMbG/R7x3+N28KXyN0Xzoeu+gG1QGp+0qUYZ2zHHO/lBlo56cSFEoehsT1/zQUJt
BKAWXogOE5E3ttOJt0EaCWW50W7Z1ebGC/3KOtXVswbk/VBzEhmIIF4HgbM8WzO6IdsyMKtT3W69
YecJxUl7Nc9x6y/LlcxcBJxXnWKWKxmxeqe6ouJhu16TuXJ+7qMT43ylwHL126TWf2ZrNZ5SKkoW
MK4VXKeRy+iHnGZbYEdwT3z4wxdrlu2cPJu1W+xA/k7XVvW7t3Fx8GnsgdKJQa75zesy7MV96HOi
B6RHVH9WffbAsryLzXPP3dtsnqWNcG6POLUpXhAEBLm+vRee2tZnpVWvxCtWwCyiYGxDTRisU0E6
FLkJbrfI6npZUKFUSBQgrCzOSgNM3jMUpMIgW5kd8Y+ZBIoIwvhxGhG3hGjmsrbgZLgd9Q7bK7nb
Rsk2H8sUtoZDks6O0aGZd85b5JRhv3qAVxH0GFtHOc3LTo7c4th9zd1PgaWrcGO6B7xxve+1g/wo
vTcuF6URgLJHcThu73pkPkiNCchYPOEHGdJlh2RxRRz5glTyzvjE0oOCP35rZN1LPyLAFJQyifWQ
Q6nqn7OAF0aUqH5S3KOqyKEw98U76mKzcVA1N229eLBjJP6dJMdF45LcUJl0Zk9jcWGXSf3FAuwR
TykS7HkZf526t57LvQjYSMla+3sd7UpmcA62iaJdn5Ep+uKSq1KPixgaONPlwtmkULkeGTOQyFlu
We7pfM229UK/aaEfH0H3sZuv/odtyrizSg/APbZwhO8JOF3QZ6cqdWEd5hgJnqYTzUeGnd1NTJy1
eGe42xyYtDA9iX2RBiKpC84s6LaJo4dCcwzextMZiU20a/U9IiLDBM0eJJ1RnE3lKr41wraEZi7l
AkjWH9iM9hXFqFj1C4F2LNoTV6js5fA8MenWDqnwmm0Clwi0nATU8TQEhgPhuZps7QwbBaCoSuTv
7GR+nUH5y73TueLgdda3rhOF3gbNkZC8q5BScjqmR5sGmY8OjTrc+vhiiR8M1PkpehLU5S4ie8ZV
u/J00c8c8/Hecjo/Pv8mJmg0UBy9I/wIZ+Pe0oLiO3parmx44PfM5E4V71I6u3JDZNwBKEaD9FAA
MB3KY6qQhgSCs/yJaNLf45+Q3ZVsg3b5Igw+orXhY7ij6IZUN8T4m0J/OIgQFZn/QzAYb9p9R2NY
ddMmKHqupB7H3+bdIP407+MKjzOicsKYEHmzDtsZR7sPbyg/KH+QBSyew3dVIGRgBmLa6UN0or8L
0HqAiPaJWt1Y7usmgFgmPkgrKhSIt5+k9/Bo3fdolOK8mbEsx12aTuyKnGY4U0lgysewJ77MB+IP
S8GweSfOdY5kloEUxRmbabu9W6AMatdoelzzVxVltngJ4vhN2bDUSgMHwC7Uxlbw3DLRAHbaS/61
oiBzK9+m9yanlHfZgYmSd7NN/Xpc3AVRhwMu3DnAbdxj7faT/+NLfpGf+iuDmA40bYEJq62PF2s8
A3sIEVNE24d4kXrCqZDdBK4anTaABx9EDNQdUtHWJ7uhRYsUnux1jnas93qALwwRpunt8B2o3FE7
xkQ3rwfDRyQc3ZL04MMMThBjHzMvA/1lxaUXcUTGfWfgnPcOesFtGi8xDru0Jlem3nPW+KMTzKuI
kI5b79Fhebd8ySdmspl7zXNkuuZJf6LJ4sm0hkUoGFQYB4iA/UuPBa/kl0zaadwxR7V8EQU86qtd
7EvkKEjfCnabn5KM5n52F5HQWxfhDhAdylC2fkOBOYie5GHXpG4WZKmr0Zi7EE3Vt+w034F2UnZF
5ik7xS3uLRGBp2NMOHOl1BbutAvWWA8yUQFr1N18rEpmnR+bGBDLx2lfy33J8McN35pAbOgABJXX
6Yc6UI/IWNKVvT6EZ82Nj8YFgDYw5EvlVXfiYs8PyW4QvJgsVD7iskZ5d2lmd35MvNzXJ8C3r/pb
9D489aIrorDoNk8qR3zHN0Yscj0iSYhhSjPbbKsv0j3YRcQn8OSV7yrTa7sHTnTnQJUD/eakpV1i
nJTak7BrK5AYJFtBdZqa35hYORYx/1z3trw3vO4VM3YW0hsTsiiQOMrKPkmJ33eVCg4DjVhvaN7r
5BELB65i6b5Rr2gBSlBl1b0p/ZB1mQjMsim1+xRzC7LuAoga3VDRfqN0YvsjQxDGrYgpKkAf7ewI
jIS3/ysNLg1JkZseTa88rB7E0m6PXE9GzLyLZxRNDwLfJdoXG94ZbSTd6R0olq8GEARyWvOlOMKx
1EwkIZagfQGjUEUeAuCjaEdeLdwxzKKqYqTDqA2JIh3DJnu4qQiLn2QLoWmnKmwVITX05vp9Oeww
EGmNAPIug8En0k0q9OU1A1gPz3iw4alb11W60eoX9+VWs4MkQZ0ZDRmb/Z9uhnBa/A9WgYyiELtA
wNhmSd+RJcmd3ovP8W76w+iPqqm0M4O5iR095SO1J4zQF0s/ALGwk+fB8KNyp54qO3zbonf01DMa
shV/fs1+kpfhE+Wwiva7K31pdE9ca5ctdmg5IaqOIFSX9+4nx2RXATFBHLdOiI8UjcN18YMHKjEO
dAEZx1FqXMbiDKDk7kg7QKaNAgjbzveMmcAH0T4AAUSGQJQH0YGqf/qK0HrmdMHEBGNn7knyH9bm
0DnFfcLKSP2w/qhuLfa5NWCcO/BPNIesc3zBX10qd/mLyV41Qbp0LAQ7/qBC4GX7whyOnaIpDoex
HNz5kLwNrkCnSNmql/h5lIJBdjWobPdoCI6Uz1bzVj/TUv3q0xuZlhBAyRx6N1LPVnWQUFGfcWuu
1h2hIzsg0R7iNzjuwVC+mG+DYAdNQHl/5JJU/PGhf9HfYqIoI3G/ihB09Qdt3iFZng2g17QAqMDw
zRGgCvwpkHL+1sDl9+pRuZ/JJ55QHpHHU/YhU/ciLcASgQbuJ1yDYesxJEC0pnypP+vP6ss6aYeW
yp6+xgW4AGgBpXnIuaCH2RmRyiFV+U7RigSvnlyts3LH6kh2eE6agXaZ61tEf+HQH0TpJzz2n8lT
/VJ7W1Z2CR9LBZe1S9TYoWJLc+bq4XfTqVwtWzBgS8oTv5SfTHSVv3tbgW67i+5oDUCQNLyNDWlT
om+nhZIxGD/BICMXRMWj7GKGbneAp3czWARnO447Ikl0I709WWckix9rHw1e43WljeaLKgSU0Qa8
8XBvnaN35lWxwVz1TXygx/b8wQBI36Ltc/xCCpVylvlYoyLSmdfcQi0cKIpN2B9fjLNWufTFLwqR
HHc5mp926svU8UFx0l7mPzKN33flvnoK94NqGy/JYX5kJX436XUsIVyj5AqN//5RhRlmfzVO8iTZ
xjkE3YCX+Dk7COeBHZmlEF5zt19dPBGwnXeid7yOYvuSxbtR9mTxdb3THf1AckZ3I5Nv/RTusmnf
W49GJRx7Ab3JbQAUob9HZ3m7OSnbLKhdyCFFw/KjCbNqEVE8ZkbMfZZBMAB4jYw+JiZAv49ZTXJX
g+MJfsVd4mUtGY1uqC65pSWZrtMCbYbh1u8zxXbr7101ghKaio+9WBZOv03nfv/q75/26CYwW0B7
CLRlQxz4/1+PH6u0j/BaEhns9ILe/PNPtN39fSysJ1L02NQ+UAygbU45bAzxv/3pf7zy9z20ilnR
33er2rDy86x7gBYD+K+NPQa1O5TrGySK+Cdqts/4vakxsJe835umkXWSZ6CFG3RzfPf3z8d/fc2/
j1mR0Pz3W/w++Ps3sL2THVsNDO7/91G/j/+9+8+tuIhF5z+eydRYASHD1vT3CVPp+ZDf+9VEXibV
QNx/3+LfPv73Z4MIjaiVFy6rLiKB5JpGUAVt7omdEyMZcFLl4o+1RUMPKbB0bHaaZsQ+k33cn5Xm
FCFgqyUpvatVeZQyZDKV6aGTrN1QU/7hv4vmdK+5A/CJFh5JDwnD1mPzPomETzPrT50qv1tGHywl
OMpepI2Gb1gxKC+xsikgMLKwBAvAiEr/ZxEwAwHLWzqiBYUvSc1gLCSJjvGo+uMo7cQWWEEWGtZO
0YDJxtlLjqiao3favl9aMHjiY/2L9cnGmbecnxRLIgpW6cM0rXdFSHomQkscFzeVoCJY3qySWzYZ
hNRXeHu+SpdjonjTTKgA3UyqmBZ05fLWt9qEeiW5xB26pZJB7FKi6/ohmurBwOjc1lIBAeH2qU6E
D1FfMfvJ/DD6nEaFWVBJ3UzAseTL2m5OeJllMiVFCFsf+pMxSDRAV5o6ofE+AxfFNaK8AjWDKQfn
nOIIdCQVANNXdhHNeoNFBaNJpaFTTaNwivPzFBrfSz9jsFXLf0CSnMTIeI0yIKzysAaQ1SQJC8n8
q0RC1p42oZ0u7sCvDj/4qnwyRi7vBlFBslhc4yBOEmwodmsDNFGDDTb3mCyEffliLCmzcunQNssB
MMm+KJizrOFxTuT7rh2vC/4PydSCjirR1WEihA5OLPZ+0WdOO+nkYoT7sAXVqMpPWE2M5qOurpDh
DRn2OKL/unkX0fPstXcO02cH6E+y8oskp58q2VY+Y3ezSshcIrZd0/UoOGbQLr7rdPjsIhGNt1Ul
22OPbwG5cMQW3Tj2BgR1odXiu3g1kYrF/G8BOmtbDeSZer41Ua1+QXRB4EO7L/rltahb+qDWQDdV
ycEZld9SVOIlNQh3U1e5s1qVuwyZlRn6vo2eCFiSbU5NYpmmwrKPm/RPVTiqbIhuVExPtcnuuvQa
+uQj6rBjlh4RJwK0q81uh6aAXYh5fUay/W2tZZQEZFNwRyheGPs8z4NU7btifc/0lZCC7gawMlTZ
jFlwwQa+UeszfYocCYK4kbSpD1Hwm5XkSVL/HE7mR7/ol5Cp9GoA1VjF+QlBwTusd7xWb0DujkUE
1+i0GNGDEZeHQsKZobFofyiTfD8/twUNndwa5X3KLLOWe9yRE/VJQScEuqj80XyJivWDdBByHhWH
a4azExsLmpRS6EPFihCRWNi8ME/pNVSlhWZevVg7SLFwXsUQzVM1xHAWP6m0/5YmS3ZDige0hZ9A
k7cAMUHfLk10WkftQ4flg/YneTQTsbVAVFloRaYWS/UnXQpvQUHhkkGbwr/3DPj5IjUZ+UeLU6ca
hT+hMqXHaXjVJMJcI84HLdd1T1KYbscLvJeptUonL35aI4S+PrGLm+atDTuSjM3Fa/xRu/UBtDNy
HxFlYRgms5NW6Z2udy/JQHVRyBNGESB6mVgz7MgR5Pbq51wqtKDX1nMtoKDItcnR1V4T3aqh+NOR
gdZtRguzSj1xhiF9XybpZYyBf8ktysB4WNGwijXICQt2ddkSIzQ4oVWrnzQTSnUi45i7iOcizslU
p+hafY9t/SfsmfOgj7oWByVeRbdRUWWJkUVC18oZdKPz5BFfSUOTt5SQiQvq2AfLHN6rlemnJtD2
FIg9uxarN5zQkmucN+9a3cH8ns4c8zMiKminhOhPp0xNBfElMml6ZdZjODXXYkV0rq6viarQ+4A9
iQ7HKtphkfyo84NSzaodKTrkiCq+yqqSAQ3G/DUXMye1NkEPEKaOoI0gunTR1tSsd8Qx/xIqE6Wn
tf9RNyZrkzf7SM0+0brvnV6JP1E8SvdAg+c7I6TkJ37nTVXZdaYCRgQKZ/QP3ZD89Im8XKWe1b9G
oNXR16cFwS4I7KHyCxOJjCQfUi/tmtdsricH1ZmLclXohAjYc0TFt1Zgp/NHVxkXNPFb3n/q8cql
LsqTXS0iWpXF6gHUP8jFTQhbxEPhIoOu3lClNNSlaqGyCdFDnnKmNX3xLMTDJ2putWvI26hr69Wp
rTui+e5MFZ4J0M6eEh07CoHZJLBP2Q4BztXMPesFALvsCXl9EGbDCMQKenaZCVgb0DGve5ogJtje
GZ6dUjL7AoqLEV04vYgzEpeJau7bCo3hcpY7MNXai9gi3hSKJasWcpuvt9mjuMpf1Rh7VTcA5nFm
1MwRjSB7ygGXGFIGgmDRcdyEsbugbe/EdMS8qkjBG4X5uC/VSnKmzlGUgzAcDQWRfkVkzBCFFlgT
FEqkTAtPES1HqwD0aSjLF961jS12tIyKghbtSEM/M8/FUGHqAomUb8ucpCxnaJ2NRKO9Lu+Hrun8
UcWQWe9oAZjyf7F3JktuK9sV/RWH57iR6DKBgSfsu+pYrTRBqCmh75Hovt4L1LPldyNsh+ceXARJ
XalYJIA8ec7ea8NyI1TNJHFpEwekTjRmsiYphMaIrn6YqfxNpfl/WOH/ainzPVAm/4OlrBz+5ie7
/YV/+Ml88Zfpkj6EJey/kgp9+Zd0LAmyQ5m+sm48xP/wktl/uUIuEe625y9Wsj9eMkf8ZUu1ON8x
n5G3CUXxb2TC/5FUiLHtb35637ZdhL5gFH2BnNT+GxVjyruuL1TsnWo7fWexRiCCnaktjLWu/XIt
ApSx1sRE06BZEaOCjSoMqWqyvhmJDZyhnrI9SQo4L+b+UnlfI67jo71J2jR+jWccDVX2C3FbfMC9
iRKZaY5hnp2MCfzUGweVxtaLLWCtVJ59rgTkiZ67vB5eg0bQoyjSZoc17cUSwn6aFBqalnse4MRT
HBJhLQtjwBsUcO0M3rNTeUtiIoYUQnRBEHmXECgqkfdkYVXEjREsx2oREIcbNvbWKBWp2ya8pCJV
LUNm+R75iXgorRyolp1tqySc710FmwIW8yqoHPupLiT0d3IX26j/jN2O/nHjXmK/G4/kir2y5Ic7
lbUMfwNk2E5pG6RjTAc9dF+G2DbuCcTc9Ejv1y6wmaAwx9eUvX1lO3eWo/PvJE8vWJZDWM7T04jZ
+UiC0NGzM4i9eTpvgtJa0hQ9sjB6sQMPVa4aVx29ugJojiaeu8TDMG+L2EnWwNLiDaBgVk03PjeV
mtGUQSIqq2kmR90+ONlx6sINm9N2P7oHuGHt1o4jJoHgob1oAn2EnXzSvtiqIV0MCMW902tzP0oi
SJriq9O0r7ApNE4pFPtZRNMtcH/WBYPHNpPtKaggSA/WxMSopyM3Dak8lulj18IC09IeUA1edW7S
PSi3uN6xSLhess9IlbCjrWX13CxBW20Vek82AM4v26YCDobuXBjNJRkN/0LVt5NvhC6SLOCPd9mI
VGLOou+Y53ryfsTJ6VPr1IUuaI4y3xVuPB7i8hMNDsOtkCUjZay0F4n+UqiBUfhMcUXSGXhxMuUt
yzwPtSC/WoXZNrGbAlnd4vRyW3sXs/nre/WzKF3GYg5rogiDn6aE1QR101mnIQTnNJ5o3Zpxt64M
9eQWtAz6pdvvhuTxebL/isNpPBAYepeGc8mOCO9HOXTH3CiPrgKeNDMBnJBTlWXwXk4P5OaFTzIh
uZEEuQjPBNZ7Y1+bDtNO78M17Pk8NR4bZys4krn81DQ98CK2TZfE/OU0Y4a2XQdbt2DbDayPkWfB
hFyRcSpNUKRcccQnNOKcO5U+Vj6pUcQGv2vsTGsnlQ51VS5ph/8wxrbZ+33+hXgGAvzQVW+WlsmJ
yYjlK4wfVnBpKF2ZG5OW5w0T05iciI0O2B/V1sOQO7gEC2rIRT8akbvtiY3uHbSdTnGXmznRflIO
ECDkTrL1w7mKAdTxGN2T/oFSHHVXN7XuARz5blQI8mTv7EEahGuy50JEHulHlzlIp3vKEpe5x9eY
AequxXIGKO/aDNy4zGlaUNhiZTFWI+6eAiTgrCHFzZzd+DAk6BOinEGFZWVbUbZPmTX/cgKx8dL8
DPQGjd2I/9MVn54Mj7I0yIkKMJ8FBASMSf6D9+0xylBHIGTMuFHxbr2CZApVlswX53U5TOOm1C0Z
qfGXkS57GrTGts3xr/eztx1FBOLFRi84dUxbM0aRWYdnrIFBvL42JTOtOdDpxpVjem9cwxozFCFb
R+ihDw44bLqp8geYpZm0kQSxFEgQJPps+Cfyg48tbdo1tIhoJZPHpsU042cpoVaYM4sOedLS2B9I
AGdI/yD9plsnKYIiLJtireFqbycj2vn1zP4h/6hmaHosVPU6TwiZFngPnHq+tBbikqycZ/Q0P91Q
MllIcVtaUKly3MibSTZfJTEShGDwW9YdAicspO/55+hjRU6LZj6CU9ngLwBJU04XP7aHjY6LH+Xo
XwSq+PtUs2fvzM7YiJ7xOiqROOItl/3AALEp8WflFmMUy6122vicKbJ3MdFKq3IUKGKGz1RhuiD6
o121sR2+sebuOnYAc+Mj4+xM8IsEnSRJxD2pyL870ng1RHA2hyWDxqUGCy3EDUb/Xo8aPYFPFlJC
YHJjqm3hM0TJ2vDZz/tr3Rfubh7tZmuTrbztdc08IeqZZmLxmoLFsFYya1GtsB5Ql/Zvk+0FJ53Q
Gmnha2wISEEvV5nTPmid/F6oDkuvBZ7PaaFKwtEg/dqZH4MUQqav64sZtJw+LvOLOVHTY2rmePGm
hmuDYVZXaqaNBKiePIfRQdpQ2Y6Va28sH42+qsENOX5tAbjsDs5cHQDoEXlByQodlmZtiwqMnGTM
vG3SkTSCXRMW4T2Ox3rTSyafFeadGLTU9obX9I3s1Zu8bG309asQKLoAC0VbxeZ51U5jv9ECRbS0
AId2M59bM5uLz7TM7p1y4uZLoB0QlTsi/i65DB2Q7Sh2QqYmsuUycccyeRgynIOhfT9X/nCyDOI3
opi5d5zTOYkPfaCQqhudSWIKbRBWdpK1BgwFFXMzqhbcOdjHYO5JVmTgSbKMnmJSmjf4pjepUddn
1eUHGsWED0Ay3HqN8vemRhtAkggRW/RXMAdCColYgGPcBwASORE89seR5d3pyrEOzbMBM+oQ2SD/
pjh8CVQEw7ecSfYLqn49RGN5wNPNkstU1ZUEQAY1raQkce8cskH46nd1ZUCycrFAk/V21GnpbuWA
vYd3mT+0MWWAn7obg5Z9mBnPXhyFR9F5GBQMiWdMz9kFy++e7kKIPwzvbz3WaAqXRvjNzICFKtHP
HfIHFVbWIZyhYSBwJZkuDCd3E1Sy3QRAT3AEYS/QjffT6iYaN9YxTKP6t+ng9shZjAgK76ASY7HN
2v55RA518jQWx7pUKM196FiVJa21GwFayznNYMDaX5OU3mxS0Ma0KxtHCjnhgla1K/R0uh3mTJvE
O/nf0nxAHOv2P4wbd/7mBRH58m1nS/jmMgnI3VmT0ULXaMQJBvYONWvsM9TRKfQsqJ37rvWYY9RO
Z6N6VawDqct+GOLYWoTGtMUi872jBl+FKUKY25scaSZyOcqO6M3YOY3aZZPYQ7+129cmlzQ/W4Eq
p3kN0g6Xqc7gaLpedQL2cUnKiV708iysvAuuPgaWNifiFOv6dHtkIYH7/ej29HbIHUquKqbzbA7N
6XZo//PRBGGHjMBt0wcx4ilMJaV/tQORnOuAUMqe+0mhPfRsBSEIRYJatnTxunXUrzvTqR5vb3dA
eraP0JHIGVdZFgKAvR3sAb/U6s9zcrwVqgP5Pi4jEmcZZPRVmJGVs1z2Y9wgT2Mvw9raQL5uCBNu
FzuQ0wPrXt0etg4fbyoyMNeLeUaY7yZ0XobYmG5odBsIHJeHGcyjVT3X3ub2taaLAcdzNTan38fb
C6TnPc4SPWdhjV/CGoo/5yeToOXRn4O9eGhupiYHaLq0gETPy0DHwtF4IrilOrnL4fa0IT5aYOXe
/nkphXZE+IimziqK6vfH4t4+lttn1VruxbXiYGe9FE03nyK3cU7BzDzbm5OCVcqKzrcDnJvo3Hq/
ak3wfDSAkE4FSqI0ZI9SFnV/Gm95glIeAqH605+D36TDgjQtd6k/v+ZGteDjIuOUDcs5F3N91nRN
Z0MjEF8OXk88k5DtJ4iugXRbmDf7CN/OzTMULJ6h2+HmHvr9qHBw79L2cLYEuX7pFvfQ7aDMgtul
J0GwDlCTfJoO3NVRHyU1v6mM9X3QNOF+dGb68jRor74apt3tD/vlYrdrVOYdSDGUuzPTbQLiSNMq
Mdj+MSc1y0+7OZTMyWMue3ved+FbDH14d/tSbt/F7YvqUzvfyUI9t3aC+y5IuOXU+LZUDPv0dpb+
7fxtB9AGFewTxuj/cWIr+kSUzYTC1wxDbyfyyF0DJedUt4eGggBYPB8I6/g/Pqrbp4R1vkcol+jo
yHbi90dw+y1vv68TW/Ppz2/ObbvYeU10zKceUhnp8pGwf5YZSc7RWKDs68wnkx2xcqAvu1ZD7W0z
JQft/4WwlDWcUuy4XYJUs3w1CojlCbA71AEzsjqv+yRt2fOQtI7ZMH00acoN1guRExRA+9IlFauZ
UNX9OYyLjlCZMUFhaOudTG/lTLsTWYpQ5QgZ2r32EZ1GJJS1QbpVGDw2kr2bEbHQO/oUJiaIAkse
CXO6ll35jB+YFZNJuzNbkEYo3s0cLbxf3I39XVIUP+CTvonQ7FeZQfuM2KP3XLwlERqJzKs+wr74
sFQgyX7hEjDz5L4hjRzCw/gkUJOVdbIbRlQlMC0YE+DTl70NqoKdZ0P1juG53WlFEKeYGTaFJCos
sUTbUvUvSUU2VNh0d509eIcwi15rc1I4JpKtcFKifbCWkhnN+hqK7qg9VewBMqPPGh/93HtJIDsx
pYrP3neDPsF2yvPDpL3h6sLOHiavP7WOc5c1P0bryZuvVcZUP4gM9K55eonc8TsbEnrXhnFvaGbm
lpMDVYdkEXg0JtOcEDYZqJCeg8E31jwnoftQZI+Tl/6kGU00+BRxA83Cb62mWDEmGv1Cg/d1R2LW
VH9wk+rqNUdYEPsaZOra9EjJdsvuMQXqzJmFYdXJs20w5He6BGUyJ/2dGN8CxdiuC+XdRJEBd41L
wmQuyqghombeqKp69YD4mzZ5Mkydm7WXYj/oSmzuy0D7W+v2L630vvZ8CDMUOySWghNRus9Nlp68
XFzrrENYN9nbqpl/kJ8pQWb7aMmH9smByJlIhLVNBiIQNvSbHu0NPt/XKQhQtYHAWuXuZ9PYzUbb
9VFbkUIhpB/zqt9GJROm8dwB++KC/9XGHaaYzo82YCwgAbuXOoFV4JaMvSJnbdax2iYucodKtNe8
Ip0RTW5CXxSa1PfZSq9gFsimT+VdNqGx9NLiQuP8YBfTqcunc8pAK13oYL0z/igIGsCo+jo36jk1
/S8+idNrRvXruZzdo7DRr1Y1mgky2wvBJDIdyFNumn0j9UdZ5lfe5crsaTqHJtPcAmVK4GQZCRLF
vJmY2dEpWcRY7Nzh3W8MvoYQ3XtGIOyYbsXB7Gf6Nb1UqMaRkDsIqGGtQ6jP/cd4bD/mKcDzQP53
0LYfTRjB228R/VtgiXOA7AhYwYh1Y4rAPK7jfTEb8HYBFAVmyVKAdQgIaNmqXeAxlIjq/ptAqwfE
V29dosCowbkdSE2MOnF8j7r1wCctCJBFiBBSKxtZTEy5+dJ6EMU9TPEAEvJNYjXe2m6YnvGp1dTJ
TBfzfjjrFiQhw5LD5NYkPDrdyFxUEHXXg2dKClhpLrG7svrwHAh+Ve9vS9P87NAwQlfp7ytKrBWD
M+I7Mz9b6wo7TdijnHIidBnxlSyT6axzEuzDfm+neNGrPPIPIpWMe6CtJkNtXIQFq10UwBcGkTxi
sUZk38CMdNHWRk22LpnX0Y1HdZmNakeL/xeVBUp33ddrrlFlheZpzN+YhT2xL54vpoPTyM+prKX+
ZWsfo1dNQ6Kxv41uI/ZzI74UcVJiGXXOWjHtB4GxGj2wB9r+6WSN2s7JPG69cCA8Dymug8HG9jDG
5YgrAacw+bWQD0LxJ0l1XQnGIiooXuN4emwLurF5ytxadI55ooB9Y9VAVBfQCJzIvwsB+hpqgIsr
rugJvkth45FE/AKXyJD3XeY+EIGDIc9ggB/nmMq6/tCnPRq/iLZAl9uM+rxfsH7QikuTeCcj1ptE
xdkaohajzOqjpWN94ba2iUe+TTdsftH2mHbNWG1sB96+CILnmnvQCSD6rygbmFcFLJ958xnRRcH4
+As4MUlvxcUTWbcNnewJbk26SXuJxScXl67RD06d/WSJubTcyHb5zerdfeje+2RJ79f2yGQQl/UJ
2ugxSX6mriQcY4atIwfWxoSaDOLgmrTClu7VLmkdSlmWNC6klmyxdKThlaDFLxe7bA+mMg+gYvuP
Zq+BZxjcZahq8eaIweI26MXUo8Z3pRsXY6SHomhBujTxtUnd/F4WA/LzXDJp1APERxbETD1mbKzX
HSDsjeEM9qZ3to2+KwMyHB3nazOqgjpTD/sStLOYPxuPSz43/Z1fwr+xkQOsPd5a2SG4s+ifM1XS
p7qMvsAeBu6DMLvG594PDOvmdnoKXGJKwzyetzbEXdTMI+Y7+wEc7RICjMgsReRbCiiyvSWvLXEX
mGLT5FC7B9uuh4shve+R794Z7MI20kEiWTgvRTqjJ01SRbOUG1qo+wWRvNZNdRjiIFlb+Xg/hb1z
Z3NWx/Own5Nhujj2QFT7ZOldRIxR1mxGIGkxd4m1IRFRmhkD87kM34mSzbsW84lGIlfpleOa15BT
PzOJzlM7Vw0/Ujt9KTXpt5676pkkAEqNCGTQFnsmHzZOPtOBk9aqwPDK4Ct+nPo90Fdxok2GC1Dg
PYMvgB23kU9xbD0SjK43mfOe0t9etQs+4HZQPXE+aYHRp6hewNy9MGZkxg7BGIF/QnOo0mEJDtYl
2Q9LFVB0Fv/wFwk/1TkYHLFXgUV8tJbLzXA8GHZ2xzK3TiPt3zNnlKtsLJ6T/nvcnQOrdrcdJRES
zcBdB7b92pCWqSpUJp1Kv/kBwk9mEc1hyvovszl+p27ammH2VWCYGBCePQVJubF76pYmfrIz3k+r
hp9jRFZQOF6M3HPQFS7CCeeb607IB8HPsFE+zoLtVdxln2DdrmSy9Kuu7TaunXyvLOf7TMdjU3VG
x72IrabmrPM8486K+wQpJzCVUSNw5zvhNpwidVMh+31DS77OyEE1WK4HJAUrWqZXG3rIGlXV1s3t
bWf6x0ACRLGypN7N89JKGoiIMa1yq1Vb0cy0j9LOc1oe+jyNEAgjCbHZjACaeYmxKnNfbgAlYYrJ
4AGmqGvYDXQr1YPyGJu0vkTSX6Uir8iDitpd7H4rYGRvhPhRA8RFjIEyuIrIoJLYuCrhfxuqAtEK
ppR8TddpZkAL+cBbGubanC6qvh9mmhZ+U77kmWrYX02QBUy7xeOVCYjEYdWdbs9FHXa0mth1vWUt
FJXm1kfI40Sfbs//HOIq4nbhcqc3CkVmER6RyCTpsaTxv5mWf8EQ/ID4tmfzON9wfp2a5QcVY/HE
TGTcUfDwE5aX/hx65F2Y9LxkXS4/NBndrCUlFZSLgPsz5188WhnAGXyQf8T/8IN1fyo6so/XhTe7
6yTuWVfKBQ3ThYgQNVMH9JMceAMXREfF/va6kF8Sy5mOMdkIJ1uPA50cCkFwqOZmIBn7xMhfM3Bj
MnJ7qmQHaq2sEAIvrY14aXJEos6rA2JGcobgxjHuwkVTzFg/l4YIwkQ24f+c05d1IkYOM2NNWjb2
zrKTHwP7anYZlVqcvbgDyF53DIbT7VBXxUiiAJqKGGx8sGyckwT0WLQcbo/+vFaK4bEb8FM1CndG
sezAw2BCgCHRXv1+/ufFogEV4Wbo8JKBr5ZghSaV1cFw2RzNYxWxuhPosWncRK+IJ+pO2dLOqgsP
5UKdYH7IEkRvmumWkfD3pKHaU1XPGDCXR85yuD1a/g+UUN3B9vFCtJ3TQFF59Gy1+L00mhxbJ+Sb
WCa/omwc4LWGdcqlZcE45lGf1OFRMfnsW888Beng5Ct3gF2mgG/fXktC7py3RyZitJXQkgZnoT9N
2x63hVtTTRgRxuCgh/5Tf789ub3sAI07pnxjyFzxOi6H5j8f/e0pBW+7TStcX7f3Z5SjzSm7MVt+
YeLq7N+H28tT1wXHsXzS7YwBgm1Ciuk8uTediKcAFi2IXxxSigTANbaJEoP36EyzeZLL4fb0dpB1
h18DtG7FSgznUJ9U8fvn/5c3sXxI0nMVxrTlfdz+BMwj0AlK5mggey7wXpy6wc0zVWsdwUF20enV
4j0P2azMCvFpHAFjSADJuZPCtTDawQFXhN1Uzj36LNR5JS1to6eb3QbdxbSgpY1e8i0ds+/UQOvM
JmgB4L7cmGWMkr14LTvOkhReX1TCrJhToZn0aADGKR/XWIBADCb2EgbDwz4mxsSkUbGzJ+fcsaMB
d+3u055/rjGizS+xGdlv7ufAiSlOQvInVg2vHJvYfC3N/tPI+A1k77WrMEH6TZT3ikkpZ26vTuEC
IFM9xFADF04tEcrflBD/Lxr5X0Qjli1Nsgn+e9HIPfeE6F/W30jsif8ZR/yPv/oP+Yhy/3JcCxKl
J11l/daJDJ9t92//anjOX0iGpSPEb+Kw/QdHbMu/XA9OMH1lQX6UJcmZaxnuRP/2r7b9F0oUAMKW
7bvCBCL8f5GQ2MSn/LOExPFNwme4OYGIh61oq79JSFQ61iRit8khRuS4l2P16npTsIfitC0qSz8l
toqewmQ4FbmZsX0JYbFWAgS5pt5McwBqbl7h+i3ktTJqn6BIq9jFM9sEBGsREmXHfSRizQur/lFq
OilhkTyXBk7DLB7w3uqqerebO8jdbAzF/DXQBeZrf6CpRRV0TmfmvmHSMiyMTfVU+zNjPzfInxUB
e2koQ3gLrC+eZUy7zjItAP+xf5Z9p3cIfwPwvrW7g+nOPWFqxx8EM9xFnmnwzmV2dgqZHWY2b/ve
nIYPQVQJuuvxS4xX0ajJU4A03NHHkOU7imHGIJHqj1Ai2VaG+nWcuFYj4ivvdDd3ry2eHAQa6Agr
GIMrKczotQhx8LvZPsvn/NyOEDPmpymg7Ou9+puv/GKTpOnerMdsl8eud0kkquYGr/8wbKuyM+9t
O373q2jcKoIK6pnIGT+/9F46ndsAESof1pvoiJKuAFkm/vxSSuo3VInNRkrn00CBUZb8OMGNfJPO
tcLHPOJlxJ4YVdGBpfyqUzbvynoeFPEqoYPQQpiQbp223BtAa1rtv2FbfWL3WTyGevygVTXs8jFD
l58nxOg0ujz4MP/DftcOdIZ8PEtod81HZ+yvRdObyOIS7Jl5Bl2WX8GSF8PLwMukNUUqpOmuEbTs
OgRxLZOelXaa5C2gb+XEM4RJWrJMpM3yUDk/uY4ItkhyurGTFA+xD2EoKO0XIg3xDaGAWTbrD56V
W2saLdXRpy+BxsYa95XVjTuXL2dHk2fviKnfwdlujrAFDYyfqBGLfIIKktT60KUletAKGbY5GL/K
VnyvyOA5TGFtPwnjRLabfTQBMV9c7VeshBWYmCCmaiZj7GQDdsXqW2coo2OaLkHi7zvpFeuk9+1H
uypwVPd5yx4i+9rYIr0QCYS3cWaTkfbxISp0dRZpxnkfYSxobXa42FOUf52XhDQvHq07JGH5ps3I
ckMp9ExoJKBoZkge0qLNkEzMhoPkEb3S+pbnMNpoUMwIRZhs66W50yxwiyLbkrMVbMMaf2vl0Esl
1iLf5AbwaAN1kgEzmmIwViRuG3rTldNbMVlMDfnIl7THep8Ey3c6YJaDlrq3SGWmmyj7ndLV1kTm
vnoZxkKfxyb6bgektTY1UxyXEVzhJdmmFLSdPDzds2rYNc3XgW1WXVfqUQmM+Lm5/PoTCofCBtAy
GjW8fSQkSIs5WaugixnASMotc+n49ql3jof0XURO8+iX1rMk+y9ml3Znhd5bhFbmnA3RpiWMcNXL
sPzIS3OvGqwbBXfgO66dd7cL4Z63JhqVDITKaOEJVC4nd5ycSRSJdraBrCkqSpAnOpB73aXVBnWB
WmnR49WaMg/cVcqF5ixeSKrozZCN1r0dAyZL7IgtKJIrp65pV5TJSdQw0F8NP9t2Tkx/wUoAApGu
cfQZU7OrYK/iwTt2/fmNvUT1oOgxKrMUsDXG/iRm/8PzocvNBWVR4uZfzIA+iHSCXe0Z5ZcFyT0J
tUOrUOGJ6Yp76Y/jtYpNbFqqwmQ7zWjLPTADwOoVOjxXrh0j1w+daqwnJxUPVo2g2BvU0zynBC6U
OBS8UPb3tQ+2zasVZhFMj+WCq03ewoHcBC+vMKNuyh4o0tQihtImLeleIc5rc+VvcRXF+5j4p1Vs
GQmGZ+O7m5TDcxJYDyV8CZxD+k4KCecAGuaWdai8SPjgxaTf0R6oJ/NTqMh6qDj7t5DvxX3rU+gV
ngLvOPYQgv0Z0b9G9xT3TnBqWmZYtfoWxoH/ZgdTcO805gnpHIqBKhgOOjHg8BDuBsnDsHaTcP2d
nJNdzvT7cY688mviElKsbON1EvYZYql+LfH9WgHGP1N5G8ukwyU6OOx0NWBxWhrbUhld3KJm8SBw
FLO0Qzynl35ksfkcxqNx9gKcUWmWvjTTD3JHHzQ6g9fEMD6wh50relubOZU0YCx27FakYRW4fLR5
rlhp57q5t6L8FE6AVZiGfp1F8XVa+mZ9nkc73dT+EqKCPTecWvaWxEb7nPGbDhXzkw8Q1bF/hmXk
v9Uh/aNZhI+xl1Exp170nEzEZgxTfB0FsNai4b8iwQwfoaCiWgb76vdnp7VIVKqLjwVyuh7SHMx+
Cri692DdjbOR7Pug0giyE2svI+vA/qB8IebLJtoqH/fSLP0HD3ytMJVie6PI2etdcfHZ8QN77by9
N8thq+gPHcNCDEgqHBNwXhHeD4bvQJ+QXy2Q3mYvrdfBLDESJObjjFaEdDvpXgkjdMIBxB5F86kL
TPp6rkXYaB5WGysDzTnU1i9Ijd/Abptvk3kWfeG/TdlwpTD6NhcRfM6p9bdO2r6GvR/BkhK6veAt
2lap9y1ypuFUGsNHxb6f2E84UFW5vkU7Wg6BubeFBNvRMSJtez0lytyyKxGHpmVN1LqzqAE6wqeb
GuKR0+aPfoYnbba+WbVwn8ADmMdM1PbFos3FQJaVOiKbjsFZ4R2ajr1FY0blCy2DeUu0q7fViPbY
uEzNIbPb8txYdnIs89BEJzGhLM+8A5c7KQvDD5lds2AOzvUYJPuOhDncc6l5TTPAT13vn+263PfY
Sk6tOzQnZT+EmnzErrsf2yo8O2Z8aqayPFZpZ2P2NM79GMw7M8IU7bZV+9QSVORzA7qUGFvWUZov
yZetvPRFdJI1DLWEXEdmEtkn4gCqAmMhEQ5PeG4APYfteA2Ffu5aw31pTFKxOgnZw6wFlOEQeFbZ
XWBwZTZKTq+bfjYCxk3hg9hjDgZqx0vuxhlkKLJU5ksEcRb7SSwGHy8L9nzPK2ZD+dfBkd7OEpCx
BuzApNyK+5iU4nVZNcUhmkax45u2aex/8fwQJ3SNsm9r41M9DjMG3tkjtLX09EMvNcVjMlyQCZp4
I4KQiZwLP8KrvVXTW9FFuuWnbkZIP6O5kxHYFKaPiFAHr3m0DeN9KIHIOPVzp4zyOdnfygi8QJI0
4WuSF+ZO1LidhlQXH30NepxbmzE/mm76QyWUHY5FAqVTqTuPunBDU6vZRzPzGeV/KVyM3s7w4Cwt
RCfCMTcfhFe34CiT9smEZTl2nTqjFtphJzMvAvgLKSLnrJ9+4SOPoG0xfipCdFSOim1wRjhlkiJP
zx06HB0HE8x5tKRdk3SPOaXWiN5wGyb6kZo1vxC+I9ZSjbSCnTBDL5Wma2HAhevt0NxlSr7lFuNv
I52JSi5RUFoqhfHdi+6cYtaGv0dSX0YG2uRNrw4WmL1tBS/KwIva1UQPusnwEC0DukVaWFQM9uaO
a77jHaFAe6GRZgVe86Hqin+B+X1SP1ROsYXk/eQzTjumqHl0wvQ8dWgvmpM4uRb57lTYdYILikJm
3jRNRT6W7McrGtq3yKFDqd3qiPeMtbOarynGFBFH010ZN6sxHMdHss/WGkHHsR0d+2iMOK4l6A/b
oAhvBpxofUvWXpQVP4uCJTcwbPKlC7w18YTjPeoUiHCvZ7Y/ynnProuWpoGxpI4MtWu9uVwny4pC
YN573iTO8VYM8X6xy48eWufqmRRQWqiBxq0JlSEYZv+ilrGmzqp4jxLrWY0B2sElM7yOCP2Az3DH
n58y6WHNT6FHLTMG6FdzszWH3maAAMDgVpQNaoCXz+iQj2RhGXSJf6bp+jUp4Vk0JL1eap3Ux74Q
xUYZcUpgarHF8SK3vpqqRYMybX2ikQ96xBwn+3RLq4sfNWYMoW2G67Kc/C2Y4WrrEpfARL8crrY/
mfcNTZrbH8Yo4HlbRPHmFWkUgYEQ0M2voQ8louR2HEkUAWXIaG3qmUXUFNsoZ0GDxladUVVijLUX
K0RMTW005FYj8jtA3YZ7ZjjxPrItZB3eXeHj7uVfRhoKoQjJY7Et9dfeosJy2QespCu2iTP+Ul7l
bVqfNTXr0h+OJbgg7apnDlBxqaSRsS4chrlha8+bYW7iPQlFJOVkKXRrIz9hTzxaISODuO2s+7Iy
k5k+VRQcbMPiFIisGuJ38pGkEGFRgaLBWG4DfHXbNntLJMEE7Wy52O7RE3R1CioG+1FXDsNBNqjI
iYK594eieMFsBCaECrjs/UNIwbgh5jFE2owf3BnH51xI7LOdQNMd2Ivcl5VuZMMiMnIjch2/zC2T
1jhtSsY5EunAIpVWz+gIaYdXM3fRVOcs4LCTehk0e2UY/T5Lpnc/qc37oFMZaenBsPGX07KBTUjT
vD/laXpXTdV7HAHsyMjhXSGoxsJfTF+QTdP/dEgOScpAElM3gmBBH72q4/RD46CHBgVGJdUzBioP
S6FlFKd/Z+zMdiNXsiz7K416bgJmpJFGNlAvPg+S3OWa9UJEhCI4zzO/vhd1uyuzMxNZ/eJQ3CtF
yOmkmZ1z9l7bHgAfVH6hd9jYgpMa0Y2aqjrKyv6SZAVvcWD4ZC0zUM6j1DiMgT+wrzbWZuqLhA8J
NCYFd+QSTYbB7WmaFtVLL/8UnF+2PcLhbRj0vyY0JbhLcBtWpNm3FJ/rsFG8uaxyD50ToWYeeNSi
jBbgMBnBrq5w05YJirEkQeZaoELfTabbQA9zD00DQUpJ5pSRFvqAzZKDnXTuExkV94ayTg4aTgpf
X+yk6gLGXfavyCLzRFSwdYfAJAKzrQ/O3pM45FH/Yfhh3cYgWP1w7OlXMx9b6s7D3IyQ5oh8Whd5
jkLIN47lmCCVGmPoSdoab9IcHT7DJTOnhIVCrwPLHIKv3Jx9QiL7TypXviHt/dPstm8u07Zjadrt
tS6ueUTiUh62F5/9aK9o5WyqkutC02rfWRtrTr27mWg78Hw8izZGm52oE7kRAXS5qJl/u/Essa6M
MUdxirB4cu9S05DPDgB3PpE5JWSorODUMlMNZH4L/fpo2WZ7SVO3WCE1C/eOm2w8NwN7kz+Mhanu
zEGnR1KFCHXROQZ/qRvQZ9PcbCXa8VXRZBBv/BjxL2oBTurMayc7lw+iLXcGoRRtFvqvIW6aTpQo
lGKv20iL006RE2bozXczGX4RSR0PVATtvvPILWCcKLZuNJNgOLn12rFMsZbLFjgiN7vzvfjFqdvx
rpTsc1NymKf6imFrOtPqJpLCb56daZU1VrvWyxCXumMft7l7bUfBpNJY+jmvycihSziucyRroeBM
lLGohrAIcUlUb4TelBLWGNvlvK98u8MBiXouqs3+oCkzszwcjsSLPsqskdcCORDmpk4MxbWU2U42
LaqNOUN7zHZwZJ6wrjsmu3NuHCayhdeZiXs0IVOEaAkDE+NAOL287yiHYUgN72lrNK8VoQpGn/9s
DSN6Umn07sc9Dgs//PzesWJScfwm19i8sTAUM9xSGjGzdGqQOKwvVm3dJyauW2Ih+z2LnHlkWeHI
/mgFbfoaWhajNr0ZLI/3hjquZFy+z6LevAwCalfR+MEeKVGO1Jxwz5NTNAfXk/J5hmJHISIOHnah
Za9+MJd3OxoWOo9cRUcvHtq9hZLxCAFJj5z3goHoj8EHeKgCjnNVbNJrksB/Zg19MXUOYkkzHTkC
mtMtw43xERsFEhnGnbmFP83FKJrEit5/Hv+JVS3ubax4dhZWK0WL94itVUEhN2liNCJ8cLYoVN0j
SZSrZglu8wG3hYNxxKWXnCM0R+sg8fC6Ifa+z4vCOFRu91R4w6JTScSxz+oDftx8T5SnTxOR8bKa
wug+HWyTeQwA7mACAeuNSv3ssGBV6ljaQ/MuMU4rSVdzxUp+URBYDmnsc8QHSYaTwbsXxZdLns84
VtO6blrCkoT3ERpcLZf+DDMsWgEBu9u1yeRNQCNgwEU1w8lmuFafrpqL3WDV1aZG/quQi91lmWHf
whBaVSPewr61PgPj3fcNrAaWfcJJ7R8xWQbn2E1PvJnh4mCPpZFb7xVcj0Masc6zixsbwzBoxmTi
0YgRF5UR/qBBollOB7q5lps85V1FfhXctcYux23vc88WS7PWGpoblmWamS560DhHED3HYOEKBfMG
VMprkzyOzKZopTi/TCuEDmno/ELsDt3I4Zl8Fw2L6RjQQ7/z2JdNCc/GbkaoWw7+OFyb4NwdZjN9
NmIIdl2ffmNHFysnz76I044JqAGqbEhgeAVgEyMit1Z5B2Mlx1WzLnuCl822CXZ22YNeXjoW/Qyu
IRtw3hlRQSRZOrXbPjCyXVVj2CmRduw1j/pc0CsnaeVaGNOtsKjGU0c9EFnUv04eJ2X254dBub96
u/Ceklh6TyUWh2CkN+GqKyYhUn8kkBNazvGOtNaj0Ylgbbh+9RQulDEOd/dDkLw1KWUvyyVAYfoM
j/RH1sSzJWh3xuw4LnrjIIDxUUzWIU/geTEgOE1yCgBUYqWMqmyPffHDpGu+ijtnSyZe9Obo8uAm
9Wtl/+r7eVg6HLinhPjjJF5My5L2hxtwcg4J1dZOUp2KsnrAWcbBtsnTR+Z5T87c6j2nr/GIOvCB
o05wDAQUIi8klTvsCZ71UwMaZkH0tV+hhsVd56H3kSebCTi94BqfWR/XBwMRJ8pSzkfsFfEyrMVd
97MHdwC/w2DPmeR1zJAyu0b+wyVSNZwTovAQ3bPjkOJusCR/Z2m0o54OaU0Iacp+5Dg0FQI97ONA
P2hRNSeEdgTXWCvEPC3fczNma0VW1XiSy4v4GiNag1mCCHLRureR/SRooexa3/+ESQF1qmCZhLWx
2CzAtNR0XA2+ychjwXw/PEy48dBxDDFKGXHhBGLthkVboBtVAbQ28EE0BhS0rto6LduXbrqQPGoB
DmURrc1Od8Fb2R7H0N3ZaC9pG0XbcVEXdIvYYETC63LZ6N2isdd1eKWs2NSVTfpWph5Ia7OhDjoP
yGqS/TBXaElNCt60QBuLGmz7/XsiGJt5vzY1dtrChLO4/l7xQs7RfawCuR4rZ5P27njgSM3iSnoz
LnnIVoGA7PTrW+f+LT+PJ9RL2ZQcq2Uu//0ScFxPCi2OU0VzcBiAdeIu6dGU7MBHvRU16rSiiFiL
AsLlkX8g+OtOlp3+0WBYCDTqGJcrV9OnyVu0tgmozknvh7H6Ndps1gyOCiO5i2vvY/bfv/0Q5qwV
OmgfHgWaAL28BAn6lSCcwGEsBgRB8u6KFli3+bZffL/Q8iVNbZFSGB4SBhyuyd7v+rvvcJBpNAdQ
mMPPNvTqXWAmT5pzELZUxJ3TtMwlVHFUwl1De8GmF/RUhFLySefJLZ/I03Si3EZ/A7eyc050B4sd
sqn6RCTb3eSOFswspHgIqWBuJxRZq9FMhm2E3n5n5N7PAA0fprR9W+rnOU5/g9XaiYIQvWpmkMEu
6XCvwG0Nm5O0AuLrQ/H6bX4wMe6tpn76tMkCXYF54hSY7pvRuDajKwlaAyTmmkCSwsw4IZXuMLOB
aawmPogqfxHWDN5cCDQmDioNd7xy57IFFgRRLJ4UR8UAjRr/XAzQS2Rcznv6E9w8QfDaq958KWYc
8CHKN5tF4KgrDee7LPzdXE4vEBuszfeMZG6K+oyml3/r4U5GGNYNt0s+3KLdxAanD1s3+DWk/Rwa
o0k6iEb9kE+v5jA6WxG1iyTUVowxgj2EKdbsLlDvk2OGVI+nQIITtRK63HSs8GqVjE+oZRx3rUKv
5SYog620x2yLMAtSFn36RWszLC9TU9bksInbX/flohwincxbGcp5UVGPN0A/Z94XEOGacABjQj9M
9PQP7eGBq2uvQwAD3p5M5/XcJX9GQfar104bx4AOZ3gCYAkoDdrCxqppWhSbid8y11HWocy1eTL4
4dDMl4Yjn7GTt3rZjNcW5s3DwE2J14Ie4s7pqNt/cUzxADx7TSM3kaHuhlTd6DiuMfFWRNN4P1yz
/BSLTgk6dJ9wAHaexuY6B+Mn42iWAl1S4Az9u5GXb80vN3zIpIMN078TDRqvvluKavOlFs0TEIWT
gSwQnc+tdMkzMMdNyJaw9ukFOV23ERIuY5V5LwmENN9wX8JFEqQJSx2smGD4vwRI5XAYZtxggMCr
yjoy3ehO39YwAEsoP5uOiVDHiXemQ1ZV+xCe8siQee20EezHu6GlHKzkBOp8Kh7dZJRr/B4YK20z
8zYUrGB1kl04Y9EbEliPRRTcErOiG5HLDqRK8gBRz0SD1E/RU0D7ieNLoKCJAQy0hnkTWj2j49kT
S0tDoBLPMRY4GSSQ8Su2GQDmhzJsN25d0zIwct59CM1+srJjPatDWNvePqAgkg4wYAvqeRcGCl3k
/zU/iViduqoc6aKZUBsMCxsm9FT0/gfstmivK8JwuNe+stCAufPt/AETRJFP64v+ABrQmKLS8+4j
R79zIAY84FcXdzHodOWSbzba8hDUgdhHi+YOTs8HkwlKjNgF7D6RGyIXexszFMJu0MJyUhrUySur
bDdP4q73iafjPEkPrxMgLIvTbIf+Kas4Vo9a4YIcxzdktv3OcqfXcvmxbw+cW/HpNMYjJwS4sKl/
EQtVetnuvl/KZW1XUYxy0HavlQjPoxny/vyi+csM2VjpU2XbLLE+OKmyCMl1IPyBtQ7/1GxSF6K/
K5hQL79t5XPdwwBproVvE9UClmmfQx8hyg8CnoPvBadSdZeyBUroJDzoSTH9cAdwkxFztBZn3V+7
9GI2/P5qSH/0kY8bp8FvNRbGOwNMmB159jo+Wnm6driwZdlUO5KJzyXHGdqzLo6GvNmn5MSWhKrE
mb6xXw3buq1uXgGVnaJ0/st1KSQWoDnT994oYWXG/Zupsx9d4IzraEKDaKQcfzMTD5n0rJ/ecjoh
CdliebZyhmqu8jYGx1M4BdI94cbPjzWqWmVKa4+h8dW22TNYztFYYZvcEkcGzzlFvpaVS6qAi8AR
DR35D57P1pVO/To0eu+USvNPpeyjsuljjrO1/963aWChf29+WMJ4VtFI1il3ChC5cxA4BxgJtwYd
zl43QK/KNpnpljFF0P106Zp03PvxbhQOw8nS2Surep36OOD2rh+SdjxbdITOSoTbyarVzaphuhIz
y1LsjHd8ki1CgOE56IcLJ9tHqjUIy3Zdb1GwGmsVEZEiF2k4qltPAFtGpPvm8iRVXQk8tp/uB1Ue
2jcUYOYRSbde54PFJ4ddaqvE72aoOD0VEfTMvPT3UU8zb0BmX1MCQpJv6gsd0dqPKFka9+CbwNs8
4uhPQzfu00VyrZfGnKWLYJc8V7FBCFMYPrJOQNdLaWPYTLbRYMoSLF8mg+bY1QPSYtDrGNDdxfeR
XYtMkBcMXLy2Kn9vJ016CCScLTp2ioxVY9dltjgKt9nlAcwuI3M/otRNjkIuYmryhBiJnGsQM+Bc
OgYBw6UNEAFwMEnr7gepcz8FH/HKcYl5smXXbNBvWKuhrz5zx/wEkJJarX0WJWm4Iv6ZSyQsxdSi
FnCNgVQRoLwU7IC1qaxxbYS4zW+FORypeCS75Cr2BKRf1Khb9sd84yWjwWag+w0n51f4Z0uCz5eQ
xqGRgDOsEi1Mhb3Uk/Y1jrl46LPrvcw0rq4qftYMbA/N1B2S3penwf7tFz64VRUcbWrJde0Ai/aK
PxCn0ncPhHXZZEezCZNPb195ECpiTpCHQZGPQUbqb6/ElRA3DbYdALt+5p8jEt1Wzoz5q49K+GcS
OIongp1waJABEFjRXCb0QesEeBtqRzViy/KV88pNQDgvDaGwKZGdLsKAABHqMpn3veyykDEOZnsT
PdIdA8nulEQc8FTAQ7XOBaTtRWPNOOWX42EZEvxhAPY/R8EEucNlwfU7Wo2idnZGAMoyz0hFA9Ih
XOlzOYeATtMTNrPgiARrWqNkaB66uL8GutmVcOpRSX7Rvrevbgd3x6/ucfy3mz4ojf0Q0a5DDLpi
pHaRFNh25iD+DoI9C1R8cIvSXlNKv2fdsUzFl18P9CasMd5HHmYhhl/l3icl0KcxxGrFKQXEbbrE
+gKF8HS/1fN0HkdcTEoDr6/rBrE7qi1siG+WqSDh134OBBPocmvr9mBa+nd/D5Ioov9XZz5ZmkpB
qXdg1jnzZtwKBmg7P1afZv1saYsQpgGNQjTGaplfofxB/bEVjQOamSZXYSFzSfJHxBXuTidpzUB5
MeC4wPYNtiM4YqaigsK1vmYqQxnfMXRsJ7TzpPMaSa7IeFiqtcXljRNBpyg8RfGuR2eTOUvSl7PS
Vc+AJCIqOmGMS8+CRcNQDJuaJPvpDURoieUXs0twvhVUCzMnaSJqKvi8IQxN+sGVOBs2+vcgTJ7T
spLnqbDXVmVQ3/UJWbwGh2S2OY1kBjkYmQew2eK47sjHrhaHHZu0AFNU4kRBqgoMoZuOKkUHVAOT
teGohtmQrzG0PGY0CjZW1P/Utf00tzVBjX63Kcv46F8c18pomjI2ou8IjbE7ijrcuWqsT0UDQJQM
2EPb5TjaUnMX+wPTQ1iTqbKa3Zhw7QI53Iw68NYhd0eZ2CcGo+m68slmUAZZJTI/2iMZcugsk02g
TYx6jfzF6JeQrBJPdhNjqZzN8SpinG3jjQqnPtkRDGzfhJfqzp9V1PcrjBEtTa/x3YF75TU18xv1
Mx0sOHSDFrsu4jnPiv4D8Q8szVb7ZPxA84mlsU9r0oP4kV3qjmTQjR0nvREZ0vK3DI5Qu6qAVAv5
b90WqaYVdIwtoyRoIb/GKWG9zG+cjfKnP4WAHWTlzj0IMbIWOsYR1KobAsjZeBMC6s0gvCR4aX2/
VYcOeV6W9ndBTpQExsJqlXO3lhWpU8IoGDQzt9gEGI9qGimrcsi2gRF81Ca2t3x+KbP9zB2lgOKs
BrhIOzxu4Fo0exGuLXq9ehCkA3t36MYwtpf1uM3wCPe5856n2CjcpkPoMj4FGSGSwoZ/NTak7cFt
4G5oADZGKUQIH6Xd0M5bIeLnzgEazvgoU7hkfGSirixCnrmXFB3iDokGZTr3ByIyq3m0sDGfGVPd
DwgPV1XqRDsPeJPr+BC94Ol1gIMwyWBeVGRnZnZ4WLr4beMgjOnIeIk5/88GDE7JxCibBtyYCvcN
uqwrZK2Lr8dmJwkVX7uq9hH3VcauyqJTVg/hQ11OH/HD2KlfVsrjOpX5SwlmYSV67zNSnrkLPezM
YTohg5NLGzI7pzOlRQ5nitDSIsWPQ/F2Cqx4W1bnllF8ZLIve4zCOM9Hr77twNuxCDhOA/qcwm5P
Q748iSNnaNY++NfRgm6oRNe3Z3CiLsbfI/Tm8qSX0/X3y19/1BROzgQm0o7AZBBentDkII7u2whv
LVyH7xf5X1/9//63DKrDqqXwnL1UEbRL49ZfYlH7mNh7MVJnTthKd27tPglKwqTwJ9RGZHv8l1nj
+6tvx8b3V397+Yf/9v3Hv5k6/tWPKTVSLER2Bx5FJqw0ZALETR1eoLu520DO+KsLbHbT5GPBbWjP
hHO8zcP6RQ3qK+iCGvpkNIBMSvRKVe45d8l/Kx2R7xRy5LXDd8Gz8FatBTHe36IhKrFj9jQECefy
IUqu06EnFrXguNZU5m6cOJN0XjheBpKu2jBTm9yeSNYxWyaVtDlsRrUr1UXngP8/heiO0bGQbH6g
2eZ/fkqcyPcq/cOaSXKDYJmD5mJv8T7s7QXracofQWx1BJc0wSYnsgYlP6skERIDNSHNd3kqfPPD
ZenAk7XJR+uzNP3rFJDzpSnhlyG20Q0/zdKRZ5/4XtkyBHUwCKTTMHF5LrUXW/QMLcSPPYoi04Hj
tJwoHd947bI/ovGyp0F+tHL6TXM1JBjLf4FIBVfFmvZW05anIkliePvoaubaxMJC9l7ZgSUdqOyH
sfiap/ieswvboGhe0UPTl55ZCiY3feC4sHWpiFah1Mk2kt0t88nQMm6oiCyMQvbLUDt7qvSI74Ak
YJrRr4YGBcTOaNyNHhALHMrPuQFYvB2GaQO/p11TL+OgxCrVDU9jxsFBgAbnUcBqXJSKZksQnN2w
s/bRTDoKXkn7hBPePqnCfU4NSVrBUtGNZL4v7aJxo8fJ3Y11/ZB2nXGqPN2t/Y50Eb/9qmwe3Bb4
Dmw/yzgVIyHb02NAB7bSLWkf48VkVo1lY9vVpKCaJNJkSbiaClKTwjF7nKfuKfTws4oUtzKmjXll
SMKenIz8OHfKKszwOTZAxi1JRDt18OBnsQry29FLz7Jp79VEx3ieeXRDLz1PHmngcHQOasHr9EWZ
MD9o/TXAROh/BddCBpl5Vnp+o1Bcza0nt4E3hIfSr09lmaD5HuXh+/3L+gKtkhbKKB6Ylp/MeXKo
vLM3nSRXe7SuMVzmMHwleDo5u4LYcqC+JM3AnuhizjvgOH58/0UebFWH92QMtJxDsgVbegY9ppsD
ug34ETO9WE9LjC0TcKzWMPcZnLBDFfZ4mCd7b9liYmhlMlUvzkkESC99iPP4VGQd/25PT39a6UA7
a8P2T2CuuHE4D6NxpfpPvB2HvI86pBZUGha1O/TrqeT4lmIXjqN715Zv7Uj6tuX5P5pSgoF19m2q
P+Y8fR/rHk0jDCc9+B+WH/pMsaEp9RCBxUyeTIf5dG0zMlOWQvKcQr7q/HdZdWKnrZjmfjR9JCWs
2DKhH9WTGrD1Y2xHrgjFU2FXv0Wm93WYxLcOIcNKVAA0AKQNiYpuechkC7zTq3Y1aSMp53XKh61m
IsVo2o0vGVZfYfjhzihUeB+3jncc80gQdkrXZVB3sNSMQxfVTBxrYkwwOqDxDi+yk5QzPxwzJdZz
xljZbadK30ZaOQETxxJRx66Zwsd0qaIGiHZ0ptAtuEwemDuSG5MOz1AB8Zp3MRSzZepQlN7PGPcB
aq4OZDfoiZO53H6tTavea7jsQU5EBOPlc2iChCG4XmHiHXNYBzqCldk8hEDkdpwT3+ISSJQ3QNrB
TUFQmF7iAbIpmFn9IDHa0iGJJ0AH3OFAPU1EC2NeWc+T51HSQBAXaGaY7RDD60XjyVqMjd8vXgmf
fTDpG5CGcJ/Lvt9LJhGuhSgICnOezvHJb01Q56J87CUU/mWg8f3SQZehZ2KQoeH6r2MyOit8B2SG
2fAxrX78ykRBHKiH1Lnq5jNHpiJZdpCkJdCQCNOMgyLOCYLvlt6T0wnaTsvLXPS0CFsmi90SnS7N
6HUu+d6sIfw7dszubOZL0VN/mVGS01zlZ1AAUFgta5ojzD+eSybZEKlXAJCriFsDnJnFzLOv7130
TR9lyQSvRGiW++NbvUywCzdJNmJIvpBLhcfeLQU2QtTvulOQkCLjFb1iNvvRFZExvmFc7lQXidoN
jdOwa47MAQRg5NIlVYZ2XHiejT8T/XoqCXV2msi5eC0j7XyW9W+33MIityFjqgEfsWm9Dx2DYiEQ
Y9mDG10SVd3RP0/3KDIAcKruPuO3h2Be3Hxt/xwb6ylQ4fxhgFX09DD+zqzo3rsO9hx+1PCZN7Nh
R0xwStTJbky4Q1C8mhAk4tkedn1MB3/CMjCHDFE9s4zezc77wMhef03Nmw6JfsrFNWiVQ7U02BuV
W398jRg1LgJjFdduvPV7MA9FjmDLwouykWEQ0vP2fyezQkfdzutwQgYI7y0HPY9EtJaz96QXCbhX
1O6nJNSkbK6tsG9OBW/BroPkCHlj52bVCz0qBlfp4hbI5h3KuB92fFVjFIKdIkTIiexNxFCfJ4OV
TVfxDzPF/mf7qCnb1up2nLLLox0gKkmK4qlAI1fCG0Rf3AjK2eo2IBtVntX/IkVhYCvx6ucyLE8x
J9uVnd8wJLZ3vpy31STzUxxJH60Awq6pKgMcMBJTFJ+jE+ryGLj0YM3pt2eld3kQ7wtsqH/MKjy6
NZJvinfYiwMXyuss+wKZTB5ZCru9QmHxhOeLOhdP0287OEjw44eZEy5olLk7B6GNY6aTV1y2zE9r
xorace7MrthPxVDd96E1XzunC/eJiSF9pN127zrisUUujXy5ye/Ju2C6GtNM7WvhsqZ38qMx52gX
JabGLsqY4vsloyY8JW9D2Jb3UNPK+6yOnK1b0l3964808veYcydyJeP7Sc3D1W3D95C0A6o0Jjxd
ad5i17c3QJ2W6JOo3ILaWGwiUN6TsIWlYmvWO0gv9tjW68R3WtJIm3et5+QusJdrXtK5gVik7qrE
eLE7kxS+CU1kG/6REDbZIqdXxkFYgmf4k71CLW0zDu4gh/LxoHJsygSRazqfmtD2H0hBBalAyEw4
JVf3aXASJER2nq/dokMg4Y3puiYKqhmQY2Le4EhsKnpJJaaZgsX4YGS5u3V9I/3LEvpr/F/B7+JK
Wy0o8v+Bee9aRHnb/Od/2OKfDYM2fkYT2yDwa2ViWyx//bhFtAf/8z/k/+xCP43KNooPDpwOeBeN
ed+34hSZrffI5dp19KZOibJAxNK32TpqatjFmfzPOaYUjlKI2dMpSlG0xK/fxuYiS81TlEQESg52
lq1dJ0tWQ2n9HyuUhTV7XdSE4QZlQ5ISNvuJIzyKgdR5blOvwfvRybOVoMMvJKSvQMKkpp8UHszS
/0hza7hvvCo+mp11KYGu3//txc3y5oBr+TmQFXMtxTmpRwEnMArPzNca4q6FvHXa8/+by6jsf76M
riWZdyntWlzKBe39d5dxCDFEzCaEnXbQX2UfyI+uBpGSWLGLj9hw6HD00fv8Xk4Nmh+dQmCSo3VD
7UjSbpoWJDil1o35a3PRat6hWcDAojLsLzS7n3hwMeN0+llMjXFMPFzptOSuYxKTMxCloLcc51cq
a/gFMgofTWyISC7Cz7RO0RSNc/YKmD7fqII4PJZovUb+6T9o2R3dcarOSEKvrYlPTzXVsWXuzPms
ka/kizSrv7PV/ovbzcJ2W/51Fx6/uPuWC+RZLkdAk7QCpfXiX/2765RbnV+E6AIOnUmQQ571W8dv
9uVQ8HZjc+IoiV0bxVF77gVS1rDfxdwD+8HqyDtW04Ofe+IuZEKhp7Q+fBvYYtDDBzjO3jZj3rj+
guATXNwtAPDphRiJh1FkIwAytIyGn30Ycdw/GYM6o+H59++Nf/dfvjmHN+ggF5Zq+f9//+YmXKx5
PyN7d9L0iLyU9umO8KvoMywhEKugqHiU+CCYXqmdVTUQcIyItKKKvCdQqxyp0/KgYjvd5i7DVuan
/QrLlHipPRtMQ53R6ua2WjUzCG1aV80lsHT6d1+RcfWgTat9mMA6QYxL2l89S6QjpvzNaf1650IH
ZySBK1c+zEWTb4JA6A+foNxMMY3LR/Eq2vgjMvvohdNNtyd0wT0o3Zm3FCH4Ci0SQkw4uEjUjTe6
Ps4TVgni9OIIuA41x7ooPLmumJuAT3HgimwktrSzGV5r15xXVSDdJzY9QBhMCIYqDe9KzwkfKGZZ
EHy8lHU8+uemyt96WMi/e4ZdUOI/i25aQsiRgpr2re3RMSTaJpHObtVTSS9/X2YjhEoK6o0hMZJm
FXI+3fXOezUWF1nP9m+W1gPdT5/wlBFDbeRDuu3c4DmGC0aqtu08YLPDcWFkB0yXQDIxGcbhjn27
3s2EVrbDrpnL5gPbG8Lx5sizi3938No7M8blshDCrKEu33MNDcVDpIAWS51iQAqH1qqnvd0ixexj
U6Osaq1tyjEj9Av58e/vQuufV6Il4MDWlmcKoeU/PmEMeCLDwpN78GiYHgTSZYvW5r3u39LevEYa
xpwKyEKimWieU5kUtPwAjyKhp+KHlruFfzfDQTF/ZjZ9XsXsbq8Fc3IxQQDKpomMYewdZoNToFtU
9XPrrnTbZOtsogfZ1O7WglG5bv3wA2Ebog26o2uVzfei5TtTd7APGbPK/+ZtL/vU/7uwoKbA9eZY
CkiYkP+wsBh2ZcydqcMDkUOXKJnMC0kJwdoBDvwQwLXJcjM75EFOYC+gR9WL7pmK5mIMHQVm3XTX
RuGx7DUpvpMd3Bt+6izNSrKQZzzLZY/6O8h6lIOLEHIef0jcfysL5EMfxPELD1G58ZiJJXXz4MBf
Nwv7QDs62aUj2DRgbPYmNTOCt+19w/xrMzPO+m8ugXT++aMng0LZnoPfg+6jhDPw9+sP6IgSR3C1
5PaV/WVKA7DHINZkZr47um0f58AJT1UQ/dIK7YaKyjcYUptaB+PO0YKGXOaVH2lyaXv5lJKXd6/B
nj9nOgCtDLLZZRM521Xdv3nRh49M4doP/c9qFOJgVhM+N0OJVyvWcFMcnrQmxq8yFRegG8j3GWOH
RfqaM3i7zFH9ZgQtsTdwIU+EUXVPnj75Puinjo7QpsrGEgBScU1LMVxqRsh3YzB9uqLpkZlmO7jr
qMNt57WZYvvSmkpdWC/foX2JjWNKbtM2am/oh6w7WAMPZtXZlIYZ9pDBuO9wFRFfrextNMzlpWFU
s2kn8/5bW8KafWxSSv5eQO+ypwrGpC1vblcW5w64iWW17t2IIOqWUQyW3oziGL3knlnrGdoOnpM2
j/ZuZ+OmmN19N3vnVlSMCgZBOuPkPtqyS/aGQ/pM2AZqOxgIUrEpBtCpoaEtTGK7MRAtIX8ZkZbt
6H986YncB9zUwCFdwGNDlxLYmMkLHYd0HwOH3pYuSuKGvJ1tRPm+FTIDBuxqxHfSSHaRmeRXEXUH
JKfI9yLqcn+m2W1LEJlzOMRnNN0NbG6a5nbo+ltZSXOv2oSl4JXDFee/lI6eEWJ8bn7asqTzNU9I
ueb+Q2ir2c8hIhSckTQ3OwyOZQ5JoY+pG+o5/FOl5hXd5r1EsnUZMpqjCocpPE4MH5Rd1zrtvK2j
bWs7TjRcokkmjNZztIAatcUUiWd85sVjGo7RenD4ydB3OKvP7itKsZWlqftQmDp3WTcx4Cl94+Xf
ryzS9P55adGmVoTAKKkcT/3DETmUUPqmXht7pqnjejERXlLt+2sU3WQ8zeqrp4i+5WXsbybZEFai
VX4aQvlJmEsAPYHGnRHDlSg8b7w2hhkeO49tDUTis+250aEGWbDr9SAPluW8tblYj+VExGdh/2/2
zmS5cWy7or/i8BwVaC+AKUmAnai+S00QSqUSPS767uu9gMwqvVd+tsMeuyIKQYKUkiJB4Nxz9l67
uQHujXSv6kncIvDi2g0UiHuOZIF3O0ZpdLuM++4oSBdeHUGmcYHqN2A476jEkzh9227ytufnQtop
8O4yrkJGehGkNm17a+hgqqrWxTJzxuZSg53jynfG5nSqHXnpoqhE3c/xGFuafa3DGCU1KyYgfagJ
SNOwbudT+5IPun07pLFn4DZbfHp+Hp1yiFof9tSQjoX6VlNudf077Yv+QNQLiqrEnykirm0qXK4k
w3AAHoL+RCS7gROyN8DZQSlJsIeaB/PBEOFtWyRIbliCMZqbjnAvrN3qg7fssyFo62VBOR9yOjab
TAzuMzbaSzpV0CnMu4KYrROFtwEc2sUO2NrVAfs8rL/QNTwTGzbhE4VxkxaU5giTrtBhbjU4z4vM
9QRidUDmIW14m6EKEdJZRG2LEgJxNXoX6zHBeUPnC5JwH6DFTAAaHlwnra5j9CAz2ArPDDHjoZJM
QtIo3BRhgJuQsVIH+lm38SquR+z/Y37+B8yPJjT9v8X8nN+L5r3593/7BDfbTsuC5PeP/JkOZQLq
cW3bUtF8MhDUOBP8xvtoqv6Hapk67hzKVdO0jH//tz8TotQ/1OU/W+B/dHmE1/An3kf84bqoLvi2
Gcs12dT+N3gfTVX/c0KUa6isMLn2Gw4gob+tMEhhcFBhjeKMRftoJJl6NdCbvOLCBncN7lioxmJf
TOVem7qKi+Ui4TThiWR0P5EWdbbDvHNeFErI0Y7rvnR5znqrX4SrX3clVtK+ra3D+mARvMWBWR6H
BTy/jiXXW+tYsu4649hXh6/dX4+t+zJouaxIl2Hm+kgrGzhjRnqubT2jLQez0Uf+4llV5uVK/K2H
6eFj0+uDSjnOFqHBqUoigCFq2glNxO9aW7AFqxT0ADLizIFVuHbVTN2SxFrg5j1oprIbIiU6Z3o8
ekKIn1CEqr2t9ZF5VedYi7qarGbkUiip2TQBCh6GXC/QTInqNEZgXCrv97EMd+v7CP3VB2yg7LWx
/k3K499Dr/XPd0cyFGZSQb1mHm8QiCRcU9uIsUl3WWmEWhOcmO41+2qB5a2bzMJzUpDLw2Sivcpo
pm6IPICdoSf1ad0oCHQwuyz3LbUrDxl/M3wAsiD6GGz5Xy9jfS3z8oLWW+uG19H6jTrcIahjNr1o
V742675WUi6Q3nEokio4wJbfrFPpBFi5kHTbcdlbWeSZCukwhoOjj1rhT2KeCoKDmNv+MBJasWkX
SfTcZoo/99HDuPT05WjFp1n1Y60eYdYzJMDvMw0RiP0A57Veldqum8n4wvoPWhxh/56V7dUK+oux
Ww62gc33JlzkhuTcsJwB1eEVy0zVkAQnURQyN1ZZslTIyPMY2/sivTVL8jJlxdyuWFIiBo3sIbQ0
310Jl+mvqfg6Gte7XEU71W/Xe7GUlF0dIxqJcA5YFSkJ6yaI/7wlJ6s/atk9MQMv9kT8huBbFWOj
gatLluzREEf0Mj6VSnwoKDcPbtJ57iJUTQTqg5U2OZQugcIotncrdxIQQe21uvvTrXJUEDFBGSRa
wtf79WxaGvjM12eazefYfAsYIDSqwXoSOsqsdncmPGsfKZrqab3+oTQGQ52sJtZIs3HpLPzFimSp
E81rxlslJUleJuUuR8C1WUUCYsL7uK1wFvzSC1ipVvpqWd7/7W8vBqJKGFeTlRTUeGmWUUG76PnJ
zSiYBrJZv5tWPkC4X2+S/7FRu8JC+bJlYuAezVj5UfcVo7Cc+BjmrXrruNuhoa9VRa67Y0oFPHVS
C28OyKnKFOIco75qkYhHZKB05aMYk4lDDDm5XfdPmSImP2Ws70dFtU9TSirJuFkP8kPTDuppWMIQ
iPtsmNgd9UWOMS9+HKFAb9noIRG1ztSg87SQvgxLtqdTMM6FMlOjITA0zDRRvauolw7wjHb1Ev1h
mjragoIzBUlajGLzUYOgFb6jaP+NB9VrN/OVMfwO4qXa4N4morMV5ODEqM36GFHdMuVW+oakVlSv
2pI7YiybldW53lr3OUgZvVQkH+u3HwZEjTkm5WwAwJeINMEgNip7WMkWroC4oSFdGRoBFJqJ+72u
ks2vl0TFdKj6dreeg9ZdtotMGikWMXjZu/bX5C11kEmnmxR7xrwtyoZpKotXay74ONdj4ddNaDxb
2Yn+4GrEhdBGeHMLsFkpeKhT6hLJHOrHTp9BTTMcNneE0ZYbQlZHaqD+OsIR6+vLzBEXzC42nFtX
o92+vpUmyobJ1M9DjDeRpfiT0O9mJlaxZHiArxc9ZIaIbiWVrue3IlLPiAiTX+dlJwKgG0Bpw88U
FwdVQ9SYwo1QmNQNEfpUsywvsUSjSnfLRPSN+ImSgN5NLRm1obHcAYaudlZSX5G4MJAMhCRIUZdR
4HKL3Odpayst3nq3JFaQj0ODPQZclXPzejfQux8V2BKP8rncTss/1cbYWWnZfE6poXkyzrPzEKnp
ufTRm0vUKlx4x2RBQ64314297Px1S2+YbQlOmzXume0oWncTTTGTWROeZQiy/sgKID/PapafJ63L
z90gSk8qEtNhaw0eBhAcihNa/hHKwzHI0TTBFco29GgS1Erb2cjdk4pO6hRyFPlmmt8XTYeP3ACH
SiIxiTuHes6Y9EvYqgYci6NNQIKrL9eCdR/BWAz8Yd5gc+Q8D5182muqdbQLldDjqqcn2PKN3wdu
SeLCYB9jkV169LKHYRjnU4d3YpiQWWEewACL03sTGBai8VQ7OjoD48Ck1uZZ56TU+7NbuZtqZN2H
+nYsMbKAxAdYsnw+ec3Ydb21biIKob1hjyeMknmLw6wJu/txWs7E0DrinkZ0ZbIAYEaXnVCwZhUT
6HVTOGXiw1Z77kyWD/FS9mBY/70plltOmSdHZjhw4VWFwKhlHzl5nBbwGGSf9YgK3S6HK11DMs5y
f5vqOjLQGjiMHHSWY/27ThAGbk2cAVn/EofyfWoo3mgjpttB6TCLT+p+NEkbmeyHvHS1vTYY6g5l
OkS00gvG4TmzIjJ9RZcAbXyBetB4IM2WyD8sWxE5d+Q2nlKF80tkKIfaql7yXjymwYiGR2nAlBAu
aWWl14C9H/gybuYpvrSBle31qN10jgnpiAn81ord51yLr9phxjFmGD5+lZ+EMF3LiTSGLtC9sSf1
nYTF+bl2w5YxA/4OfPGcoKtn0ccWGcfPdjvm1wRk5MaEmyjOSBhLkAJh1LkGrXKlArnw4zB6AxQE
2zhxsRRCxSDf1wVUnB8Se+53YiTwmIrxkFW0gjL6Wjs5wqBr5HIdeGd8juW1rFAESB1dduVphzFt
dayN4iknaIJ/2Y7y8iaIBxhD7XL1cbm0zNjuGLurCAuJOqRc7Tw77ZudPQwRs8z8MdbddFfSM/JH
NDfPDdckp8feSmcTmb/y0aqG8PsMr3SNCjhY1N9zQPU3ih8aPcINyaSPGuR1ms59uA9LMh4KhJ7J
TJHhjrNAphmDd2z3Yd/wpdPC81geg6ReMLxgL2I1f2PC/jpNg3bXRzlxzDoqLtCWSENCsN1vlSUj
ItCJJ5nigXNaA6HPtm/0xiiOJuv8KxXJjCPRTbVQ9207SSF7xxgSbomaSe7TOAdTZmQk9OX2EWsO
yaKW2nqjQM5sOZtyhM4kIG+SJQpkwULsO7Xhk47bCBjnnOGxJcygdRKi5jOfdjhTvkIYNECRIc7o
RuKo+NYTXRHHCZe8JPIKuwYJZlt06yM125lK/+Z0rem7OBAHy8XBLe4HpjkHhF7f0inHFWSZ10Xk
Yri9CL3vtqZBrow9yuHSkZRYkNxml5O2UQ2n9Zntf6PZfFFcXmn/2IV3qSCgi17SljMdkQtRrQM5
jJ5MsgQwRKuHmWXjJo7lbWtgGUYUMm3MgaePqMnRaTZvNv8Pi9V3qj2rjBB7JPYTwUblDrXKFdAN
StKmBOJOd8AYjPkg9f4OvxSJghNhLLUOI8lyfzRhzYkQBe/WpBmyF32g7hUVCbkcDmMgbvpEunyL
O2ImGcrA9GFQYZMhUnYjGRP0UwLN2mcTXEuyFxGzkhYUDngryFoc8v6BNIMfilLuMT2WG7VxmDsn
iMbkSzgW38MIDNU8QFsmTAFDPB8M+sHou7Rxvdl9901Tzey71or3vqIPw3LZd7TutaZhtTTpIOQX
pCKFlr2D0h1NzI00zK8bNx9zgNqCNdO0LNd6KEG+yWWDJZZVBoG/PuFrsz7p626x/uSagrfu/NvD
/8d9Ocoh4ELxSExFa1AdhYvW1liuuBqON1bLy/11E/91a707GOmfDwtqRp8o1QvGBBTLM8Xeeguy
GVILuFuAyC9Kzpph3b1u8uVZX0/92rfeEqKhevsvH/76NYm0fv9j00PaU3Z//SJVscLjFMGRW17V
1xP/4R/4+j095lDKRVOkrI7/+gMklfM+yNrjDMzUm8vqBQc2Wc5rBR80EHpqk9H+utped66br+d8
7ZPId9PN1/2/Pcfug3hTEGzGwEz+w9P+9vtQQVJh/u1no+Ulfe2Dp5rM21/P/JevrHMNBneMAX8/
af3RzFFbPx2Su9KsjdmTg32rEfviFxpQ/L6h/fG1EUvVtd7Fm1GhKSZXM15rrb5c2ihfj/+6/68f
Q5r3+7esz8fMSgzJCEsDqHxATc6rE+om7lViANalcEbEx3Cz3pxNm0XFAiAciYY9WYtwfL31tVlF
5l93VVxEGSfTw9eu9VahhOlWNOOA1xxV+tej68//q318Y3Apfv36r+eorntXlnLGQW1opyjv2dTF
p0Lr1etKxdn/fwtzbTr+jy1M06Gn91+Tys/0LruPdPrnJub6Q7+bmI72B6hpsPYuMiShMyP8k1Du
/mExxxCaZTAl/NWn/N3CNNw/kP64NBwpUpiQqTQ+v1qYpuvQ2MQZyVCRMfj/poVp/J1P7uiqBoHT
IuqeIAd9lVD8g0SC8S3kLOqi0zB6SbGseNK1ASRG5SjL4LL4bi17rk+ZbT7mJWQbKAXRQR3vYiU7
JcowHgt8SuRbEi+kIpnfZK4cvbGlXBDDQpeGXLFrS2LkMkBnaHUfUgVZ2DDmMNEE698AA9fgxsFx
qIbPWqcv1c3v//CR/AuVCy62//x38k7RR1Z1oZs0j/82MxoJ+rNSHdJTQJDuVlqtP8ZpfgiW5Xuw
BBvG2Ks2rRvajI1ZPoYa+0LpmGgHG6iyc3YoNPW5CAw03CoX89piSpEm8TmpWf2JwKtdozsxSHoS
CNe2WicfCkX9zlrGvF03WY5VghEJOm838E2ByxsjZgx0BmpwtVzHCy8XdFr9aU6ZXqJBmmalO+AL
q7zJHmuqC304M8PGth2b76lBwmidQvnj9T6uwRRiiapw6fmcGMCsGRTrZu25TIA7jrNy97XbtZka
zXmIgbvF3uXqDHaW1MZ1E8WsjwKsy9u1Ab1u1n60EQR3I+t1P7Ba+iXoiRMfNuk3EOK2/tlL/PmT
yRxT1qxMw6l6lWrseklE/EfU8Z4Vrh3swsWHXzIv3BeCPCCZsmgbFwuB0SGzDq1s/tBMzmTLnDEd
U8a1AFNYpd+LBZlWyjw4mcIAbQhjEYQJd+dWZar712bdp5SMvs3JPpSguvax0dyOyxMaDr8lEeyg
j5GCHhsjrszwq6Q6ZaSt8eQNrY3wmNY2PgUXbzrJwqf11rS0AJuXVKl6v6VFQ4uKHOYQNzlXrUMZ
znQcf7VSF+wIfup2NyhjD7Ic1I1pzO4maKt3PSWwd03KWTNzJkO7UzE2erOq+zlquStX2DRio770
1g3+mhxUm4zPPYLdcyebBRzWPa+71k24OLj6fFZ8Eg3ukNaTwLiaLdZN6fzUlpDRrCDPOzTfyjTr
j5JUMIuDqlJHe7caOSLSynfmYGlksFobvZ6Z7QMG6yvjXMv6KuPqtxWx/uaIbwBdU28kPW7zldTD
BI9sLkN5lgrVRzmIBPWuSfIIHJ8NIDrIkQT49Od14BDaxGjJfonhbdxnV4AeCRbITkP/os1ncSRD
OzoXUyh84mofwwQXYmZl5Fvddix7T3WcXrIO6FzlhrtohBaou9aAXyE82AnJcAoc/nyjuvzTJN+4
O0hvE9PK7CoDVbmFd2JsFfB8R6YonYn9ag6ciakqvW6q0fpX329UQ1yq1YKyIpBlDdxB2USspCKo
veULP28f10iWmfYnJPxu9KKKth6ClX0bkcOWwGDY5T0NAWT19H8r+thABEwXDZVozmkFK0cvW5Aj
7buYM+U0dodxhuUSOOO26OyexlGU7aO4egjLqT9bBuxV/LUgO56qfIbEWqrzBuFtvRFUMmbueFY4
uBuRlQi1I8PXaQXSLWz2QRjVW1QBEu5ZeOAodve6oXHGAxz3THxfjkc0m499+CEnYZ9gxtgQNe9p
1jLbpVW4dTMJ5Gk5UXLtqw4mQsGgsqo9hKq7xu7sXY7UhnEJBoG8eCTxAi9HZAEplKAJUqesqbdG
Cws7Cc8GxsG1IS4d3Ti64VNUEogzkkAt2vSnG6YQnulapxBJU73/TKTqD3OY+I6eXJHzTJs6c18j
G0qMpsH0DbNnCEryGC0o0ynAaIrkmGUPjAsnVuaNnoj3tsGgtRoRokrRt0mVPg4hzsnKeCr07DRP
jJGYRl3LrlryIoNP+jtmWLzBrqw8Bk7rYT5ldJviugGPmL8Vqiq8apFmhS6oiLrAE4ZKk0O4Fq8K
QRO+ovdeYpstx0OHtwMZyw4iOflquMR0wTy90Z+DGPMw54l723huNDKB+kxpyLujl8gBcd+n6P51
2zrPOuBYXoxXEo/FXGKN4y2Obt0dCENToYGq9m5GV3OtRSriLo1GRqHKHakLIx/OYKXWISZgaduB
MYR+KPDwA3SvJ/1Q2SjHzY7Dq0D/OprjrhDqAif/Zu5dxJmL4O4T+9m16Sj4YBskrvVYHQmisC7C
oqGad0C1Wki5qUNjveQnjKm1rzXEWJ4RZy1aT7Cmeg05SapQqXQGGc5I0E4AxGWvTu73MZF+zLIa
QRR6ATUEwOBa/U0Jt478hmNFn9pnUuOttTex6sWBFJRDPflDW06HJM+hoLrBTUZGwE7G1YuuRYzM
XJo8xoRxNqZ8ifoaUzVKcyM0MLqPSslgM2m9OOtnkrfEIQlLuMrD5Dn4RjdF1GkHGcyXcaFypFVa
76xq1xhgN42yGT3W6pyPQGkSlrBktpbx4rily4Nxr59zXsakPNngfZBlK8odzg4exy8jc/20oMUc
hTgM8REEJJhwZiFQUmdhLni+1oK7RZs80eYvvS5dwuItAGs2WDDGxVBUq+JbrFKZDViwyWYVONrp
vwW3AyDhB1FmF9ShXgtVFSuhWXu1ofjLqczHg3EDgC1/Kjr+ufRFuC7VniAdKtYt4fV1fTvLiQyF
9BTNvYq0P7zMJQoQW8PjPHZ3qlpne2WVXvVvVms9xxkBu6GJF9SKOSw1M1V2aqvBOnXnvQzrDQBl
UFvtQrWNE8OLW9H5FZGjpkqkKjz49KqiYnvJ5I0V3QdtO9yAEP9WFSTxNnOOs6pmJDf4mmu/Zi59
HrNQalLDcIvpE9N1rF2vie4uztIBNFUutFvmRvotqMe9KSGIQRIAYDc8QmzDV9+bPzNEW3KKm6vU
Uf3EpSJjxo49VGLZzzRr2jV2IY4w1cNd85OkOKJKoTYlbbBvHUs7hp3hFQWpxXNsyncsixjTEb9y
jUncw8hkAUg6qMkwa9JtrlACg/Mk6Stsr2y34hLyaOq5foBWcaWN1QX97byNk8rdzs2RsdJBYzSz
bdRweJvUizmg/3VkjiS8M722U3a1aDhOrXlHMqx9tumV0PP50TglDKS5eGVUSy8wJTXMlJc200wW
+Q0ju9iRJwe3KeToSLzb8OnxXiGKBq1wKnSw4SQGjttOTlclYtQ95R8uWqTSucVGQcF4sZNt1ZLi
W+ffHdeJtg61e9L84EN/kEZ/h8gZqWqW35oKc/UsL/xmUeD2rplvS+2pWeu8MDlkmbYbp4JAF3f6
PtNFhgER7QvL8CuSYkVo3tkzqO3C1hCkqmBtUrr46ejehEFxkLPh9R1Q2yyA0mMXPeYIo/gcyUOp
QkGoiIM+tNAvCi1GR6S1L1tCUEC8+fis3sbMoZZKX6eM9Ag7eRdtM2wjqOK9QmgNL3mXCkATYd7c
ajIoNtCAEYhigN1gzOz2EH6LLmBqGOsxhQMAMjvr0p1eyxew+VPRIeMv0CtXbr3vCzwiSVc96fr4
PI72K2yaB6lDtHXb/nvLpN63MaUd3PEZNtjeHk3nYBAJFS+sEdLU8SNxZNfHtuMbHBsFYzot3xkN
vcalCwaBieYvhX7M16n1rUkHeqON5Jw17XVPPlvIp+wXTlb46dzsQjKjmESXW8tqzrCDn8GMAtk1
vSCk+6lqxARg2L4yC6xZY6EXZ434Rxy1n7J7Hxr9ievN3nBJUxNW95NRz7GaR47XeBCI3uf6SM35
0+6ywQ/z4mwgGtsowr24Mjwr6R2yi+G+oRyTRo25Op4BI8f3tNAB2qgh7mrrYy6+lV2b7+KAMqjX
BcfhgOGnvI8WvXymPpHQQ9fLKY4qbXU+jeSFRIeNFP1A78eBVp/09DiDGpZEXvudClsBJeMUhXy2
2nzmul/eBek1jsQqTJMrURrfBy29rwWs2jwzWMlZ8YVwn8m3UnGrtybisqHiPFwZcCipnwigJOk2
PI5JUR1mgY5gsBUWTlUKp4gW8Ca1sG4HWpJsmU3gYY+Peso8bMoqbRs4gC8MVZO7OMRa0QM80MOE
t1qlkAyd5KnK5J1hDcOx1tDsUY/X/M1Wbdh7s7CvIWjS7JfWWSn1H3OFIiJcVlVWD/QUxH0g4mhv
N/TfQ5bcpJ1Dh040r4yaVyzoN2PCsQ/FuMopYrDJ3tdjbsIa5FzYqjMZRZn7ZhqlfmFCM89MwHJ0
4uC4b4qxeoYmiqzOUkimxn+1YX2zSIE+O+yZxjJ4KQJw1PA+ipKoCOBNIys7BQG9WvvAbZ294tbg
x2xyIOg5P6bV8pZyLhQgy5oAupM7kvBdNKQApEsYEoA8CeV2O2bUxF1TXztdtsA8a9rhsf4eFv3o
GZp+U8ycvZhCnivFesqEcVFr5yNgnmyT34u6nLOEmemZl6YfiWZbOwZd3ywTSJ8awZBz5bQNNQQ3
BfUufnjI/MWhy4pDaITbqlQTeClC+qzNyG81+2tOjnNI5YhJYufE7TVmJ0pBkhCV8Wc3xd8GSM2b
UNee3ZoeyNTgaB4+yjYrj8p0cIF77t3BCjZpEW69Nokl0bhLUYKebZMO2UfXRASOuR9yka53LBEl
GQ34ioDmMIxwFSY5Lqc/mGBnmzmxJn8OWTM9AoOWGzIvoX0fATlTceeCnPVMflgB02XkjLcKCdd0
ACwPtWiziSyjYv4iyJ+brY3D+X3qsNIjJR6YdsYmXWvSzSE7MLeOk22k9ljdiIxD/QMenTi0fmsv
hnrDQlWaAmBr26jFxzTicHTrO0WET9DmnW2Ce75J0/uyKD8N0X3qrEXMvAb445v29NaPjQqa1eZL
P7xlnfMQM2/qlfRaT3peQ7bk2EqsYIp4s6ng1QF5UzHaKhAc5TVr5kNjsnDIwP6adfXAL6ZsSjiB
NU76qjZEuqWNu0WCMO5UhyKvlWnkty3iPNkC3RqKI6KdkzYpOvI0sNt4cxU1vAJlYaNJAi7WwPjv
WMthIsdiW2RyB2CSq38itoQURVtZtRGENiBGPYtLlEMJRwnkHpUK20JWusAfEoafZJQR6vuohoxm
RK57mN4toIEdNWAwXy//5+iRYqY9I76wqICI3lrf6CByuCKqbqey3HQUJFM3HyM1epVKxvVVWWhk
lbNxuMaWgL9REaZUDHwdKAvIaAErtCMLhq//8kYCv39xrvpy5s1YYgYMhuCWHhBYkgKQsBqQ7LQe
QVfqb+aM6gahLMQOWZ5gYFdLPu7PLEofytgvo+xToRdQYQTbJMSG7CIiBy0VtRScFodR5Az8MleP
1PbPibT3jhU8ubgxSZOALEERuTXqAOeYDO6UigvZGKSEJi+ini67gXn6g5BqFA/3bo8pPSGldZKU
G0MhtmpCjmiRNgFDimImwASzcHtQ9Z5kIBqPXBw/sNeRzaWjPTPtqmP9D4Bn5jqB4HA8BIL3LQBl
ThHp4JVHIj5MAJhGvWJFXpLUBwvX8mcyRpARG/Z2sKJwHyD/L40cKoQov7s6f7ASxffB8o1kEpx7
bpmcI2RIhAVEtE90LkjJcxmaz1mPUn50q6tyUD6GoeEa277FEfMKkh8ILb/UgE3T6cI5pO+UBwuZ
CoEn+eMU3pTC9CBtMMvtXZ42HPQuuCbohobd4AepY7xhOzd6f06n4SelRaRU90TrEhtmjcQdV7Ox
ZVS+qVKydBrFYB1yrhmMTwZvIFX+06gVp8YkTd3hQslVD4Kd4LOrQwOEGyfROeBMF7MSyCpSDRyJ
tWsIflJX9deFO91XpCAcsjRITzlqMHhXp65uDo0rr3STaj6T/YjsaH4yqvGBSdVN65jqLhLRZ2mS
eYm2FC2JdW9l1bMZmXdJszWs7lla5k3DELDLc5ys7tYeSYy004fW4NvSU/VHuX6fk/AR2IQS5QFg
q9DGGsmqdQb+DQlOz4JvaOt9BTwMOQ6AGhSYXe2nVg+sWlanVX7sZAemvr1Rl++aIT+runiRNmuJ
mTm41bcfs1S0DabGFjqKuG0XUyr+gce60J8C7UERADJNqfxs2unihITexwoyJY6ecZflOVfeevxI
ifC24XZuew2YYa28j4pKHHejQCzLje8UbFAGEHR0TfhaCTj/HdF/9YhTt+3jW4Q9IhE/9Z70A5nS
K9PC98hwbwNWnEvINwzVn4qSP8jlbwYV/yRksss7TuSOGpPEoOmbhk9qaycm6jmI7MQsX3R3o40R
Nn6z/aGZ4xERq7wu1csYxjpC5fKYUqZui9oJ/Bqcn08+AnoYRfioSwZgLTTO6O+zAkHYjzwUnUcz
xbQQExIJcBwbZNfjV5k8PW57uvqtcgwV9yFmrWBUKlfp5FnBHQ+re8w38YysoCJJgeFUdxzrGfFC
U+JDIwovLGCZ2DkCDWBzVkuqOtF82xGkE5lWOlf6kG8p8XAb4EGNn83aNwnobNOXJKmlZXGS4NkP
GGropqvNORBzsaHEpoU5Dx95i8u471IPkQXI14G1ucjJjCHmi+pVZU0Hvb16Tn0NRQ0Lbw0ecWw+
OxYVDTGNAttHdl2lLnATZf6OTVPxwCozWe3JGtBYSvhOXyJQqJBIzOlLA/MAaNJ9FeAmFnCtHkaQ
xSNc46xBUbR0nw6VlG+yzZ+IUpd+NMkfJrXuVrnLRHQh15F3uqjjXdT245UT1T/aCF6bGZvaXk4w
6iojtS8BRT611vw+5u6IICUzr82ZA6Fyptt8NuezO4Q7JdeTCzyaTVvD0dUnriGcQfPWuYlwqdDT
RwFto2zfk6UYwwCBWhjM8C3IOwPbcx3PZEHMmkFwhC1IYUCOO5gXvUsRsgNbimS+c9vC3Gbwrsms
ilL+bkS2TdvzZ6JLCSbaze5sIt+Uj7raBbvZzIRPZHO5yfvkdlLcgBXI+DhESPskRCrmRLMXMP/w
OMeRD1Hwc+Uw7MIiKOCm9+VuTMgRyR3rwdXz6BzDJouS5FS2xXSmSub0NXXmvrHr73E+/sBBD96r
sE52md1mBfHN/dyXPogHa28LgvCCxP6O+sprbJgkhWNcI+/7PtL7OVcS0yxzMbB5g7JxG9iIAdoW
TvdGsnHqJrkQ1k4sFtw9OvHvSToFm14HVsfCcb5qnPwzmTAMBwZdKd1hRQDb0EIBld01imZelqG/
SfvaJy8AURdHbztm5T0OnhhpknGM+2q4VpXoOSiUGEnb+N4mVXVVI38jJLIkv2YkoNRug42hqOpN
NEzHaVyalWa3hfBmtDp+Mz1Cq1JTxRkJypppMm7iyi72hZ4QtUOIygHTHeV+RB4fTBdgheZ0jzNQ
6aF6JGrZ3cWF6qk1sRqiRXqpHqPCtI5F/bMOleGKD+/HUCWAA+XMMIM49VhTrmy1j8+282owE9k3
KSW+TbDopWusp0E35I1bXheGDqS9ow7PwZgwTsjDFFGLZNREtCxR9j2M7vymcrL2FGQBlbIlQKrT
ETUcYKXIhX/Y3XRPytN9OUVQMsUrnDyksd1rqozWvhr4RG3WoG47tnsRf1Ztbt6RFvHEcjk4Bc7P
fmZAiXwInERcUQBXoPnS4RQqncTahnIM0+q9KcNbWkfDnlMhxLDWeSh6BcT97DwGLmRcXcrhrhni
T7Ayh5Y10s4FlALIWz4PcUTDi6+k5jbvBbkZ+2VauIuHEXuj6r7GQj5iSSTcZyybDfrjTWdM4WsY
sOIgPO1uHog9Z1XXMwQjMD2I45eSKYEfTi8hySVtSBN1Lu1vnWbcY4beob1SqO2glwydZVyoIDqH
2jAsENDGRUW8NFGPfQxUU7P7g+6Y07EfsKfQx8ysRAFEM5ibKICsn6YRfnGUObYWXcZhOlhWCOGi
bOAWyTn1cNg5O43YO5mS+AxnYldnw/Wgz3wnq2vrBJg8Jq22qjkEWXPqtn1VXlLGEvcYeeFT0QIX
y2oySscdaWrm1rFsB89d82kqvM4IDZvscezBebzUGt1Qgi8/cjRzaedEB4OU2cKtXs3BcBCB0F/J
hU9WgMU5sQGi0olbayDiivpu3pEdKhjkaQrWL6ryCH4CkrIZrS4aZEKB1OAnPu/cs5nZaZ050a9L
rwHDfLC4wlIZh6A83fex1A2mMxLnpex2SRgnR7v+XPB1OyWO8aLoIOcNxbSvreC2zg3zSq2K+zRl
gZdOBl/PpL9x3O4tHBPQTdDqJ8V5qfL+neiB6Cpl2k3MENNOXaa+wbvV51Cnp6KkudOqPf1yeZOy
bPaqJkAVKtSdgWioN/BRlRZUqZ7YGT688dG23qD0Xce5mfmM37qThn1ww6UEl2nl2+6kbw3VEocw
ZyxtNIRPjyFgnbksyLWWD50SP5fdcHDNiSQw2se7nuTNJKc9k3RL3/4/2DuzJTmVLdt+EcfAAQde
IyD6yE6ZqeYFSykl+s7p+fo7CJ2qq5O7am+77/clTE02BAH48rXmHHPVQ6LtsXYrlAW1Z5n5Xyta
1aTNWHx32wcKoXKQ9EV0V+j1eO46y08VEWTxKFnpxyYgZPlSGGPr43QCsdM0hi+S8Ql9qzxmMEZA
Tqdgp+SIaBpzwrTr9BjGkaGJxxnRqZzhz+dWe5gSJXxYDTpInGovhM7kRk9+UDYQYOwm1VY45mPW
hABnaTdvEoMKpB4qtnBO8ZQRJwALlxiOcekVY30k6UjM3yOrNLZlpz11eedwXpzoARLtGLiDQbMR
HIjK0btbABYSQEnl4jzZBauBlyx3FhtCHtr9drBIdrYc8aMcKdSnCeVtSGLc56y7V/2vkNr8cRGl
d9dqS1CuivwF0cOcIZztQWrtnEfkfp/MYW4OXUhbbozM9r7Xje+4+/MgybR7IKHwbNL+At2ONl/e
xdcG2pxsSl+3xuZVAeg1IgThY2mg5872SjiXfACY2Xs/s/htdLJjoXM31VZj4m4GXVtZxNdRA/bk
XexnUcKtdTWKf6DniJNtYlRBHXdVCifDanMYM8au/5wu9a9S9ZTIRIvkyvzq2VX5juHzhPm0nxUZ
I7EDKMzs9w5Mz73SeLzUKj/j4/RrbYp3i+2wKQopveEncqZcbgBSj1HQbLVFl2sUKB3pRNvk4/hU
rYFj3RRuIpskCzIceBiZ0XdnTlESD4bwkZ9dM62lDT97GKvn4WJLMjPSqbj0fbam4NFrpKGt/DnS
jnndD2cjW/Z9b2cX0tZVCTdCv8Wka6DEZaxfCN4FUFvQ16vxAvjwDrvzOGgxW1KHT2rWvtEyxr9U
LI9yzGZ/GJfvVBvaRqm3vCdrqoNAF3alPOH9ww+dl6MvJmuPf4PFbzaKR3Otb2SHnqNVSVBDkr6T
tMuxt7DBHsz8HnO+Q4+h20N6F5mEV1n/SFVXBehzU3C7hB0kbD8MWDtbzxVr+gwsFibB/HqA0mX+
RAzcwzJkw32v0aSwHD5OAHPfGVdekfemP5c1w8XwWcyiYAZb5VPgtE+En1x0PPO1bTvf0xYRQA+p
HJ5ydGdbPWvfMq1bRiNIM3On0yq6smrAtVm6eykVH5/BLZ01V5XwOwXPilZ3fZoERLsApXoQMa0T
BxhGkDe4rIkzPjB1Z2gs6GqXE3kQHneuZpRfvbS8t6ui8luhGL6kl3wySGnBGEi+5eX2QlpVcbGd
kJ3FIPy45lpo0XBQxCJFtjPUyx4dglv+jILRDlNaJEyO3Oq8QLkXuTPsnFp+SyqH2W28mA8Q+nlq
MldENcAkogX6DNfwS9SVZ4S1g09W531pp8XnIuez7hi+lxKrX9TZ6EjWSafBvEoMUrxkODLme8WI
8OS5FFwz3mOezMBlaJqU517KjZc0z2Y/E3hde5pPpw7zyklraXq5BIw1tjS341B122TUtqhPkDE7
2QRTbiFYpgOZCBdTunm1z1qMfZ45Bg1lIEXczwly3KGijzn22LZNj+mBJAZ44xKdG9TGEgbxTIGi
6BBZxnhGl7LsPeI4IjGkd5HmPmV6Qdd6GTTKZI/GHXi3LQEyqHumAU/oOjmskpWlhcxQiqNHstrd
7UV30iBJ7GCwzeRo1dZM0z/W9/XEY5aenIUuLFWfYyoqOQ/lXoevs23wGgAoCO96vTUfprwXl3i1
R5i0XM0hZn8adrDXnAXPqeldTMzpS1mqh2hA2T7JUyWpnSZIScEcHQD0iJ2BngDY4blLc2iCtn0R
cYK4v8X2hKT9DZtxExT5GjrpRjOhnRhWxJh+hju/n/MMqsMgLtPEg4k0rKP2mlpoN2qtGHb0nTHF
tyzuwgy5ybBT7vMVGtDWqL0nKu9ohMRDisbyRO6SuzUW8xL1mfPJK5Yf7sbrhfVam5S1tUYIRQ0O
WfbFJe3cUy/5fEip2ieyKEjUcB4i9ghKuE3gmeQpaA0Bm/ZU/zKz5N1pdHfX6NAEa0dZgZ0QkdYX
FrfAAup94WqqhP09L0gUH4uULibyM0J2Lq1CilJGztHN5NcySegudd4V92H0KWXwSBTxlrKYJ2P+
0hjteIf4S6SkYtrRPZMQdnQltG2XegDf6zqGDdQSEaJXr83Cat5Vjpi2bZEeasGH3rJb2OQDA7VE
8S19RD40gZjdEj30DMho34HN2rcN8sASAwOr2J2CIsBusz1HJIOENAs3IKZjX5EStKk7VOu0u3Ms
2HttBrAkSHDocygoopiPjAEZVlMeaEx2d6p6IuJt2cG8taDt9IavzeVX6T6bBqMhfcguVW4zrynp
btBX93AMAZ7+BiON3TY9IFJ9ntjyQ6VNmcYYHgIHsABb+K7qySH9K03bI92WyDfSkXMm7BOsrDWo
x35hj7xGdOvz/RJjlk7zR4BO7JSm+BQj59t7UNs25tgOTEHZ9Er0fi7ifzgXxEWQKGTk3VeZudpB
J44r7BPtvrHHbhPaPHeXgraZ7sqgsur4eZAjxMx6ebTAGAamGaLCrAZt09stpdvinQmaDcG9lcep
BueddNa7t2aZ596aSUMaTwntG7HafEpL4zUzUpyRq0PVW19uf7rxbzsZY3dZdGgXUHNgMExECqzS
5dvLTY2BNIF42VyfGELHaIyUmRZ0oVApndhxMPBJKgrWmP0U6rASGOmWbjRzIf7r9v+3l3Zqol1H
uhCHzsj3Zgf2ppLWp9E+3Nywt3+KaEfjXBsP6coRxp/+EudOtbNyKCCKZwaN+KwDhiGDpfJ8Hsrt
aVlf0BQiAEltnX2YyY5v7ocTHe7+98tr3vGm3VV9VmpkWChCsdI1Q+32Tx4BUL+5QP8fB/FPWmrs
h1Aa/nct9aXqkzZ5K1H3/kGE+P1d/yWmdv8FtkF43Cqu5ax66v+WU3vWv/SVm+iuumnjt9L6v+TU
5r9Q/ArdI8pVOB7ukP+WUwt+IAQZ3XOE8FBbe/+PRIgPOmMEZybkRgveF/pshz067Jo/9NTJrMa+
4lo/ljZmtSRuvb2r5udmoeGDo5u+kdQAqvO0n9W0tadi3AlCZjB6+0SsLtc4E7uZfC2mD9nFRZGy
L5vr1PX2owqLF25UirbR8CvEWMxvu9aH4eXuw7ohXHyKj4XBLMeicqTtfZJCfc2tBj6TEsM2gSXq
9yDrtuqze9/GTQZ+s4VdV6zhTF9IBgCjmpoDwkMIpAMCp8lG/6CFDum8I8BUoK04LHkCND3TUKKk
3JIIT09xEE3x1uRWf5CWelYNfHFFp3xb6Z3H1ojGlQW/KKITRXuAJkKp9T874Fik7kJOYIEOHKyV
LIzzjs0H0PAyf6sLfgABAjhk52KHsIIU8qmZzoRPMxA/1ZDR7tXc4ieuwPPQBQmSgQeDnNDDfI0N
Bf3L0SDnpuQMuQyIdkRg4IWl87sdidXzI/ZGHojVXWHQCynpIG8of8DKo+R2Iwc/qmt9mzPbPPxx
Rf8PUnTjrxeIZSFBB10CWFnQwPrPCyQly3iohro+1qb3rHfE4txecrdlQCdbInjnHoFF3t/rPQdl
5TpiI+ffJ/Pvj+UDR4lrFaiKCaTNgqLiGPoHTbzQDJr+WQZDRFPsluvyq2nQmzxUWv8QieJF88qf
iZX/0xn4wExZf62DyM8Bw2LjizA/nIGll8bSxjI/tlpCzwQXORf2upeJV+RCRzQtiVyESKL53NSr
YV5rRxJsxu7E25BH+rOvf38eVijNn6y62xFZnqNDceH5oesrx+2PmzbVQR5BKs2PVsyJQD9sbdsb
S2okqreqzI0GPBRZVS4DmWbnEdo1GlRkciunfTKl2KK6/TlMtbeVcjH2XpXvbz9KhsikTSGQPKSf
/v6gP3IFbwdtYwEBguVa0nE/fHoRdwAe3JSD9tSyS9r50KUukvlBQ+KVSgLBAWz75th8lQb9pCbi
PiT6XG4sT69o9b03ci7R9hBZ2GvVo2SjjND4hdT6oJlIf6lAGNDc3eZN+r2raqQRos1OEGBaltb5
u9e3d7RQOBEieZ80kCahXa28MvFE5doFqJee/+EdrxfGH0jB9R0TAsw7ZTLhWWAq//NjmrIoR8Sh
JzhOxqOpUf+pJmHvMr7EBDhcTM8NvBLBjC6s9ISOiWAu2JOQXmRCG4rde22ygR0Gkvck7SZd2Wxo
TD/Bh7ERk/c8MJtje33Xh3SlZc1DwKuRtZZ5+OaRAbax+yY7weHQd6XdvzXVtByUxnigAozRhM6W
0EHEVOE/3S8sTh/etq3rJJNYuuPx6ny4X3KjddDYmsjplfcMwHHklC/3Ksy/a33Y75tf5Vz5pTC0
YKKu9mlzIvoMnDaiCG6RFCOAgE4rtwWNwbt/+Ej+p2MzDFvgIHJdGBsf+EekFZM/ppD6N/NBV5lz
WvLqS8WUxG9a+VxDJ98AGQ9uy4EYEG5JLAFlxI7HzAE9jkOgsSvY1L341uJ6tUgWDzrkfFyWrd8P
DUHIHSZXY1G/bEt3N6V4XryZrOSz69oPTWSogyZGPagQlfl0vh9apCS+FiUID+vihKTlW2KF8vr3
b9v46yPMRjVhGJ4hJbauGxbqjwcGPd4xiSSxTIuEeENH5cFqF2+Ln4nI6yV5LBsTHnq3Hzt2GCF/
IZ2eFnwTP6WFBfYyQTD4D4f0YV2xPJvDoBrVKWVsTMEfCg8QLnBJYi85xiH5zrm+3OuxtPaqKIHz
O9Yx7tzsEA36WXiu7XeOukscugvkQv7Tkay34R+36e1IbINZAkm+uvUX6mXK2FVTGrdpl4Rb23pv
Y7xkq6+FaKRx3AqeQxn6POKa4nUDuWZmEfJXQMGdx1xuzc55yV1BpwItzs4WNjBl8Q/HaK7X5V+O
EQTYiuZcnybr2fzjA+xljky/mniUtPad1xkeuJyMnlH1qgm3/YZob4n04uwk8Jfq+LszLPXGHoV+
ZyfFHQXle5a2ZDXX75ntpZ8mA7EK4J4hdYsHoeWRHyZMsCuiywN3KYBkCO2l7+NmW82iveYT1Z6r
mCM4RLz8w3XwF+aoLQ3PZU03pCMIMfhwRw7gGpMGa9ZRtyArNNAY4maYz4nrRn5HsjfjGaR6gllC
ZzSUFcRQMKucaeC2FY1FZyRC6eBkqfYP94z9odpYLwvhwGqQ4Kapxd0PF+jAprlaQgdsdOrtnY6+
ZJtWKWv9/GzriGsmHLfbJFue3NA01hNIDgWvOwtBIUQoitCIhY2Zrt8S+H4ED+pXtekcLTEbhyVv
dwt9fJJ58nudUcrOGXDYwfYxNi7q/gR11LO5tmn6JdXeqgL2vzm0DLC79ymz6sBaiJINrR5+m0AH
ZRePfUOq1lzRsEJIRhtuTUbwqlFdYrd7DzFbnbO+vytFRsN94HPsskNj192bu8BlECdONcr3OD94
ObN/L/L2WrYgvKzQJNzIVSEH8vj3H/6NJfzhskZ5xfbIYYdE6vCHD59yNRwXR9MOFuXHAWojqzcJ
8cvCG897Wz6YxfAYepKQoHAokV27+Q57Yb2Ta/S2EYk9427SF7IJUgwoLDsuGNa7uj8ThXNUVfmz
Mq1mhybmcwgZ/sD9TEy2p2wf/raFjXNMji7ZitswCz3aVPV9PSjrax0+Y/pDti8ulZ3nO7V4X9Io
loyJxBr4CjtvHtZc2tai7AAxn5O7Qe20Ph+m80g3jAnVr7F1Ot8e7ZVlgttJ6uinRrQXgnv5LW7p
uuTjjOeB/QKZnqTXedDfMzb8iUZjJwoVY0Sy6Qy3IsUN1pQ/on+1I4ZMZTXfc8TdpiFWbdGq9GQt
E7N32/u99f9f6f7Gh/WSm8AFdmGCILSpVf/CC9S9EtRezlnSkq7H89neZ2Gp01wlq3A25n1qd/jh
6YE0LrNcfSqfZU6P3XGrx9g26Jw7gnlHRcA4GZIbphdd8PeX0I1J/J+XkKuzjlNvCJfXj5uCRBNc
RFpLD3ethZtx+FSEURRUOms7giPitksAXAnemxD3ea6of6Km+jYnlMkOSKNNhQbdWhzG/wsbsH84
OvoFH57bru44pJi7NihWb/Vm//ncnt3Wbq0JoapLVNY+YaS+jXrEpKmT7UJRR1tUffNZs7r5TG6M
ycjsUCypACmzLnoxU+u/PyDz947+wwkzUcroOCt1k0P7UJXmqsbo1YjwMJlkLNlmmz0VE2WX4R7L
odS+8F87ROHlJUpQaxf1Ty8X9ZtZfaWBqNMkN9WPnr6ipsUFKdpufLaqn5Qz/Tl0RuIGEDHu4sR8
CItlCkYCdHcY27ivB+4KBO7mdqDTDcT/NMQEYGdT9KCchC0Vd/WRj/KaTu17VVcw58klPLTd8hAK
ZtpthJHW4Uzu4ihyoaIO5l6q5LtK4xigMuqQrFJD4KVUwQCuYUw5Dz0Vxin2OM6BeVpruT90uF8A
zixVnyxz8g5NGZ37nB+FErjd2WgyN6kePXlyIRw9ZvEvolWjFpIQCJ2XpNRqmfbx0P7i4yapnunX
DmPPu6lqXE+54k0VDNRWmVuJJemgm/pWIAE6V1Fi+E5spc/C/crJjq9mOT6FuhXunBHFZdRlkBbY
QLPIuQaifyy/YR6NryHN475lXuaVyk/2MhK+K2p1ZkH9pjnj8mhOSJEcWhL2AnCnGGP7lK+dCzQn
yd6o8q+OoU3nJO/jzZgU1LMF0V7LYH0t6HlT64Hp8BzyqjR5xZIynQtUrpuG1ffg9ZIVq1/zC+Mw
3hOsKr8sgrmg2Kt4mI9dIX7h/BZPfZ6+OQsZpzPTxr2Lg5lZx7qGSHfPiNzyv/AQJNNd864Ii49E
lIR3+Tqlh18EfXMa+STdAUZKKtBNFDVN9LBjXOCN2PKnhiBcLX6oBUhq0yqJRUZdxu5G7DvBXb2U
PYRPCxShqYWIOCvnNTIYyxLeeNeOE1IfaSLP1RnHIir46naAhtKorE5z4qFjHN0fsYUwDjdkdqEH
tBpMcySn9NKf2TYXO8lIhO8Ev2NoMFpCWCRboh67o1Tj+wjwZh9p0kAcQtSwhf/Xb1FA0ry4WjYJ
fomD9HDCt+/N44u1YPSgqIp8ufT+0BjdpmUPGQwYJpE2yLPltbSFiF7yVevshaWueprHiFLgmhDJ
setlSSiR0WWIbRjKWUADDzKxHoU5dDunnKhTe2ZBS4X3Kp3QqOVhEZEc1zws/forpHNx8kp/1ImE
jQe2jR0Ds1vRrcoQdxkg4QbWO8M3zI5ZaezZ4giil+sC6Ai5cRpipFrZ1IjEOQTKMScyBzOM7lb+
OTRKpoMtWuls8JKHPGeKurQsX6b7SoB68qgMjRlJlmPEr/Th6hmz8WqG3JCxeBFaNL2KdehltWia
BAUTIuYYxNkQiV0l230WRuEF6Qf7MRfNpwnZjojioZzllRqoTosQ0ay9YBiw7j30/Ve9+DHomH4W
ixSfKfMYJK8HnbTevZEj5IFWnW9aRDdbyS55l5lLTEZd1PhejPmoxipjxtGdmH9IhAAzCpBrNiza
xkorIrotxnkafPKLjm+fzaARES04PFt45WLcKpdhwrAE6KQhAhG9XMu8BI/qZTCmayhJSBAgBx+1
qfeN9Y1jUxv3xuCqwEr76dUl0hy53/KSGeJC/agdcPWoe1dwcBmjos9xt7wiPfDQq3nGdXEbhjjE
4uGQsPfFuJivtYNjR6vi4TyY7HJZDZMYrjS31a4mXvAiTYVcNcmsz6WIpG8SXXeeBQLFSmv1rw1x
GZsUb1GLIHLP1p3z5NKfMJhYJRmDPMMQ62jF/VGN5sCMzsK+ngKkp+nzpOBQfJIafhE1p+Js2Ok3
GBxMNLldKSXvZicJKDTY+jfLF0vx6GmAbmG0ozUR/iwGugbsGt9F1bREHZj90Wy14R5DLKew8B6J
L5ZcfUhL2WazwynB75Fn75ezhae0PNhO/FyMk7rXAaH55CTghe/wTGXj1SGRuDDyozFirPWwdle6
UR9xdSDO1QbzjjbJF2D3uAi7Fvh6El+LMj8DA9gvefNoE2i/qZTJ8NuzCaHLW+LByfo+5SNKSmJO
TDW+lZX12qHjvhI5JfxBOc0O+QpRRikaaXu+u/3UqcWdqCdQ8rNpVAHOj3hnGd+sSfGsGgkmjHMd
t6hqidzV6+vSIn++IUmwd8GThJIlvBPOAi5x/ClkKowlngcCiVP1iI+JsEE45aTfGvjDh0+qkOku
j8xmW3ikfc9GipqtksgR1cr/5xrqXTJ9hZWfRkI6N4mp9KPhVfohwjyA32QMtDGn/Jb4XHJJ4GRS
48mm6RpWEBH7spmvY6VeQIJQQ5vDl7x/6wqaN+xYzI1ys7spRlmVkpR2SGCqjAUR5vSg1I7nBWae
PMU/Uqb3lbIvpZTpZYwLRbk2MlQ1GeVjiWFVYxFsisr8FDNSJtVJ8/CG6o06ploVjGXhXtoB2onp
HKxmlfIt+ZGMqC+L5xiXmOgRklhOurOS/ApKQNyBKYbfqmMb2XcHrwSj6T57MbsHb+4Az7fGhugx
5eu6tDHTuP26BXWCoYZIZxa9Outy1TwqLQhjYcDFrM0DtiXgaZljoKx2X/CAIvyMy6tnxcChaXL1
ad1jFcTokYXzeRlbWPRDGugZurEhtSX7GNKjZTTd51bp4cLC1T+g4dfTh2zRnnKLPIe2YIYyYyf3
c4LbarK8T6q1kcVOC1a+dDlaoGz2DjOcDdOUeOcWFWoXfayPKBle3WT8Nmqfp0JOEf5fWsTztiHi
7FO2Djx4jh+5C9xN4lEZ2ip8qcetYhZdOs6hRfqxFZFlXATxrW7yKelpM3LLEVHNI7makWwz1lng
TtZ7mXVvcBhPEyvxNBf3Gv3vDTs/2k54XLW82RF6j1QdtMPcytdoXECEtiHZeEv46DTeLdR5IztN
wyICmGOeol3f1Xem0zOmoXYiUNfappb9iZIaWZ4cLz2OzQjr9G4eFqipff59DsKy/15HEFFQuGB0
M79GDj6iKcwPrpU9K1ojG7LovvQjHp2BZeA4orDYDMQ9UxKvfJRZtlstpGwTUMb1OvGBTO6zBLSE
vqQNj7fS20xZHwZMBeyDKfQEJWqgT5hWBn3wiUZB8896muFby1magWI9j8sXgXk0yCJCSiyzGjAU
W+Z2coouGJv5vR5NaAY5wEerfk1HFTNwaxGea+lOcykn8BTs4OIEAMlIEcKGnOEiy1WLBtTm+Y5W
A0QteTxigtU4adtl1L5Y3YoUmd/Y26P5aNx93LLdzqejC/18E2dIj7AhK3Cp7UvMBo6ywgn4ut0w
kIAUxfV3Q2Lnk8AdZxY5GjDxdShp2aVyn5rYotomLgKVeiu6FPAKg7slAr04aeQhBB7i3y1Cxo3j
FIDVUINsGHrDoC3w/xMSTrYECrEuH/1sIVAhpfO/YfW6N6P9BHBhVtlmYuPUx6gD12aQV4u3pK+v
zUySXYdMU2n5D4Gk3osus1wp6GRocdGXVAp9dof+uGO5VqSlhN8BEz9Jp/hUS3VAoP/S0W8AsUmT
o/HYpFuIOjI4FiUwby/iwefRltmEObcL4vEfIED9YlzT+lBnd2iK6CUavokBvcVJcpQriPhbWxXl
Y+F6h5hHgS8zjLbp2g3UBzHsVR1/qhW5yHNoqysjQG6JZtL8eVHfKI5Ysgc7AwXuvchEZ+k0yj3g
F4xQ68uwRoa62P62CXAgBLr89fYfty+5/fX3y43B59A83Qy3P47hEMACeLt9nbwx8m5f6DE+/PfX
3P4+NzqZiGzjbn/7/YU4vrydN+mX33/941etP3rM3AjidxyGBwP8LkbodF83BR/Ff/5k0dWCAL71
iP/9Y+d2Zf0iLrn94+04b3/6/Z2/v+iPnxJ54hMOHeTCN17/7TB0zPwU8uS1/d9v/3B8f/zID1/z
4cR9PDW/f876FqO+fPFamlFzdMX4wny204uj3bbDPVNh4OmoA0ZnevNyQDhD1O8nbLiI1OPlpCkH
1e1AZx/tLBI4nmi7FEMoft5hfDBdCvy0GL8Ucb+Ls+RtyMprrmiDtrUNZbHbKSszfdXFr2M3SS71
3g30Lus2SRN1gTENn6O49K4OZINGH0OsLHHJ0mYBiCgQBpZZ3W4Mc3jQlwz0MplkRxXGp9aty0vF
7F069UW6RfFgkiIs3QyVL1swNiBxAHXe2Eih/2pjL3pK9e9qRBInMrDjpbIwcXvWtHOPS0l9rk3L
G8S/x2yKA/RkW0MHSysRNjd0+3yTtCF4VdMV6f54zA1oIWrUAZCZj2pe5xAQ7bfudOnAMdRJrh+q
YXG2DcF8PirWfg9Vah9bEiFnjm96nrbwQzHsWkjZXO0BJXJDi6T0S3Mg+L52GJCbh8jWtKcoUOzY
tlFlhdtGwy7b4EMP2pB4oKlH2W7hsdE/JbS6SRhyfrhDL7ad6aE2h1ksx6Pk0tk44j2nZhMmZ6PD
mQYNtYGPk0eM3Lorwglz6wgt2U9lr640Jqh7BrydhXZXTI13r7nHphiv9DXedGPYV3rvRxnyqaJl
HxSPRCM43Utqhu4l9opdojh7pjd/rQ3vAe1gt1epQSe30HbD2PWkK6iVJZ9C+O2yxxp7ARGLngPu
dX6wch6oFgxfYD27Qaq7sbRzSFEjcyzzsxjwcsmBQqRxsoqjpZ0OgPui2FHfu9gWo+bO0UOQCrNp
4xLDkDZVbrMPC2s6RS3qcPLc+V4PSgDd16SeQlJT9ZcMKRtxn1pyWEDAwc1nkiOtnqineWPQewC8
7+5LRVSWnNVxzUMwYyaZM0Zmp8TPVvSsgbPWAxvTwRPc6kWpyQGpvAFGG5E1zPgoOdRG8g5UhlAg
3XwP5zTeT/OKHumkexejoTIGjhidCTYKJwkxitcPvLX2WjBNKJkr32kpRtPE+dnmCFy0EB+gSHpj
m9p2f+hJ2EY6X9boKkMNDbXZNMc1paz0uLDcJlojyN4tvdWPfFMMVhNUTrF6byr5jcjBkQCS7+ny
CdUgAaZobIeE3KDZ3dZDooIFMS5q4eXNtqgky2S8z8vwmTDsd6ZIlnIAVzgrrko7hXHHQRZ5eBgc
VwP0AUWzjhCWe6FtouH36oDF7svUw4VzV+c6em2odF1zb6b4oegcgX7IMgJ+qyBWTAR022Ehhrq7
mRt1FlaFCHr5Tu6qC4QqMAtEDAq/xU7Pnc8gVRAG4ptk3bSe2zZ7XMcDcz9OrNoy2ZlJ+5y10cW2
v+MqD+maag9qQdcSF0A4nJX4kc84DHV9gk8UDffQtOYtaXUlH21tHIg4+gYcjIeGBaLBsKGUOcj8
t2JEgWzW3ReoKufOMZBImsu7nq7iwfkTbrp98qsPI0LIkM4OvdcCEDZ+cQGO23HKqSFS69VwEN1R
56NgtxD0a86880yBuxzKeGgKLkCkKHGeb3ExeDu2yZgSZ4P2nMiLIP9OjTF1UXLGAXVaiPrbJh1C
vHX4HAn15JXwZnlgwEiHFJ4lr55ubmpB/ANmzHSfpMYVH8R+WGAkWR5dVGs42nPyTCSn2jJTjHyn
QfzualaxV9BnAOlXLkWoTaOlTEW11QrTCfpieE5pW5hN+qvQ3EcXMwlgfWuCcWEFyVNbNA2R5S33
yJw/FllxnW2hBwwLTMd470xTBG3XXYqo+ezNePjS1aPWj8VzvWAZTQsMEfDXEGiFnSQjpV5xIPnO
IW3WL0wsJRbNBKMLpMGvyea2ekCxFl01/Y7k79e6bplOmONbiGwCsy5c65mcNN9dotc0s36KZg53
7dp6WhaJOJOSAqCR82R28c4xt/qEm8ZuHPPScgfESvvewi/cjM4XTZVsWLDtkhYMq922X0mTPekN
JCGdlDARDjz85mPUag96kzR710BNn61u8MWBLOYwO4tD1e+10n2NV5pgoxdfJYVe00ElFL1DCY8j
0R8n+Qwr5GCE0ANa7tBsgV8kAWxXSWVBjhnZzxbMSat0OugpePgcwXDSh2+xhW8nM7sB4EZ1TXr7
W08Dd+d1wORnZ09T9MtgdMmZEIGfErYgzrh4u1RsEpPQ27Y1+YzLSF/YTbgyY8+G1CVKEkcNsz4U
YidL9htuMsOK69tyNxAnHRLOt6AlJjdy17hAFbIkmy/jSr0wxgpqVNM9CUlPo7Hy57bfaVIzNyZP
T7aqKN3zQR3zVBhnFa9bvLYVp67qnmuPfb0LmGvb1zYaezno+8Si4mepOuktYKs0mdkPKtJz0tLx
NX3ID3YXEY4OzsFl10MpwmN5ZLK9tBAwom61btJN3KwdqtEKCzglLJx6PJ+ntDhU0XCsSzIysVLz
4JS4TPwyQ4gHjeMFlXa2LcWEjSaZHoQ1g1wYaAqbuLgrnW4ej+8RczjEymzrRCbq3hgb2VQdlPS6
wC5QamcIrcnDZobthXnAb8SJAvGL4FL6bcRfu9EhS+OCE5tiWDIwO7gzbgrgQcR723RAaFYoxjCw
YPrx0kQ/SRIgyUk5bpCSGx/QE3pK0fnve6OefZxOS2WW7/TF8wZYHTIL8l8Y0H6GZva5t/BEorGm
ODKas7YawUuw+4tNDYRI38aEco/7CQON5py5id7tCpsiQSLmaSbaAjuguNPGIsZdDNZ5GsSXyEh2
7inCwnVgt0Ojrq2/Fe00BaKq7xLPTu8aRx4VMShEZXhkyjp6eZSNuXPTQ1cP6cln44YJutChD+Cq
nuPCO8z6/DSFe9RzWtAqtZepGtjO4NtMvmFtw9AUJPXM6TH6eoNPkZA7b/CV2deg7a3Xxhvx27av
DSH2PkEIn3FNi5223PdWCPhEdFedKFrYKd0VCd9Zj8wHTE6cgdEBOBbfQ/ywyR2Ud6k9FNzsTQj0
kH5n234OeznxZHPwCVv42iaWxob9GNcIboVuWgK7RbTmGOVwMqJLNXXPzAnSrat5BSbt9GkxHjpV
rJJNFE8NQNyNNYc+zsxq02NyXbT/w96ZLMetZFv2V8pyjjT0jVllDQLRN2SwFzmBiRSFvnE4Wv/6
Woib9l6m3iAHNa2BaBJJMYIRgPvxc/Zeuz2jD7Q3wzRQcgV4pR1X3EV6k1yIGHrsjYHeZ00/ksm7
od3jMngqpdsdb1YcWrc0pavUjTdZQzflr0/2A+P1FnGQ6dUMlkB3rkpNa9hiG+slNplR9bGmraTM
TCYy2MY6VZN1a9fAX0HDEJWeeJt6CZm6ffBi4jXshNIp6zCTLB/cSNXrxINW5/R6f/SWDxhZjp7S
rT2AKoivPXyzGtsmTC7zOBJxRAQJSVjdKNPT6L6QGMOcQCvUO+pcUnV6b08k+HRsphYFmlWfo4Ua
fPugLZTM29/YrgixoCEU3j4HK8iZRHbMzaw9djjfSXXnb3hcGKIaY9ztajBVtpzFMaYtdRxvv+F/
/9vqSw8fG4xZvJxWf3L6DOt501l0fiCTE3wA2OhGDLdGDDCrzo/fzLyIkMNv5qzB0rA8ZmUlkq/9
18OndN8keA04iu54pGWdlaugUrC0lPZkLzFE8p1BMwr65eu3b5qI/NhMJrQ3ZUUs0J3UgP/kCxSn
ckK34fwRe3qzIQGdMXqVVOyKdCPaYQa9mDiYe9IqrAQpDjDB+rDSByIcKsoKrgCMAfryIZcl7s47
2NT1sbTBHKwUyJm0idJDQMrCjnbQ/q8vLud33kgGhdOn8i3oihlc4CNhOfENJkvItuc9TMv58/Yh
Y6sgjZVcI3OJd5pT2PAlTCzUvneZW6JBbbpsTRUHnCgGBjstHzAZIplhXN7t2wzPMwm1ZNBQbY+a
b76DSO0Ofprv0XLDHMjjn8IV2saquH67rtz2M6aw2wf62Wuj9yiVRwKbZmB2dDRget2+ePtbsfyz
9RsmKV2ABapn6Jlo4D+tpbfmDdOrLBpGOQIq1dLBMROCP/qX2rVmWmmQjvL5nRUQK+oKARQimqHA
9+yZyAUANcK1+B3XfFoN40Phn/JIfwWswzQzGujy6q+Kc+0KyerVnKw3wzRenYG0nA56BxS4xygd
trOaQCCZ/YGa+LuOqZs/Yqf/AWXMQdXHjyaC597TxgcUmK8SThtynZfJpQIhYAerMI9tiG6tiU/P
tn8ivnyYWpfDZqMTSz0jFfOrk0aTP/RHWuamiSkYqsHAiZL714aWMpSUjKxKNfSP+Yz5mUPd8qn/
/iDpRzF06JNDNXeEZPPFwhNip2Wc2Zev/fGtabFcfLcfefuy3nfepp3stz++bwiWhLLbJ2/fp6Tj
QwuzL3VeMhWqSkhis1WEjBp+49252AVqFxGkP+D6pOuWblPZLGBQKoCVVwbdcWj1ta+dyizyTy1x
Shu3gNECByNkLvigSf8+gn2CyALGiyAebIx5Q0qAdOkQPdrWMglztG2cEwZgYQB1LL4kfUYbQwpw
beoa74lbztB/99gJ7xuYSdU0bpy6vRgsHmcX1/JI5IxPtvocDNkj0IqMip7ipqqJgoZrfJpkOd05
wKHDdundxcUSn9t0nwKZ565G8okJa08jwcR/JZ459nvUdGLnOPC1nE7fmmiU12VaqY3bG09GJibs
+jFFd8Re7FNjzGzXO8u9s1oYmomQ1wmuqpA6wPDIPLROAl3LB6yY+dM+4chCqYjiOkFkvqMTyVm/
M3578NGPOWwnmTNJyqzsB+kQtGhstfHY8+fxTTf84Qhf56eRFt2WKM8vWfgXz5UPmJKubhf/sp1K
P4HOXscxCKdkeBlzc6fn0sH4hh9Tp/id5a5z/OHAcfalbH2T2TCDOqOcf9XSfxWmFW/FMgiQtXfH
3fGSBgl6AyMm9dfyt36XYKsdf7Da8yvWB9syOUskyTNA6KvnIHJi3q8KiE5lzn3Wjc12qMXIzEX1
OyRf39ovzlkjcYnus+HGgApTcPV4J55xnHRHx55VCOM6AaXp/W7qEQyHwrgnka211pE5Zhlo6IJb
UBa5erI5rJSOSYRV+Wa59pdXQTpdIN0hc7V5s2ihO6axk8fzsaJ00VJBue0ZIvVYd3dpW15p9VLl
cji3ks2omfte9udqUvXW0cBCafYQ2np6JaDiw7OS6xgP1wwxAKl+PRRLguPA3+LcDgSt63ztaPoG
tzgnzY3I3dPc4Li3GF7lKElMMrRoIE3PscEQuGqTX5qlSAsS2qkSuLz8/jKV07uNe3WVWOMV1v1D
69Kr6JxHfRzekmL4USUJ5udpn9Gzd7IGf95cfvge+jPIMCtL47awx/pcV9VP3n0yoOz4AYDYF7WW
Al6eHMw5P7PQ68yVfrmyPvfu+D0Z9nfPSJ4F+udEQn0mHYCAaX9VVdnilZRLSKp59sr5s5T+b2yf
FMQOpplW5+40rpb8hQbmczDcD/MZ9lRGe4eFUon6a9ZdXv3ke/JzmmeA/UJIEndJab3namkFmMws
5PA6B+bEmShDLODH3KIdHQpwaAjc37ku002mE6NKwX03x/pr57vJOkMnTB9e34rl56AXASxsYGyd
p/xk+e2T4eN6kEwTaZ2UoRMB7UOrs8gAPWo9aHx6ZTK7xS9QmOpseRZDep54LgGdACN4zkTX7CpV
MeoXp6Tv3rtCrxj9v6V+nuPBJtXaIFOTGBooZeC88rZZdZpzn0yW2BmVSRtU0KNAQ25UY7AejenO
GnCHIjDIZtLah1ac3YnBBofr+yQ22dVBRWMbssVLS5PXjZ1zN9O78pY1y3Rg3kfJQU9skH1+TGvN
/hp1ZDhmJtazbyRrM+6pffX+2ZfZ4yjHFaBNY2oWiiuJfZVG6xcnD6sVFyCgMNp/pdhrLbGRELHQ
CR+yUT70lvYzCvxHXmGyFyb29uE6xyw9ZbPRZti04Mi1vrsHa36sY2dPGBoHBnNTl+MrDSbL038j
fq76gAmBlz/W9fw0dOqtGeGGBUZxBOJyBvHYrzTensFB/2jQwDLSL4QheWE9WDkWFa8LPg1Hl2E6
AJJNRmsrUx1FjTOETZXKXWXVqFwlUpKfMVq6VTBEH2rUhw0hiGXBXZloVwcoDvGtCGqYV/bWJ62J
k3LwKdlR8wVO8c2mr5M10uWU8d30yNBaN2J25TkA9uVrkrovTC1oovV0kMEufpNmy55p+A/wEHa9
eI/0CK+wp9/ppXbJDNzRZNlNZGf6TAoRxIHNcxRFQ/Wqtey2ddB8LZFdA7XfgiMW28GPjK2ksR/O
AcdTW/5gmGSHY+Y3e6wK2LyGAV2bqVM9TPPBNIdfUcf5Je/VtXUhs0VJqa+RzdAsr37rtEXZXIcH
2DrclKgJ5kxgh02elfzSUmxHfd5ytXTdySANccXknv5R+VS2BsYxgaitTggmwP0dZtBd5thLL2nQ
vsUVOGgQCOCL6aaumCV/GgwF9rifQPeWgJ0T1hJbYxCBMKFcazjd1krj9cwgp6EGpQWqTOtcK/qs
ugeYe0h0guOR0etNdIx9586fXPtJzJBDcpR6NfIKAzUekRQZcwp3w2+J7mdpL0Hx+oooak5CSV7i
Ea9IH4071cdib3EQI1ovheNnkTcYNcjXa5fzJeE0BuNn+Ts3xn0RIHsiMYX11TSbtYeWcaVapFVV
X3bHFOLfdvIbAeA/eI78onnqspwWii2HHeVmugl6IGBOl6enypkfBPO8c2B33tlNhbnFW5IgFHPq
s1EGzTo2zEtgFp/x4KlzhI/iMDETGwNPnPvlg1+n3WYyeHvx7rlHc/GdzFNxqida5HqjKmiAHBDz
fOksLTEAbdEH28WGORelsad/du9mqOduH/we6JNZrkvhBLvc8eZjKi00QbT1Y3cEntWziRo2+KIx
l/TH2Erubh+MGeWeFqA0t9XVZ3AP1mFcXImIPoHJBeeFYLUt3GmJaQXzNaD6NUVtnyc2Q/zkPeSL
eoJ110v9iVp1ePIwSuvqyXdIRS10xzy5fW2SGML0ayDF87kzpnKLK4IqMcvMnZ9xycWdoz1Y9Uvc
13ADln+4sTFvjWWGT+DoarAdCE8mt9faNlF051Kqu0Ql7Ksu1Uyjg1oIOl4e16zsczJU39Lu0p1l
tu65UDirjDbdu0zoQldIFeoJ4h8vsu4Cb0I21xPR4ObYIgo6waHtjfYGjnC3MyHwr7oMMug44N2f
A43hetnx0wYGw6pmyj/r9Fy64G7yd6PVEKhm6msz66ALCybdGYggezBqZHgDKSujy8/cQcMyzvHM
Fge+HjGjqZE5kE8azryeI0MCJmLu9X00WActwGKUUE4UmZGd+mlgw4KdHojHTlkJjUAD+h49c0x0
DDGUBuff6dd+Qu3u9ijvkMd0a24zmyU12mtTprhIxYxgdNMJdqZU8p8tPd66vGS7xqURrzX0FaXs
/PU4oL5APICJ0j6SgarRjpPUit6RbNgrlKuDQeOPCkqDWWC++jpnj5uht2/sNNRjCaGIkx8QHfx5
bKAb2882hh3PhLa0l3gS3iXJpmKnuva+UfZZSZDrk9e+54P2K7BHGy0psMl4kbfUYF1lyQuBXoej
a5SfigrzMUVgufInVhjVf9rzfKeGCsDkAIoqALdDZidZTdRwVs22WWFqST1t47RxuvHLOV7YDr/z
iBDajm4eEqfpzsui0/JHOey+mQdOUATiLUEkxlgzaUcAQpH53MzpfO+PGqdP1n8L1tU0J++wER5r
qa0mI44QsuQovMjCZXMlKIDZGTAnlmq7BnKBACoE5wALtusXQlj8WWRwVQJrpjUw1+qSpV9F5QQk
J1U0UF0Jv7klwNWukGGmEZZizXUueSUWEhiW7DigCdbmRxqvAAStDOIK3GNWUJ0ZmfuGSya7dvH4
Q0SUH0nf76uYA5sas3OQgYIdSpugz36xTMMmDCiZXANUSpxbMdVMl+ytiZN1VpLaCR1ra4oxOlpu
wV2pF90jOOt9Zv+K8iChBkdxPTFaPUVZcu2dQTtEzKS72CBbI63wKSXGSWaTv679GAFWMZSbkh7h
co3rm96iNayCXJzmztiKig1jnvxD0jftQcd8lTk2w55BPRRGcU1E6e5JAoJN5BEgWzmNBmTfu2c/
fNGn5p1bCN6fhtbTV21w8JY865pOnmnWryZTqJ3bd59VlpFd7qSPqIoXt8l0njPYhn3qcwqmvpDV
+NoSCKPcEdUJM4/JpTnrErmSQMIN3YwJiVIfYmh72orOWerYB+yGExXRJuiSgPRgpcyOXF8pvbzm
6gB9ncg3IaChwX1e2YdeIaWJH6pmsPGPOycfsIqDaJmphPNWoIiwnMHHYTJg6K7sT0MZ2rbKfXro
TCQ26dSso6D7vFnjb69YWXXkeqf3CcakSGILVS+Ns9fBA64a3ztJXtp11dZyXduUiIUBhTOnskJh
jvsz9ZiHtzQpfJuMmsB5GAhUCW8WipvZTx875+RygYeRMy25qY7aOyj67xr78fZdbdei0AzwtIIp
QOxdUYMMiUQBlYiAN53IRqdDiGD6O290gx02DKqCzCdmRdbrQMBCsavs4unMTQTZ201OtlKAOO5S
B9Li/4IX6MT2Zs3UY+0znstnzvrMzFSyZ/Zyyo2cYhM3TZ1/JmOs7w2XZrBUxiZ30s/KRsSKpAVy
/eK1NwZ7O44McKsSCVPEHQBBlXOn6qpdslnIL2G5oAQwgGPSRKan2Q6ehQ+rGbF5Ixvd1DMEvYgB
p19hnou994JmXMgJ8xkKzRAC5geBKKJDYfGKo4s6lhitVhIHbO+imU2LZ1tMPHSO1Zieyd5uhmtv
UXHBCR8YZaGWjFpilIOoX92+0yNt9q8lNXdEGcZ29J4N0XPczax0zJCQr3Ha7QnMGQPttzVAoy4F
VJxBMaHJMVC3WEPQWcEN1uhdQYsROHRkll+Nhl6cOVbWyvB5jFxk6yRBCjGaUP+z4Zw61k/PYD2C
OH9XJ1TUOpCt2GSdT5gfI2fkXnDutdHmTTKdR8FFMvOsfKk9gwYNwiab37uesxjBIexWKW+2DcEt
mTMKIw2VmZTr5ZVhGAl70Ke4kxMktwmFBw3OnYe40CoLf90byedtP1FiCa6qDnN2HUznC0AbitqA
/3Jr35HJyYEw+ZyoJadq+JEo3juj1kAL1RV2aEQoQF0Wavu9bVjVzm2m8pQFYIRaDASy76ZtmXDI
9U3Keb8YtRc36abjaNh7oet3Srry0oq+u9TM3EEoFwcvr6bDUgO7xSiu4Kk5OMz2ex+P9nWgjNQn
s8XwV2w0yxyuebdMeNSaWVu1Jq0821e9+06Ib3G6fdCG/iNJtJhk6cbZkCdw1uJeJ5h9Rl5tcAg5
AfF7S0YSypGNmJd50tN9pHCCs44+MmwfdsrUHxunc7esJc7J6qMTYhTqIfg3DUf8vfDFR1AYZiik
8ZCAgV13s7YZXTbJ5aLSF6xD0ts/NJIi1lm3vH60147OjDPNJqzOpgnKb3meAmItuoBMe06zU+et
EDjph87fe6IIdjT5SQxE3wesUF8Xo94eYAaCuF9kt0Y/WKFhQkfoefcoDMhgpEwYl5Oa2ZrxRjKA
6WpGf9yIMXT29Ec2OJQ+Hm4G6scHJycIZIqxlKl1i7tHko2+WIC4lkbtrqaSQeJA0VS4+ZPdORUy
nG8cdv7aJeSZ3XDC74V2iOfWzGHdAqoc3deu8VuOQZRLMeqeSorXlso4FBNr0G0hor0C/imwAhDQ
bMdRoTnc7J+qWk6jvcfZP4UfLrj7PeYSzO4pbsVKTCDlUEYcSo+pP521AczrfamDLBmjWex1KBFL
JMx6MG0UHXAAeTRW414Ob4aG4TqiLCNwk/43x0MilsKuaI+4XlDbDmyqt9fJdX9oI9o021iiGXEM
3Z4wBH0yjqi29DF+URSCa0pX9noYKAako5Qh+jbhEkCYYnxD0JvW3JNrrbZxY/WIJfwxomidaGTi
qqOjwL2awncC0ZrRM2DBMg2Wmhy5T9cNPVUPQ4eE4CffO5BCSDRfkxxbL/lczP+dLD7LiqsJIS1i
b0OD7LzYzv3hKTa615nLCo8SJJV/XoJ6y9A7w/MNHPjZIMWSFSuH5R1WQL/FHYHa7I/+ITWSH7jo
5boaMaJBhaAs4ZvqztvNpcPRN2qhUOf6t46BnW6Zv9ZblvzorlSEe0t3vNC6nkMPHAyJGt3KiRGZ
oA+QC86eVwCri1E+co6/02IMgh5AsdtKPsjtgCgCzT4ruZw58OV8u91S8mEQoVVpZp+BnC+3ljo2
EoLpOcUjk6hpwWXzWrPds7f0KVna1TZqFspFXl4br7+kLDIrrfwkpFFgI+a3afRyo0BWC1vty0gm
a4f2OVlAvI9/rYn9eNSMfNwGY/ZJ3gzARwuzDJFFqTlYpyJDQOGMASmm3O3+fM+ZJLkTTKFWJX3b
t2FIBG6ROt4WHrDeEs+hPvpLO6P/Tmno7AXh7Ve/1r+n6SkOavODRgWK50qpc2q72d6xVBvGmNXX
Gg2qWodtWov6kDpmf7Gm4VAOHP4CUmMvsIhh+Ct01jWxQQFRFrh5IaRUyDfR9nM5NyAPVsIjQCUe
izWJdVDVterTqQwAHgX343KFtEb/1QXzi2lWF5gCd2MNDiRqlzQr9l29tQ/0vjnk9AZjPfrM43L1
OLpgkaJK1JeVYApytlkWFYtIOW4p7jg79j9UPx+9Ap+za+dvy3rIfYLqwCOYJv1MvOi5zsVDpewf
3Zz8Kgp3n4wVq1oGlo2uBhEJtPAhBz8JymtrpENopUtnv6DctZebSEw8kKxp7ClnsUKWzX3cADVH
8UPuBWUHvltyameabzorclCAVC+8/W3Djjjb6uYJ0xyRTQSNrvGgk3Z1Gk5m6382un/I7QB3oHkA
GY09q2u+IulzzXJx6b3zPPnMycm1ws9cBeW8IikdoCFmFlWx+RKARxnLIIXNL/t0MVOvYhXsl3vX
zKTaljydSfOfp47lrtWzfKVpHfRDasV+KScmi2RYgVvZr++jhptBr3BLS1rdTmzf1ejwVrdn3g64
tDN3BpWtPfWDrTGOx/5GFdGo4M5cvMGzYiOAKyxXXcAil+C1mjxo9lz+NxDV7XaJwVNikLhoaKfp
LfL+xpgQ+p4sI6dhWQLcu8Gw8eoun+Z+mFZDawG+ZFep8deuS8AftRGE82zfgSnkVbC9lgUMwnJq
q2q3fF6fkVpRuvrrYkAqhGSojQTvpM3EdCblLOpJpOexlu+VLHDgkVZ1DGr3dtxpPN0MTYs7qU8v
OKKWLj2bTlIRKuFbHRoq2iGVxrTEZbFtei4KH09T4ba8eSV7WF8Wn2ZpHdvcxz62cLKytNoXHh1F
APQI7Fx+bRVk82YuT44PnypZzvalBli2dr6chpNKVLI/J7SgvaQJdoVG8iOVz+sAxF5rOdxx9ZN7
hmXgZs31YbNzAS2dQsL7IiL6hOQoXhaUCB4BHR7wI4Y7GDK00XoSppOukLe57OLt0q4gpAPguVi2
TS6OGk+62mHR0DZK4D6D3M8191HzzoFhDV4kxhoj1R4gvsZI2QOmpjaQTnR3YdTa+s4AVr8m3ePJ
HvvXbjllFa136gbycdKYbdrXGZcn4zXD270uVPo5mtz0re3u+gX36uaUtQIXBwakdh8j8UdjqZCU
qICW8XI9jjc+Uj3YPNvft7UbLx2NBgMF+1TvB/j81I28ZZNlPfmiye682f4uyk8wZtMPxqD6DJ3S
qRDiF2h6cTIf4FzOR2G0Oe5nO1g7RDuFyBry+4zeA6jEhiaM6y2xZAEz8Np/YpwTVmNirvkRW4zC
yINw3xncQQc7KzZjML3k/ZysgzZHhDNLRvx6l4Y0D2FwQw/VRyO6aIoVy/TmZ99CE8XNj1uD0Clf
BGo/SHk1eI6nzEPINjvtwU5HsW3ne0nHS6Fb8rPoNaiMFjh3u0WH4+6GGNegauBpwIwwIIZjNQ3a
bWf17LExBRDmhhrufaW2k+iuYI8wtcx58WhYKG9qlm+MNIRT2mafXSQneKIryzWZ0tV14rT4qBBw
9uhJ/kL6/H864X+kExJK8y/m//XP7uc/MYR3P8vvf/zt8jOtvv+dTHj7H/8kE7ru30k1cmzXMkE7
WE4A32T8lt0//qZ5xt8JHvdxmnuu6cIJgD/2TzKh7f3ddnxQC16gQ0eEkvFfZEIbaKHjeYCGdIP8
tAVa+H/+97+RJuQf//5f9NqvdVp18h9/+x9cBzQusN74QcBhAtdw/8CvdF6ma92kQbibV85qqQsN
ZhprlM7ml3FsP/pnIlzWii3ggL3oX16o618whH978D8Aa4CAoDY6jm9AJoHNeOMp/Qtup66cWsDr
IGB8goKMhaM7ER6Azp2+LuZ+TOm++40+///xYf/guiGmc4Y25WHbH2TUJiU47B1gsnCmqy5PDtiT
8j885J/soz9/0T9YXVjLiVIbeEREWb16MDx0o5sYGX267rL/gK1D0PA/Hs43gL8h3jF1D0Hen7RJ
WWgNukVxW5mjI+KIHdSWRXNHSVb5gjKYVAdrIaq7AUD/mZPbJShHQsc8p1wxgsTwgjAj0yIIveTB
htXMZHYUJACotnRgWFi4NaXeQ2zV3yJvMFY1nrLtXOKJpHfJhr6aeOOh2noVzdHFYmOV3Y5wIRLF
BAynbLyP6JZQKaCGcclhSZXM1tjwqrV7M8UNJAvRb+xq/WDX5iPx2zYOnwk0/IztRHH8gC5/R8xu
coxQBwKufcsDNn8tnV4sn3MiQOCnySuip0ufmhxWmnQ/jkrfRJ4O5pHek0Ebbe+2P+U8ceVZrN9Y
sOtqfnF0YJBVT6xs4SyyIC+kmXbxRnIEHOdIBPCBWcYXkXR3ZkRYaVBZ36D/L2kjPuhDvIxzs5ZS
XjRnfJtNgLxexytLACNJcnQ2coO5+kjn3ZVEKymkwoX7CQC14YQFh04NtkBGPL5Mkt2radoPPRa8
McjYq1TbzjPI+bIGoOGCkVhb9V7kXwzHv0mcEPD1eSdMrJCuyY8y47wJfb8MjUo91Ea9a8Zi3rT9
GG142faamH9U2tFFowReUTGKbmghFDhtU2Oh3Kcb264/PNrKWcoksJ+/czW9JC4G3hjBUDu9zMSa
kF3XkG2KuDT31DcW6pe4+VWV8mcvRcEcfamuMqmFvRbOeVZuvLH5iLA/ap67NSvGg5Y7vDhN+a2P
9ZJcWqyXn1Na04s+O/dzfXUFlXUubU6UpOI2Dg0wqh/G6Y84xRpACTitK41vqeuNbUow8CQD4dca
173WMPNdBm2FRYunlLxqPo7x0cV0hex1dSCQASd6bX9rAFx2qMxDm7zyVa4BQyE52MvS33KpD0vJ
xCfRunNuGbjGLAANZtH+oP+IqruWv4Ia8aWWeBPBzISh5Xy3pqxvvSDXqIi55kzlhqTZo0qvYbr6
PBFhQ1tSlSpDfUD1qmfmpcBohD4wDxPBc/Zk9RAY7SPIIYobwzjXWYALT6PdZekoXAstOaCg2CDg
pekquH5EDhU9IUCUKCxKJJCOSS5aLhn+wyAIXOONDnwWHRH9hKFz5WcBI+tY4yNejBHAZsPUgEfv
1kYyXqi1H+AI/HX5VkuqSYT8hAwVONV+8QD5hPSkWKpVZ8OHxxW7hHRiT9cMpM0qB+XnKCwobn5Y
rhsCfp/zcrybTYfkv6L7MIQbh1AHNnXNxN72AvAGATEsg4mtd0I6Dkzxu9Bwtc+Jvh96dOajOnmm
lx1Ic6X5bpFNnbdXlGsQNHp5AejwolUtXnLyEwmt4H3TSd1g3a2WCQMHa27DIhXlLsuiTdpG8cZZ
7rgaYXfo7WhibIMBTwi+J9xxtpntB/oxvdngI0YEDtKEuzOPCf7Q9O/S6J4gxN8RLBguWJTQWD5Y
GFhC2bPG2227DdzxZfB4jaXTfniL1d0Leix5LsEjwQwmNyaQVkMWMrxGA2mYvYOMu4R4R4d7skPW
zyW7Q2FHLg/L5eTXwKlmk8Us7lLE9elLYb22wiS71SfSyyndB6fG/ehyQyZE4Mz1TOMNbVGk887T
7YDiwpJ/W46QE8xycZkgJe+dPl/1BRb5MuKXIotWd3mQLLa/UfCS/jLzjgAjrsNpBCgZPUIY58u8
qbYyv4n7YS0Ogr2y3MfEYhbKE+smPlkF9UNqgyQZxl3fVi+aSfwyvWDsA+SqLf9/UiQVe/VbYI4v
Yphf2mBpZEf3TOjwf6eoZeJsellmZKgnnnolNiyqyMNHHDE1zxOxLGtMW360qfMiqs0QN2QKtRag
JBoYDlcjaxmjLuthtIsHQy8fykD8DpS3HjD0x+ZyH5O0tlITL5fU8q09oKTRmWWGDAPotyMotrXy
GCl56XVeinLi3ekZ5SS8rEhUvZDE+FUDh4uXNUEnB5IC4j/Bmin7T9jO06UtNHbNAEUb7ddv5qWs
nVn6XHT3QG2Eoj2X42ll/dQCfrXYJ7Js0uaDDFrGYPPLDCKaJ0nrAKvCqsT2B/lF3X5BQ0PBK/rk
eLvgYcx94F7CHk6/NiD9lMcMZ4N9NK0JN5PdOzsyESYmeU4Zb3hAsMhGl+WDZ8sLW/tHYsU/2hz3
eurZeEJVfgavvOo9SCRBSkNpSgiFNK1N3xafynCbMFtWNWai9Wo0crQNrRJAVQkwScd0QzBmWI9j
/uCP7byvG5QCXRMhIvTkQzZXNAoCWDd+6y6hMrgkyfszknYOjbF8aCtuCnMar3adgM+RF1E52mpR
wxfLzpd0xYWZ7IOt1T2a1eSJPfrEWxits6HmQI+w0x9fGuz+W9sx1SrP6grpVfC7i6tdiWtxjQKm
WRvEA0ifXwEKFy4ABz2Wos2kcccefTS76KznF7LRwwyf+IZVVts1TQkYKk0gDuHHmuWpHZ8VCiXd
y+87EyNa4Qq19if/RytAnPYmEcwJ/gXhDVg+sM968D7DLpbFRnf4UWyqv6SjNg1pDEg3DDbA6Zzz
p+6QcM9RR27CYL4hv1r7TrkrBsqaKOtPY9b1p8xFViOc7cAQ+6w0UFB2D1iFfAOijJx31+NSFvXI
Q03mx2ig16+xBCWNpCuv+sPgCpBycXCv2ukB5Qc26x7ZdURWX84QKBxGCYqkqJjVWPxSSeXzchZu
CcAofx4U3XcTZwEjZ3izdU6kjqvYK1DGE9eg6SzaSyaTDQyiJg1zUrG9OCugcIzdIROVFQaMkhnw
PUDW/rQJ2QgJi/zQOtjWiCZ5NeZhn3phTYeJ6dror1j4HrXBP7QBPfvMZI6E0gsV3rT1gDBxrcXN
umxxgei98vea3Z5NJe6t0a1OUuWvscbiM6AN2ZCFvSFnbHIGfe8HBuwpoyG3OkVcCBKUsizCLmQs
0WgMuPaDP34pj0TJzGrp4zlwpIjtnLvhGeu0TT9v0QUTXdElur/iz3G22NNbe6QxI3+x2o0nl9TG
2GJi2k2Ym/yxRy3Y17TEo594xKfVX08iFeAGZmdvz/emps7BlH6gekoX2zl+eKuABURGI0AlzNwW
+BCMdfE20/Q3LY7QJ3TN3gVkuVfETCPFbJYZXYKWsUOMzSF0lSf282ylj1biLTGBQ3xsCWnF+Q4Z
ywqiam3UlD9Idtsd6Ut3No3EKqU9xt6bCZovacb0wfEO8EY+I98Gc0WW5A4al6GmX4PHTRUlRnNJ
AU+zAFMUdFGHshmzWxI3+r4z60fyp6iShPyS3Jp0iX6hdsNQOyRfNh5ZOpPAAbNCXygpah1Q8a6z
uYs2TORzZ/ql9MHYTFWBRQ6tAP29nLuFJVdoBMxBG07/uqJYKFLPT7lfokvKOGAdTNvIazFgsXrE
89kYG3KJ+4rmuG1CNKXltZwkjFVCciekAxzakxZdC+dXXPBmS0JVNxgXLkijiw22F2LKMUtNtZNu
Zj8SGytNP/NuKMjpTTmBZAgPA7hLgaOYNREjHNp+HhEr0kE8FnDlPUJnNr2BkEAz9ZfUgrIdm8To
cfoKg0LAPhmdnyUxmRRbB9y/w7VMZ5YBB8ltHO0itvBttkwxrLH7TWYqhduUf3IqQptq0pRrhE0t
XMK9sWhXNk3Mjo7+m8sYyKhFuBsc6G2lm6+LIjLsDOa/NwqzUd+BqtJCK6E/TFAKk5GExG4da/XS
qgexkewCQ/T/l6fz2I0bXYPoExFgDttm6hykllrShlCwmHPm099DDXAXM7A9Y7sD+fMLVac2DeJA
0GE1HviE86iTbYtwAnxwBOCVmnJUY4QCBXuHetmxuMvtfp3/T6p6JrD+p6dhZTXIFpO9+brl56Gv
Gj95KP8WBE7vG43SFiwhuaUy36uuEpQw6fUOqVlqtyIDaEadj0wfnoyKGbZUGqsUOdqFJiDlTA66
WxMRvmVIoxsZCYul/ldrpsDVqpbGdk5eFDGLAGWP444a9awxR5czEDSxqZSeJA/1oaW0QC0jiHVH
s5kmLjUlMbNVi5e97Wk2iJOK9B7vgph6+ox6NjQCT2km1Amt+dalkuY0qvAcV8aTXA063UTe+pmy
it5gjSNaoWpmv4dcjCJ2rlo/SLbWoMUnRQuegxM6Je2phbKIWgH7BX48YjgRzJcaY/eB35tAfSnh
zOEtKnb87MtYusiRyOgdLTQvIS4LBw0Ap83gK+oDKVuHBt16xgjU7aisWAROeoCYaQWtWqReccUd
KYRzf5i4r63RuoDYpyNnZBD1I8TVtinYopimh+f3jtwB6ML0pTYZpk123X0WnhMckruCyWyQ6SMw
y+lrBXVyKHKfSYh43DEo6N1N9mt8ulzuHWlTBKg7hhpau27ET22qDTsJfaKLa7vjBEDQVZNm3OrY
WmElm5u/nSbdJpenhQtoChss1prgD+N6pWVESyNx9pVaRjCseWNEx9hIFpNoTksGrghXyRjbo/kj
PZtaH2Tm7PFVRWXoMIHYFqaIR80AyNMybyhSVyCPAeKaAQRAXLaEdR3KsTp1GcZqS599mZ2jEcMe
itQFiFXkEf0sOnqhvBdS5TYS2KiBHYMhRB9jgoDouxGXvUpVs6m0+rNUgaC2k4TETN3XItA9mE+L
OYGrYpMWpPlNXOp/6TxDm+IztBrc/xFhQJz/XL/MC7d6W7yLM2SAspB2c1ndylj4rHAAssum+cqx
dw+zaheDxDONMoeFrPXUAdV0LhIBWVyxzY84pjBM4CZt5AIMDlhrosQNknd7grfL8qnX6GSDrlyz
TdOvRAnbjViooz2rSOj5a54LlclhukIAAneABO/o7K6PgYFrqRCRo78Kk1H4i65FZPbkZ9lkBBYj
WYY8mbl5QS4Ymn7iXxZPrfp/hGY9DXn0bBRk765bSz2radmjQsdexKFqCAdF1AQnj9SGDWj5gN8p
OzD/Si8wXZl51IaoVyxjRmqz11kOFRzULOQV8Okep0a5tbF6UvQGiJMIYzqpyC7MlGmnqryaTDe3
qqYerQURFouUkxAwSUn42qhqlWuFydNDbLkuzHK4VILqq3QojpHmXp7VL2RKVfaESixYVaHYjVQn
rPKrvmohJKZJ7lzR3nUwnZyewh7+CYdgUCGUrYdrp0wN06F13yfqrzpFEuA2wc6bNZFS7XUMGOIO
ywwr/e2MagZyZv+rR3rtJP7ffr2o+LjkNqRGWlfXcD/XjEEw2k3OgrKWgn2GqmqD2DrLSafVy9Kw
mT6/oLy0vLW/Q/3UuHP9IMwZRCorCuJRPfQghMiIM2v+VW9aV+fe4HaM5iw6Zgnlz6wK+1KUn7Kx
fTOKDtzGjFFoyOdzajQWBwrEFyXW/dlIFy/CndBLUmGPbTs7c8wRtiJrUzK62LWnLJWmgUybCZNZ
HGE2YCS4nfMVeCqV01ZQGhtBJ/b1rFIefWIce0T2HsbjwlfRDh/KdEIAzf5bESthN2jJE47ffFfK
2k2pFeVQUAQF61GfwiwWg9JDvttyzwGfYPksoTRg8quEYW7XAkYMRUTVMy/KV9TCKG2ri2zgOFNW
zYM1z0jqx8aTDUPldrZO6I6aXT9mu0GWL1ldaocJ7oMa1qP/l1iTQ8NphoiBE9YXbB7/Pav13srs
kTYtieiaLIsHttZGlLqBYTFOEyNnXOpHueR+3oN6NFHqgYmhhZdWnYWsm1RyRnC1lBLLSKvYf8KX
Ss4whDDJBChzmcbxERDHvNFlEU/gHO3/9FyloTS7evw7F5MXmOXNjjyrYK+TQdY2Zejj+uzsQc4z
t1EZtdbaA6qz4spAaRq9+aly4T0DlYStbsKNm/JUyDQLkREfoMwWTMJDR0FpehWLxzCdVcRzseUX
RtLYA2evFAUaOAvr1dTQ94I5ZMKMAt3VSERck9jhdOyzuTno8NYjEh3R6/HEHKeSiiV1EiZtfDKF
9yes4qrZSHPKJnIVNKqioBMYM3vz0LeOul5fXa/EPhFRSHXzmq0fV04msEqd2289UBnXafIr9olT
nBVuG8aRkzYhrdG73kjjMXTouCd/appdmcPG6EaGj5jhuFdIPP/beKdR0nuaRlkONw65p8Q1z8U9
HZj4/pANwlAw45U1gnrKFOEyJIRZT9OxKKRVNCinV7USvkjPjcPUcGSx+rQaTEwjujX2i6W0Dz90
4Vde2DADRcK0hOIUtWxk4VYD8aIMLBUM7FoQNDN0RiepAQ2xaqh4K1RZ/XgDz3kUVBoIa5E0u7bS
n2LifJ+tOvGLF1DLLhKvwB40sdnURg1RYRVSpFiQJxaJtrIKkVqDWE0rYjyncf2BzsfHuO7M5UK4
/ymsYmXUbJAqkbsE0KsMAiY2jc4kyAJVJ9bhyJQWMer6J4udeW/NGa8GjN5UTr/HcQKPPOe3eP5c
WivxmaKcdAGrQoSIYH2KxmAIbBKuNgLKU5hGmsVKdh0CLszGy7G+jDJrUpq9DhJA+TJ2wFLDhnUA
pJ4Heq61tpZ1kIb6ZRQYQHfiDuONnQ/5XfjRAvTpS2fYqGcMe440AJ+x11UKWipB9bQh8mqCmXq1
/qy13dykaFVrWvJWC770IPYC5LYUV56lwiKyUKsYscQGWjcfyqQciJRgYTsTZdpJRxjGmxbmak40
rTXyLsyy+UwbMg3AAqPx1cJ+07plM/wQf4aKTMrOOrh7LQ0p3JN2dsunST8q+oxWT54Et9NySkSD
Z16HfbPS22NYBWyPe+kuVECxTWiGsJL4IAWCf7ToFmJY1JpSYjIAwVBMlUeAak+t609Tnlna9MKN
CvWzQkAIgOaRhOaRPcGtlTjsRmFfxayfF7n5nNK5sseq3Ooxb62Zyk8Gg494Uu6LoN7HFIJVN54E
do6bVLGQu1Sgo7niP3FNPqtC8a42/EIqNAer7ckR0CDbCeCXdKF6yipgpC0Py3TRsCqgYGGO9fYn
06li65hzLaCfKr8JukfK2CCI+BMTzq+5JH3AZuVjUWUCZHje/UlejJKTnEhLuyZmUANV9J8eo4np
gTMCz+mvROxEvlonSLhycAXhFJ1WFYdEWwtkaXJy1Fu2pj6Vumo9E9SMl5MmELkdUaSwFqfWJFq5
oubWWLPoSaPbQyfj7N7N3JLk1wYDwfaNuRnN3EC3m4w3YM1b3MkfMtnmNNqXlvmSm6gmWDudSFcA
68zPESjmzJpk/ZS2uBjm1ngsGuH2+hA7ck7pFEXl6EJUjFYFxp9gfEjo3MWwp+gEsvin04hWKctf
k5eFTBHUgZJOTLxIAOueztO51Tj2Y6z1mzxMeA30fsuMsKczjAoMXfksDYqJLpSJ3ozXFJ3PDENe
rgh8CDrrNua+mP8bB+urMOGR4BeCDF+/TwOnRYeHczDvQjPx9yVIWTKLgA8tRPpDYUTihZiZNnZl
tonJzEx5bWw7ZasF5EtK3FaZIiEnzW/mGmnXJxyQU1TuySql2+8pSwzJuA9S+IRumAHqMGJXr/Z/
BUuNgAZ4xpAd8D61RdIgzjauU1KUR6Qp1U0Xd4MivuYjGJi2EfW9NsWPpK9D1H6EhhDV7gmlGB1K
dnVEQukvWj2qW3w6jAViH0h7cMipXVRWTHVdydsmT5/QZdRn3ex3JTJSfyEV1geiTjyqgGZIuUfz
9NMKqLRh+s8Hir3moGH5EqbcQr/BCiagm++nhadJW/LQDfki5EDnpOIzM40SidFAjp72kgtxuEON
Em6FRw0ZBXPJbmnMPep28GZrnfr3LAQkjspXfkIBwNNg0s+hxiMbRNGZOHi+bIaqbqadasXEDqgB
vxAq4/4nf2ymCFwDltM4aNmNTqwRRb68v4MexUKxacfg1mko22qke3+XLqQnWnwx04A5rUGARHIp
QDB+M6SJjkpKr5ibVxG5u5Onwxl2KcYvZFgGOi9g48PHqkIzB9R0f/c5/cqv0vC9I5drYom5cl39
9mHkmgF/LPhEaKZVqZDUi6x3vRoGYsWs9TWWa0BgnS5OZzK6qEtaCw4tu07K0imLkp3YzCAUGZRe
se5FuEF6POqnPwVYhH0VU8GCNd/U7Zh8q72cWJ/WyJoUyZFbZea8TVIqgMQgPkWUcP+VUL2dQGXe
kQ3BrVefFQaLAAUWBnSZi+IOKVmGl5DpcIQi17UWnspL27P6BsDk8QklwzjvJXAjTlEsDkx47kEl
X6hPeJEy/YYMX3bbAaOxVs0RvRdcSVFwzUn8jSVwOFZkGfvB2Eud/kOCnrVX2lDcoApQnMjopvPf
j5A8Sw4XqsRCf4o9EgkA0pLUiHAVda7II6ILSUpUCWPZjFTHdoW4jozc6gV3ZrqT0q0x3WSBezbp
cnIPorYiWXIG8G9yWofSQ46DA/vKbC8NAncyGXirZUW6YCVEZj4OZJIjjowSEm8Cno/bRpiupKIA
wbXy+NKJ2b9M5Skz6Q0EZ8pHPZCztzpR/Ea0fCVT32FUT7dFm2kl42vEZMYLl+SnEA3WpLLJ1kYi
XKsPPjBJGaz7FeiA+cc8hj2j7Iyq0TgVkYOvzdoIepecrdVPUy8Dno+4fhTEvLgmzRSsLpBeWD+S
t5lXzj2JClRr6O2q0HJwuoK8NcEBaEwW5FpBSFhXsW+U+vfIAl6TM+7ZCjKnhqW8GBOCIcr6Oq4P
NFSYStWIPPASrFNKQopGTN62FM+/fUcWVIcBEV3EdaCP2GgxdJ2i9hn9/wRVfBK6Yg06Fhm9RQgD
c4u9RhwiDTbC4BFCcf5Yk8sVwtWT5V7WKMYno/1nsZd3BOCfKvPeqkODyYIeSXoyUCCzWnXUJEZz
aGjAqeRlL6blwoui3SfW+iLF9bEiCZ4d4dDu6io951UN6k8GhK+lLdHlLLCkYPgEe1fcp55RrJVC
6GjaF1jd5W6MUWhSsa7WPRB11pqsoYj7oIXqz2DsbKTzKm8OZ5/qZp2CT8NRrdQIqB6kSDV4kWnP
cHFpZI1Gd0ltAocHn0kZOKu7gH/KpjizHd8Hugg72ACNHBbmCYN0d6hy6TPr0EROMO/9kasR1CW1
HKrLxSXbvfFzgeWnWqRHJZ1/ZRYiTg+9di8zW/LVtHgrSBxHBDgxHGLL70WTN5ApcECcvWvDMvB1
raM6kmV/SgQuvmUhYVkngEcKB9a7An7TcYwBoIerdkJCnWowKJ2L8bkSieXTNR6hFDZIKtn1mcZS
PxkqSO0afWVpXUeZQadOfDFbF0x5gpJ6XTJcUnWU9tWSE6uQym4BU3kb0w8RaG56pC1AOwgl2g4r
avd//yp5iu8VCYIsEvfl/z+URS4wCT+vyHxY1b26aM///Vb2h/ynv/+37ppFefv7E2LxngTyJkOs
QGcBXrhTITo3fI/M4/ljSXaLPSUJXsSw0gDWnu5FbDaXbCRPVSpCxaezyW2AUBYKlMW6WdwBtlJJ
MxiLytpKlpcKRQhnMrxYsAs/n/SlbLDMWgE5BlwshfxVdMa/9DaHgrSLO+JCqjm4VO14SCNrufIe
4r1YYehKNJS0cb9B8m9dRLmqMPKG7hzKRO/FbI+JZ0kRwPzTNM6xXFQNhG0p+33+vmeJB/qCbDqA
j5Rm1hHf1a7QutJLquo9jdKOScL4nuSSnU/BcBJx+PqjCXOQsAg88pZyChsVbnjGd6hgEpyqsffY
6xdI5eP0kOeTb8V8Ijm4lY2ca8OpLuHmwdncVuTMb2VKpjwpvNhSDk0cpFTW4OHysvGEtHyZZIQZ
SZDDNFGpIJWJbzDvH10JrCetnmc4VK4kd1e9gV086kQfBm1zYCYFmW/BFtNlg7YXVjRXJKXqjjA9
pNx4QPlpyYHQwQwvfxktUqRr2cMqMb7HhjdqQcXXu4fix6S0JgosOYj5eqcDcMFeO8VPoCPOw2gY
m4jJoSuRrrVni7+rRbbLON08NO60PmPoJDle21DUkfSBQYxQQpOUM5qeYSjtuV+ooMK2OyuiDGJw
sQClT+TBtazVmD5o/QsqnYTGeyb0SK52DABxZIrWdgRPTkcKn2z+N4PFfCCo2OAd3BMyQvh5i/Yj
jtg21wWut1ljllcM+Dl1S+69tOBiR621qTOIJH0bsfqq0tAFWyFveoH7P62qnyVSDK+KzKeqGplM
VGxx65nVdLLKkIZISw7qpAF+aPT9TG4EFvDxV05GUgiwN1js7oyl/E0U7VUb529iaZAVxepRM7QD
uzeHwRDDSOg162TpgSwPwHNf3LmItbM6k1LaNRl26mhRn/WrKcT9rY/hrsghA0tRShzoTgVZOIEO
92M0dgWEKMHIYa6y3YIWpmjcKoNxAiY9+pqRMTSjId82XW4e8B/DEm4Faz+AXNnVUJn3o8bb4PLP
d6EFjr4Uy5YexJKPeh8s/pTKyikJKpMcl0E7lwEb9iQ6tbUanNFDkVUjJ+LVkILCJemy2C5se1C4
oJ3vcI4/ScwhHU3ShicmsL0zCprwpGAXGQQKODPMp+dOZbXeCF18r1XCdoWmFu+9Vc/YMo38BckO
rEOjpAAmJhgXazftpICGSuUOs/UiaF5H2hgspmnzCkqHK1yLq9cQFKA9iX3x2tUskSpCk14lE8c4
IS7pq9hUmc34MnlFfp/ZJIJEr39OUElKw9dgZr/UUaS+TAUigiyxzBcOJgbybWW8IK8qbTyvzRWz
tovRXGbCjTzKbFAk/v00iRb5DH9bdKf4rc9IE6pGduuBJbBarIUr6fPaLtbb8RyE6nDuungEK10p
xz5ij7n+elePhDRZ+cCeytBOrdQdcOVtpV43X7vUfOlGdJHF8gUdMXagjzITwa7k5mb4niwdJrqo
YX0ctoajT4Af9SKZvHKEmtz2YPfNgS9CmEpSs7DIs6+cvbhpMC8PuurWJbvRRpTmk0xdwmAkVdy0
yz+FeTnCACmviZ4AC6nO46iUflanxnXhFQuJfizCZG8ldfaUaxzHbIBzZq8W59lQoIvi9QcpdoN0
lAMeRGwE1QqlhIrnfBU5dpBTGgbggtvEkY4uwBhOmjqwPRkDc49oB6tJ0z91YXLomnLx63ZkW6Ol
V6BT274Zk/20ar6ChUN+GNgnk8B2DEpztLtlH9SGjvkiprKjnOIh0H0UYrlsWbK1bj43P2aQMHDD
xrqe2iHp42B9+obwBlAsVaOxG137WrYkNqRWjcOdQwRn/bFueDToUc3WT/eXECEWQrAKgYDMlCdS
sGWQ6gM4Ae+2lQ0iV5UJJUnT9VNCsUnTBIpEmfuDBKhhUzACvhhlcmTzdQAkCuAuMEuvMmMMg1kz
bbn81pCxizBMNSJW/I5DzPDcAMJQzHAcVdhgtpZF2rbXdXr6qXAwVEguLgg6h4TFopq8tLpUX8N5
AjPEUIxjm2iRssZjoaAdjV+XZVieQsYIuOnQthSKGJzaaIxsBU93T2bBHkkcQDiix4Io4ygJGzvt
a1iUEzMB3uQCOZBgOWORZCZ1J1OU0nNLrtQ89uoxI5jdJfbE3KsDQcx9HOXQTWb8EcLal8kXtoII
VRXlISTVvzlrXiKEzFxZeOwqluWTJimrOSPHmDMQV8+ptc1CjaFlyawW8+tRDFqGAskMfNoaLwgt
JoPj2IKftefZH7izHhU2HqtHObEfmUULr0lfgF+Z1PEAWlLxZeMChLd02oiFTV/J+V6IBpFTvz9O
yMswKoExTMyyPlKZncMlGLye643VegoFJCrvtHUSaiMCOyZr2neT2jC7H+CrqCC556736EyyvWYI
jTvOKPHK8F0QLWTvjIz9ua+v87TmseHz2fIMfZNl2qBIMdfhz7YxmrMl41ZW2yzxitrMfKKBatcK
Vo+mHu57M+fhWTW3VqEDHigIYKqPzFALQniWaWIXG4hHKhvAVMZwNIzOA/jdQPbTL3+NI5/kpsl1
wY/qZWtkoAwzDQXBoPloUvWboDc4nXstc3vejweP+qQZyHGzYtDdVKSPrkUZZbgQnpdcro7tQnsh
KDOICl1lrEPeANUOI9cxRzc+JMmrEgbZPl3g7IqyfrD0DnyE1m3VJLlq5cyUJAsJAq7Vfoffl16o
CzPpEJa9dFgG9oMwFBmErr/2969h/VGwWMjStGZmWJ23mpPrgMkavSXBwCD9g5wzwcZj5alBne+U
aRYP8fof/n4kF6z5C2tlDE8dKN2TiYfnNnS+JtsLNCSu0328bFCJmrfhbUTufg+dehc70rV4Mz+G
b+tIfqoa4TX2BAa/wLQc9ZV2Qb3VXAiqO96wugWfCka48dbWvoWWUNisYxVYgaoXWRvpPRy8yk+2
4jbzC1f/5hcu5bPOb0VGL9FvlJv8VcbndV7ejQQYkY3ITruSmkPwcPNiHGNvOQmiJ2xfGwx0OEEp
8C9EM1l3VoTil7GTz4liK8/pl254auksIA/8yalTp/ip7imDtvpkVBdY0PotfCWluq2/hurEgbCi
QniOsMosDlLrwmZRZKfH6Ypz8oQyOocKWTCwcyzTjys6hsxLoB/5SGHkp/qrBEmxzbOTadwF4Zu3
jjjPU17Szkbaw4xp/Kl3CEs6VpGfMFans4pMq7GrfeXX6T1/pupWYRWAwkCuyNlxw0PS74rX5FX4
QErAKAnbg1v6veYqr+pXJh9kcaOAe4/+dSflxdpDqM62fY72eBuyTNwMBwByOQz4TfIxfObDRrlF
jnnlzc22+j3544MsargH9/5V8oilQGp7IlKhAsr1zFMNCZFPxym5yEWGs2psoF9nqDA2xQupTKhJ
hHsCzAY35+AOnRN05+XSjg7MmIJ9DgsfxpUbePtjYoMufB632F9Kj2WPkLhstw5g0/hu5n1xzF+l
i3YvRlvVb728zVD4ntQ9ALqhB3rnWc/izbjLsyNz4Qg7klQoL9/6Pd6AhdlwYgvH/GCeGBzTSN6T
XTatV0BIxzFvwwcLu8Er/jWn+l24TUSgeYqf7xZXPbwgnHTJa+PNPGC/IqhhmvzdUvJ+kiRyFs/S
z8S4fwO6GpvDBUh894Ed4sEBnCu7snKl2B9VHyVGx0P1bO0ixNetbezmfCMqu+TFFO2eTnbaGwyZ
uVWd/l57xZk+HC3BDCx5H70SaWbpDt9Iy4qlcdqjvEn24fP0IvjJWfPjnfHSFFct3hHzHITOQ7rJ
12BHbZoCiHx00Db+NYfc5hhsGZYwW/VCaFAoQd8huLw1hwDF5qP3CIt/Wjnt6Ng23TZas+M20Xn6
zPbNybhW/ucU2e1R8SsXVW7t4Hl+pB8YQp6NGxqX8m0NLIbJ7KqpR2hoRJLEb/ILwQbxRFtvECGe
ReXabaUDQ5/xg6NM+WLPtwrqUYD7TL8zZHlnhQ8Gpea2eLa+tNTG3/ki2KxMIBfdu4M5InfYSl/t
h7hy3mzLFU71TuxtVKCWPdnmW70znyWIUd9A+ZzG7y/58+roQYpLVtg2fc7GrXBnVpR0fKWMg8Q7
oJfv9i35BJdTu4av3RZj0zwqULDP9InLL7DFLtvmR/FZuVm3KNkxBgt2CwPkM58QzToYa3PTfgmq
0/mUG4XLmkjfR/vyor+NnvERHJtD6Bfb6rf1osBOvjBnz/3GIlSd7Ql/+KZSN724Ccote7pDbzxl
NzB5sTcIm+yFuf2bqNhYPlVHW13dTrvFbY0YGWnd+BuKJxAzSc8jcWP8oOOcyU4xzyPSGnzonEB3
PAs1zxouGliVM3QTpHkkkYFUJ5lrxye/qV6jT8HAa2S333Ssk9vNhHRuWMZmG8LhttKViBW0I0RI
Hfpj3PBlczGRk7A+mlbtw8a8VDeM5mYJSYjdzkEYfSiuCKCR1+luuw9eiL5UoTI3Twgip+UqPMvs
HZ+SF/TcAqPgTZb7GEil07zFeKdu2Zl2Nqfud3g2TxXIQ0d0u6PwPF2t43IRWKJSMZysY6idgn8j
vMEjGYdMgNmI3nkiwq0o3rS7cTXew2ceCe/GTvkRju2W+y+hqWdgkONHs6Nt89rsEQPFKEVt8WK5
mBns6F3/DQ/IxEOWrxuZeGIbgi8bCViKXMCQBzexzyLX2rchOgXSgLiZHctyzeeG3J9fMXSFffIB
gCh4knbSpe4/k2P+gDPG1I7guTVI3aZrQyYDF2fk5VwyjrI52Nach+Loq7u2dsJdPnvJr9WRorEx
HW3kkakSB2Sz6BUsJ9Qc7iwyhKHZvOe7ttqyUkJTYXCd74QTK1hU1rOjIJZhAbJdblHhi/KmcENI
7nbkGkizb8q8kb3u1TpJol8dMEFqxqb2p6PuW9wm0kV4S91uS+kuX+N/4SkpHfNHHHY6Z+oV4AXa
hd4xch+dMEWQ+l1suwM7zpy3WL/At5tHWy7s6bAGoLrluXi33qjRpWMtgOEG7ugIn8z5keMGP9o5
hQh7TYn3DBb0LJvuyxLR6SEwPjUBx4IDz+85HG76tF8OmdP6rR1iAPLrE+F6X8VDvs9vOUujL0Y/
0d48QGlR3fY9eq1mt/3mloPe1R2UL+GJT9eTCMZx+MCM8cIHsdQ2sJf4nkZby7ol46aXdjJrNNJK
Bb4l7umN8hDjvW66005Lj+DQt5K/INJ467Ydyl1zAyNV/wlgtU0OgEDxQGKwcRp+OyB8zL5kZkF+
8doiGLSHF+F94ZMeXEKvCUoC0ci+yS3mJ6iVxYG4WXr/TX2MtuqXat16oJkoW2YboNB3sFME2yIF
4CnRtgIJDS+EQ+Jf7GD64NniwztgUJxdElXCajtetP6oRz5uDMC7v+TLEj6lAXw7sZPXbiDbFeF5
pt6Ibe21uY3I5L+g1mPlx+lxBaaNpAZlrYEyGUCjy40J4M83tzn4PLInIDBc82onFU4k2iyskD/0
h6wDob2Zi738xP9vkJSE22BwyYgYDiSTr9rKFHT5hj2SHnlK4UGJp2eP9RuVQlK+6Oqp65zWvNNI
Cv2Jgq361zx1FhTNbUAZ+pHkO+nGAYX8SY5fGAoWT+0lvhR4Kvdj7YbP/SOtfciM3DGsazZE5exI
HfCqb6C9EQ/9V+0yKfhUPLpilAH6NiyBQewZzlHOoUKKz+Gn+SGfOCSyf8lt+DCY3W2JN/koj/Uu
2veH7l19qjJ/ZiOMpvQZMiARdYS02NFCoq5TubWxtT663DdRFOWHklSC4kL+CRbACEDJJVyey5/q
Y8XZ4N5E82BSmv8jQgS7R/GLtytX/+Etm9/wLmLDynRgSGjnsTDa1IwEMl8amCp7xqT3wo/7Q/vM
tjN4CMAET8tvedSfy7fEtIOteQ8pv/bFKx5UW+nsCW/eqdKcii8L64hu19ysfEtcbLdashsUKHb2
Qh3XFZ8hSbiMRk8Tc70HrxNzKOYBHl97SCcYdMwnNm5B9dCGm3DNn3HKTKAVuc3oOpCKfiH2XP7x
YKsxRhygqTKjDA7iA93Kc0vXsQcUobFrP5tbMqL4+Ajs1m7aCR198jp7ATXqFxe+AKVlT92K4Yc8
YLv4iGun+dcfISJzy/B4QlWHIP8VYDdZV1vqFie/AW9uHM0r95kH0udkHiu8YCZVsA0u8kLlEH5w
z2SHodxXWGBUn4is6llfSGL3Vr9tioLdBVRCdChqOknba2cDAPWBuTpzChWsJlJ+DyAIG8/qmfVv
+CFxYFFRJQ7GkuKQmn72Gkjk4f68Cx/V9CGWt4E4vTemziE8Q48KKvaRKCCkpjwjEXxSCSJ66ivC
WijrO7hi1D7ixvrhy+CpmlLG09DsgEKd8vv0Ysab4YOI42YPIIwp+8+sbbQ7hha2kxKBM9eGlZ9X
PwjbBXD9RGoQXXvcHiIKP5kMI88kT/qFG7REOe6BlLuFPiJbk/NzT8TtsfwczE14yO7huaKFsqiV
egQ7/xgEPKlf7GdoRClYTRebjHVEsQwBELH4Pr4WT7xs6Sp+gKu6M8zgr8UdRY/wjtcHGii1uHgo
Hb5c4ZB9MLujUcj+tcEBAcm6Zb+HP5zG5AehqOrO5gPD7lfy22wTVnq7ylW/g6OJWTOg56NG3pQn
6wkvI3O96jju89YGi+hGP3nCDot+aEuqIfdRs09cnlFcLz35A+vzun9j9NHVNunPNA1OeFGfhPfc
E7/F2QNnCBpYuKachwg/+ci7T0I31O8GuD6WcKdbbMhH4y4aHBDN38GhfYTNIUHMu5OPgmPsc2xu
kVPD/TB3wMXfLbJPJu5QPuxfJPQC2PM9PhADrYQTTJ7mW7fm1r0g5nyYMELwPyL85F5FEerNxwiS
spv8cvpJmaMD8PmaGfCFm39DZVMiUDahz+Yp3z36W6Qcsx/tjavzKf4MfOLhA2eKHetgnCX8hT/s
FhBdWMsrROzSNRSk8Bv1QziK2xqjvGvBQnE4/fUDqxMnIpoAoY+b7Np9hAX+Kj2vh80qEqOHM3bS
tVqbWJMNg888LzzPL9LbWy2xlncY+7C0xXPOg7H+yNCy25Onnrlw+JKim3yI/mF/NZ9AgMa/yX34
5iEgPEte8V7c59wn11K/Bf60M545o7gp/kfaefXGraxZ+68c7HueYSiGAubMRecgyWqpFawbQrZk
5pz56+eh9pmB3WqovwBsGPZWYJMsFqved61n2W903a6Mq2EHKsj+TsockJmRQJ15/732Fg10EDJH
DVZpc3/Lith9RznOdh3tbfgu2GKwMhIQemf+NfYq9Y5Z3pv12C2uQzwwx+wme0WOLomimyMMINTO
vfPufZ6nmfsUvzOG22eW0AMkqrl6CL4xHelMOVjOZrS7qqfqyfxePTE9+nfEUM6C22LVPbF3Fdfp
lbay99vooC7t55KnrUBQmq2YPJksze+srR/al25DN+Ypf0CgRmorOtJdy1J6NTyzYYd3WV3l6CSL
RbVSafnR7HuUO0bTj/JQEMXrzeFBMmV0R+d56Pdy0d64P7v+KaxWSrI21XVGugxv/Xm9sW9Ia2fr
Nzl82MR12Bhn6vfpAeoheO3zXwQi6JtRrBJWAA15HhtvzTdma3M/3OTfmAXRHMrdwIct1+WduevX
XAH1ylhWNAQf8Bj7M6KJKUmQ+ZdRF+JFSXPrZlo+4yX8kbIs85f9Un0jeiCqlkzgTwoT+SRcmOUb
+zp/rZ6xU+hsPLWD8hCYc8+sWx6lRqxtRNCdjIHH05rZffwNNG2LAzWXi4rYm4Vd8kgj3sfQ9DLF
YWf0NUmBpuumQdteQg2P9sHH/48QYSVRXTBUZLSvtJaArpL3OJ4nF1QlhiljjJ+V2KhWdm1y3lal
6DvVTPmr58DlFdTOihB3ScDaC5UyCtGuuY3UsFjHhD4u/LzF6jzwMHTTHyGym3lDZwOP92ggg6uu
hNazXOqzf//RO+V1I3JrHVl+vOvJAxa1YEEZl3Gxk+/yPatkeyWBpAOnzzKKsOgTlkmusFP5+MMa
yUpXvDXNBYqYCIxJdiwDlg++84TIstz4OQtzdI9YECk8C7ynKDko0Q5EI5rhUYluPSoWXe45iAY0
rM/lTSf0Nz0CL56GE/faObic7y6A4IaWqVlkBXsu8p2aucTdXXjDu5G71xDmdZawXoN57Dm09IpH
RcV/zI1ohL5Br5yQ+TbyeuwPdkWMwYjVgsoMjTM3fxTV0yBQr05/D5weRmFQvSlheJSg1Mu+uquV
MWKOFPOsj187K6eEOjwNuWKsawH9tLVW2mDfRoO3yRX9xmDjCdv/LtXEvU3u3MzWSQkgOJQoGYOQ
Ivfg0txZdrXzmDejuYo81EBuPz50o/6N28EChqxX6kT5m6OAU7LbZgHl+aejE64pXR9Hn08eZHlV
pX21bXBZMc/E8ZbINyatftOpg39TKphOMGMMa7do1q3qBfMJCgYzw752Ytnv25RFJqnQKwM6GG2g
Uayl1H+SO22Q7We7swBxBjR4F//o09iYv0RXGohEeOqiJl6ZMcuFKckLA/tNWPjshjVn/tc//uMr
bA4IoPxvoM327V9/mcJxEC/ZpiUF7kwOegJ0sfpYT1vFKTedgDOQSTAFLe8LnRiqKiHWJSnWpQh3
uQFXkjDqh68P/5nvMh1daobqWHSIxAm0x+7NvjYzu4T71f1ye7FQK4/SQUgVQ5kESoQDUe1S8Up/
fVwN7NCn09Z0w5aOSXNL6NMH+w3Yo1ZAXfVeK+m0kPNR4hQrrXVgd7eDhRd+VFHTJ+U1NrxrS6Ln
pJ3MzjYztkJ2uwsfZTrH0zug6QRskHQn+UQnd0CLTHVAHlpuXBUsQlgoYCGUdx8O9kb55kP+oz85
AWEYvj3ds/aBAIuRcLxV1nrDheFgn/ksOvwtw3CEqcvTz2IGrqYrWUCvHDQw0wMv+AkrEA/5q48X
zVUcceFOGOcGoI7Fw8ZiolrCOrkTER27Mc8VItZTyn12lzzYholOkpVWM8LanC6/rdUveU7ieZKu
K5yoRc/SHjkALpN4ZxBDgMQ4JFaQDQyYfa6SyQ+50QrbLY6rsnx00IDkA8rUOuH25sSeIK2krJuS
llQsA6c+fH1Tz91T3TBsLLLORL06GdeDJ0g6iLxq4yS8CMljg5JTdBceno9BejpyDJ1nx1Thb9m2
/ucg7nE6D7XUy01bmkfYNIc2sfedTfG75onJKcHaXXoY8xYcg+QvnbPtQ/Ma/wecwy4+WD4jKq7y
244UCocwYHzQjniX9cQsyV/iorweBwAauVWs1cq9VRv/V1Ym5erri6V/omcxBxm6ZeqqdDQQn9MQ
+e1hlKYAHK4bbAckS1PPzqAVgDhsaLUMCfd0LINkAyx420N7UqeysrNKy/jR02C6+hGEEat/J/T9
3YlKgIEwFwwPWsHYebduAq/36497du4wBI07Xl62bn18/bePa1TSyuyAj8vImjcaVBsMV/Nxwk5p
SfsQ0VKfPP0vvbkPDWqXHgI4ajKz2FHrS5/l3NNjMHGrAkU9wtCTIeAhLNEUZyg3kUn3xC6iYTHR
RgafmlChF2vP5HmqW1rsHm2Mzk/evr4YZx9fQ5q6UOG8WQzEk3uH3+TvMdgjKFqUmk6RuQ0QiQ4P
DpjNmW5ks2p68vBlRQBBppvT6vehQ11pwsn02OSwsffvBEBxpxH7z+tQe6/tiIKrd53HOeyemF02
Ya7knR9b3/0BJ2KPjZKCadjuJspSPWGovj4x7fyVdSybt7EunE/zEhpUBpBabqpsbzaU2C0DVyCq
tVUPaob0l2g7anIbUzgPIb98ffRz70VG2EQ8UwHuGSfvBNG7ohEJ74Rh4vQolCa6iX3eduFa8+yH
0EwpkHT1hXM+N2sJFWKSgO8Dye4EJxcRF94OcVduxp57ieDmxXKyl6/P7NIxTs4MfLKOT5QBi8jv
erTKtXCSC5Pv2THJw6AZkueCJvfpmJQhrBa95qEotJXR0QIYmEVkzwAzs/RAnjaFLxEszaK5xi9z
wNREMx79cBxfxW6xD8r2ulXxhzq6RiZeTJfKpmLgD/5LkHuremKSEgk3wAIbHuCQUBmdgFGefZcH
7o8JOOa4qDS+vnDa9Cj/Odsbqmo6BnhOVSLZP3mnCDNvDAVY0MZDnD6reY3PBKHkOiIoiOQ8ZnYV
P+DupuUA7sZTCromOUvfHIr81x9FnvskkFxZrJq6Zp9OOoVlq86QG8WmSH8pHs12X6d+bdcafdyB
sMva3RsAK3xj//VxP69OUE06COtsC7a+83GFfpt4pafVYxnFBaEu/sLWeSYrLvY8y1v8aEy6U/7k
10ecRvzJNef8HNPGOG8a4nR1LKsgGIkqwB0mIPSGKLNZyj7nZfj4/3AcoasaN5jZXExn/tuZkXuA
uay0s41D7WZ0yV2CxA2m+sJa0zHOnc9vxzlZbClGbJG9yXFAUtSKFAs03+zyrZnSIwvQMkFf8S4O
si2Bdz3zdv5dhFu7CI+cPrWGtmlXipw0V0ayNNBjaYavrkJWQrOR1GjCN4l1EJSgCN0MNoUAcNN4
1IzIf8R+n6tkKejIWyCFo+iF7tNIB1GF6917sJZ13WWbHxpbs6i81diussRPiAunQ0cMVjaXnkAA
n9VLPxt/4jNXth0bSjyTHfJIevl587N1VOQFkU+mc5Hi2umj185esD2l1TaxkGXsfNdslBJgH3PM
TV29yLbIkLQjPsad4/nfu8RSEa5C1zF7cYC6/UuFibeIXDrYtulQwxw1e1Wa5jPBn+F4y6a5WLtU
WDNJA7y1sNuEEeIBp/cfg3E8esG3r0eKdubFxILSNpkMVJRh5ulqKY5HxWCblpFnDBBA97v7Nk4P
RqffO6X8QTWinalDdMDO8yST8LaSvgDS1GH1v8oCczek4h7z+rOpFUvNzx9GJX7RLLIydaMm4z3W
1+PgU9gpLDj+3mPZWsQr+m4zx5S47gkOKiv81XZ0wNZGl0r4j1lL61QBCGrIH3HX3ZukXo11c69D
hq5agN9hSkMkkTdl4S8FNsJa8ANhTBxH3yz8Di9neEh0cYWX5KDX7T2WOa98C4d0axja2+Bpa1cB
7S0odBil/tqk2jrvaT0GXHaXNF8RBDGlpiUkacQVeBbm0+fURRctKru59y3t7ePnWuuqyqoD6ttF
1UKo0JHz1bHcQSXfmLQFm1J9rcJ24/bMaZp4NvR0i89iFwfp9ejrt54pvnkRbAi/fFDG7Bq3C8wd
33/wu+h7SYLsVe3D5HE95a5Oq2vR2G9kmFPNd8qnDDvibdQSdZPCNx6b7I49KGNqAttfGCFnXhS6
hJZK8clElWmfTCZuArVULwfU0WDIMq8cdjXk0rklqUMmpbmCov0WIGBHklEiZ1G57VHV0wR1jW5z
4bNMr/OTCdTQbQFuQsLykKdbFKosbdvlSbYBB4I8nZhpJZiMaoQhopdrLK0lr5v0KyXvXnu7/qll
6n1VoqzxfUcsszanm+go3rar+wsvMe3zrsNgh6Zalq45UDFP5/bSG1rFbywSjbEMUO/KHaSyNF4Q
l3t7ty+/u8kIndDW401lw9nylW7bkLNy4aU2wZFPLxF8W95njkMOICuWP+f+eoiI0Bga8LLOA0SA
ZI3/L1GWH9wQTB2zPuyHfRojTjRI/J1oGvXkORetRFYcw0NXrZ9mso+xE1CW72/h/Y3Xmasgf8JY
ootorkuUs25ZL0ZLuTXamHMJah3iHGwtQdSK21gzLBvxhZfnuZmK/RH5r6pJbUPXT9ZhVVTncYSn
CkJrc1PrktZ7+QqDatbG5bHo0mPcDEh/jBFYTPb69cj7vIIW09tUs0FC29I0T9aZUZvjbtJC7CgO
7Sb8Sot+GI5U61aBVVx1enI3KoiHvj7omTHFqh3ctW2zMDJU6+SM8yrLGq9t4k0WIflES5hH1eto
NUA/wm+mi046xSPXvyahfUBF/fb14T+WgH8+bUI1OG1dE5plmacLMy+I81TEBal3Zi3oLbaMDktH
ekem7yi+hbF1aDEH0N426UkroC06qhNFK2a96jyVjXFspi8T9P5tqPDy571DxSR7HYY7o7kG47cL
Myz6dnnpbn2eJvjgbDpYtJsmH3+a0n5b/xQmdWurSfjgmO59Azfw6LyFmPBBUF7YHZwbGAZFP4vL
xErIPDmUj1TYdWoZbaIIroGNw8Oz14nZXNvovLGMsaOs5dPXN+bzgpnTg5huADmfJpvTZZfIAWsq
DiEpzHeRzF+zQTuCZFioufbwcckjN1kK3b4wHj8vX4XKltxQp8U6Bz55CMyKIkbt2tFGaZrdELcE
2UXfAku9+vr0tHPX1FQpdxnkt3BZT6Ywll19EPC7N15qHqyWPTyB3FPBjVdl9r1QjKtI6KtQNVcO
bAFRMcuWBk6rZtgGiAKBVBFrYRBapbiXRtaZSYhroKms3x1dtdgR/jm0ekXvCfPD9lviAxoD/94w
e+YA96oO6n3TftcIJJxZIYwo7dJQM6c37enzOE19tgkkjDfNybF5gRBA49fRRprAJQRGPyogsBZU
O2Nez7ptDdNthkETXAMkkpQMZs4AVXFCvuIU8da17khIVHD9Abx1NIyADg+1oeE97pMIYg1vAiLm
eewpmGl6ucAZhygkb9KVW6V3scBE3k8EmQ/oWD3lb3q4SfCJxZOj7fjBMlAKZ2l2wIs+vh0gnoSd
BPQJEzmlVnBwXfdSV+buI5VlzNTJFE/OtGMUc9jHIDmCH9T1UL71wP2UrN0A4pJzXSteATyv8mkb
cGHATQ/ppwvryKk0ozlSnA64MYTh6gsmuqFTXtwQvZxvLq1hl5So0QqAKK7Z7LIUEgmmqTfcOUsj
r26//hBnHy4iB2hfSB3+/8lEkoiCxYOXxRs8nUiqOG010o6OXV/YtJ2pNzKCpcW+l0ndotb35wjG
7WakeZHGm86g6YQ20WlAdjBPV0W7Ywl1hHmAHhxcRm2YpLXpV6XbXnXOeOmDfF6pTBV6jTaRQ/GT
q//nBxlDFRsxaNaNVsG9aPhj0ZfrynuNkuHZnKycH/k2hXkzGeET58f//QXnKghe6MJR1dOKHI+B
1UY+s9kQuW/T9S7RlyWle2Gy1j9vkimCMTPSZ6B8r58+tX0VpdqYMWNYES0GCed/Fucx6iz7EA1E
l1jMWaFRb4LWkrOuZpQDJCfydFjpRBmxlkZpDpFzlCx5p/ZdIORTAjNHdwkb6JEHVhoCp8vT8LnZ
hhgKodF2OFOWcazSAeHXRig7m51CrreS569cyjmR81eDenHWP3uddAPWHdgL51PnJuYi2RbVr83Q
f1O0BiRylL82lE1BQjooa+LgRxP/EIBfOgVcVceK1Cp2QYoA5uuBYU9PwOl0wI2iySs0g3CSk/ec
bHQAT14RbTAZ49IB9O8AfoBASXhVFKD9wiSV1dWtz2qCJcFBOtVadb7bjjgmaGuy997DuhIk7aZi
uRTyggQ1TUbjyB+tJLGo681rU7rXQ60fnZ5iRs5gUI38VdTRozTq+yTPXmWvXuWA6skCw8tUfi8d
c1l4JE9ho3ylVE0JUh5HrbgzoDURfjWBh9+DjGa77yTGMtOtKzzGd60BAia3y73fGOAtCPwhONK1
bYCn1lMasM1l2KsoTnsVrKV+5TMcZmSYwtp5+fi7bSWE1HKV84KKip/9CNVLb1Vx9t7bVFiZ//D2
nS7tS7eaSgoJb7ai3KXAlpyo3XU0ORfTA1F2Hfogf9iYGingPUlhXOlQasewTF9Dr/zZ+NV2VMVR
CVhl1h0TdlEW97A4bkdRdixL5Twq/Z/hD02CHGl8RAnWcIvDa5PBIosmzpQdWyijFeutZXA5uVnN
WwPd4zQXGzZfUiHgg5fKceu0OAky766u6GfZyoXXwLkFhqYKtpEYvOW0jftzVoztpg8DACIbpdZm
Wp/eeb27I/VP84qHrBxe1RytjhsfZDZc2OPoZ15BGpPhtGimWWucrvd1jadaYN/ejK72Bq7tGdj/
o635y0Km92H+0mjGxtgM79ZkLDMR7vjPamZfZa7x6rT1fVoA1HNyun75VKlaVz0CCt1NV9R7sFTJ
+t4v4+3Xz+q52ZWalmax3mc99mnb3UJb7UsvyzZdiKLNTrdFQ30n6e7LKN2OebRTO3tl+Di0UGkO
KR8OHcmsU5v7uEYdYftYZ/xvhHr+DHvxnDjq2wgLLnQetGR4jSr1wp7q7O3VNNqS9GLY052+fYUi
w6B0qmyDne6msLoS0dCjV+d7VQ0OHoutNO6XQ+itB8e8mCt0ZmHNsafKs66Zkrn6z7HFlNfVlSgY
W4SnzMmDZ4CJK56atZktTCW8x1m/80f1LY/VN+rUK4ht67Rzb0y9uceaP4tqBxkz8GlDTa+/vpPn
Nrt8OLYzBmswdm4ns25C/hrAee7kWGfP4MZWw2g+hybTpefbM/anV2pKbckzzRvLkzvRe48XPsGZ
fRV3RpWGY7HBck6XgbktgjpJqS4VQ3s/3Z/OkhuvAmJePwvZ3hNu/Zgl1lUfOTdE90p0HlloPJNU
+Fbb3oEgyucUyL5CZC2e4gtP55nXsWagqpGG4J30qTvfwrckA7JIUUI37Kuzd9MsjnHFAAq84uA0
6aVm8LnBYhCzpZuarrPdOxksjAw306sx3VAdWJUExJXwTGaQVxe55d+H/sD/7C88ztM9Pnnz0q9X
TcOgAy10Oc1Qv23c87HrS9WleIVj+WlEx9jjDbfray9LLxW+7XN3+/djnYw3qYRRKMRUKJPwsarA
xWCqQepih6MFr0WfAWBzkDUKY+2rxc2YZzYmHGfvDJKH1lpgWT9ORN9E2CuPfl6ZD1s1E0+A6hM6
+aSTgFuKx3U+xeZ2trqtlPyIJdYHoW/UFGuhSOztfd6Uxw/yMRLNhPYjbL78XaTahvjlTWi2YFfC
cVv52rZI7WWatd+G4M3T7aWsUpR09s7Bg03JRSc9sM6GtVrIfV62NzIB+qIM63KsyH8ujhEAn0bB
aooBNG6vk3bYGg0utaL5FYb1sa34lF5606cQTBJ3vDdjOiW6JNIow6Q9D2wQNjHZvvkPZ+tPwbOZ
kDBfXPWZKJvvUWURYtjMlMEY5oC0Zb9oVUJyDIg0qwI/2gfhUnIqK4FKEjee2FloguzQK1ZJj1Ja
TV5zpFlUFitysOr96A0xLNSU94hVkOSTMQLBC6yFQbynI71gxxOME5RWyzr0OoSbdQebDlBUN4QE
RDTRXZOwSDSkAAwSqzG/YqLuI0uElWDe+L3tryELIRmngj0jhOGZnM2eGAdjnRIL5Cj5AYweHh1G
/eikB1DnCyNnPWar/bZKeRWaUOMi/MIt2UEyepfYg+ygOjquMyVjvrdBdvDK9KBUNVoKF82TwNKe
/awc7UmP8S2mUfYY9ltYhjPbAndL4+DJBo7k5pi8gRRLf+Ob/K7IvVYJtWoABxi+uaqV7TQkeqs4
yMHeO9aAiZQPOc0DQNLX6FvXRgT30PWvuqB5zmyvX6TNsP56ujz7/Gi2rTE5GMhWTjasVlEV9WAx
IemVuygtZmRyMYecxAtUQmKwls0o95zihXnw3CKF+ge7V8QUaJVODmv6AwwVj9DlmvaPpsqbNEqo
56cXZqKzryOTFaZBx5Y2ojw5jkAcBLxepptukJuma/BEQYJPcOtSTcmQ083ywD/IUr8OiMUptMsr
hXMzPi9V2+IaU4U93TjKPCmSvDPpKODhiAsUpw36906xrvjfNwgF2PQ5M9cb75j8lz7R2guQiFdq
CSDZofhILu1VXZe3kU6klmPt3USng2UCS3YJoukgZ84SLeURrNyNF6dvmVffNb63gyu+l0MLTIG0
qdYscSikVPM9gkI8DMRJ1yyGzDoaDRi4iOmyGaYeYazM9RJaqT9MTid1eDXScUNcM6Jve64RmJz4
KkL+N72KEOa0GPDJ9SKkPLgr8kPpZGjYBaYBtR5fp7uZQQbD/9VHCye0HtlKRQkZzfkAPis8lPCW
IPeyEnlxCYX9u2PnM28YcPQWmhdQqGnDa4dFKlkFITgFqlBVYtcLPWxJKy/BOGoghGPijYn8IIUA
gXod5+8YqQCTqrC5+xYsP8KIzhNEGtTimPckmA5o/u289sA7SBzaGhwKeo92a+0qFRNlXHqzpsdj
24aPY5RD30gmkTiez8DlABNW8Otn8Nz70jLYokv0bgzV6Rn97X0ZqJWZpFGbQj+kx6Q/JFa8Hzp1
HWnE1fx/Hep0i9bm8IYzkI8b34akmMIXTqmxg0mcd7Vy4bTOrpIt9lXoUpCjsZ3787zUQs+zQpSc
V7SpfNL0vHTp99lqWreH2vBdIzF9xMkObvjCaZ5b9VCloSTFUot92MmqxyqRFaQx00tP2xcCepJg
eanrG9uXey3n/vLvry/s+SOaVPKnYNNP1Qbg1Khb4BhuyrDEAFYeocq8au7wlMXle807BKrT8utD
fkwdp+usSR9LrRO1sn0q/hmrHKo/CQqbsI/9uSDksEXjiNlSEjSqlrOxtu4r2ExkwXXxveMcCcJG
EDOwRii7qdWX4TGvDwovqgqzKz7TpGZFGoxrOSBtMJUM6gTJI3Zi7iNEbxS6XExx49bKbWs+EtHs
uXk9tx2etw5XGlkD1Lb3LRzdBc/KPgjgS9G8rUglvi9jjHE1TLhEGpss0R96WdymSjrMXCqxCJoX
fu1DE5ZKtNDJT6A22+E6ntznRQU0CQEgIWHZnN1nOofj/z10oE6YwPG+vqpnRy1j1qAVRGsaDeqf
o7brXbLSfJlsuiJ/jwcCjqmkuOMWfN2NLpZ1swjxO46XCpnnBhA8IAqZFHTFp51B1SqDn+tWsoFQ
/R6O3D45Vq9DXL8mkwajL/MD3J/j1yd77u1P5wnFuzr98bG6/m3mUWUZIUiGfBjxCsnA1cwlOq3p
1V9m5i50tG9xVhyn9cnXxz034/123NP9cziKuM1MNcHY3K8dourhDFU3na49lVn7d7bzH6HA//gt
BFieqVCTQmwhEmNbyqxwUiqvO4dAD0KZNkYa3vV92y0CZOse1Vi9jGtiXPJfJmFudJ/G9aD6eNkd
mBnUDTVutOtW9sysNob3FmfQjyyr/xZ6xgFWZZ+4AE6NGJGfor15Fl6sSgDLc83vIRrJpa4jy+uJ
3atgDPoh4BxzfKgbkCZjdM/cCLsX8tTKT7esabFF4zapcGuT3Pb0YS6xnFAl9gnbnbyJMtxIhcJ+
QwN/PWPnRcE4Y62vpEdiNiosIdSdXW3ttSYZd3VFmh7BkEiplqnZfW9H0RECx7ZHq801cq8b1/Ig
OXfAL8k04RVcw5iI5p4OQzgy+oOI/d20bi5K48lhRdxXjA0iFZae3z8JbyQGqz6GWXND3EO+tCNl
30fmsgM/Gyj+L2Ush6Xp1zsyZusbs/RJi8L8SkLvhVfMuYdGTgHUNB54Wk9FnXGcV+guc+rqObur
zHhqwVHUqngyc3NPw/epJqLswkyvnxu8Ek0GbgibVvHpeGJ/6ZFbyARhxfaNDvAe2a2rL7RqXkDC
DaZ0KG1qwVWB3FhuSKRh4t70QRhuvDC5LxvamrlO2zchtUMPf6Vu/ozennCrdpzQEtEeFi+8hAag
OtisZdxiAdZMaBBfP4NnnAICjwU6D53phlrlyXPhKUOMpjKGeeQmK/RTONxVKt59qd2IhLMif4tw
dkx9ygB/PVJ8wvakRJg9ZFTIPYyIiqzXbcMsXKf3pOqh38LqtCa1ACcu/HYiPeLH1li5lgE8Pod4
WSsEUMTqFA2tkvsatP7m65P6nPgN+hHRgDYtphzKP9OI+W1Gk9bgJLVuxJueiPuCojooNedYZ1Y7
L/V+pUk3X2QJ6PBE144+fAX28Cn2Xo9skDqN1kHENgBqpeM7F+ahc0IMRNu0jqZVgv2pMOv15pi7
LZNt7vhXTRC/KnFx8DOM0abAiFyTcVLC8a7M/gj88Zvf19cmra9Z67LzrCv7sVslfvpeR9woKPXI
3JL3gbQCu+NXNKmzJ7QGtY9Qfl24puqZGRRtBFIBBG40dk67mmroehZlowR9dkmQUoTfrxmYNlx1
R/IzGhGubj9mwbbzd7IDPZCF0XgtVdgNnf+mDoX+jQYa3e0YYpDhTvmcTYHqTRtevZHHZYh/kA+Z
Lru0/gYdFe4JyYoyp8aRWjwtZtAqixCuKrmdPGwD1HHTCe6YrABUppm9iSMpSNtN2Us5xi7TScgx
fOrCU+cLboq/A6AGpC+mQNG2E9fUfcenePdUFYaP1lAqS7XIUZ4qxp1jBk8pMqSZ0Qht1uWslRzF
uYrkT7tjCrbC5s0z1YVrsppJ2w1CtkVhvUAsffdcb9d7sJ+80Fx4RnaY3iet/UAM5su0KKxj46kq
y6PWNG86vb6Wf7eBrtH95xcban30WfN3XbuVeU2D3N9DrW8XXtD9unZV40byNvBEGK2pFmJJLwsi
U6R9IA6Z7SNEQKbYFuZXXm/GeOKODupLmg0/L4yFc0MBQZqhIlphU3vaVRtoJsRVbSSbPsxisJDG
DLzvXeJV/Zr9HNcnkIdWKIR4TvMXPpso0S4oS84sWjAIOujMzemNflrgJe66KJJpgSYzbl8X54+W
DWK4lQXXBjnpRg7FcsRHOgtgLV96is/M/pRK6OlQxmWFeFp9T+mxN10SpJuoIUQyT8ONyGCY2YDu
F0aBvSrDjHTlmPcmz8AqcX3godXGzTNyn/3aWetpeOM2hb41hikCsJVACMnlUs1t2/TuNbTMBYFJ
x8AhOJS1xZpVDWvCsvz7LfYffyyLqg/T588sJ3jV8+uTf/7XMUv47z+nn/nf7/nzJ/7rmuS2rMp+
1V9+1/o9u3lN3qvTb/rjN3P0f3+6xWv9+sc/lim6muHQvJfD3XvVxPX/mFWn7/w//eI/3j9+y3HI
3//11+sbtwAaMbbnn/Vf//7SZG7FdudQovlfO+x0hH9/eTqFf/11/VoO8WtKR+jv3/fbD72/VvW/
/lJs85/AsyeRqErlmeI6Q6R7//tL8p8s4PHJIFib1B+UvdKsrP1//WXIf1KG4rXEltSw8LPxYFVZ
8/El+58swalQWVgKbNVWjb/+5/xv/97u/X3jvPfs3//+fbmrnRac5KSCmLx/9EAoKJw+HqnahGXi
R+MmHxti4tuRl4Oo6GXAWBqUBC81BaSIVeq8KKRJx5horDiynZlTwE0arDeJwl5MkZ4GYQ2/Xcpz
H+50+uDD2YZN2KDOaX6WByCs9jF1g+JTqmY3aYSJeILbYNbdN9ro6AOS8nEQ1IeTdq0lNmpDy6gu
LeBOi498CIetHd5akzfapwVcjQSuLUy/3wx1QXgWMyU1qQ6LTM5FsV0K+fEs8YwbjMbvP4hXJhq2
ZWGkPKkRHzGGoU7R/D6zAYaFtSD3IkjmuRq/kPsuFLKmZMVnVnznknZ2muBYvvy+5Z92h8w62H0c
nZF2Ws9smsEJ2sGuiRawAbA1T60d50smq03sku0W9mSyOkmwt/1QXWBUMxfQ91pr/B6onGWtxLcs
Ftr5x7UeI2ivaliiOCBVl+PhF8TWYOC2bTX12Ot+uQukRbyq+52LZOAtqPd2ymHIlD7UkkCNnGTP
Wc+866kNuI9GJ9m6cIJNQJFsNm40u5xSxRt9ycJyILI9ZJUbMy06+Z2OjGvuCo0cvnFC7IbdcrCh
I0svnrjfBcHzcyeNrntozq6adFhCFICgZDtUjh4CdXJ5N5rpVjT5vecpt0rvgSvM+J44sbgzKciJ
iDBjO9A3UcnJx67jsALJX2w4N3VvFgu7TdZwwvFNjWa0MHFxWyDMF4Y5Xcnpu0v2W1Z4C6Caut/Y
BAAnPfYxOaDkSuArAqK9z21jqYG1BdQLM8yIn73UDmAqFgC1XQFMRPd+SS8Ltx15XLPGMX3CNZsX
rxPPmUMTpJgGuDvlYeEoUMG9Ge1c0qbvgoxrF+1R0/yMVREtjNCJFoPiSWRt3/hxvGfChP2uFx1g
toEFWJDOLYNtZRA+CnJsF8SxgyQDdSUy48oO9WhWjfltQX0I2F0MpSm01qkkKMaVrLeqF21KKnS+
CaHMiqIa1nWXwyUCuWfmkBGj2ktmVa6/WzaQ11oBWIHfDngD4qWPp1Rp1V+042aVw0F4HDzHnEjn
NMvs7qmywhcz9W/yKYlHRi8lizujMOy5m8gjW1BaWL45p3lbzUp4QIOnbgZ+yWwovX0H6CGYvEe9
ET71ZvTy8ZVE4za1hCT2prjHmVKxqAQvNbIfr6IRJCb0jNZv6TVbCkCgrnoQKkTSIRSPihctC8uN
SRenJC1S1DhE7NUF187OeayL0f9l594VRecHbKAzSzHhtDYZSFyHuK+sDFaRI2FC6VSJIfp1Co1D
m8mjZPdLGHVx42oMxLRjCaQRY1kL2l5xqtLxAVPWZRrTcu4sPs7AC2APZulwLzpUlZ5kpIYloCm1
Rbwz3ffxvwk7r+W2sXRtXxGqkMMpCWZKoqxgmycoS7aQsZAXgKvfz0L3VO89U//8B+2WKBIAgRW+
8IbR/pIuMN1WXq1MvsqlLLaa0VDU5tGJnEpcR8ZZsyy1Wpd/k8B7oimEVYtivqTMH6EeWVmoTvpW
feto4e2oQ4UBFtJjyhFmH6dsO292A7Z72Ex5MTY+CNx6MeaaeSuK0JHLz2xUCn+60vhLxqclRQev
m3h/TCawNGhJ444YNfS3Am1+GpfinZ4/LTppfQDshnY8z/k+LsVbi/gTK8cfVEpqLIc0lFGlfK9m
oDq15hjoqiE0rCNOkkUKQGkxetMAoD4Ypzd4+uTXBR8sqxmLnR4GcBfwSP2m4H5x54ROutDRIdnr
CKpseymuoPm6TToylHjMXhLDYlIbTUNvBLt58ynW3kH+fQ4OnQigrte2GakxGluvR2wjGN4Hg5XN
z+BCrc+mHhgfIiju86KTpPsHLJLQaFc0i4FJgitKgBM3J0hccjqjNh50w/5oS7YIvBZx72XuDDNK
v9nEdM6eRsAc2wy59I2dM7XXJwKFSCf3x2xw0v44U/KtnVgjZvT6fJurnoqs3KZHgL8U7mO+XQUe
uDIRYZwKjg7v6FCi+ZZUPCNBgUHU6zClywTuG06UQDzQa8NJvC1kZ/asGNb53bAajH3ViYhSmNHT
2RksE5n8Nj0Uevre+c2ThbYNAm48dvYGcxfL+Nti4qFVLUyNscOSLPiVkQOKJv6xDpFFspoVevzV
CUR4ikQHPhfvfWNEiS79Rublb3CfvwdFi16gkX+ZOhtQ3bF5DBkUcMPEWmU0iifHoekyoovXxQgg
TeoBWi5dvDbMRfCEczRpHq1zBO9DeDIy1Mo57A3zM4YwtwHfrch99c2KkIaCCyH4DnxPAOr8sR+Q
RrK/d4USgpii0zowo5nNG2OXL8x59FBD6HW2qOSJpfvo04iCHKBqhIpe1lFkBSwr1MR+WQm6wK2/
8yJ2Cd3kcTZqgHfQ8KnOl9fZxH18aJQZLDRVf1gYsC1ju8Xqcqu54m4WWKZOcb5vR/enqg0FJotK
qZZo0S5hWVIe1BFcrBqU4Ne/1WV9zuPms6KfA+AJcWo0dFBManZ+yVK80NhbuYparw40Qv+t0ndX
nRlTZQjP+VNpVfeabZUyAwb1mKGPCDIgNAmsSNQWbnoBSzIMVZ9FngcPfhVK9LJs4ph9J2uyEAmb
J8Ou6i0Vrt90qxnEdfPWcW8jH1dbb8CDpnH4tTdjUGbD3cWHpbWVa9LU6dsUbbt1xzbgCoRDkPzJ
km5PR0yGBWS+rVNayJc7byPfPhz98r7GARpu2/BT2CZ5JhsE2Fnvq8cZtfRt5JH9WtP3vmFTyXK6
kXOXf+X18LO2vVvpaFtHwMPBuJMeFIKgWf5VTa/UEprt1ER3bWJwzV6tQufrKHDsZqtlG3QPJRi+
zVCzkJlLeaoQHUuIWkJ1zyw9/jWmCMeo0EPDc6fR5m2hsQstOoE00NdPRJbSYNj+PS24pyn2Sh6r
zabuuLl/hSAGNoVjUypZdoqEHcOixzB2rt2ABPOptnBmMq19kjDNY9m8jP3yHrgUou0NYkaPVl7t
UtBzGxuq6NabEDgjKT7abhJ2HXh7nBbotkbajp4UYPj8obUe50b7TVJCPaxgqgxRnx8K37zUdqAk
nKbvcYHBSa2WVcg4HbEPd6cV9R3eNYsobKKt+eh2gPEsLHLWe9ENeh7WJQarAhoFhi1yE5fEV5bD
JWTTGcjGqMze+aSMNhRLlO0tc1mLOZjtzb9jH8iQa7OQUjDGWgmKHDY42p/ABlGdDxOW3A31jUiF
ult9iWGpGsDtYlt7F7L48ny2Vidg/OAZjpZs8EW+sXfqIAlbtuC5Mn+gAgC9H41e8F5dgm0KkfJ8
WFQcP9n4l/bF62qIbWGDy7YRHxUppTNZlTVqIkg04vwz20csJQiLEhbQcU4pfuZAClyUDU18bzZV
V352w/DNbKhBNVSFQ8vjvmbOdwX+Ha0FYuHPTq23EFEuqY9ltT0B7xjkO5UFuuTjV1QwdUCLoUSP
fhhTsNgmZv/UE+jh75F8+er85ZjTnwJap0u5K9zyNrTFPcuqW61hm5ICEIwUwG3dR8WtjxP96EFb
t938XignukqwD2ltfy6zREPOSDd35WBfZkwVdHvS97HBWO0szBagyd6NXNzX4ReMqOl3uJUL/IaW
5le5oIQ8+Q/AahhGKp4TU3lbw6DU/FlIZBzXxTgzsMdVMci6iGcdm6uR6c+RhabmkBvEPXlLOQ1o
No9yGLq3oMU+oaLturEq/7Uu09tUdfesJqsxKa9Nj1PyZtVGGC+EGUHM7lzqSiSqyz/X2NdzYTVG
Gnu4pV3KkRi8VthJ1gPkDNPiCyQus5uAu+jynwHpzcYYCSFdPTqnQ4oHYX5Popb10i0xJbARsEcr
0j4bc3vzl2gvhpn9zyfTzrKOCmcOx06FqIta/pcc9lPjVmiLqmjDp43nGT+jkQW2bcdj0jn3vGQj
BWfzUgT5c4VNCyFAcfc6G2XGdguHntzd2OrSfx3S4HWqLNbI3r30s3Nfd8dFI3E13eGxlOm5IQQn
oUj7MHNu2L7f046oRnjLbwKU0FNRfFFGr9Q+CQb57pNMrkE83kYVNwQlItUxSkq+yL54QqQh7HuO
nSebmS8ElYr35OJK5YMgoLm2nQs7mOA/Tp1fZvVnSFkkFuFCS0Xc+VBr+Z917HuuTA9plAa4oPCO
IkUw0sOQeSCKqYbupURRyKvU/oKvZVKlP1S8AHX4tfBJuseUeNhyc8RruTe+XB5SyFsbZxo/RH/P
GzbM9TEvyXM+UCIOsniBip/cYsM/gi65yoS1pxmqu9lxrXg4HVLwdgeaM7CQuk96EcrGhMU6+1Ip
Eg0YtaC9yIXVbh3Hah9ubPuoz1xWORC25+VtlP5VGs8zHDeCQ0Kk2Rz+EGre6bMM+46mR+kUX70F
qGwc593cqjxXJhSoY5TlSPnOqTZ9k+gUgXq61nqZPtR1ftFqHoSNtXjjLtpR05qfVuq89br/KwmC
R68Qt8JlfgmD3njhFr8rxxsPFGTz/VOus8Q042u6uDWLkhyRFtdU8gc2lM1GYLEWye0iQ9PBm3qh
9mh6mNkGEeyyIA/XoFLVAIyOdF04ACdspNXXpFPEe5eCK2EeAaFRp1hIRT88MV8Hq8YPSiO0AJz0
5rJBbgJPm8i/2CQXuqOiFMin29ZWNOZ8qFPjOtQBSvwRZL/G0IJjEltPVRF8jZGHRpAswix38n3w
YYqmP0Qjs2aIo/006uA5h+rKZn2NfSKxbilOpsILBu3CZHdctEUx7OTOgK1veUhqnHveeGrGDNVK
Fyl8+kIvTEZxdoK0PvdejY38VIgoFNRvN3pVohk7LZ4IMx+R1QDmJ/LHWXuWt6pIhL4bS9/YBzDy
3LQW53/+qQk8z3oF+WwjTfy761ikIUsDL2LIY5eecxRo+u3tZnyz1KnXi4hMgpUjLSlxXl8cIugL
wjPSnUmr/1yM6RPFZHevz8N4HgnEzp6DW0NseUOYLzPS8oPWVOf1H90wsWH1k+M/L/31FvDXQQ58
1f/7jVqX8EHdTMmAIxRnm+l/H2b99D9v/udgWEdWWG/wz/ra+uv60z+vBeuR/3nxn/f8P1/7t6Om
JYKxI5Wav79euX7J0ckQgPvnPOvldR6S332Ptff6h/UfvJbPSTYLqoZa24FB4WppONvl/74pwW8R
pNNptYEydHBBFl5YSMSWNsyMFqjbth1jHsgoow5lZ6uC3cjvsec+D7Xf7COjrFCC7MyDLKZD01fD
WU/uQ4+3EPdSnqMBnfqpiyaMyQr3PCDPSRPe790z1+2c1xfXf/DqTkIrRgfdiS0EkCkkkcXlwOy6
yTvHReaf159YTr1zqrzOp96AONPd+jqy9wLTx7PW1uYZo1rzHM3jM/7myLC4ZJi0QD5z9t86IuE4
xcrefhrIvrxy5xol+h4FJqlSzw7MW76gTipSahKHCFQPRIDQRULfyq3yHOHKGmBhYL8Vmhv8HuZd
Nltn9CMwLACusY3RVzZMJDYct3R3mK0+jIJU/hQ42Ev4epQfGhNkUATfyERJYa9M0Prk0enQ7Euw
/WSPxsVv8C0mfUoA0ZF1jmjW5eNzPQLTNrrqUfOLblu1wWOko2GcvsV6fJYFUDW6iEBspV+GnbFE
R/Qg9vgjPeSuvKZdCobScz+7KL/Vlu1ugIcMSNMvpDQF5U4cWbeDs/ibJYqfJhgb1hDfFg0opiaw
TxjMl8HP84ss0piNzq/2KCP+MWf7069wc9MaDDRGWf7G2x1sYNN/NkBKp3HaTU2B/bVTH0Ta35xs
eOxqgyi4nK4gy0lXXBbexpGI0tj+iTbBQ9XLcOyQcK0sOYVy+F0Y8/it6zprZ9mINdSltwNTAFCd
AeEX3lFERnGaHAmIGveWtrDE01Ri1sYA8qiZeccSP+lNX8NTLFW73UXdmh5aTm0H1WizTb5NpesS
tOT2RXdaH40qcOyxPWBj14HNkv6Lo/rLAdxNM6F5XsGfok+ACwbiddsF6PcWLCU133J+HEvNOHrZ
TDMSSa0GYbet3QOWwZyvaRCisLvxEgS92OK0N5/AxIVdDTSU6i1uJOPdwPOWCswYyuDFTClDwxS7
mHI0qNvKa91bPpgBH4XxqjnWFhj+0iXJrKP+N1dAvmJEwSG3aoDVOICMMF+bFDsJSho++PWDrSeQ
6mElx7jtcRnZrkwRZ4tTYCuBKR7zxbviUwT4gggfeDP1OH2bIQY/6r1zCvB5s0bkfoeu/iQ1PMa1
ebfZGg85kRj9YX03RHlNGkMNMWs5FXaxlFOTPbiIS6L7/uNI7ZoBBES11aFEN+neRKTccZfQk8Le
O10PEdQx7r5TxPjX20+6jPZVp6Gf3hnYPFjy3e2TG2WENzfyD4PFYoEB3024wUNpeK9RREmk9eFk
GelTp8n5Vev0DxJXSipudhk08d1IBgB13nCrO5TH0drbFnaNEUk6+qcqaNDlyY6w6nBemiGhUkJ9
9HqcdnIJN65vJV3s6USm8kFp6CNZsofRsC5aAbk7rR7dRzvJBsgj9EkMmbIZ06rsoqtWIOPiQq+s
Jpzpy/yXMcBP77qYYRtRtDEeqwl8bu9SropdiZ64DsyPuPzYNt73efKKJxPDX1Wdq9wFZ2bR/CmD
EkFnIqPFnK95RRWhxEUjUmTJbJnacIncW2vV7bGBHDmbyWtflw9BhhnVPKjaY2A8yXF8mDM5nGE/
YGCbt1sK30zUIto4mX/yu3i3RDXGqHJJd0ON/dGI8yS1hVPidDjPQZStCtxATTmfsklLT32Z32Sf
16ydxrATqP9cnq3Rdl60lOwsc8d9lCCOiR8pEQw6Lf3svju2g9MmthBkL6Ibd9qArqEp3+c5uBHJ
hcGIhSbYtHlT+Ycl7X5Fy4NTZq8I5hxY6l5TKbfgR7apgGFAc2+L4Mj3fqTe2zjH3rXOATYHpTkh
pqgFG4eAJBcxnH2realR+a5pBUXzETDqnuYpHQ5yRKWmlSgr63pEzssNF9O76REpTs4m5jvTc9El
nxa+KGkkHmdQs/4wb3Si+GYqgcsXYW5gSI85n0QqT7eHzyyZqE00wtz2ZYDvmPNhq1qGRoWR0jqd
Ei3s8bOso8elMx9qUb/2rnFHvPGJ3paLbdUpGssPYDxHHGVfNSPO9tfR15JrL6ydBkdBxoiqj+W1
rwW7JUoNxW6Cv5nW7RMShg9Jk7/OGstGIMRDNob2aH4kJmGw2bTHSjfeZWw+e26zj3sePRQEylpO
s7ENwnIwyo9T11zyLKYPMCAwjQA297xsIfot5g9jqm9GEV/NVD6ZLvUDx6PQvgjzLOw+TAtshPTi
2sbEarjn4nQWZ9DEF6PCyymhTGVnS9gV3jeLnGszMi+LBTuiZEKPvH3XdOtSUo+obPtdPRp1KLSH
j43SXqEyZrYPmf/DRqCWjB1cVjv+jHz3c2q8VxQZAnAq0+S9FTyOYap/zswhCWzfN1AGTj4ciD2Y
RYdR4dDxSsCTFd4pXtxzrZXnwBhCIy9Mai7ygRr8xoYq5lMCH6b+pE33aUah3qJ0WvjNDh21ENLe
L+op3+Zvc4wjfKzjV0XF044Q3y8A4idL8E0r6VCwLPWHomhIVS+LVi2h5MYjJvnupt5z55e/qiU+
9+LmU9QpuhYIcnPXMsi9VqL96ljJ+ozKEmKQ+FwYoEvo3D9YGtyYh34yr1LDuarNAGUaTf5tcuY/
1MS+E6qETV1/tunFzxiGFdvVlvrBCdQ/0uPlZSoBrwB414PusixNtHeNfCSz9Z9nChyedBIybInV
KoLcVZ4128LwbvZcYd9GKklRtLxGqN9RHXEuLuU1I2jPGpNZ2pc+8yF3FY/E1XE4u90SIp58Rw3u
Tz2hqd53OKIbsRvqxq4pNeeCIeMxqytWg6pXXaY67P3po8ubD7dj169sBqGe02J1KCrXVyR6dwZV
bh/0UAJld8KMORkB6IHd23YOdrNRVZNGOfFPqTHWlPB6lBAe4BC6kxqcidJ3llAfeiRqvaTDSrs5
aV72Zs3kR01pHsrJJr1IqhrbXFKqEj1dW1reBSvVGoOkb1S4n13NsrZZwUbvYiJdmFhy27M8G5nx
bSZIUpWXPAT/QEGZdBDaiJgHecw0zBKm3D6w+n0aRvTuxFp66Ovx54DCyZ760rRpp+EuaKAmIMiM
9CbE8lOfKrBvFXs60s74kGJyoLFj2zZOR+L7aDJGZFZ+HwIKpzlA0X2VSlA1lNvYXB/MGUvySA4/
ZzzuBh3zL080yXYB+KCseN/iwuaeFM2bNs4Pbpq8lXqPhqSHtdoC4qaXwyUznYN0Tdw3zKc8om7i
4QNPCy/d0QZJNwDMvlDZKTahQ69rI/zktXGCmyx95a3jWvmHvRBfE+u5HlWpuSQXzsv0OUMhUEb2
0Tbrn+PwZPRbxzc+moXOK//N4CKI17eDNOnAyb3rQFul+w4vW+5B8G7o8VIVw9p+A3aIMqy90XEJ
Vh/z2bvNv/+WTubWJrxvEQRjl6P5jC0UA0TnFC6HV0dL4fk0tXEYk18tKLt/fdRMalYjwCLqLQG9
qwn4MacTTnBUhxgq+pxRtJ29YTdzOCJ59atpVaGVvi1oIHLcuEEzXvGIeHPEOYYE4f/IyFkJuarJ
qqDXDNs0f8X2phUU5qidBVW+N9iQ6sQNa362wFatP6u/8V8NbTNg5KBmg7AZ7yFINZph1ypfPP1D
HluhbSwLtzf+X9PeJasAjnNoNQYjDloBn1//hGKj+llNx4DjZFXwgHft0RLgtRFIe2Id2hpU7MZe
/1IXVqHJRouSMm8qn+vMpDY37ns+AYsp4NexDCjhVEycQ207sFBNsNvKE6U+J6IK1bU6XVPgqBjd
LZDB6uR1O+zWL0Dj2spxQOmfpqYK1eHUdanTaurrQLFcvzvHaJxDTLalPp34+lNLJ9soqZjw1lZG
W3V71NdTt/BfXzXgqsyJaI66WbOQTMD4SmmsicnesX7vm4zRxmsdHTAcwUP1s3qPoN+vux86aYst
qGbw1i7/6+0oBR70FGceDpcHET7Q/dagjkWFokm8vXop5s+i84/qLfAaw2UgQ4HVYBvFpzqUjhsW
YsbM1XI7t+2HFNVNHVK9JxCPxfKk3qGuqRJ/ksd/XZTyT1YXHAvnpE7FKR7kiIcoyXPWGevp1OFc
OYAPfLSwsyJF+RYsR3SuiV6ynVuJa9mieUATy1e6iyaFxRZFx96iq4cs1KYa2iYcTTodsZV+AYN/
tZhVmcTldtHc+pDEusZ2P9/WBn7dZ19st6/axHAtnQahhPI1zlC200v9ONAxN6VJOzjDUamnFq1X
DEWg0XjNR9MBOMJXHXTHaaKbjYxSuq/yaONKpzk6LZDsJrs28S8srSWbjflMtvBRjlNJw917WmEQ
dsNAHctHNkmKZaopYjevtsAcGuZfB6VgFiTyXXWCyJeYZXKy4upFjNAGFh+0DvIUDTEO5Ybi3Inx
Wf1XBo25qxVMTEHBOkBDJuz4/bg3vI4OFpsIouGIoEaj2KfeJyhw3JWc+XsftXg5OpSo9ZTK90LE
BifI3Fmt92Yt2U+r8vyt27RoRymoMDtEfZ+d/iWPiYcWhyK7a9Jtsmb2DHskjdNP3lQ5p1ltWG2m
NAQaisa4NLB2xfrrWu6GUcM7ReqFWtiW5RUBW3pVqgNDwa7Ytjb9mBS9C81Oj0Erki01VoY3ReG5
nG/9gDRyVoiHGNnBjataZnoPgqKr8k+7TTE1jskeTcn1V3+EL2jWWsVP8BM7XeuJmGjun2RrHPWS
BpKZ6vlWj3ZNX3+vaqNCpzbPwkiZA1v2fjFotPT+ILb2oL9A3aJLZhb3SAzKlbACxEuTQsQRGrkW
uc7anCR2PlYetYMqodBtguvb9JF1WKKeTmzBNozQANyr+WC5otqbGO/pdWGf6la/tAHFiFniOChV
M9MxxXUt4RenUnCZK/JKABXb6LUE/zfu0wmmix5RyzZUG1oa4N4K8RJHBKnrQPc9jEmGyt21RuDs
kCMf9iWZzOyN6aHqaPpVZd0RYdF3HtSQrzWcThbpZHunubqzY51mjac6jD6iQMSNmu8fK2eWDwDK
Q9oqzpPunQOhvS/R9Jn6i7FLg2y/nrrB5H7j5lq6m8wKi0k7rk7Yi4H/UtxxGxDJZInH36SCKq/0
wDEyWYG5KThYVT1kSyrDLoblnzIupO6+F9BCt7WkcDoUzn4MiFuW9CkSUO/TmU96mbNFk5CZOCSv
lkJmSNboDLrApMGXB8lwqFBuKCtKzYn0NEgR0dmyzSIEv10MPNv0uxMJH+Ol4MWFSbGvDFw55fRJ
xCmQBplR66jEpUcbCsrnD92gOZHI4koe6GznacFuU1Y3KxGf9LuTDcibYJfY9XmImtvQJVfDzb78
4iEICI2aorUhXFB1VnMhGhjbWjm9gXUZtrXLGmCgv2COJBGG3l8DfEpj6oRTAnqrRMEZwTJQFms7
VTUUV5RUKbgegjw0+9O7K60Hg3jfK4CI9JLwqM+IBjuGEmWbJEh0GMSERrYraXWNBHpFeh58IPy0
i9amQVvQlyP8uOcKkQ/hjw4Sv+m2uDmL860EQUizh8YNExgn+sd+sN6djASu0g46Lcd8FNfRbXZs
B3s9c+n5yCHfRx4dATFgYyz2eXSb9IECLpD5ZQEXV1lEZeokkk50FRnfi1rcu8J5yRNwQArlxdZB
9EizbOkrqkNM4FJJHhd+gSeh/kf1z1ZgzjKyDnPSi2OBm6BW/BDPEX1acjQ7gdmMBZVDgrn27KeY
+ps1+pcmy++mUd6smrFQBclPTWIt2tHUNofM2xfSYz5PSCQMeuhEbPj9EuB12JOB6tP3JMbOVJWB
nBEkT5o47QaWHNHQlL8aCzWiim/YTvVETmLl2yzB4cyNAVaiqPAbgJhFUxVGX0yJTIshZxCB+6Hb
yqMcCvygmiK4lpq/rx3zaufjN9iMKaVDBog7kqxjWKR0ByrCiLLdiUZ0O19YL3UXNGeabGEqEKNy
DZAeInOKE5pwT5bArtM1P+uh+9CRhNtZCzFAhbdFOvIIApv8It6iQ/BXmxH8/jmJzBZQHbB5MD2Y
JebQchGN5EaqNtPQkj3YGGZDez2WNOfauHtHRPuQIX23bT162l7/hRnN61/gKdn9quovTT6jU17Z
wyWHG7ZbW35F6j4spoGjF8O8U0hP9OIwQjWom9QjgJquBTQSV3fVscO5BQQOzZvdPKdfqino+vV7
Z8qX3Ago1pBvjDOjl0IwlL3afWbcfKtabaNrUFvW3hko/k0tgh+tXH7IiQVIZPQ+myBhETbqGN5H
9v/RcFhJF/+OCjZQOgNajfAOuPP/S3pqTSYaGNgemgEYinlYm6J0fn0/w6K+cl4WwKHHsqOMaGsR
RbNgu2IXsoGbVGl03RU8Su9Z+CY2doVValJGg2jFTVNIRi8mLIoC77T+5kSTGu7FnXvSnJPYRXC8
dx9miwxHr89ZMZC/jbQjA9XAa4bmTAL6bYm5b/8dTu78J5z8r69teaiee/9hkwSMS5R11vRH0rRj
wcIxLcZD4AEe1dia8Yh5yOsvMU9+iJSSs2l8AytSQ2EuRMaEIJMDFUC4IsDfzQrmk4AE2NFZ+iII
+dV0KgBbgg+/GQGc+PvB4e6tuygFti0uRZexYFszk/JlbCMmAhDkSEu/VNiUqHGK3AF1f4vn8RfW
XgEcqopSUNTMN6Ksn7JlxVYrXOlikgK08uTrTXrMk0v9p0mXp1ZDmPm/3zTr3/kzCkPOFzUt10fL
8D/8nKDU5N6oWd1RSy0AcHX0utCjRNGNtUz1cqf2pTeVI6ZC/azwCLouJ2FTjlNbCwnL1RMBPpeO
9jZW2mPcmPsVHLMgF7pZFhYPz50FaVxxyfuOO+cyhBI9eaZM+vMvNJttvY0mfdyFFEmBG2KZHpe8
fYbCxKaanJRtYkJRWs3A//71vf8cMxaKIDYsDB8k439oA8RDk5tBig2TrnfmPi1CLfLjrZewTZRa
TH8Lp5oVTK+biMB2fnpZQXqaxaNMSwUCV2jyaI6eHMTdrcbbsfgdF5elrhxPXQ3Ecg0YpgbbC5AG
Qm0qsV3eZ587UyH3VxUlJ8RYqQQDwfqjIeoh6REFy1/QISdLgMyRVhS1jlSB7HbSE3DLfJBU2QTC
o5iOng7tf5lXHFIm7ebsdPXJ9RF0gJxPgp2gBuuk9kkoIJYf4x9qFLSBLMpH+Hnlh6AF/Znf9Qjs
UTy/5UATFq9D/l3trrSragJyjNfXQNnMghAcNwUw+9SAxAr/+xPBqODfSVWod1ompBVsq6DzIgjz
fxcwB+ZdXcyYzGQCZciRYPXQ+xhimjDJyko+uouLkCn+P2HVDGfXbcywHZMv9uQa9fWN2cdvsxp8
tcJZYVN2gR72gPSai8YfH9LS6nuLiWdQ0b/6a1HqjJONIGA3NtlOM8xfulx+e2l8B3u2l136agbF
l5+zcJTaC4UPNtTWpIcCqixvXX3bCe8hs4f7UmIrPDcRz8P92SgcJ3pb6Q77wHSXzMWu9LS3qE/Q
aKkH+RR4065f+ovW9Po+H01EICvnUhnSuTjAXfMcXl1LmyTh0NexnM5RMLa8UhmnSJphWjZPHbW6
I6qqOYFXhxyD6HTQ5GBnw1pSbiz0csfSBnlD3BUG32tcip0seAoZtsLZrB4EumP9Vit+WxAjqSDN
bYuvIsDFxmdtcmyiwBVJtf7dJJCzWu1ZH+OvqizwV4L3Zna/14AyLuubq9HBbKsBHRk1MxRwq/Wc
1yVqryovjuv0h5e1p0BEb6yUd5WakkXjlK1qQ0nR/5CB8yPS6zB3cEVuxwjqSNAeKENem4WIK9CI
ERYxKvmHnwoYRMS/taEj78Ewftnj9NyU5cXUE5ckEQx9ahGFLxglV/F73BbHFanaJ79EPHxopjpW
Qg4BY9SroEQ4ZYk4lq3txpyRsiR07PRB7LScTDRtqmvreq+5BoJXobpUxNkVnanAIMUWUPnVL5KT
HztQYf/Ctw0q76hGJp1eDuSRbXNMwZD6FBG8hFKHAtDZCW2nHIUuu+Jyza5Ebb82wd7b9etggOdv
unHrq1SYSHbXAYzcd4P1jHzpj0itQt7CyfW+eU8b88c6wZO2TkKnwpE6G0EA1DEEmMa81Rmqk/DT
DPoqCq7twI9tv/uxvDmWxmJD3rNxsI9yyMl9DVlH5MZIngPSIjT0v02N+Fan4jYr3gQGR5ue9Djo
2Pz1qEBFwY5eNYrnYWRgKG7hL7Sm3b1G4WQ0KAUshPeGgj8KjQ+ikZWk8jrEv6j0a9o6bJPkYhgt
uwc9o8LyL7ULwj/rrfTScpPtpQYkUVU/ZLnsGh8iWy5pXNMZfxtyYVwG4GmIlGylzNNbZsoTrjzy
KMyAQo+H0JBcMBqBkEbJAh0xUY3sJ3rgHOwluTnklictd4uwjnQagL68ynn5cPLZfMnR60V664pq
9mu9QGLpvTcfyTF6MKUOMYCKUwreU8cAvkVHiPJWRUG2T+19lXTmVprWuCNDxyEGYsUwFAe3xwd6
Qss+FMGkqqQ9mapN465XwB5AmtXR65zdCgzqofXM6GHwJPDESaIzqLKzldfNPteq87KkbthOugVr
eHkwqZofklEDyFJVp7KfzfMSLA9JZec7KDA3bTBqDlcvONTgvWovOoCuH/Xc4J/pNPFeOt3XZPKq
o1FjEChdnoGkWWfP6/7+ibahgQz9WTP158VABxf42rHWLTNMXOvVDcRyDvp3ifos9SWgKDjgOnhE
qh97mkFDnx5Ekk/gFRvtYqJfC+RhOjbRol1SL/PO7fK1/tKpV9afYNTRBG1tYLbVjC68bzkAAP2H
BfD60ba94BINS3bwK+t72gT5dYontH2WMgyM0qE1NesXxB4fBvKfo5DLY+x52bHICgPmyADcvGiw
xdAwzBBjinKHcJxLMpo3QHTOYb3K9SosDwWNyuq+RASGJRJVC/ghpaXiz8Y2Ig3dCmk5qG6PBzOe
k5NbFPR3mhyrsCzYOimn0wVGxLqOiF1B4dygebizlA9wB0Lw4pfvzQC8znTiU+617qVWQUhkwBL2
J7jUkM2e7bjvj9LxD55BSSUn7qTRMr3DA98v6RxOpvnb+h/yzms5cmNb00+EHfDmtjyrikVf7OYN
gt0k4U3CA08/X2ZrJqTeCinm3J4LSaE2LBSAzFzrX78Z02yb9mZzskXXnKbY+Ckgp+8KmTUc1xP5
wX4R7fDJ3WbTYNx4dskwB5TwNJo24aURY0P24qcw8q9ZMpAeHurQWUJER4W7xhMCHbyVnsb5wenm
S9myXOLAuDeJ8ya9coE/qLXpYXqKysU4+slx4QL6JSoBhvAigeQ07FsjP0b93O31wqVLFmJpj47m
tSAZ1mpYGKKs09m4L2E4HSHYpzdpFcI9RrkARmhk3ZG2MENkcvTZqTl4Um+jfkYElRdXN2tamx62
eXkSXxIY4niDAYHSjCX4BjGMa42jYgBnLUqUqupgZmnlumkR6ltefFASrqrrQICz4SvCaF3y6s5q
1yqlNgN69Uceuy92sbyo6gLLxWrDnGw/mozzoq79RuJqtvMZ98Hkzt98DEeyZeo2utQzOLiAQyvB
/jrcKmp0Pk3JPkZQNTsYYTXZjzmKToqeXZq5u/YopBnXkblkIlobXe0CP2qnrlIRpiVEtITF/RRv
IDUejdi4GDZ57gxV1ksfMP5qn1Wd1MwcH2NU7OMUulUeBs1aw/9Ykp3xtG3XTrk8yONTccgRv8Dq
b9j7+Ra4aKaPxI1BuW2zt1FSg3Vo55TpzfMiijfJh5Xsc9eCgY6wiVHitGmRBCSIIMOK6GeJmo/R
vOHUp5R2+Un1CDUHv4A2pLrsECFaGXO4Wqwz4n9ScMVV3/M5HdTnTEA603pBa8WvKJHMEtX66k1x
+4eYzt1Ldtjfw1PPxr3Rj89Llww3ZYEjXWLFt00+Vju93SnNliII4xRXrBudXnSAZ7/1BMoyiJRf
FvnXK8Rz6Mks+lsxLT6WAcXR6FC+ppXUoAbmYdLEpdGD58hZmFWa93S3aEPc8dmBuVvkydcictYq
I6hee86klbvr5kBZ8xvGLWLV6WJrzuJeePahnF2EJs5BNdCeZBv3rXcHW+JuLFprN7SwuDqvuckV
mib1gIF2QzLVvS4dHYpoRhJBrn1fHdug3iy59ZRLQLOW6hotBY/RsQ0d456ixTo7JrwpOv2hRfnC
f5MRrHL2yhCXv2md6iIjnx4UzZyOVmhlDGSQZETh5xBjk6jeiCW2wCIpI1epWV8ooseVAlumkP7E
G/JXD/8XjJC/IU27iZivoCvOxo2ejiiJuOj2puihq9gT1VMZURfhGbqx+mVBolu8tZq2a3PtVX1A
5IQQetgfrHLqVqnTPkvRjs3+wG4rXmXtqfCDEB+jTjjRRtbnrWieMkbXiGSofQtAmzSlrY+16pw0
GqkYo/eYz9ZFaN1t4sGCDhuYzi0JF8RyQ6qV/gv4s68CvUY4k+KP7OL8xKXpvfM8OniqRdOrjoX2
1vRYIN3I48E70YSHwB80QJ8JkSTOS6KuzShFYEUln5D76Q9BtR3cJDh3UoqaSCkSHh5cms2cTrWI
Gj8i8OJbf4g+tOi2QnMOWv2iW+FXrS2kR8KfJERNbCavoiYfl/ux5FpDXKWZHnnd2h6qO0IgNuw+
SF2mfJto0Q+j5B7KKpUDm+wL720ZxduhmoPvelF8GSZiAbluOyN+cPGVGLr6MwuzG0MCIAXIL7pe
/Sabm48B5NSS1zhR/9ZejytFsHRcYgBzqKT7KJYqPC5NfVNYJnQxvJhpNA6jxtIJQtvZaBqOU4OF
uLEX9t6JYetaU/qlEBFcWTcRkeZrDyBwYzN0V79MDuwqHIwnP/Pf/Sm4gEFtZb0UD/1WH/xQcq24
A1I6VEVvJTFz26XHIrVdTplUv//ayyIe9FilbwFBf6T3fWJwKECja5TUfYlnPlbmk7GbYzp5SOJs
hy26CTLRJmukqLb2ddXT4EjNXYuHyHoQ3k6KVmQ/LlsSZ6a9pibjQ7J4LeDPzBUBh0pfn1rv+Ach
GJQKD9Uf1TGndhTXiGe6HEfJ4FkJp5QCw5AvlZi1l5K05hI5tQLgFG5tyqrZIy4470bUNxgqwCuN
kPxS+BWST2WPZba2WKgZQOShnwxk9kQwqgGA0ucQpciLAPvL8AaotLLrIPB8nbS4L940rkPdS2U/
GOQN+XA6gku/dPuiMnE0g3tyk7QGZCzXZ4qT5MdkjkuOlpfednkYzim1oxvDNp211Xp4EeNntybv
RkOkq12GxX3s6jJcY57FjKcbQL2tn7PcZTN60LFrwpXWQDynX0NP5tYsovJgT7s6htKqJ663ta2N
2fEUlSJWT2ZOojLYIqedcky2jJJGvxjp9tQl2Ck77hiK73aso09ncWuTfddOJacrO1Ja0CwKG9W+
B0CrtxQH2WhvRTjfG7MBAQPVBRa3pArWurcigon11BhHJRAdo4Pt9LRG3Qapp1beqQGnanLNAd2e
5Z0JPmHODvreFNV3q9N2UbVc2pGFqlS3oce80hFTv7N+9MH0HGjttOlsBGrJVNo3qY4NI4lfFTKI
XVd455rYGAZqAPn1rBPDhwdMFYM96CZK3/CgbDrmXptvTfuKuba+LsYBYYlEfJzIRvPX+uUZbPro
BWgP8Fz6aubxq8o0+J8e/s34EKzz/D5NYAkRnQJ6wLJRmmWlPIkXccOO9hzY4rsauc0zZ53fzd+X
wDin+kKY+JKuoMIDjAWZZCmUGxGk35XiDaUo52rc//DC5W6Ctz1W3nMnpisWlVjEuc9jONw2lbP3
Zf/aA1XAGkOzJX0diEestoVUeclxsysQy3Lxqp/UdPwaRi1KV3GVAfkkFYRzsUJxEPw6+dK6uW+J
aYRGmuykGlOtrsyad7ZoT35pQl3KXuyIr1Kl4ibo4dCF3SqX5Z3o2J7VkivkREYNNeSgqB9+4BFZ
gYDrYo8JZG7Tu3e8XFZ6nzj6R9mzLjUt3g0uO2dQ4HYgkWPfg+uqYyarjmQ/i35oKfmK0qng10ja
aMYVlChXaqL6RTuHmiOtUNmV5TOEasGsPgV0bhjmN3Vz03vMJlrvmUETJ4uskSqdnan3kcvBv76Z
piLFYwvLPV37HOzhWxeOxGUyrxRZRNruIXFZHjUAhnobtCapt2pdKAxBY8DCyIcfCD6J96H3KGtm
SJvZRk0u1ACrc97JRntSWqIAafNKg9ToLCkGcX40AyQu13jSoDSE8a6kHgZ75FrxiUIInztrRo38
+AwISuQ4WuhxiHqA9QGQiI2BhDOm5RzJF7Lu6Z1lLd1b+CnQg95oTXkfYPMK67A8Gzmbb0vNlEQa
jAfY3hRC08GSJ54P5RMpd34v6zELF+IC6xqpF8QbQmJfstIyKD3VXU5j+3Wk7vQnAB8l8TJevMVN
uUqduWSrcYpluKjT+ob9abajLznrS2L4KYu41EO6Vz/LkVPdpWaSmjbimcb/q9SQROPmdfR58msl
LJZOc3LXB7bDBirZKwxognWi8OYpMiCcMpOQUxf4Z+5ap9pjglvvUrSHYuyWnRxhQjVj5uXzWIrm
Hnnzt5bmdhHBC9IHBhdgGTDqzdssj7+pNSQMY9x5U4Ngxau2UTVv/Q6FifSokZI4d8KNMfejeyWk
9aUAX6p5Pe0jB6RAxRTs0ZZQZsiV6Q/5G8CRvtAHq52iZ6BtzNM2o1CaUlPejKsacSwFpgS1+zTH
L/2ng7n0arI5e0Lvgi7nraSlXgVAF/gzMF4q8y9y9t6SYrxPghm5ZWSo+Tc2/MKCe6z0k4TYA+7W
nJxFW55naSZQeFm5q6e9jR6gsukb5Ms6J9T2nUSnZNnCjCzZYBK3U6pCWc8l0grBKpC/SgWioo04
VrHL7RTIWDDUhj6FWlM7WEQKu6iCtmUSAhunvLVyYTH2OTpE/2LzVkP8mMedjdh5rG1sQasvRRiA
Ys/MtOw2oxV1m7em0QwY5cV9svQUKJH7hhYG9+vijZ3umx7MO9nOJFJba7fFfexRHcvht9z10rrf
wvYvaY4iazVO+YfEIMeeGlIpuDk/rhFeOjg58F77GdJgHa2PrNNroN8enegSOjejS8yb+grxgHlk
UBLBVBFF6xD7IHHaUr6bkx8+K1+LDJk1ZyTs3y46VHgCZLXerzPHfMP9laE46yqpwNN9jMonjcGZ
wL2I38evgTakNtGrRq3mQgZG02KjNqeFEKvIEI9z7go6Xpq/nscS1Ohje2c1aAiJeS1UsYIS6r4s
yaTy4y95R+WnxVZDRyYVHa2p/8KkC9vcMD2rV46TnUsQ5MUp852C+XUaU2NTNsVHnye3snJaMko0
attdniaoikveHcYqV90AhsFtHV4Jlq/m8ip6BLgeQIcrCwnHtA38O5aT2jNaqUtPUwhNGfrJFTqW
U9hMO2DxLZdLo8cw/Zcsnspm6j1aZx8s18BhqXGBSatpmddUGxmSCrrdqNhI5wtgIsY7UuFQNN2n
zsBDw8ZkbQ5sJMUX1FHA3dC76Y0APIUOzJaCW6cbNnDJcNjD2gs2xvDTTdO9fN3VnpilCR/Xpzs1
D3F1VP+5x0iJEkyVmXrsQ+V3fvoVEoi+OKc2Xsu+X4ZHZprrUWjuRmLgyrLAT5wdfdRFWRUYUhQf
z6C8lYNYqqCGVOsntjwEHMC8qyInp6pZorOsvWyPeWgdLZdpzMJ1mzSw+LyXWbQ1NO4XBSYoHENr
Z0zWB/NJmWM0+QzbNmthe6IHGjK2UT+I6aEt7xjjG23FvDlESewx+Y127fNic3QT1QnOROxdX3/N
NgZIxAhPa+E4TzET8FWpLYep4x0oSw52PRiMXZUdemnzUnjVrdbbeJC487s/fiqVeigy6CUB97wH
q/FpUp06IX26ZTcfOAoWdF3BaIq1JAZ0dETA8PWaeFCakRAYMmYfskLBcZ1giFocY6NnjlZu5PRd
90AfB3nUjfW1Y0uWyEpRgccY9UHQGXkBpD/Iw1+qge6W9smy+uswTvba5PlkGPTvlcdSyLhEY2o7
9tZmGqeY9hzy7UiDQX7HZ1ZXN3OuUwK6JEt6kuorgXrYZd/npHg3Y7YIpnPDelx09jooW6YHOUND
pJOIrV1D5Bpz95SE+gylzn4oJOMjH4eLaMyFeU1ysX04WM0CD66Q5Kk6onh3WJWAs9uBoyWaXXuF
v3GyEqCkGx0jW0W56DCaXblOdHYpUtYiYD8Ol0+PwhZuDqqX0iMB+NfUdSm+FQI1htPgAtR4/LwJ
Q01WKMSuzN0q8lDswqWbI9rTFmtSLD7zb5NjKRZDawzvaYchcsIle82bZTKQdaDkruVJLmdiynkn
cRmACIcfqmGYqtn6VgEoPGpBVfKqzFWSTNySXPkkz00BBx3gvj/hUIWMXLbwKdMhz2CZt1H+s+pf
1Raq9rMyfUtcmgKrhktpv+ZBsg8T8AF3mIgyaJpbj9nrjjb/TSOi0ijqh1h8Dn7/Xgvm6n7KM8tN
SrYEVt168hBgWtm5xQ5SjfGUVQjFeE1++hr89U12d2UUHPxkXA0QdazSBeSJ9mI5m0Ms7QFa8Br4
yzu7Dk6aFu4LI/uhTDkKjR2ukNA0GoJVI0kfUeg/Bx0VWGhRgfls5xL98jAFUJyOcYmPo598g3EI
uDetFMxZM+pZoyfcB4OXHJQxlGJ6jWJlRZwDijggh3+ZC4nWj7JPKE9URmEfrmyRfSpjIcxuGS9V
Fvmw1muf2p9pm79IAyN5bOpVikijaj78qr2FRPmhxnWw/fZzW78upLXQ7XY13i7StwGUU3KGhg62
ZctkN5aLr+mqZySaN2oAbHhM7ABoVnYQ3OMFeBdC99siymCrjeC8d+GTbJ+mifIeG0f4qVJuNnjS
wYrqsJAUv94ubt0sMNdLqX0qcNh0pZx4InUDqxcmJBBZHZ670cKELxvSRmgOYBARzqozn0NU1O8G
yG9r9ZIyGB3WzuCuC6y95SCeHA/Ys/Lu83LD62EAWXT1GZjwLLlKqBcOqvZTvVulXZIi3C4+M83c
TbDjh2yfVQTntRCzLQyaoOgm+8nO9l3qvhomWzJs0x+xpNTGRrMNWpMRKXWI1fiPRPNEx2SoXzvD
FxvGO+vA7S5wzSDCSysx2aVN0hIJvZ9Ncsd3ifmSLYF1gAb4KeF1gpXI9C1+EVk76TSmxqh9b344
dllueucjdyYUhdJOQnY2Eh1NOAHLFj8Ga/KQJdKy5fy2J+WzkgpiQw1JB/9u7vXbuFqgClj0Z7Yj
jrh1so2W3rtcEGkBNc1EVyOraEWAI39Tzk2T7+IubWgoCvlFY1kBdP2ddnCbotyGk49LiNE+KP+u
bOG4TvwdvHmfDtDEu49x69aFGo7ReMxaDrVdOSOcNhlZrWtssA3TfZboOBGYH6XWvEtHK9kzMvh4
QdNyELm4l54iVeKcF0APQGRqxslmeho8YVv6DRUhOkx2crY79pX7YtGflfdhLi8/0M6TrulbkaEh
bqUbHU4ixT60oOm2J0DMd4WyGBM7R9wuNKLNSwXOj/A0gQaYWBt5C+clq7nk4dGXZJ6K2D8GKJBg
aLWsvLzmupqqKwqlbDzVyl2ku57swRT2BEZxtKhecrv4aUn8VN5lv15ui9o/ejXjusX9WYwCmQwU
Xb34mqVbnGd/mMn0IB8P2ZHZLma8SVvMMMDlPeRpkH9QMrMRHvUhz9QWj0j4ONAZ48nfxh+ag4As
BiErK3mbVUUs4XTVX0+4wzNEZuoh//SMOxxscUpm1QF22CugPM5Os9wo5AmO5igj7m1FTiMkiZrk
2lmTuk2QbUvbOgX9MF3DG7rk707Lxqs1LgU3PjXciUWW2r6E7/G6vHOJ01Isz6WHcd0I/1GdJAMs
H+yOdEp55vtpTSXCK/rdxbCwWIqjHUZ4trFF9bdZ2X+Xe406+8mDv1gQj7bwRO15J63YeplLZkbJ
V4gPBh7tCREmeBsmZf2tq55my3lWDlKy6HWt5S0vgxMKPGk/aJF5FUWv3UVv4++1Zn3UD/Yusytn
09Q8UFlVqMNG81GDzvMOSqQfylJVDhTMS4tZwsoehpu0HG+QSd1B0b+2IxbwqOufy/ExLpgkI4l4
FqZpMUhM2bqyN1XfEqOnkSu2SlqHwEsx/kLjDAMwwHFQNpqR9YsF+Ydn8B/msr9ZGP/2v/9LHY0d
2/oT42rz347Gbfv+M+7bT+aYf7U1Vn/zD1tjN/gPdsE+GJuNE7ErvYv/r6ux9R+H/ROSpWfJvEtp
qv+HrbFt/gc3cDpq13dJ+bEtfusPW2Pb+I9pyfgdKKnS8Bib5P8PW+PfXY19GDJ6AAnRcHAV/S/j
28CaseqotfqgN+OlsnFgx1rWi2vC4vyK18xHRv6nm/Q3XsV/94kmUakWdDUL6sNvpNq8tIm6mSjQ
x22LX8Fq8esX00XTQTcwhnH/L7TM3ylw8gvyQWTnkutp2750/v1TcEGEoSrTlKw+GPkOi0KI9N58
rZfs3RXL9Z+/2d98FCxhkwBxPlDn0/76UVgGG1RSS32QaEOWZ1+Ss5pYW4lX/vMn/W5XzJfikxzf
lvFrwX89tc5F9hw7HH0EfAXbwGe7aGNwuGxK/u3+Gbzzf7FGlp/lGhiye4GD97ZKhvjzDayxcali
vpWVNcjxLP3qC1IuffeEMABapNBJIfFvjKZDxDuLHXORixXhFG/+Wwjq7wRbdSWmiUd8YBmu7f92
fz3IYVoXjDUaP22nk/vn9lIqPV0Nbb5C2n9sbe8zxFzkn2+2+oZ/poGrz7VcF8jZhNfryOf+pzug
GU5leUbFK6RlzBa6G9MbYDqPj6KbHplOQ4mIzmm5XIlOot3UkvfGbpg0YMOX2A0opO8+p272/D+5
LNvCFV3FjAS/LSS3qXozR1N86OwWSCh3Dvj1y1z6kSGQ331QyyG44xdSmioJgXdV/jBnBVnV/fDk
OxhHUyePbvT+zxf2t48JKjDbE7UB28tfb9fSp3i3wR8/wDZosLI2UaH2w2aeKQtHmxXBkNUzu+9k
Df9bOLnxOwlZPao/fbb8/T89Kp+UjUGDfX+gsr/DjIf6A4x8FU0oiZrpOumc33o6HUbX/ZEkL2UT
/lsw7N9tAhjO/79v/9tTGbMiRgXIFSwxHQOa56s7pe/KQDtlS/jnW23qKsTury8ncfC+z3uJY5Bp
Kgrwn74xYSWOXyCeP1R6vYOCcXKZ5oy6nHTrYDM2JjpIX4ecKSNepas5xgs898dHp7EOXUBOOmmE
J5+/M+fzKQh5dywtOE5jsKtb/VpHCWqj4YIP+aNt9Y9Vii109SrLqiBJ310DBm87TNcl3wXoP+to
37tFgcMHP0f++d6VLo6UwmO1r2braZ7R0lYgCK1/htx0Ei4vaIat2cpBsbOy+ku5NGIFXsq74oAA
DfDnWFDTMD7atnszmExKjfiAH0MBOw+gVQ/KW4X+azZzJTG/j+10nwj8hCLrGFbTTYVtPIoZ6J9Z
ed95ZLrouCSti6K3JOh3U4joMIfWrk2Xayf0g91+ZH36nnv6KbPwlx6CHe07bMRx2JpB+iVbRNk9
y/fJDHiFMdKxqBofLKf96cutWN4ZPUNjHpvtrh7BkCbzp+bhWadLcnWcSJXpLXZE4WrkexmTe4CT
8px3PbxLZGXcT7V5dO50wmWHNr+ptfU0F+8Gn2k33CCTHW8MGPmO8/xoJNTeev8+anw5f+nhanWA
gF3MjID3YOwCct4MRsOFx2OpJlx3iwqeGBuYvP2hQ82fZVuz0p4dzMjhdhdfuEMS4QyjwYtuTRhd
UOQKbCxj/RQO9U/SBlb2xFfVRrYefKmuQzJc0uBz8muUIP54JXPl6psLJgMB+2IdHEVs3EEBGFch
4aFY2C4Pk4UKiUM48IfHACFxUUAZzAb+ftAG24dMup9i9vweONyCMhSMwT/EMJ1sPX+XH1EuVMpw
VGmT+538vGQWby00jkDL35GUnRx5pyh+LlONBU+mX/F03EhYKqvwz0mL98GDHWJNVyEglwGN+VX0
YFUmzraN8ZjiEAuFgncqcjoGqf1DVlT8cKuFj4PpDwOGsKBFPA8llmckgp1sNyc9lPJi4YrWZdzt
RJ1o61akUmgMM3IWd240fPoyPMu0eFiNG8x7kV2qz8LYGveOhzVSV7pH1tVZXb0HM3c1GcOjPHdT
0aIyeJdiKawW3kdIpONsn4MOIHZijIdXs7VCQnmVrzJhkCxl3b1AViWyMCwOqcGzSTjt91ifYh02
XK0mrXdtU7U3WTq/GEnZnCF6YvGQxz3/Qn3IYDhs6p3Qw4n3wzLhd6V36nWELPSVyoW7yGYFPc03
y4wevK4kfcCTSURyK5FmmKMLtzJnrVQHtlumGeNVhQhhU4h8J8RyVkNvEVUhGHwQv3cDdYSdVSxO
Mpnn+aldqAnVtjXIoz6W08yJV6iO7PU05S7cqfmKALPawF7RfzLZGHBB0Re6Waa8j+s+w3S+qgUc
Zba+romw/MhevCZ714R9EEn35kBamlkDA6+LEcFu0SAf61CA3Z4jKxgpgScf0SBwvrVXfyDo99g0
s8i84Upnl0Hv4bIwIuOWk4KMqCFCsNTnm0azLjh8a2t/xpUEwAi6nrdgam8jXG6mk94k2gZZ/62O
MI9kQq3fj/rBCYbt1Hjgv0St7kYyRcgviJKd00yoL/pqM0/mFTIcq8utan6QWLldPwPHstJ/sfIM
bHjqzgi2IG6bSoT5JrxdnMg5w1lgngX2vgV88yt7PGJjDlckHo+WJW68jl20reUxWSG402B07Vxd
e2ZtodBxpRscXa3ZtbcwbDAOjctiHdX2E0gglNepDrZ5nb5gRYXGsrSLbZBz43JD36Ya6yrHRB0R
/nxVxDv1Qqrixe3TL3kc6EX+hbrkoOncGra4rsO8cO70DxHqT2lcIg0wHsYwOM2MZADQK0z4fbIt
1COaO/xKiv1UYGUnX34CrnEEPloSA9MSXqgyLd8NIuSw6gPkacFtZxKp1g6vdTwN1RZDlc8e7IcE
TxdxSjDfjPBmjcAqdwmQ0SrHMBoQJWSeEjUvoueORG2y82FVdIFGDLEwfrh962zCJYP/FGQdGCGT
DTdFVwPNk+SXSNtjlcnUZWJ86ZgazAZEpUm94MwxuTGC9ujojVw8zHF2mLDbDBD4cW1fqk1d1Rtz
XpAnYd6AyGreCMPvYAsHN0lZksoFJ4QBfbxmIZsMyqrbsnaZRg2U7f78KfwOa2T2rZkzE4jr09UB
5wrBTRoyTD9yK173/lTvLIcPG9jMRWoB3CXDFsUSg2357KqcNTQsKETtK/rOu2nidemKBlu3wHzH
sxlyvp5oEJAFrH4mbnHOY/c8452/eDFtRvUl5ku2DZCpaiLs5X8GqUOTFKCGmjWcZjPIbXUOH6Zy
4oixKv1FPFqQALEn7GUtG/Zxuu4/Jx2FCSkaFUIfEvKqx7Jzr+XEEojD/mkpIWzIvdxxL4vuJGsH
A9Z1NFrfvBI7DbUFOT06/dQotnEN6cEzGSbVP+vWuYJOf+YTy9by9RcCyvTNUqYEKCxYRhLnCUZH
hAcXs+QbnIXOgvaAGQBxlDXP3LIj7GUAu7u+x1XVdDZdVGLHVSc42BNz6qaof23Oxc0yu9VBTvg8
02CFUxj0rGWEVpNz7sskXpVPZucPT6VgFmMC0JuL/3MuxgfD88cfaeSv48w9RgyH3siL0L1d22kj
8ZH2eRis+kDznWzSMfnmt4N+KoJ0PGs+kbNJHu6tKj2ZYtgLbBRuIzFh8I/16rozI3tDstu8lhJ5
GATgUEiu9yVRbolxDWALucCOa3PKXxKOUhwpIERAb5pFwyGo53tdLGLLC53g+i/j6Qu/gnaj6Rs3
EfNmNuct0Ro3TWzdIhN8KkcX65831ZPbvPbQ77Zd70nLO4NciwlPC+tckjcGym7eQw0pN0ZV3WUu
AghH8w81nvdMfMk/zuNim8z+1Ujm6gYDuY3IumUdFf29bjB/czxydMw2OhHBeBJ2L3a9CzfD7eZh
C4sB+xnRfWijeyHNm2xjs9sluMnsp7o4OdC2WBTZY4Drv1Ncfejf0BtYnyjFqV71FkdJKB3wqNxt
ESJpxfTsy/F+dhPHh96Pxg6KK5kS1V1jGZhc2eU60Roy9tKN7lNvDZP9zdaYm80ROzkhKhRaEY2J
sDqWvsv6nwP7MBQZrNEq3nsWHxhgh4TG1JE+PxwBg9kjPyMeaJ16vJfz1gkIs1vmAJXDnNTw//pN
1GQ6FlwVmKGLmASHL+cQQ2YZvVmcY+ia2J/2nEjTrp/bYe8HzR3z9YzRTz1vys7eGF3mbVtvdqhj
h+9twkpblnHAm6yhjPLzTeknKCAJgPX8Wt94XtwcpIeMnLaJdqzJIMIFY+wx7tUwNcIiFdJeHM4b
t9ZRPDDBQj4abA0t/MEshtdJ8mRs+elu1+07By9Ix4XJ0ODdGgz5Xp10pVXRZKIax5QTCckU2Tck
KJOcBE7Adhbsw7J8NIVt7hfE8YkfWYc+gDHMqbCHcIEXoxnfBtBzYC+85KEodvPQ/siFFu7mCBYt
oSeYZ3WBjCDCchxFujns8IGlKOqSaG8jtPU799n3smRH9+buwmS4def2JcAmbT2TDbEiohtrBCzt
dJPaYOn9gz9FFIglZbrRW7io8RLABKR4N8yB5M8A802MPvzAuCKlwwZopkzXKJOdRMYu1Pm7PDB/
oUtIIKJqnSXUPymA8Iq1DhvMfkXsCYMWtpEri4LMWwZm7dqp0gTnu0md5ep0ZjjW43DFJpjEAUIm
ytYstkiNnqVd5mveockI6WbSoat3DZyiKXAZxHnYHxgTV2rxgEYN+Zg7rdU9WSz/uSqre/ak18qP
LqrU7VLaTKyMplVLhJKJzzSxCt2jgaOS+dnNfG/YgO9BvZeVMsKga5ljemEyBHdLfdgnelOuEu27
w97BJhiuJlwFtouFOJh/iAzBcblhOtQw9Bwgu2K+FN5pOQYeQckv1SNcmkL0O5PSrikpNGRqgsGI
4QBr3m+ac+xvbRrTXZ0QH2Mz/B/snp9PdcFAlG2DZIcQ5XnoIdUjIAg2B48xlc1WL7GWXt6F2GdC
0ifeS9imP/Abwmaj0ZAuZu+mzf0fl5aOkz4NG730KHhinQwVyelISC7k5lb5vTdMFxTjT4XvXrDi
+qplemnabQdfXKpQLjFnuTqc0+s6EVAu6xZLAvGE72+xHTGwIJtdHDSR5zvDxyKP9IiTNcBY9+xi
FxEhtA0T+Ao2dHz6S49QGQRoCg2NfFpTS95ZXJsxu1MlVVc+QLLF6ovmCw4Ufo4tCWwLB6psS90u
eDM7jOATninUHvWGRn2brZpgOaVFvvHrEOc52NPqsnsf9/TKiEidoVtA4HkwLf0OA5RqQz4qBEKp
tzBd7ynJA5khAAW2GB6tIhhXRWwcImt8tMb5lDQUx73Hjaeyp0HDcJNBJOG5iLWGx0xQ9xR5dIyK
6tatiEBwsMpF5HNVz6CXc1zMqEmdkNcg99Wykr2F7I/1eH61oa30RV/hH5ZA7QsDY+VZMGhUl2zl
8F487aI7lFquDli9sA7JNODlkhdhttUmkK1t6Ra3spjiPsGTls1qnS6n3nnxUvRHWjUfS9M8u4I1
0TrzA/zns+fNpzzr7kxgiNlYjozssIYr+RPyR0v8w4kGnLxebLIL6n7Gzp13pLTi+wBIzzLdQ9X7
b7UMjauN6WzgEMW4M3m3ZIs+RpRk4auC39TFG/LMqW3eV7MAqEg5pLA1++rccjNW/E0tK8B5g/4G
5Fn2u8iGW174LHEvIXKalTEhszMeJiNxgWCmWzQ+/Vpz7rQB4jFRVHLD6Bmi5QQj6uw23gTnPbEa
XlJujyZodPy8PVNoUATT6/U+lZV4UmiyiNjpGudN813AM5P2MrPnkzyXId8S5lJ+NgNrWjb1Q0XJ
3htMK3BNONsQUTqMfdddiAeeiPwtJUaw7eiEeYMlbcNKmE7vDR1vF7lqF4mOMXD8wFzNWat33rcE
ekG10Hb+dCRE4S2baEDkRovzVDJ8NGLAVKffyacaL/3BrZz3KY/fU+Mn4g1SHtwMHnjJNqPdzTBH
yQiaN0vC15YQxNCyeqJpenS856yPf+LuvJSgKo1rRpzqN6TNaqjNuCdD+DAt0zf5NV1NYspsinXn
XhwfMNPDK18Bl31r0k1ixVmmLyarQ7gAFSPyuC1enPFGzQasjsFv2MGPCUMLCo6xXIWGOrXOHwVJ
DctIsljM8sdmn+aezHTEydpa0SUNqGTIhY+pDug1lN9mN12gBNF3SMDHiWBV2aAa7shVx612w6hn
b1AkevLVVv/C+wdwapVISpbQE4jYc0y6t3uZ5Ii6FQyYGFhs3XG699x83ipgIX7OHWwSiO4j+Hvk
xYsSGvAuKEgy4wU3oHiaRAzISqDvDYPKDJw9A/UocPJRiIcV4IDa9JchN3cD2InryN6at9LE4A0y
5R7OEN26gs+IrQisDM+/8HaE5jK37OoBNyc1+Zp8xakZfwAebkVDCkwfwlYwKPwKo/jWDcbt/2Hv
TJYbR7Io+y+9RzXgABzwRW84gCRETdQcG5giQoF5nvH1fcDI7qrMLKuy3rdZGoyiMkSJBBzP37v3
3Ov10JFe0siGnT2s/T2K6R3c9p/2QixPWs+8ctp54USoovtGjPXR7RZO8evlhw7ADMAVXLfaAToY
cFy+QY9xKNmzzRPmVwBGwbq9534/1OEvGbJw29my70e2Rai1Ts3YX7IR4F0lAPnS/N/MhhViJ5kI
ZFk3knRhrzutcG2VZRMrQ1Fhuupyd+eu90cGLptrjzTXuOvGNN0KGwYsu9UkYjWQIdVbgat/qCAE
dxEfiJ1xStaLYCGlc5czRY/i6sj2VMNpO5Z0BqNDjQgR+QU8tXqOn1pZQxg6jSZ+lybNNLi4aEfN
8jGCXwYCEqt10N6JhJ9ds7wOyUsX4s4aWpaYzCaPoxmMu+ves1gkljI32mUtb1Hn5C9NN5/HBEXU
HPTaNutyMuZs59MxciqGu9C07qwp/3Xt0mgaf3RDUkpdQf+V4MRheehbO+LWhvPg982OUpEUw5rT
1mZrrGwAYUlCeYojzYlQG6i1JZcHFidN4n65KVveBrkXREoQpGtDrKqQdjYm712q0GgR6jXie3oo
k9zx1qXkSk+rFDOkyCjerEn+6icgnC7JUCVdBLyWSJUf8plbSLLQUVrK93bp7iuNrXdQpmyiMpsF
ldsbmGVYUrj6r3tmYPe0nNd7WyopoztHftWQglHsUBytrSlhc2GSdIPbrryny7BhWE0QZ9vvmlB5
cMcS/hdUS1aff660Fnf2oIP3t9drudUEe9Rqub9Wc9c/lNJr3lW2xdrMJo/ObK7WD93s+KGWdhhC
ET+GKJVbt/quGDAesvrWmPUPYkXoNzAECEJIGjGuHTMyA1oOkIWQOW2lRXU91qeyCIFBcNZP6aVO
gRJrJIjsOEMObTF/4HOjuHPiu0U9jg4y9yoKuhszYx/aSUGmxm3LvZSltEEQVuR+wp/mW9NJdys2
Bc38MzCdN42ANY/t+cEOgZxZau4RUebvVY1pukLJDqd0VS/NqyA6L5A21T8IV5QeUaFQGk94aD6W
0HXgtbLXDboWNWFYnYrUATYrk2EHwAxLeCxuJ33on2Y9f8nTAX2hTdrWKp/UlLfY04UQLW3v0L7b
xjoBcQQZot0qteYVPOQy2X4ZgPspFxMHtZkl8PSsG5Byu34SvacP9d2QZuNGy4bKSwU8JYm5GQ1p
v0YRZ62XGZQNST/dt4CJzgJFaDSgAiYxgKZSEAzHMBmfm96UpzzGXUS5zfboE5kL+bHui42/y85R
ebWV9q0r1dojDZPjUpHUWenpGzo7TNuIns4GMBVEY8UDAZ2hAeZcv8i677yrBz1vZeen6wEyXY3a
DF+IWEM51kNgcOg/QEkYPueC/ONgl47fJTPlv640Gh14Hbxhrh6zmhSQ64HQcEnwDEamMCxPbVjx
47PiHjZZuJ8HjbBSnJyRAQ+/iegXyxXqYNRhR4eQ1S5AZLiTJabmNst+tLom/D7XP4qKgQLydmOf
QzTZlKOR+9dDnAYfqpnVXpi17U9u9K+H63MJ1ud9VKffYxJK5qycT7yblk/CpuVfH/3lSzPqzUNo
EwhcQtexrH7aSwXYUisS3f/noRrDjIZileyHOqCFU09xi3oIO3tAiLI29EdwW0C5o3qs843DKmDG
5zQ0n/DzASxXvTeZ07TXo/h8pVlcD/2KpGja9bqi4b//5zeSgBfKUjoahmYa/vVAu1/8ftSvOB3U
SXzHGdfepC4srta4flCaznCv0i9tauiXEmyPlxa0BqNAniLk4udUxC+mbOqz1UEeHbU4P2qkUvl8
SpeyC7c5yYNPumzOfHu6kwYxC2aaJSeVgRhx4yLekhML6L9ozEfb0MRjHOnVXiZAgZRC+tgZdutZ
VASrPULhuMfPxQm1fkmjvcYkGW6vX02jbezp8GuEZJAJ0Pf8OuE4V5fFzKsLvGeH1jh9iutzJNZS
fvTywdLuJzLqHnEr0RRDRIbu0dLL7D7eTWwNVx5VNNDdX6zU4kYENaTtNUn7e31oF9FPYwpROq4Q
kGJlglwfDeun8C/P6bL1htB6x3odYakM+t0onA9NJwtnUml9A2kivMnBniAi84f1cH00DdETjbNl
01bcwZ1Wn/xQZr8SBu37lLGhf33qetBT9ceXVQNwkqDrDNtETvATcwZBT9K3I2gExmM6cJaLssMY
kll386PqgoFpEwd3nn9wO7I20lmCJ5ib5dg82UgDg6acj+QF7MV6FTvr1dnNSj/gCjjXeRty+mEC
0IrOo+OO59fgGREK6n9b33fTndM36cqDBAPdgFaIWWp2Ub3Wp81+7gwwYusljv8B1mxXkRoX6wCn
YnCBSe8PqSRshKCGzs/WhaYMykOc9upgAvM1ICEGEWhYrDo6e8pDNom7yE32jBLFMei8ykldD202
iEkD4pEcFHwMfpTUbXwbuXvfJ10E/9BYtvEyEZu6aMgVZfGjhhTszwer1/kVrKb3idfsWdeA4FAS
8lB3LQJt3DDZ04qYtkUQYyRddMu/ProeSLT+48vYroSXK5c7Z38idgR/W1EPfiQtXmSM/nh0fc4O
X0htWE50jwkHDSba41G84AvGgrwRmAv3iN0tWM/tN4wmN3bscIueh4cqit+zqG4RAze7qGrmoxF2
LyJ1+OSnTTTPOuZZM6PxMIbnIHZ9Ad9sS8htda6UTZNOhieLLQ/JHbgGK/174FqHxLlpE/0YldM3
VVevi929pRMVo0HA+Uhdys5XJP4sKOHD2XyxEyzzfdwkrCTRvV7QwwBcQN/D+qaLhj7B0P6sKcq7
JusPCIer/S8TwHBsgEkbR9c+RbOQe8NBRoaHxpVOtStTPH7Kad8TO//eSvc7GxOohNjj7D78Tgbp
52w1yP7bSxHaLOuLzTxk8kItOq1/gC7GAym+LpfEFMECXn1OyUxxi8edwkjguQU1SZNlWw2hF7Mg
Q8VibYN5b5jOXRax2jXyW5yZH83CD2kIu3YnbnNjD9IyotVo2PlbSIwZMw33WajwO16f7xgE6Hs9
xqlE/hlSwdk22+8FkjZuyfNi+kstGMYJ5r0ybzx7WUETcyfORMC9swrdpnoE98lgPIXe9iD6/kHU
Fab9qZ+PS9Zt8kaz9gTmYayPucEt2AuYxQ2b5hGC5binmm3Oi6QDzijqF+6B6XeXx9J6MizhHfNn
ROtGIEueB6eBcspM2ZqQyTOvC1QnyLY85kHzaOgDtlq2T9eOXqLCX2srCOgOGyqdDoubEwUuAjId
VnSLPb42ikxPW1/V5LQhuoANpLm12egIjX2LlcDca53mAdfS3pTpZ6z0J5Nikd4he2ZS57Yxkazu
QF8AST5VI1KCnrZQFmefona1zdGqlf+f9TbWKjH7k9pG6ewKkDUppoKmYf1FX9QuS2j1Le2rlU1Y
zOxVKkOP9gYw9okZiVPl36n0SECpM25nOf2JtdWkGKj1KN1VlMAdo+qmQQHPNl93Bte3MqTNaK2O
v/EUrumtlDxrW7i9mxLJlNlmc9kH7LcRgY/D/EuanAR9Qk2oO8e4tFGE0+0pE2l4bf0BXeBzIt9t
q41r6yDzAJLPlPzJLu+1M9r4/X9+U4xV0PW3NwUNqeFY9qp//KsuLwTV5NISOTa58dojJ2pStqzr
rxSTXGo4N8t4DBXJ2BO26P/82uLfvLahS8GLGgigCJ76s+CrtQY7p9WfHat14p0H7L94ISN6tWkz
aMK+K8V8kahF5sl4dR1xUkDZ110YY9FLoMipaZCCU0cwUu5g3KjTZNHy+c+/pfybKAw2qO7YynV1
ZZoMDf/8WxYNDHuSYTltXH7LqGOD6LbtuGEZZjOJ0waBi0EMgsRgh+H9c5WM1WP6axVzxDGfYg5N
FkWG65XsiNEafJrrXs7NUH86ZfGJwfETsNMvzgnPEhRlYRIBBIwpbh+uEsRQX/ftazuwq627+j2Z
QQZPIZvCq06DbQKu6FLunAwm9sBGXqRZdUi44YbLdAMlnxczI9JQBkZxU5PdTokFJQqreW4PFwKM
vqDY3H8omV3WDRt9nk/ZjJesaVcnxptYm4yxrE92QX0LMnBh9NiY81M2Rcf//F4b5t/EsbzZtiFw
OzjQIf8mWK2muNRcWh949FOMT7q1R6PK7nfVmzTrSma1qyoqr070aIYNODQMBfhS74zB8ogBLbkd
0FF2HQKntKxqYavF47EdtEO23rnnkX7OkmcOXsSQ/kmjhosVMACujPK8tCr3Bn35lS/awOIGQVvW
MzSD9TOJ6FiYYbTNo8+w1RDCGfSrceZ8rgPFIqZJloys/eSFkKBMiriZU3UJGqJmIo6VQ/eNNkOJ
T2oruYXuk+5hjBhMpeSEYdrO3p2FHTEz7c9cgHbABLWtZlaeJnDgnThUhev3o4zDdd7aa19ZMlYe
PQfN6DDkFt0PDD7rlCHPBZUCBhhwCpFefPaCcWRu6gfyFRh5AcMswoFcN9NZRyMxxLtCf6HQo19F
x8eiNZeK5qzR5ELDwF9tq+5y7bVXWnlnOekpqrSvUqz8IgBGuzKwP4yBci+wFgYjKRssHV1ZG7bb
hnEvmc/jQcsF4c1JXXmMSxKwTNWp+hRmMvsjsqltmtmvNt9kQuCH5fjdGiMyMAovsPpbcmlP1SoS
IB6JU0DJI9zNb+EajLn+qvUpLKMvbZwu0A+H+1lmQIhWpN3QT69mYCPWwHOTjl3jYwh6+S+n67+5
oxgAkAwdJ4CtCPv989IQ9mhMLK1Nj+b6J693A4fnqOHUT627KZyETStuLxQ5Mby8dXi3DszKVUln
RTTp6i77L/rdvyu+lQloR9hcR8CMhfjLr0Sk2iir2IiPGYlHVZ48UD6f1tZ3NuJfbeZTsCrOynF4
XaVX+Ko/A71+M137v7w3/2ZxNxV6a4FFwkIS+VfpeR/34POLMj52a3TR1HNV4e1NSExE2dJtUYr/
aNiqDYv9QzbMX0Ik5+3a35Crfgw9xbYlrxSClfus9/GzsKJ5TycsgDA+/RclrvqbTF5ZOmsOCnll
GKb1Vx0uBbbFGHyMjlOaBDtIPLBH450+tAneH7EOs9nWLxkYHpuPDYLhTSSC0Xd0q9kL/iEN6vOc
xuO+j918j37C2Yq1GxWDhnVNK97RZzWBGiPMK3v1ikEXwYM+5mweC4JpqkG1pzGdXvI5KaFKoIoV
OYi/ILV2SrPVq2IvJPSLaJ60NGv21554qMXcfZrlKFJzR6dP7YeRxlr2VtldeszqghidPo48Lott
h7LyReaCyGJ1J6N5uVXDsoln5haaCWveqqSfNFw2JqA5XGUG6E6lvTVVmwHlGWiuKv19zhDrauZx
7TlepaIFPTVXac8RA1yC1jeRiB4GyYK8FMUTuG9WTTOfic7RTkq3H4Dh/rJLvT9I8xgkWXMka4CG
djklJDs30VYu9blWVXXJZhiKMmW1yuduOjZx/NWNcfm7+vj/1qjnufr6X//j8yd5hbu47Zr4R/ev
BifT1AV33f/5f3xHf7NGPX8VxVfbfn39m3/1hy3KNf4hbW7QbE7xMNiWxEbwhy9K6f8wDdt0pMC7
Q0HpUmX/4Ysy5T+wUunStYRuGdznqbT+8EWZ1j+UixuGMhBnjIkq/v/FFyUI+vhrWStguGN80Q1T
6ora7c8rszM3phaNdnGKDIe53ER8tLEeRsvsTp3+CiKl8dHEogRbdHckwLbMGGrx5PU718MaUM+w
xRj/eHLSIgid//f/uX7j+lzB2G879QCMHQAQ9hqF3a4ZyXoYRgy71q9/P3TN5iQyAIGY0eUxs0iD
WPuTjDsK//roeuhjnRt+jxLI02rzPqEN6htti8P6+nAMSkWu0/osadiln1qYKdnGktRZ2lpDzRL3
fjRqp9qSSIUn0rAsN6Wm5pZZ5xU58WgVu+VmNNdZIy0Pqt8MK1fAJUySjLF3ZHETLwbiCSzau5im
cWIp4ZFy+GlMHa3RqXppDIZVSIp+aPempX/ks4wodxK6T5OGm5L0YbB+1TbvLVT0VXbf6cPDCARp
D9EcZQ0Qoc2sNbu4J0GxR6gfDSHxsU3CTj6Mj7ZFUzWc4huwnZ4a+2CnF9F7xdI7T4Rfwr8lkLFc
bp0wi280s3+ErHWILWbB1mGCj+2JEXr7EBE9RUMeYgRCmcoTufWmy+y5BSG0l4HaxHGG5qCYHAQL
+eNMRPK2dVBdWlple656ohE+eMkCym8x3PdiAfxWNdOeaBJzN+vqPA/Yaw2MTUcd9Mw+brm5sb4b
+DpzkFBQ1JE+JcCpXrToMnbJR4Z8v4jJ2GISCwwC3HNqMslW5JbucIgg0V/Ye7nrdsEZzyJET+LA
Y9PjZiNw1aZBb3kA8jTGqt0OPmm7E/RUmfW5t4xdJqSZxi8wvhK1vUC1n61M0aZ+FKlvD42zn1cB
6IyYI9QdyyMIvaGdI6xdYcDlgLxwcVTbYEIu9trsagfkHDdh56z9OwwbtJE+RIyuJy1jA1ogFngo
Fd8RslOr0clIpnd0/pB9YzBwprt8iwMRo2ahKFyvoOWpJQUXDeH0oBfQTGPYbDvY1+bWiqwfYSdn
rCawpzKH04Yw2FOBEPYw582h7ZGNdkL6Bjb9Js/UVtPHi0LrtqEvBLuvditMXDMAEdObKKp3MnXT
YzigS+1k4+vDKr4eT4sctxUImnOskZAdPCqRnmyScQoXdqJsbAKXh+9ZryVgVcrHrqNZZCxg2UFd
ru5Lr2rEfCIHfJ1/7o0AUKupiXjrxPSkmrGn0owBJkKBhJewS7SWC7E7FrKgE9UDx5lK0EBVbdyg
EXxudBO6pmbc6MuxtqyfsYCLnqe5jSpBPxsMtTYtac1M2IeZCqL8ztlBdE0/xkg5JXdNql6kpjO1
NOE5JgxUzuJdDHZ0oF92Y2UHrZKlD0WDIqKwbgym8H0Ho8noeoMCFDKZzRajoKrizALyooWHeFHH
DHe0VrbNQeqZ8jiBHssG9dA8v2NxRnZoQZid11+sLkoLLQZYJ+jw7Sm3nnNDfkudoPIMDxjcjlnG
NyaZBp2QiPoIZeXG9MZb03S+emr+I97ZhY8jgAYuLPY5KYo1TjMiNwZS1Jn5dFjHGaXgWVERblPE
vpW6xVHLx0MzZkCQpuzikOgl2XNKEVMupgTwGp1JZzR+1vMppA2XrnM0rBPJkQXkkFlcGmtBXkcF
Zg5epMRhtQyjdogc2e0C/VY34IfQWrUfet2CxcCaGvZeH08P0xB3d3NmzduhacJTq56CSYWvrWMz
yZzj6UimLRBJeJlk9noLenMKItLLZqIkDkMCuYFRmK1SRRqW/kOkfJXr4WeIhCRm5j+lMfZd5iN5
NhBQijUy0IiQYeUcsD9VthPvumwfthVnY2Sikgkwd1ny1SQaidMEn/4UhlhJQPshFqXsDMnm0pg3
QPwCrgPy9CQ7QEVzwF4krseAEnZDHg2RpeMsqR3dL2tieaGAy44QqcJtdernIf2WyeLEoJH45SZ/
t61fWl6Ta6jZVJVZfCLYISQQ85dbFmva5XDUGqNn9JI9TzmmkElrmkORDoieAEbDFKF7WLS7NtWC
02KwbvY/QUAtJBSarzC1ht2UGkgS27HYlYWCQjg5gydYpirLQBo4nxwH6Vi0bbSg3+J3ZeJpMwMT
rjaeipmAYcQdw3lBxVeZ/Byzs28CDPhSfBuG+huWGRoIRt/u6t6ctzq+no1Kiu8k8XxOs1fltHZ6
bbrPh6rfmbryExrtN6Yigw34yFykGe364KMp9fHkRogSyes7BXl0sG0B7bMrHBTPS8ZcjCysJouO
o23pCGeX/OGKI9Fp6AcEqJGAgW0nmmW/i9iYqukGuMmEmUkGuyZKHucpgY/22uT0qjVqkF219jpG
cHmTmgjAsJkTtoSOQlFAdgAwejGb+wIX1aZMo+c6516E1i84QJMktLpg0aAdhQoNx8BoZuhkCBNM
9F6c2rfBwpE7zLdVDxiJVuNBLtmbqyPIqup+l1nOWr8UvwolkS3jatoXEaafgptK2M73c7o8NxKq
XCqT+TwQBETZUDP5Ma1LaMT4RhYk6xFWQRQiMX4wzzZreseVBKxIiy/xhpbscULa74FKoP8a6oXk
GK6JFuDJQVryomnIRG3ayUUpvLV8QekckFKU3ySGfudAkuLKedcRF/gkHE+HJo18RT3z+5BSSKRt
QlKwuFQ2biUrrXd2NFI+DIxL6qhsd0ktNquT4pQvSvfL9UC37FvOLR2Jt3s79QX7vpRFfUmzx6iq
OPMi9W2IaBFXaXmcQts8BKE+sdZZNbTs3H7Wh3VQH8wfuouGerQUO7QIvxp+bDIn3OKzWmdL/Tpw
GlKN2WOX5xc9TQZvZs8ZJgxp4so+YvvYLE5Ze4H6GcxtvbcNRgGxItB6GmHTUU8wn9G+s+bj+NPq
+7AbbPSiLP1SI1VXEmS/TaXFPUtldEtrl6DFGZV5Nm97Ec+HxG4fi5i0ilzLTh1SXntYtvq6fidj
WW0aMZW+AGTl1W1zMVVMAZ2KBFrYQKQgSHoTtB9VdWpeZAKAWpPOKo+qQM9EQXgqeM1WL3Q/R7ie
I7/t24O0x/tYb3eOmRnHdcLv60XxbK5jO9b/23EdikJcGA5TmzAFjWwPotc9SYajP1uEoxkzwZpR
koljWWN5IMnZt/qs9kTmXoq2W05mDGyRjJOEDXw/lNvrryOZYXCeRCdHwUPNhgAhBIabaApSNr6o
8Oik+MVM0wGcMjWhEpmnddVzolL+2plK2usn7XZRqQ2/W4yse9ZvbUFYRREznZzI2cT4qpmjAoGU
0Qm5+bYmEnsnayOA4sXsDSJ7vUNJtw7VezIiUQH5kSlqn/Rb/IgvyUKx3Fqw77hIdNO95J2JCJ82
MirRFqULCmlR+mObBbt+7vMV30vKl4HeGb+o1zXy3Q1b3W9x6ewizNSEHBPhWtK92jtA8Yhlaw9L
RmCG1rfQcAER55xSpLzVw1OOHmokQJlMqvKuSAztgFLPV7WJH4wGGgnyca0hLa0I5+hbVHfgqT5V
jPFhuQZyuHzy+ozRM8Yza5VcTkaYvZLfh4EC8UaYq3fqwMhTIjmXhYzpS+heJoavIUWivRQ+XOaR
oFtcq1N2Y/Sl6Vf6c+UK8xR25uxb6ybCKjUPQrKNCboirrsEuMOPcZC4MYPhNLKtPtwXOjWYXlXO
rpjSR62264Od44MiRAxvGsHkAZ1AnFXEP1VFO59ydYFd7vjVehjDH5njzqclIDFC1MWraRooJvTF
UIcoDY+xZpa4kyMAyLXdHkw2bnQrTdj71QcVhYJyx2LjWLuusxAfVzrilXyBvzMVLzWLrSexLxDb
fcNk4GkYo+xQ4kO80Rgtz4trEOt6dJZMY0refVI9vGY1hjNNthhZmO0BAPNyiM1jNPsChS8itare
EcFu+f1sH+I1BKu10aEUTg+SGPSUj7TEOTnlW6zJaZ+xlv++qEkNf4S2VWzVpEDZr2ehaLTal1aZ
HqbMgXQWlgY8iG9OUnO6V7m5zXUNpUWfnbOpY+mQmmJZoTsW5hNXt0suJTvCkHE8Slk1x+6xUSSJ
Y9M6sLO6jYMx9okHtrN+O3b8OMcMn3GtSK9bZ/N9vshTBxDrKpwJ8Fl55KS/hkyuthFiDSzUnCR2
fSOLBRF+sS2ymNfuQWfinkxOYcCeuWzVax1jmQ0NGIXX03ymBU5HuE33Sn44sfgWAQTcIkQ6J8K4
kSAFieIFbRkizURYssH91OwSUE9+o1NSO9iWcCGca8JZT5H1Deg2MUJlPuxq91cOosu/HnSdBA3M
2OYjsTyco+ve1QoJO7kesgpuISQzb9TsP56qMfDhYxuq/fUQQH/YFFnYn3VdXIt0PAzGIzfS1r9K
nsy0N1CI1p/oK4i5jYGPwRceODHtDhI4IoNYIjLIlsjF+oszbTX/yNxCq5HV0zbTaoK535jiGH6w
qhfiOrd/P8L/gbqiZrXmPlRsUrtt9mFBEFOhoaY3p0jDAjf2x7a2yDlt2FZaqIWKMDrosnaOS83g
CXahP6zf++fh+hwRM3COcZbu1fq/1OQy+SA6LwUJht40l6lvxo8CTiWvGMw/cHZBJERSTtBEyg20
BMFea2F4iKTOnRnQ8q6rGcUWTdf5zCewfqTlOxqCjnuDYlhPrA4GSv0LQWtgflQ9vQKMVyC0sibi
ZHbdR7ZitU8Lqvp9CNa7pBFR7WIhW/zrQU+G5Vj0Yme2MmfZKCljoXf714O2PNZEAJyut7V/Pk3U
N7mhtT/ntu7r62Hpq2d8V0x43L4Gxmt9Bm0aekYgxpsFDDHyUBbfhXP0iO7+tCzpeFPIIS89TGzF
vpoyqJpyJTMMp1BDnCsUUWugs2BUSM6c3CIIlwPC3+9kcz3ZndNuO2W81MpEwCKDfdyozQwD9aZs
UIoOoqsOqyIc+ZR1aJPs4Gg1sUiceVtrRZabqWGd9QTFRZa8prMZfkwF1K5N0a/xGkWJlscx4k9r
APVAZGx7EyzBY4RE7ImWrclwl3j6iku9COyHQMWsq1H2s2u0A3ltrh9XPdgyi4kW49F5L9MUFw1V
xHMfmTe2E6ICt9gYENEW3jTi26LnJzdV/UfRJhBq+K9KzLeWAHm8ReQTTGZc3mBQ4M0K0y05ySP2
V3062Zb91fXZM9h7hdlEn9HOOYB22Z4FqFsuSxyf6E5/BnmOBKYufZoCb3DszEuTyXBnJ4W1Q9K0
0hyHDZun6Q67zk/4hMsuXthalh0JQTR2hpuxVCe7E87tsM4JVT4TCO2O6hxX3w2UdTcVtPfcurAD
IZavzEeviQkMjFgRy3mpTolg5xtWBt6xsB/2CCAJppaF8JrR6Q/sbjEk4whCFdOcx2AKcFwkF3v8
nKeIDF2LtGG9k3sSnsmbkp/uWxYa6o67YrhrOtt4jmxtk3dKnKaK/NEqKuZzly2tt2jKPjhzq85w
461N0nZw9nJzp8LcOQzR5FeVbeyGKp3xNPxqomI5SdQ+h4VyhA2ICw23DZ7LBcB3qFNgJI413dZt
O+/NTg67CGdrpsXtvV20b1HpWvA+1huuptNCJT0P6ws30+tNWKOi9Oc4zY8hEs7A7PH/4aIDyYx4
MmVS7bsN8tNSS56vT1ELzf4DIb09fS0O89wPfjJics4EYV14oxsfyVvjk4TS+Bq2MUV6WOoqDN/g
/WBocALiZS89ghpe0nXlbgaFtsGMPHimBSHbHGbRYJPD/nt9SlybrpWQL3gwQk84Q+VfD/r6yJW1
V3Z1to3XO04dPbQxktHr903u9H7L9gwoX0StQCRZtZWipbiW5Oj6aKL+OIip3c0Bp6+uQ0vpgR3i
vaeD4F+LngBE+u9HmZFkCDKN1+tOp2Rb46w6uGkCeo7N5cgo/Se2uOiAfv2UD1IR9grXVDCFLUtm
0qGirRIYgnbLXCRH+AsD6uhMUuWq/sifR1OkP3DBMH8LItYP7WEyUgAqQWdggqlXrYv8GhBiAH93
bwjRhSwd4KJCIQVH4xKFCXTfcfD56YzCg/RZLib6MIfucYxVCYfmGsdYgpqsea2hxnfGx/WA/CTY
MygkfAnk0i1na7XL5pIlsiROjcRByLruEt2jh6vGYjiU2HxCNyu3Lk112kfk6VbrUhM+9KbzkJDn
ve9JTs+A752cxLkA/P9FUys98Hmn00Sght7ssyUGElwNL2mSH9mzITd2US0x1tA2DR/BptHmFENy
IfZui2elSV6y2Pzq5wLWApZdBMvRJ/v4+z6cDqmCHYkJofMalWwFzUWWx8GbVj6o04Jh4FNKDfOI
wBZNq5YMe5OoI5xT0+gTKsha7s4FwSO82Q5RUjunXVMNTFTMhLxZo3tOEW3t+sX5XqTq1KnsnGNf
ZqTBn6+WN3t0fPLOajGl97WCvd1Iw95VbVRvdBTiNHkZIeoUN6nkX/frGrbgaGPkeXD65WkyArQF
YB/2SUz3ujUJqKvN6ixSQqwcLTHu1/iPXGicoG58xnm/kYbFUi7F6DHOIB9A1beSXikcTVz99HRH
VZ8n5gGoQKHMk2N5FEh7CFjKdku33BlEu84mk7+6055o9D+RO8L8pTLeGbdWp7WMLcZPcgShpKIk
uORL/B5SFV1auDqMaBK6511Ow5lyMM7CJzYCiXnb4aynKx5BHEEAYwXc8RawtUWVP2PQunWoiYe2
i26n9YOuZ6s+M5yfgLejIhA/HIIUPad7Jb8Zz0ruvDD6ebWt1thHvWUdnC67HR1aIUpCwKfdfIdH
DRHXqOXcMnCCR6DJ28gQJNYYtxn+b4onUN+97rnN9NYnsYPIb34mR9sz5Kx2FWsWd7XmXA/2biKI
/JiapKMxTKu83oi2kZYQbGLLixAMBOJBBXs9HPeLIW8lrbi21Rmb5FXj5+iQyB8NHgGqAevsN4to
EEczNdFhVu4ATxdwGaBYjKO912xygXRixS3sRJscIcFOmF+a6n6aIroTRUn0n0YgWSI+wugh6sPg
NIfDhq4huY6UB0gfRxpYNvpqW85gLcezQdDR1mjHvZOjY6GQrnmzdBaVwHe15pvdWL+mHwVTQuSR
xa026/Y5D6O3IvnBTjWiedeBDAAaTEwF2W2CLVv1MMemCVmYrpWleVPeViBzOUGc5Qmdsct+CZxE
aBU3ffxthRB70yiD7SLfE+D1q2LV61qG7UkaNrseq0GVyp1eleh4RloCFrYdbl2msQtos6B0I0Ev
2TVEhiY4PpLUfLE68T02SeapRyTC0VK+EgrQb6GBE6VmRDdNTw5zN02UynQTi9l4XmiHN1BwAq65
qreeg1g1x8AZUHmmz6nVW1uVoGSQeJL/N3tntuM2sm7pd+l7FjgHCXSfC4nUkJJydqadN0Q6bQcZ
nOfh6fujXLXtXb3PBJzLBgoqDRQlK0lGxP+v9S36794uRpnKhaJ4l7BAhspxqUg1y9aic7JF7Q6J
8DAy62nxg+3cIkMNxIBl0x7CqLUUJWmIQnvU9ah7im3zdc2xKtJqouqGDbzjkg5N8NaMkh9S2Wo7
j+QleFWxLtAUPSNCG/OYGZSSLRgVLx84+5l7tHN802b0FEIz1Y49npydPysjdC0kp1rpkLtnEOHC
wIbxOdG+tlq7d6IoqIxW7lRC4C9OUTv0GkzFYtgz//jgZA/iRufPWEyAv3SCMCWWQ2HeWflpMDjT
avWpZn22cZsKwphOs6KVWBAz+BCsmY/AJeGMOUjEp7WAl5aBXTbnlMgtiOw75jR3ZKSGTdYQEWLF
Lbu5LKzu+CHSp7qyfpiII+is8f3F+GUUHV7KGGdsXmeX+JlgPK6GJ9cp6ADVLj+Dzy4GLHIXvJcb
WM5vepoyWUm6V5oIuHEs846QeJ0sRlI5HUJ67GXwtsjTCYLo7kgrKTcM8Hh/81LslhC/I2Zk29QC
zvqmiV0Mb4UVTshOtboud0Pmf+B35ZeB9nuRajkO6wnVUiOK8FISC4IPs2I54Kzh64wTrUupt2C8
3DgmjinA2BDT+pY1kC5CWKTBWER9yLKco7AgSki8Ud38qInp3NlQJKbxKAxff05KQTsoE6whmCRK
6yOZu1M6l/qRa02wTPnR1ekRERgfet/E3iiId80KFIeaWktGAzX2kdghXb/LTPVOh63eJV0Hj1Bw
LbM19dTACNk4In0cZg4xfaJhV3BKB90yFwCGCmzBRQpJpZ2ebVHe5Hmjdl49TcEU04GMgU/kqBo4
u2IuqsIrd8AOk87DXOvgOGrELhNoxe2ZeSWBXkE95Qdmv5/rzOHQNCFe15g7ExqcI2Ze+0M5mXVr
VsMXrW8S7MmlfXTIWVxG4YZIErBBFy3pSXAeEYu3P7jGiG2tC4I3puHUSboLE9eMvbGKsLENh17u
fy0pUQkQUKEaG6o93i29XHdnrKXDcrDLzNt3gx3vo3WO++tGrNNgZar/57lfm2iLQbALyzEJ4xkk
RuKk5U3RwYunYcrdRC9RFFBFqLHXRlhe85yXGNnKGyvzGBB/bd9EJv3vPPtUXd9+3ea3uz93t25e
rsUE1+T0MNZdeFZ/ZyyrAuj6gevN9b2/Hv78Er8+77ddXzf6tfnPz5vh7YTSWLhUR2rcXt9IrnBx
I9edj6idmXutH2244AKANfWbXJqf9MUiG0jqxY7Q1w+KYvOh76p0X5ceNDJm12Gl3A93Tg/DQOxt
yWhoJcRyxOWtEMj9CHhQyzi/xcg3i1iIs2fiCtLMNYxzXZX4o89s6O93C5wuN7XHAgcC0Fu01guZ
P/15g3MfRcj1MaoD3wivd2PTr2nzrFu1ulA3GHyyaFhj5k9/f/26P1FQsf65F4J329/27+Ki/XNP
13f6pD1vYqCQTOTkz3dcn//1tX7u69fjn29bv8p//Jytdd5RtPt6LaA77VzfjJQaAZLPVnB9GK/H
afuPV6/3rs9dX70+vN5cd/Dr4b9677/aFaSGkXkbf4tmbY7QaKOuRN9A8q/lAF8f/8snraphzfHr
9XJ9U/LrTdfH15fdmtVP7+FbpnXQ9BzS9Ku5G5WCuOLr3etL1xsngQNfa8dfb//bR1wfWvpo/VSX
/38V2n+iQkM4ZkBX/fdVaBewZ98JgET/+h2Ndjcfv/2f//Xnu/5Sofl/oPSxBAK0K1MYmPY/VGji
ytlGa+bqmAIdl8/6i87t/2FhYnPwO5hwzRB9/kOFZlt/kGxhOb5h6Z7js+f/jgqNj/lnEZrug/LS
TYEzge+nm1fvxW94VytO/byzkTAUulbGxOBUYkDDVNoDJru5xU5wcrlEfo8Y+RSnuMhYFjUQ0sRz
rcxc/hCorJxvhEKW2ic7cmvvZcT21/6QMzTs9wWthPZtUB7DoVoYahZraVH4E1nDGgfsLBKuEuyJ
Ckos8+1T44gZXoHTti8JTT1Cstsq7g9T3dXpIZaotXe+R2/sw4n7Sa4hxdI8VfGQ3aWaZ1VBRJAp
Ht6SthFGon6Kz73v1+WpLqiAbHQvnqs72deRtUeF7ZjYmQbWffxL5NqKy4o3uqkaPQIhmZI3LG/K
rY+s2kZMIu1E36NOMr6b80RcCIWXedpOsWROGNdT51KIwLsDaqZv3fOckXAa3/UFADotHLvMb1s+
Tc06XXUSaIlBU7Q6jHcgVqmkFcfkHvVtposNxowUlkGMamkfxfajPbrop6yFa19ZCtZG1mxW2q4h
vuir2ZIoRBSOn8WXDigiIiimHuSSEu+S5UxR44mmveP60Zcib4EJ6hGrTzrzFt2NOTFmhpjJUsHg
UxBmnSlm/75fYjF+skavtp7Y0K++ufEUf5IMRR9gL5d236Z1mwaqaapk11HPZFeO1b1Bu+0h4Phj
dJv7Xbk14c08F4YTM911ChnWam2S9OBMvS0fixgDXc1DgXdh3hiQXGocCyWYk7aOxKdeVNG4K4aq
mx58QNS0WIh1VYFpzrpx0xBgjX6tt1KmaUZr2lVoLyDw7pepdZIwcWeTLlLdVm4AJwWUQdQq1ldx
Hy8tUzVtKO5hJ2jeD0eMVotCaRkpkUxdilSNMOB82oikEZIqUCIT7ZRL10IlbBJ3t7Wrill/QCEc
W0Dvt8hTBlNAH1DeWDtwDjPNCSO9zeWtrPrZPFC1WGXNptvqt1U1GE/Krky1H1NnrC9Z10p50SY5
iZfC0citnmukoggoyABAviTdfqHOo1f8VdBHITu5dUcqBURTq9A1h+SGwBPtc0WD4mkQlvVoNK0M
tShxtm1qj/e6mOWZM4AQDHL27gy6+0i2kMV8y+BQPGsN1oexMNGHmGPytR5cCbXMdE45GAPUz3YE
/T0v9mY1daFALklQDUjQzaIXDUy8zjrZjVFfEsmcgKK1daelixbQc52eWfOYe5Bx5SkXtSBoS4fd
Fo0wfAyMoFFt58eGyJ4nt5ZISjqH1Tp1ioPsLfOoR9J50ec6ijcEzTu37WJ9t/MRfFKbNbe2NtgP
GBSih3HAyYs0sHioikHye6wL9nhoHyDt9l+HzEAgpCfWUwxEL9mkvYgvXjaxYVa7e5yDxuccEcfB
AkF4dGdOlQzT+g4RQUnfXwElyIlaO7SJTA8axvyw0Vx5BiULaKsuDYUMvPXumkUVb8Vkq7CmgHzv
uo3YIxMlOB4R2Q5XuRcu89Qc2sZsD3ZfFQ8QYdwATHlzsTgU94MGhoFkQud+sCPtHdHDxK7KCuhx
1d178M53TaHNLCrUcLcomR1dBQkxivEoOE5i3+tU+Qneiu38NsX8HMRK6T9yXRVPTZ+3twYkAX+t
iemsH1B3HDEoaa96tbSXjlABBErzzOpSZ2F6H1uZePCHCEwdOlaKL7kIpAUvFsERoJLStJeNNlht
aOnIK0zFad4bYOoXF2yRG9EJdcdo1jFpVvMhkqi5TExk+zSHGOG1rOaMvKbomvRCUFpZio/eMBVH
CPXDRu/jJ8g07m0zOe1tifIljPj7HJB0OmiY0uloVkT12qnSKJJa1g191JVzQcylhyv7oikzY7Sa
i73Xkese5T7FGmpBH81IRh6hmclZx9Czy5sKK6VpVfvRw5MGh5H8FOE2t17TmQE2/RjKWjZf4t6D
CGfqiP+XaSJ+SVOhX+KIgIhOPnbOOYb8xwwyTqV9H9vikuUQIr22V/vJU84JW0l96dJB35uAkB6i
XG9u+Q0El+SCFMAUHNYeQygQzcpwsbuRaetHHpLSpl6DkJZqp+cUhIrGpgEg0e7VJrwnw426WzFX
Pbb5GRl1SlxLnDnwQLluhhPtaIA/g3FYiDq69IZEsGMJc8uAAJGQM5q1yhLtUSKV28jWU+qSjfkN
a3Bz66gWwoJwKNh5Zb734Dlsq1TZgZbDl/O8cTpS7bZDBYMfCqRVh5agKeLOM41nbcSxmvfFDoOi
cQYooCNDUf6rELn7KW08804D3MwKWor96NMqyNEf0HdJiXZfLC6i3RyFWcdoUTnxvKvJLPkR27o8
0S0lr2rRmkfPmzHXO7SZ1djCiwT2BhFssYJ08bDDzqyUczCkN0TV0yAf+vHOw2AXan0+UNPNmv0S
UYcmBIdi3DTIvbJxoRfYfMNcJ6rA0WLo3iVM5EMirWGbFHQMhrZqL6s7KsgNCzEcguxg8iMrsMqF
w6EfgEIt2bicZOlm64Crh7XwpyCnloYWyl2OvRqj0F2MaUuRViGiVk04GZwZuV3MOP8BaU6FzzGc
NA1CA1WAJRwxayJ/oy2YrwPIWJ4IAsThLUm6nSqDozRXtBAmUqBSKj7JhjIl9fFBZwxtdHJ65r5H
l4ZJ18kXMmeNEuXCnHQ7zQEtENULpcWGy0xr+doBSbUD0BMEd1K4Pc50FzaBPafte9mg3VD6YO8L
ctZJCJwou9FcrOIHLIfVMfO8GKCf1zavVV8uO2tcqlsb1x+NIBvLVaAo45q7NoVFf5lQvxMtiLMd
nLrhes5hMqZxOXv8SKhCa5xTzxOryXjH/LLpArupxguDOp0Uy4iZxLk2GQLo4MyevGjbNxDFAW6a
nQgVmOyp3J574dlf5TLYJsXM69T+f3oVtP9e3r7n39v/ve74A3Zok8i4+7d/fkj80Z+fuzpb/ulB
eF1IPPTfm/nxe9tnvJUdye/luuV/9cU/lyP/6fqGaLz/eH3DjJD/AEr98wrn+r6/VjjeH4ZuG+TF
2BjohP+7zwYLDlw8y1jNPH8ZbJw/dF23iMxx2Itv+sT3/GWw0f8whC8M3weXaLrC8f47SxvTNFYD
ze++cd9xfMxyVMgsC5uNwz/297CORCSEDFdteswGPH7+2L31NuhLms4k/k6U/zmPfG1Y9lAkPc6y
4iinGR5tF+uHxjTR4VZMysV8nzZWdyJC4M6PuvLoatV7NpXg+Awg0TkmjVIueFzQxtN1G38MRNid
WxYajNfllpUEuXp0jDcWlW501rNo+jDWhltLfcaTAVEJTBLTVsz2jcj2Y0zSaUdj2ySPb3IQyo95
dkLrLecl1Kv2jTwJTDB9LXazos+AxT/uP2QMXbvz7CeXkuCq1ibUVMaIJgnOGPWI8AMSF6ee0hSm
BNgUXkJ4nlH6dyoFyLBoRbFTCJ99LcpuU5ow94zA/ZbqMZ6VicrskukzUn35gXbavwGVbT13NAAP
DDlfYkslt7Sm41tSxpGAGwxoYormM9P9MWwGws+YrB/tHJdhWKzq8EZpWtj6wI0p4eqHdFoRYYng
y9VtHDpWfPAiemDJnHUXunyX2ScYlM7QhWotnry02udRMt5n8fIEmYPoFZWmT57+Fcj6cYiL4Xuj
1BYz8pcRaApKyWUCTBj1+1nVRkBIbZ0ky24sW7GhbJ8HqQsSFkRHYNIAM6qCcPS2YUcI9mqwbGtK
SBQoZzh54zjdL4I/aGXF8x4nBaqYGi7+omVnrkeYp9kxEgQrTMrmHcT19rr13MW3Dqrd05Q85lF2
8iKb2lFFG1ZnhypHUoSxn2Rq0kaD2VdomiB3HeYmvYmAoO09fNC0t4wbMpnjk/Akhugu+RhiRzHH
4Aa6/p83bZykvz28vnrd7rrJv3p4fSGylb6fHNQ16540rMTbfGCkaFSPwupvn3HdX3V95Xp3yW2M
GNJ9/NvXsJWH3H3pX2syLW5+fYtfXwVRMCq+rmbGsn7uv/v1ru+9vmqnlhF6Ouzy6zt+vXB9KJWk
+H+9+9v3+7mlBtzWRT0mZQqt4teGv929bnj9mIXkVS1yKkjdeQl8F8fL9aY1TFxNC5kA7sh4M0po
a/aQ+8Ewo/DCf83qQU7PRX520yH97Uab7fQszIzn8PFtyQBtAIvz3DTaMCajvajHL9f3XJ/tvWWm
624uIaymG2dsXxnVS1roJi1DS9XtYR7OscbKayqBk/scSoaea+eoG7Xz9R7KK9YdEV3YDsrQKRPT
DcXk5dgocwy7mhzxtEQ0ahxcJlBnlpwW8HZufCcxz/a2kMyPSavMXh2hW/vr6yYOp4NoB0jF2nwq
NIefmgLMbqhG+yylCxZ+vddl0ENacmN8kl9Rh8A35cBaTOXQKtOGLfYCfCz/eE7EyBt7qsHTusXc
RB+NH8MqSa1DMo7uqcoL9xSD4CCyOy139vq7LxB04FFXHnBlKue+2kUKBmfVOst2yTz9fN3qeoOb
zvj50PJita/G9DN+8JKLZ/Y+RnhrgACTF+PPaI5Ff8Cs5pxaFsDtrNeHnHZpZ0gLm3/xkUboEFgq
5rtCN6pLLtKXourcfVOP+a6tqRzMJdJ5vcfIRNV4OgtXTOcZ59vez8vnvJgnZMXcTMokv95ofHDj
bIGeh3Wsdcq50tNqiG/j+2S03UBD1wIJvXSOECewYhTxWa03pMJbN20aE1gLZSyz6N61aIwKwQ6H
hOmoi/7jQhQ8IXLZmam+PtoradUBxU669lkDW3jWo2Y5typPj0sV3cQ0U34+v4yyBu/tKVwdPKfW
I/9672tt32CKLalsHUfNiyEUUZCyav4EBfbHbpNW5l1hA+mpupxuJ/BkIxlgXeNaP0eQ+89y0dRh
YM7mdE9wrDYp143zPC0oinMiG0rKNwHmIyssKjgAliadfWU5L9cDC6vstHPjVTviRdmltsv8srTI
kVqabKwVeAjkoN3N4CDAP8/5pfObMhgF0AtqHFuXvOlNouRDJvP7hmlXWAqP4JIUI2AqW2pqqsqO
fTq3aFZbHw+8NO6EkyPmsTKEyQVolUjdmWv3Bxl/cbMCcCB0rt2hq+qXxRXSrLV3JJtxgHtLP6m+
drXUtYO0tr+u934+Of7j8fWNWMTomV1f/9vm14fm2utCM3l3/Wix9sGqtSP2tzf8tuufd5FdfGrX
Hlv565tcP+/68cu1MdesPTrp0q377Uv8tn2z9vjMtdsn0WXQ11gbhtcbb23h/HqI6aJBUfFPz11f
7dc+o23HGetPc+0/NmsnspDE+PU1Ns5sCgnn4YRzv1Jl/dpFEgtCXn91F/GGIXq49Ep1QTok2V4t
n7ErhRPNxmM2uZxANrAnG8RDMCl7TwbmcGiiVASEnfAOEx18Z2fhtCTkEGV4s/LKeKWSc3SplyRA
zG1csxszBhzuiOpxcIsDPftHXADTBnEK/2bgYVoVGj2Yg9Qh7qJCpIfEgKa7dMcQj4+xtb2SMApj
Ucc8c85OEnUHJMWtiMrAMG58hJ9M0rz6iOowQJDoEtrC7kvX2bh0zzE3mJ/HAqgCq0+xy0WYN7l+
ESbcr7prnwFQp0X0GgMLAe7u4kosKUWOdj1R0fBuYfLvUvg52zjX3vIKrUSfOP5WTt6hjlMzaB0j
D8p2SQJvSPpzj5ASnSSjp46W1CiJ3FX6UWvIpS2G1geJigbPX8u0BHIf0w7IvT5SUI3q6RgnFl7t
JM4Cs2YFbUmUrqVnHWMHA6gN7TA06pb86KXG2tdifqz9Ca9FO77CtJu2EanR29QSD1jPjk3SKvQn
CD/zVKL0cCC7j8gTAoD179VAYBQiKwJ0Sbu1viVOSZtYf3KNSa0giMusgYox8/azK1uMVpE9oISj
Zz8j4I6yvDlWQICDRNNWMQDgelNQqF/IouoWkkyWQZ6Q2OHK5fBkLubez06fn4u0eSteBHqcYIFN
NOIxRRTZf25XQZU/ia+jQJdnTlWQAjTYV/DULJ9ehjcWY2COBK/LCcy2nq4ZCdUbZaM48C8EqdxX
lLLDqPezozGDXhvpBlNt3mbKsbde97os0fe49w8Y7mpiHCz0e7179BcLedVkXZpCThv9RG86u3Qc
jh2gMhB1PosGSpmsPUoQxtWNXRIbHbe72Kcu3pU/BIVZ8Bw94KmYzYv3EhBg0OrlocEXGc95d/aV
e6awHF8KqomUNxndyFkgHwxqUzIEg9X4JysZjrYJlKk2rLdpmecHl3p5E6fNJSE0R/fciPoB1kOn
4wAlluOu0XDq9DdioOHiM8BtAeE1Gyfy+UvZ6zXZ/wSNtg9re3K2SgFrj6wMIzf6S4sNddTskI9z
LSi46ASpnM7piHFHubhbHP6POskw5SejFi+2ajilInkYGt069HAW495NbgSEcacQFzkXdYBVrjGx
pZYGTOKZ7+gMh7Zw5MbwyMjKpeoPvTUeDESZVsQsO4OTZumHgWDlF5LhPrkW6YAurNIpQ7SJTdPa
Z/1tbdlwsjouKw6qSMplsQxcF/D0PDsi1DX/09RaLyptCViqMj+UTZ3u8Si5it92QeDELGwP6d/a
Rpj4dvQA7JNK71wDXUodxx6c3gLvMTmCk40mq0kUp6X8HPWZfhzb6fNItyT0RqLdE+Gd+6n64nXF
HdozKJdZFwfG2JkHd/K19ylusl2RYIVblBnkM9+bZAdAeHUOsN4fqbrH+s6RK30B2pIZI6YyK0RQ
ps/v089zOFtK2/s433ZYSCqy1YGMFlF7Wac4lA23rpNlpC6BAiy71sXkEROUtvp89XkJ+gpLmhNg
tN82qTbgGykxa4zyMXJ971SiK68ywfGouR6OF0x9riEAMknvfpXx4K2FWvHuyZW5o3no5bmGUOZN
mEj5MVNepvKFWd1A1fePnv7DjER0SETeBLPEn46Tkn97r+6MoctYhPPTmsa+aDOq26Iq6OnDq3BG
oK1J9Y3sMtV9xcierTriFD7B9MaKlU7QYKhtsXCt8uLSWKd2EXRiP0HCiV9eWcOlQahp0i7Au0nI
AVZR62L0+Ya0lgE1LMleY0qU4CK+FEPjbBPiNjf5esW7Eji6Wn1G8taFWZTdeMyfFllDRJc20mJU
pFzYSaSCTBI6jUdrU7O/yf7GW6LoCRMd4pD73C2iUzRLQhql/SOmhLExuwRkr8LFFKMudKcx3vhf
rKY54vhlmQ4E09QaaJlGyAI55tJcf2kKBiW7635Uiey3OT80SYqw4+N1ORqb4yXW4oFLTvLciI6V
RZ7fW8gVN4mef0QGIyAJyRujKSDxI1c8IITelrhfhHIepK8dLQhAdkZHcx76oMQdCoQaK3neItYz
ChpjmThbXn6nJ3gkx/Qi9UccPRc9wGQCJi2WG9mAq8q4nOj2F2lmL6PDn8E11MafKKBn8sVZBhdq
yUhDpXisWHnWToRFyKnQGMOdluBXlWHAdBWRCufCfbPznuDKwcefCPbIjz9MVQJStEcS3+rkFAks
XHrrJwEWzRrt89i79y3AuV4Dnd4oT1AkRQ17X3klzY3afSo8/SEtOP20GJRnWrTfskIexiSz990E
Q4ri8KOtfUfReOhb6T9ONbTShdWQOzl7qzYOlTN8bhQTC2++H2FrHAmbey96Di8trQeiSiRT5GW7
InPNyt7xsw8b/ADgjKrk+1jbX4jpQ6gE63OrqigNadk7HCknQNEER0iTP6ImDr6HC5qBcdV7ctmt
nPIdWv+0LV1IoqWK8aA571aRENoyUdgyreI5LijayE9VvnxDC5iGqT2DHHC9z4tbGYcy1g6RudyV
JX/XGDS3ZNmAMGx664ocmL03q0PbUUaYHpPVmS+LDyxyQaP2Xl2xV+0w68VbV2tp4HQa18QBGZlq
bgdPJYiWhyXIU5vGuD0vt/DWk42elm8FNRp8lI/zWLxpTqUOSVcF8zA3exoacCyl/EQLDwv9OuUy
Uw9BQMMAbShWp9m69l0cH12g792Impwlw9sVo3Oh1UWXv9bQGTgD0Cekg2syop9GXD/0ZuuXq9y/
XV7Lgj764K72M72Fxlz5d7OHlzhzrNMggAPS49vao0+SARr4/TREftA2EW3n6W4efzhW16Ac1gqM
himgE4DPIaEar30PcwRY71PR6y8zJC+QeCzhVX8hVNA6SevGQeJzfEvTheQHt+FnbnDC43cwp7E4
TStxH+n4Z3CadCMc8V3ryu/S5LIZuQQxgOalkd7ivo9zs9xl0W3p2+MdnrBqq/nR1i1tVp+xlxxt
72hXnnfwZMo0wkPSzoS3OzcPqsXLkiSYKzKvXFAL2LddPcJvR5GGimNxT7QHPh0svXyr3FAumXXU
RgUmUqL6zrGI5lDlCl84+5JSxybvs2rLOBkxv44OprDl3YgSM63AC+SN+5T09g8z1wcAEvgfzQ4T
E5fiAb2y3p6Z15Wp8TVm0tRHUxpWooGlXAu03CxKd8RjT8sFdg881BSDl91Sd+CfPqtpP/biNY1Q
dqQmTsl+aZlPW2cjS4PccyDir9LJAsX40TOsi67JT0UJKdFZPKwXqC0C4eZfNGd+6giRYKStdToo
zReK4e4Rp4jqaFOaHz2VmcAxl+TYWebLONfgbtHWG43lbR3UqSiQiNNA0Bz3J1/1DIqaRMdREeUy
zHgbAJvYqEFDq6rPJg0T4glRBi4EGU6uxEs40wNMFcdhfT+Y8aPu23ngId9EGNo96/LsGsVwQ7e3
37bTEuYmPSh8Es5W+L1O5wz0iT15/CY+4W52/9pGbWh04/qnYIVDjMKtaKkEjpW6c3OUKQu94lQ6
94idTk7eXYyYr8Ok6sLvRE5OdGei9t65nfc6I8MIprJ9qfzxMa3sl9rqmfF2PkpmLX3MDMzleIyd
MAuNZKR/+Qbajo4bVIQgVfUeWyXNQGs/T+NjoiKC+LT4onvET9N6dANEy7m6ab39nJo73WqLYy8w
e1gG6xi3cY61Majbvi9us3bF0nO1qKqZ1ZwVWYeWKn+8Gwfzsy9rtUWREIeVZd5OBZSSKy3dLqWH
bNL8VrmaOLEIAjJJ8b9qmCUvTrmF7NlM7A4h8In2pQeeuHI3EgjeQO361Y276mYCL7TtV4dqUXyz
sqe+JljDkhLZrZc+JiZhjXMjvDBncAgq+T2vehy80HMwM9JaraZAF7kTepXH4otIkXA0cPa0U5Hv
yiI5TDmDoqsSZkVrCas7eNTJQ1Y97jZlTmznNgxgiAJhP5WHqKW44HLpiEjO2WLQh5ka3UlhQ0Ty
hh1HMu31aXw21XDfeK23jWZNbTOwecKXbeDqNMnT9lgihwEDxeyoO464kpZ4JtibpGZUCzlDq3le
wA9utNYm86ptDFbQpsM0nxKp9BaxZ1l5tDv5I9KHjMQMAUsmwZBR9PR08TCjVcd+S0AlMiSuwZgO
BtqrKT4enwy6vuyeVYs3tI1Z9OSrMTofmiO9BtoUOvoxCfcPufwO4NCzAcCYIbx7nEQiQzlgJWl7
qErzFTYEQFV4RdBGDO+9uBn6ttgJ8sF2ToGClUwfHVDZQZiwyKTvzKFIyJlFIMwQWCkcr05EehW6
k57RkjQ0feMZznehm8mJGIUviSKBZ7VHxbZCb+S8dVnJ9SMbWGKQHZwI8T7LKtt6Wc88WIyHvplv
ferNpDspewvRgxELPTq/GEsby93M0I2HyX2GQ0SuTQ8Zs+owYDtc+hHzfJGrjzsqvBcZNT2/cUG1
BszG1upZPOsr8aavanJk44fKWI7M32ge6bSJl/rNomRttC9NVgMG7dvysiTazJ/oc7piyWWjfW0o
Uhj6ZJ1bo65DViRkFQDlqsWjljnESMXOTVeAzrTIIaIMYX/3F/kyt10OTXJKaSeZyca0xveyavNd
rKsXog2k6uQF2ybk4Cytdwtz87BoXgoII4wnFHKElu06u945GVAIoATGJoX8ENSLHu2HMX+2JB6C
qWNaaurFa2tRA14mM1zS5RtLwcUx9bCgaVTNkFD4i1HjVozz99bIFLrTqUFMU7zpfffBrtWPdLLv
hnx4brRRQJWj5QGqFidthi/Flxjh3tuIVCetdkkEQBAQLARMAChJnjNWZkfD9h/7BS6HmPaJZ14a
PVJQKQqslzpr1eSFohGUAFt/oSpKcpHdPXbrSUo9EudTpoEIsG+IjUhOyMjSr8vQrIcaBhVjnGnT
WRHh8KQ0qV5DOBfbaLOWg4egjUBoMe/8bk1ApqW618W4G5X9MroSe7qDWdONlx8L2raw01BZ1AQX
1B+RHPZWPD55A1IyOZEh1U/7eMZm6tWfibbsQwxW/pZgM+pXkQ88QGBHrJ23ZSWhMGyC/CKfi/TQ
4Y7DogvzFYMJIKWCKAN4uF1HR2/WECT5EADqrxmJDI1XPVsDOa5J1E7AEIhlbNMHXbefx2zi8GrJ
O18y8VqbKU1IJBEAkkKhS9bAy1fDLsGS1Q059T7pPQ5LRdnYJogifBq2q84zSeLCmFjpjOVdxSHC
ee0Dj8HHQ/U4+9xYVkX8rmFhrLXbjWFStaXGouFd8P1D3lfkROH4l2I+kvvJ1BqsjLS/IdJ5brL+
LkMLB7Foei/wJ22M2auxG22FIp+a8mSg4VA6aPkTiZ6qjsdTbVlvebda4+m9GkkfkxfW6kd3+sYc
Uz0Jl26j05MZ6JVHlCNUASsSYvIxJFcyBN/Doi1BUCOpgm26bGjXruj3BQ6qcG3SBAQzcpzMVF6K
e9On8Rzb2oyBaeSrccWuvMG7JU/PODiKf36mW9+AixU7o8HlDhLvgL43Ahfh0mQkh3pz5fsKLp4w
sHpiVrmgBVqnUZfEa98sZb5DW3jR3bk5IgShhTp6e0T+e06gjaHG/gZVTHLUyNzyEjtBiJVwaNTz
p7kj74p+fbabG+/YJbW6sQcV+LlND6r06n3c841LcnqgexnJ2db+L3tnstw4knXpV+kXQJljBrYk
wQESNUshxQYWU2KeAcfw9P/niKyMzOzqKiuz3rRZb2AkJZEUicHvved854qFnqlKV95bWX+7VDQP
OzevTy6t4xAFMbuj+amOMAiSKcD8Aa0WZA3OEIzHR83aE0v8oKW6e+aIoWsw5EhGM66ZEzSocSIT
uS+1I7kbWIRN0Ja17j8MhfhwbIGdLcHoJIn4Mx0stP6yK2BnI9/35l0lxgPnp1MJoprK6roqA5Lm
3U+tfzcvTURbkMiihl6YpFNwWjxEtWbRXzUngZbmZ22w2I481onAmFjdyep7ukDptacLQsWB/8nf
u5IsSulb31JnLA9J/WwWD9O4CJrkGuvZKMZUrLluoFVWtG/tpdprdBk07ckj9qIHjdchbGIRWB5o
AtE3Fw8e3dJTpfkVOxSeRL8wr6nlvOA3OdneMJ66pegOjVyxEKWFOI+wgfz51olod8rRrg9moz9W
3nJjZ4htGuBml7SYr4bX4gC2aD3iGcNoC6NTg0nYz2lgptXjmhtfmE0ZO/eCRG1GYmfV1KEAVtoJ
plQqvnaJHz9xbv7NTSKaKD6D/ow0iCOu5Tzo9EuKtPyBJL/bWjd2OXTBW2C8YR9p5UVf8448T/nA
5B+0VIZ4OsvIfBSRQyOnoFEt25xjsfKvYpafEvKXAoLN+IDz0QsAFTh00pM3ViLmwWCnNoTYJy1k
uLWnpbpon0lePUa9Jd/dxTlpZG8+pL1FNLCD2nAR9bJHLJbuow7sQe0lazhp4IIYD4wnruJKPjV/
cdkTGEicB5FI9o8evYNFRINj3NomKK94qV9H5ScatJbosD6FE1NODB5/3d9uderHvx7b/sSLNQ/W
qvqb7f5262+/kzLF3q8qbG77QYUweN2XKyo7zTOe//Q0P1/1Xz6lV5gEYS29cfj5S9vrcDVkCP3r
xX/+pZtVN/CyMlZpgJeTKDrL3ItZ8Kp/8df7+/k81aDfCiI6SPlS//H2464bb6iZ0tPfn3m7//MX
t/+k9+wvyRTJYHvqhNYTz/DHq/x6qe2D2+4mZZXsXVgt++3ur09U2HjkUlMn5VV7jSQhvbZPrzLN
ms8FYKFDIpz6gLimo3knk50sNCoXyRVzNgwqyZyLrqFjNJcUxayZH+8c0xEHbzb8S2Zm4Cgt/RAP
dMKWdXwtOMNlqEktPf5GyR8T3k36IJfYCfvjwmke7sLkM743hh2gwAyLNQplp6pe/bE9LyZ6Fht9
sUTEXJEguCI4tcf8Tgg1MlngCC2aSzpJfKtXy41ss29qhNEtpNtlY3NtzPVL3lck4LRkLRrWyUdL
smOJ4dpH4Kt3ZgmXp1h1rk8o9A69HDLcC/5uKqMHYXJCzVwUAqadstdPJLesjbvngK1WHyYlp8hK
wputyQnL/LBrVTK6aZGX4pxGZvFAgjCxpyvEUgcJdQPrH5jS17Xj460ZcZmNi70Zc7Jv9q9DpdCJ
OeMal512ZxbzhQvbWWu8E400HWfZ8sWkl7dM2js6HSKPjfkWac7epGe7k54g5S7tTg3C+CABcoW5
6wNZDpXDcESXGCPwAsY797BmJuh9wmrI8XS+15M5H2S7fJ/ccqBAtDhxmzBcsphroD4OZSDX9yQ2
XuqC5W3DmewgQY4c6k+joAs646d2dKUNTvedltpn8tejoNIzf+d1DNCzdAUsTDh6K4C0k40URal+
AOHV7y2zKvbjwNlUFpQbo6vrlwH6HjlF43s7GcTVW/nLFLGucJpsz7DnYyU6lUaayziq+7oc4rH4
unBRCzQkHscBpBVJudOt2xmH1LKfW1qc7dwpFghTedSfd5zGAh+MHDMaKD1ZSTiR0/qhAI5D6LLN
jGytg7l33vCZKTqns680cHXDcuSnjJl84mH8sb4fVp/AwCa08+FLOacP68LU0krGDzGPDlrXAuf9
4GIsVgoppwHT8yf14cNP5d7/qsbyoU6rocdKpQR7fxX0kV1jmhbeKJZK6Pr+KuhLIgSg6UhzalkY
upRS80M3Z7KQ6sVDIVB3pFb0YjctQaVlZTCfSaKjF9MVxsqn7zXzggT/xAwFb10cjzd6qfmP1rzg
nnXL+5wdoXb7Z04F8X9445uL6u9v3BHsDoQUmDC///bG17TqHJA6XHEmL79ojo1cg3Ye0CYmZ2MG
DxgAJDP9Irm3syQNF5PIwX//4Snr2t8/PPofjqmI47bHKu+vH17appkzJ2V6Qayx3IN3uOR6llxY
+ekkMrnauS4mAsqoDiB6X9NRhM79mlTNx79/H/9bfAozP6SisAB0QyDtdf6GPc/rZbG63I0vYxPh
yMGOf8Eze+wFJ8Gpz97lGuO0L5wX3Yvbq5cj8U9ptsjGgvHaa1fpD+0tC/pdV3nTNUYww/WKLOgE
iG9gxZymUYTq14gYu8iyQ2+Y0G9rvYGwnXl4pzGTroqoDkBEf3E8Kc9z3UJIqYkPVJtUbQARvf/7
f/tf7LvKYmfpxEx4wnNd9fX8yWg3isFLBpnEF0c3yv1EjF4AuXEJ9Ng9wuXaJ9ba3cp2oraE7WUb
zaWcK+b7xIIn7XxblbE8l2KyzqR8yUtkJelOxtg6uiaSJ5hqxnk0pucxqs3j9s7/bwufr+m3ru7r
34a/Sp03+fIvHfT/W/Lo/2T/7FEud3/XRqs/+qc22v8HQV6+5RqOzZnrl/XT/ofron12OAz/UEZb
4h8QkHROEy4VPGpOnuefymgH0bRlCJdfEP999ADnnb+eC8j1dvGpCps4GNM1GQv/dWfsdCdrxzZO
QmOAFGvF9Iaq4ZRvyKfEAFVH3M3JzsHzqnvbBuVT0AkBpXrJm4vUv2+ZAdvGq5d+5TKsMgSo9vcC
hE6ewi+3Ehpe4D7OyMg+DyJKaKlUHfnx9iExyx9OjxCSU+NVtCzrIV0dFzUf6NAs8ufZLR0JoJTG
QTqjfh+VLYBFJ25vwWSj+58IaaHIC+D0kx0FJkgqXlCjwEGKIOTksISAetEGVXwhnZWd4g31ijxE
/x4dmaIR5XngACdSE5pPJFpCKwfSBr6oBmMUVdFX/IPOAb/X7epTrcE7chT5iBQQNDXM/feG4iIh
I4eQpFhJhqImRVEjg1nD5DTEvnlOLrKDrkqAqQOPczoaWurTFcj3qeIxFYrMJEE06aCaZpBNumI3
jR0mkLkRP0zjxe+hO6H7MwCgQ3zqFfuJi6S2Wz1GfbUFGapQzVhQUbQDEYFHdhd4xnIc65vGRPCd
gZdyFGYK8egF+OUhVQSqARQVkYIPHmiqQSdoUDhNCGMR+C6iGN0Y5clbg15xrQgwCGC6K9oVWgVl
pW0OjiJhTYqJlSg6FiOXB1dzdUpvjLd+3qMCYYSe6rTfZM47dhVpK4/yl1Wxt1IdChclS1jWT5k+
rl964zi30w+SRqNLGQlKR1Dn09IVBxyxDAnq4tmeYBJ52AzrCutPO9Bb8eNE4UXrOVjdaGDllUWY
ijq5SwlbwpBUhOv8uHhVciaCFIGia734ZQd2YNAulvSuygeGlc69cTHz3YBI/gEbhc6Y4olBbDT3
mq09pFLREnTEnUCyBP9dV9DLdbveOfpgUVm7SpRMlqtQeQwC17haLgxm0iDv9Md11RlYZ0by4mlu
QJ5fvzdaE2VUIViaDYN2Lww+zBwHMK2Ij3m0GRLgGN8XqvugO1UwLWiLeng6rBvBVBb1SbZzElY9
vYTicUkKAt1ysdyvzG9QUdivdDJ494Ydimwq97Up4oOkYU+69n4wze7JiTOiLAwAxQPHmYf878Kw
f3lSgUejB08+0svPSX/pW/tmtEi0hju209EyW/pKee+9xGv1oVcjdKI0tc5JGmFvqJ/iZkmPtdWf
fbMSyOZHMHOORfMXCmuSlkebGNoTXkLfm/j2Ek3RASUCqaSm17LAE2UCJlO82GnR3NXA2IYWn8Kw
9NqJMA7ZncY1foA+fjRs5whGlOqW3hDLYjXoMBJxGhAdNK7BuED5fBtBu9rJma6yEG6KktYG0V+G
CRCxSPKroaf3KLnqAGBRak535fI69Np6spsOIr13Nkotfjb59WvmZRRd3ocrvQte6/aga+5tDdRy
LtmRcZvJm8awvwrmfOkK59+BCr6HsChZunN759nCv8TpazqpZKW8S45x2T9GOs1/wgXimDULgpJh
LyoJn2zUsHWWdC5K+4FlwHov+/5dk8mnzMrRVFs1+VJ9W1+6iKQ+noPR/Vf0AvTowXAifA6MeFWg
UvLPNV8AbyK1u0VilOLtppAL6Mz/lgAeHzF1R/kS3RkISXYTIyFaSJQF3ewC8l/W5GAIJOURaqF9
25HD25O/PlYtJkJGLQO6633hTsjRyEFZKemsQr9ZV+feTKOG2R2opXzsv1olY/Ta93+krfU+thnB
MhXCfYZf9zCw4KDM0HwSQzQncyJV3bKyQ8WpDRKpc0loeWNBXchUXWi4NvD3pdufRVlL4iWSqxmb
N3RgTK5EqKpTmmhtNQ1HLy+BBKPwgrz70OE0MaNz5or61DBVRZROVdTEyx0V2rC+uTNFa9QLDAWr
932C1FwbXCJwitwmU/vQunF7zurieyvTb1nlZTeRpNtca5U8Jssnd8ghOy0eEgtv5gbBi5a9funS
juOlo03R60jWGtpJu8bI7V2XFjDUxPTbMtd1QJzXder9BTCROBTZ3O5ltWqECXTk0qf0x63ntq7t
7+705qTFO/F6+fOUQuj2ba6aFuqGfSGmH4Nfyscqk08Ma70DsYLU5qZ/069UypYuPqegOb38iuYh
FDX4Iirpbi6RZUXkbhO9MzRFAwkm9g9wHMSOTIVmN0j5rbQ/xWUcP4ukwgXec1Yp7xYf7ZtYIZPM
Przv/nE0uyJw0qgE9z42OE8X6sSvureifMI2E3tIcSClPYu6zO+MJOHEDMVhoKd4JCGGOSLkRxjT
pCbU7Wdtwd9kAkfa+wAEjoJqe88y3QwSZ35lmPGeYrwHrkA5PSETZP/4XEPeDmoxfAwUi+DVIOUN
ujsR+pAdSSs4uuZccfA7BPTqa0yjt0cbkSL2Rn70brr4jm1H+05TFD2LLfqgA7JwsDxmDChD2ruU
KSgykkgR34vAnuQF26/5UOtTeYkrvla3ZQhYqW56RiqMg7HJyXsZ2hbGUFcyLMkBp51KFhtFq4ag
PQMsrrX3sJ1C4ODDrkD2HQqjoAgj4myOfQKQ3Q6ant2f2y6u9jlq1KNbkwUl5LuZMthaSL4RJkPH
OU8cJhPmt2SRB2bed1oPZ5ox8KlqdHISkQqjH4SrPWpPlDkPE7vRHiQuwlcO47TXvoGCNK1Je/FF
do/dNUZQP9wJ7C3DOoTgm5cgSUEIEnH3njccvJaBVCqOM7rCVf/OVcc+Vtg1DrPHxcy1cT10YoWd
QfjlaIIb5bQZ39dxuuuxKtNirUJS6+ydqHVwUcV0FFpFFLmjhun950jlBneLm4adrf9IB9YZEcbV
DJDtyYb01jLWYKrsiYuN4zewyxqhpFfhr8Ob+KALReW2i9eZCa/qP+h71xDRHZORNRh8zMGuu+a3
GMeRd7BW2Cfvmm6+8y6Xfe+vnKt1jZwUG4u/658sLNSnEYqS09WkMbsE8BJ7k4UcXqqVPYE/rdeL
wOayR4yDnrtkBD955q2FLW3n5SlXwYaACHB8rEgnI3+sG4OuCR0v4fjHvNSP5arHrEMdBGvM6Hvd
PvfS1Knt9LvMT40bMUfFYbKt753n12cHGelqs2IZ7Rf2TyOoJ0CdiyNycHNlqMkSM/E06hcu3go8
PBxagx6453sVS7Mz07fkxjdXmCMjYNNOM37EOZNBFYdjMWk9zJsFOZ8ubTwf4kraBIVay7HBbsM1
JznMeDECE4EjBuE1WGoosLE6dRauDym3vzcb6/NssK+kVnez+tAKy9z+XHnYLBb8Qi80xcXBgGiA
+ZG7LVOfncw4GvEhcQXx/YdsZHG62PZl4OA4QDyo9llRP4vOqpDEp+vtJNT5u/BBOFuNPLkOGd7W
VD+1EEgHwmSPOekpb2Xch7PT4GZuwb2xHMEVJ6prNrBgt+2k3y/toW0fCWcC4Vq5ydEml2SXUqb0
TpvBbXcfdGqMPXQ75hp85WXGmbts0oidsH6Tbelc1yiFDrh+ajSiEGpdI7mIeEID5mZfn8l6BzTp
2DAEs/zUR6hAfcwNuJ/yr3OG67pI0Jw6wOgPhW/cWPrg3LIQufeBVgS6XzoHx1+Y3ReM1Mb26qSo
6vr2Np6dNsh780RbhfrDRUcLTuQTAnBW1dhDF4gVl07Uz7i0o0BPTMR2qMEGbN+3U77i8867k+Xy
5EztDc94mo3xo0/9i5G4H0td0xjNEzRUNQLr2oA0jjBhP+v4CPzMPMomYeydJrzTa6etdKF1/hEP
jqAdr+xmfR+s8WfkPEvYwUWIqGAoHN47z8pOvcFl1RjkiVPjN7JorcdCL286XPoEyNYXc5jLfddU
TmjZzTkOE2wTpySW32xI6Ff0jeM+SrJdhq/nGS7tdzA6La5YosVS7UkiCX1LbKc8pcn3XpvFcWy7
+XZdsxvmtjfGEq7W3IL9+PDpmdDMuhdY5a847VB9AlBk7QokpoOQ2K7vkm/ty5IhFZvz6rc4EJm8
8p0ve0fo6Cpa9D+DyzGdeC0JxoZxLHCV0Bs90tFnV7IvrphQ4ndGTMJSem48Yh74wplSxd43w2Gk
OGkGDVJHgZhl/xo3OCDsBhoKBymMckCnC/vR6sMXHG8rojN3WbtyHXC9S23py8ny+if4vACJZt/6
UpL0XWd1kGZa9d3I0r0jdQ7tpiUDuSCiaS05kqmBg3jKmVXO+PPS+24wipcBe9hutPn/G13rQnOW
xV4zIuwpph10lWCtzOeyNzi6Dyvta1Rfen3KXQRrS3/fODSZUqRalPvxSQjMgPmMqAoeItoVGJPT
+mE25cMsjPFWIiA+psbAera39kVdqYVVX4GdqDgc9ZUxAPrqpF8eDWlOe2wIb6XbEZJMcT/jOjh2
9oI4hBHkLBvnSHd7Po3EcQeOY3zCfpwHSTRNF61QaQ76tx54LccpKfPoShLSVa66lPcGxTarzFyj
0Wr0FxnJFz/XnZvOUvDPXE2/TRgnrAtuK2NiMQZ8k2FAxNKyjq9N0/9ABuYECJ0CFPLoEfmwM1Mr
AHfr4gDmpDr4FUjONktIvOnewAalgc954DhbjnnUhdSvyCK6gamjbH2Y8krVT4ZcQKN2l/bpp87p
UjzYKKE1YTwnimXfSzdkwoNzyHVZ65DLnLpaT4wF3ppGlz/6VH/t59i6uABPu/hGRFbKYo4SBowh
ZNDkUEhOJo0/YqMx8idrsW4Ma2mPEzCigB4EBtYIhYk+V/WNyIlaWUaUELmgOK/1Frkxk+ZmMHbA
R1+NOv2xGjxdaS6UxyYH/8wIwsu+GIad0XEYbmOGTAD4OdqQeJJc1DXWHSxWndPR2VlcZ1exeGvd
TerFv1DFjOmbVnwChQnPlEAO0i6wJHT3mveSQkYK0PyhItPHhy32phWaEXKecglWUDE4q8pe+RmI
o+42iBXHClW806OH1h7bjlwkX0twX6kN8Sp6WKvNdpeTt74XxkQ4tEofadQmKSaLy1GX3DmOk53I
nENHW/gPeH9IAVOv1qu3sG0aNBihdIF9/vNNiEHEwFiMPtjiFuQfUQz/6m5PGGFdaf3FVe9tC2Lo
3S+1qPTLdmd7eDbQLeay+yE6nbk76jJ0lisLJ/Vmt1umTO8LlvmE/kQA67fHNIa+7PbxBS6aEZbx
iDBJ3TLJDNjrBgnw1ph5IVIGqaZvcCDH5GEY8GK6AxmLiyYG5GhV0HLiCWu12W759Od+3oK20Wy/
MbAAMAKjw1LkTOhxWM0O4ZZyYfbxiAOzng5MFpCCr0ooYqq/m+eeApSvCTUlgAVJzIAKBVkRfv7c
zOjmYH//8aDkisJewoiEWvdB63LIiMKVLCO55avNr8cqVutw0kmznqMpHBz9902hSQxyXvpCcBnt
Nld/ilX0FN0/mKEJk/lmlOnBmLsm/LXRC9GELLKbEO3hdPBE3CO2ddKLDireH7S8OW/JSIVK6nBZ
o7NDo5uyOtJpqhKdJgsvZInqrpaToMlIVyns6BBmpTOFOUfiRXc+GEJNoUAND+Iyvd3yo6TCP26P
e3WO3jJPJY46b7XR/FdqBbwQKbBlh20JA76Wk+W0lh96dp1UUlc+20VPvmU2hprrZaiipnXfx80Q
/toU+MHDHNzVsZ6rx+1xXj8LfR8v4DoJuBZEumzJNE0lErp4ICUXnA6nuHZDE6QG5oIEj0jvDOGv
TaVetLcGdHzbgw+minDakmFS9YStehfjUkCs3u4DsCfdsXA7hBX1C/hm1qoWAY4ado7Y5TTpKly3
oEyqKsBVXjzXx2R481EjMxWFGpTo1mcJGRCO9kRfZHW+GS3dWTczCarWrhEuQq9zE8brSjOekwpr
QyfbT3WL0sWOPjy3fiQl6SQFgWRjpj+3pv9pKasJctRRS7PkVLfo1hcAGZbeDtdkICmvdJzvmfYM
wKQN5jLx947tvS12fGtmVnEcWa1jJJn8Y7kQfjwXJ4/juISjDCi+uCs0C3k6pHJlj8FhRNFwzqzI
ODheqBllFtRm8RZ7jMatgS4qNqVh9JV4CcS51RXPdeOZyLaH31jSjZfRZlWq5W9pDt/ZyThfopot
FgjHNrsgEbvACxgnY1eSQBPd8T6reVpP86BSxBjEZ8wHhMrlx6yrQMpPcicGB7KI+X0gOBetNvWE
g2AjM7QPS7Bf1Cp9aiA0zCTt4yAn9PAq2UMr3vrSXQ9255BVWFBwGR6Rtk6uHesJPrKfMYXL0AOT
C+5c3aq7ECL35lfyKrt6IXGH8gyrgYnwqh0f+hEdoWa+tlg36pHFcjlpn2osKET9rIC9VJVJyIIO
nQHyAq42uwrqD/iFww7qzLEIy6r7lJLghO+JGFkWgjCl9Y/R5KpKIrQb1NVsXOLpLSMp6IVO1o6Y
AOZ/aOT9As5SGxWPxOW5B5gtR9vl+tb6+hy4+khuqcdyr6UBNThfGNgUXx1J/Is7Y3xyk6/D6qa7
hvgSxAp8GVo8opGaqq984J+MIgu8gqDgwWh2rlmfYml8R3f6nCKvUE63OI4e1shdDvNI39PX7dPg
0wChLbGbnTk9dWj/8tLyOIOjER+z2g9ov99X0zkSeJ1tGYmTWbsgVKwp23dxh/5vjn9gQrF3Jgty
ZguquyYf1xYJqW7kCIBHKjvRwFQGqL9YWUuakP9KhTATn0yJObBGSPvP9Ao+TzMQsFiho3AlUSyZ
XEqStH5AqQdWr+nF2fSYhizJq+wYvPfYMBCVARjrq+Sm1B+6p9XgH88Z2LIE/1hNb0AgsOgUpJJG
aIsBqlbBq3kW2Abaku7KocXeZVt32VKOaOvtDwuIzLkan+oSN+pszm9CL61jLIfPkTYWB80WBbU9
u1mfJXQuMhY+KootqT5ivhjqcPtQx4l1zFBP70cqxt7LLl3VotFf4E8hcGYIVUYvBMeQSIsL9ai7
4H90O7lycO3UKKNAURFY3lLsZeleIAM0yNeQuLiAzp6shwYx/8EE+KNaWwm9GDMUrfdFmaFuI6Jb
KM/t+8ZoMMtmETYyWn0Lhg9UNJ8Xy9PCqLEbNKbArMj+wGetP+qReMcy+pnGNtFdMaalqbk0nh7f
cG5FrDucWMQFSUfOjjZT2iW4schuQ2bLtfdkI71U9rCXhMEKpcl3DNEpgHmQHHJG5snVC0Ow6Ry9
QvtmWyUyUyl+6yaAgOusv9XptB4TQ3FpLCIqJkyEAEqAlUX5GLiW7xzLaBb7RdJ/RmzPOUtZkmh0
75ykJFtIw4SzhE3ivE75YDwI4rmCvmbPi5AUX+q6J6dZc76ANn+t5uKQuwMu/xa5dOy159a2yE/L
bXkg4+QMA5MM4SLOApyhgRlzOcU18uGNiTx6w3JrmPYdJywD4Q3FjWGOvDatSYrLu6R4s6Ui9XXt
m7FmUaiZ+Lr8GHWgnq5vk/TqwxDhaF1W+9IZzl29mLRoDRA/3XIulDw19d/yJu0UX8k46Qg36YeU
p2VJrzKPkTOz/LTAzLnJ8jUG5XjKsCLtCum8sPD8JBJTo401n4DCTWGddAgSB8RXZXwlC7kPhP9p
jJYM6lSBX3qe3pKooZvshoCcKUYaXycMyX2GEgNFUpwsQwVHMI+h4LOJFY7rL3UhP7VMDhQfBY2X
/JLWk0Fdqz9h+qnojpCz1EZkKtTxdCvFeN+XxQ+agZYE7K+kdAQmoIqO6OP2oC0vmXps+8G2SZUk
sVR4C8iTb/Q1sTWsrFK2TduyOB056XolmcXIU4kfdKy7acF74HdPJQEcJxTpIFLCQuJPcGrWDNsG
Ms3489YSDZGSb6RY7CIddANeSp+QO4PRyqjJmyWy4hOKO8J0gemlIibFnE7zGFnRgfEnbFdGfjFZ
66Fr9fO5iPJrWXDh8f3mPpm5jPuZ7hF8OnXk0RTWJRdiYYVPiCehumjyaNweipr1KxfJnhUKrggH
Y62R9fVle7xFgHWCxktR7z22tO+DdWQ8meZPUzQ4+I9KPzSxM4eO3M+DnYaNMdIpLEFzgYvMLq7H
QsjpW8wlgz0FlVYTB4yENlhEUd6Yq1fcrPiFCeIjkpLKcx8vKbibyRl8jGt4jEEQc+wZfYa+hUBO
R222W9tmygpKqu0mkllg+UcJa/WmQmJ4MytcUkHqJ6EfTbh4HNuFxQJuQZwe0C37HguoHYPmQFiv
AXtsdyn1mp2jDedumeh/qK/MjdLfvy1XrtMJ4/1tO7vtwcNrsl+7LD8geVlo2JNP71P87VP1UtZc
0TuPq93Kx4HQ8FGUqXYyLac8Z5GNe4Bl4a+NWcUsU42UVu52c/vJggGTXDlxBnJR3iQDIlNZpXdV
0nzkG3JFAA7c52l31QiKPv7pscHprxIqBwcqlZ+zDvFxNiQDVfbuDeW/3WIePVzG6m3KHDPkzGmG
JBpzJOQ7TekZLJUnu20gkTThulo5gSvRcPDNkt6MqiJICq7D7da2sbPZwL1RA0+a+vTGkNopq+hT
42c1dyb9vJBYEuzzcUgEC708c3bx27ce3WYVCWyBP9kZbsc+ppb628ZNR/9owEuBPmCEQ+r9qBe6
pFzWLy6j+dFMWIazhCPCItrXahnuxiS4emKmbaA0HQzsUgAGPQyasQG8qjtwNI0Kl8qvjY+U8qzH
lLAVpJbdwh8H+IF+AwTehL9I8/4f2Huz9e296bKPAszzjnM63uVm9E+1CGSXInea82HB9y72E7KX
8+BYe6mSEEtVLfp4JQHi0cfdvogtaKFYF9Qcfec62Bjpsycs0hjisyRvakw7XlehOUXBOzACokFZ
ztppte0yjLOVfqrfnH8KhOOmlqdxsXBZI5oum+gp8v3quL3OtFFvfiY6QKW0yHWbHgdvZZzjwlUu
UYaZtjXwZqWFqw5jiSpjGg2sgyTJcbPsIz1F6pLarFsxte0zFRGsLvBhKzn+trsWjv4TXoPLoIo8
yW8cIlNAAlgtTpSmqgX9pAXXbY1UID2UJnKCJZGvNIXN8atjLE/ZmvVkBlOFgkpsQvAToAm2+zOk
71PapXwWsh5v3KJNLw1thU2CM1dzohKxeYu12j87HFK4oiQqX95c0r7jO+ou2ztF8UdBZBrD1e35
CuWWm6xt+zOQ07X1jzEvUosFyItz3p5yGQGg/nz27b7IsYCo12ZU1eI1Y2P0M2/0130JLpjY6fVR
G/PPSQx6fQKJ1cuF3cxQexd7iL6SMYOJfFYnF/VYZzntzmUKcdj+Y8sdUTNvn0Om9e8rdu1DNsNF
UR9Pcks+tBm6xeiEQ0+a3AQ77OfBqD4FubS4QpeWOZ0qy7vS+xohxyfJlIZOu8QnR7VS1L1oSb/L
mSBeVyXgRYwP91YS9XvdlRwq6m1tx8t2d9us6gfTmIwA1Om5b+98JswKBq5xC1X1LrYK1CV8u5lr
q2+FVKXGPOaQqHZyGi+yLPPQMTnkS8yEdNDfuYJpsE7KAklzByrnWLTNszni9vDz8U6vdMoH4nUq
aprDTK9lB+fqKlPxwAqCZiRnLqMgqKqTaIbTFroectTx1OoJx6AWGjWfKkEz3xr6mjs4509eY7xn
g/MBDv+ubXT/QEWJXLzB10WowW1BzOwJCiaXczGEoBRuerf5sGF0H1pbPAFxg5GNVny/JGgM+vJz
7BvYAKRRBkWT7ivosHRKxE6aHqkoqfU6LjdmG11rBJu1YU+H1BjvwMV+rvuC86x1HSecrVh/vtGO
758kvUpZYAaak+WpiMR5YD2GLBSt+VJd3FYbDsQbgA8vnCtt+gcvi8yd+6i7sGwbCzjI7KSEXLIy
ThtsWd6CldqgMGaRykJlmAAF1d84IlcYdSzKjDSCBiWwqfUZOd5ej/yBaUF1s7S2s5vM6gJRZvxa
iwfbjaxvSYQ/m/qEq3zNGlUC6PUm8RZb2r1P4yLI9Bys+DT8pvus69tEPs4t5JW+1vzjdjDSdB7P
Cmo/V504TY532s4ifmdk6367mc+xcWkXAp0KFAXLoN/rBeG9flL54VyCWP7/Ws8NqPufULiGp7i1
/+eoj7sfX7svff7XpI+ff/S71tO3/2HqFrhbaGOOsK0/cXB1Yf1D0CpwTNfTXaiNyC1/x+ES5wEN
1/CEY/qOhYiLH/0u+rTEf4O/1Q2Xf+DPgm/hWTaWFgxtABqplC3rryLPgiqItPNE3lbSGmbOPBQB
12rSyzBCsxFut35t/vvH4oxn8T24rbt//zTgy2kFxWhpYXabJbBG9fo1cI3f/1JaqAMlPuulIRSA
BkykOjGF6sm4NGdgDOIIo1uTTG8EKxmXap24GquOjkdrp6TFw3M1oHzo+lS0f1Ct0QrKGlWUfhlH
jQ4RLQM7RabpIGwUCf1AE+7v5DcvkZe8N6rP1NFwAj7yOtCAKlUnylY9qU51p1AnLWFEw6qgceXR
wCpUJ8tXPa1Bdbcaqg3D7Og2RBpukVoE/8PeeSy3jm1b9lfqB/AC3nRh6I0oL3UQ0pEE7z2+vgZw
8mXmzXvjVVW/OgyQMiRBcJu15hxTwr6HlypYKAvPQJM/hqVapi51s44CWrlU0lBMiE5CcS1bqmxQ
iaU9MhB7ogAnUYjLKMjlPA8NFznBwkK1TqRsB+qzIFGeSp6/1PTEpbrXRjCGoMugHUc4Cs1Gc5uN
sVQE46U22Jb5sxwHu0bXur0q9D+DGlLOGfKHhC4ntQJqjP5SbdRaO1yqjxhnnwM+KM8wyeigPlks
lcpxqVlKOxqTpSag/RjyS75UNi1KnMCSYEBNX/5S++yXKqi61ENnCqNM2s9k91pOoeOe7evHnBIq
0lgR377YnqcIS/ZQpHd1WIVbXDvzUoGtKcX2lGRnvdA2qlpuGyO7zaX51i/VW3Wp4+YBYKC660di
6JYqL+XekbKvSflXWerAiqX86qNq8oalRhxRLEZvDxF5qR+n+jPba8RpS2VZXWrM3VJtDik7x9gQ
BIM9Sy5d/Fo8NSmEjFhFPJGU1oyAAOB6YJNZ7FWi9dHDpINXGcoblhRUAsCYSOKvou9zgMEfggGQ
LSU00I10qoJ1Up3MPs1c1gkt7sg6pwST8OkV5bXMLN1FYyZwSYcVASbqlXWvjvSU9Z1C0CjSIza/
A2rhwSy8QCfzsTBoxrB32HR9PyB0QsyaKV5TZZ5aQbaQZ+1+nOAbBtil5DRUMXSx7lfG+lBW6Bx1
g1LNBOmSvr9fUdkWY08kZTNDQ0jYmbBDJd45vFRwYpXxmdbZJwZiF8kxubyqcR+36bcoCpMTauyg
YL3o2sRWQf3IDbZwRhNpXi9PJ2vQ9uzXv+J+JBymvak9eZwCzqGRzdpNSgZbDtL3JEw8URo/57R/
IzWh3qHMoEXY5h8olGOnQYMoKMqTWeJX6gY+K0Gu6BK2R8H6HKXyYRlfbeZ3iw9NxVWbn61qGHdt
R9nAl3sKsaq4BfpdHltiJ/Uku2d49GYrwK7Pphl3GKxAHc3UEMqE58LFUh7lvHysgS/ukJE7ybLI
/31jYBDK1Jcomzo3RmcY1/otaQXLjYnXRGNF0UXqTPwzMqUgIbozkn470DFA1SweZ7Ry1GfVw1jw
nTDiMXExsmhgP86xkjy2Wfcr5tulChCq8cNp0r0Aw1TpMsgtknqsBPSi0Ys2s1yZW/CDcUUjEy72
Mc3w9UaHYJZJMiCTyUYADIN7WVAzosxBr56x/V3GyOfSkKtdV6lO0I53VRqQh8mGcWdkiDKN5GkS
ytIOjFJxERyeA8P8ZIU3nGptN5oJBgAfcHasm/dFRGxkkJJ2P1SGp3Uz1mYFgtdo2jHp2B7MnckT
NDQQ6kyPP+qH/OrDukZjVorAN4iSe1Otng2akuF5p9knUkyN20nDDYOxNDOpCKFAt6X5u8y0HdX2
gdQW4hpkVX0v/dFpujOSrbiqFbzJSemWk58CTNPuICh0Um0AR0KqIg+425tEyy5KHd1LeudUE+Vq
s6vxAszCZ6eaqBxIVXBkFRMmRQw6gj1GwNK07nLf9XshOKQQgeCyk55jEG0uCZPuhSgpERZTK4Kg
J89h6yodRsIJGfry1RpnkC5ESE1eEn/Jmbj3NfVQz3LI/hs6GtXp72roXxmQeBT/u9VJpyIsvspi
uDIZnGpCpO04ZNAFCX+zRNRUQQG0cYIHOPxEskwfPau/Q6qtdks+MVzYn8knEQQ28GPcNuWuR69c
SMG8afX2Jx5b2Hmm6bamoZ4irXzNwQcnBpVAdLyEXWKNYGyDxir45s/cZkskIRytpA/2Tdvv4gwl
lEC5XAIRzcClXUVD0C8K+2+HyPfiHKrSJ6lO9/U0nVrgbfuwn/JT72/YAje2JafPUqvSwk6Uftvm
CCHiaLoz/fypEvEw+jEpLBoeWW3W5c3kU43WKawuPoMW0HCDr8QkSltJNHoT7WjQpPu2oryhZCyw
dkDeLs7q0WKT7OXm+NYOibj1a+XDr3x6JvzvwOh+SiszbEp/J2DD82luotuUPZtElR6YgAx1rhxD
TAMvmfQfLUWmipHMLnu5d30oik6rGff8y20FJ9gJB5Hm4OJFkeQARGUlnPouPIolHOiK7sVOZe2O
mGrLL2PsrSpgOe39UC5traZ2+xJKRZZaKV56UjurjgpfVPSXbrIaEmul76q3EIjIJaWT8hVCfOSg
KP2xMOs1g1htW5Z0GL4rekUt/MummWgT9gMxIZFDjgDt5rqvWV3UpiMRAZ00UuqaFfA6nYEtyKJj
FNAdiZJ62cx78tLJVJL+jnUkatkxjNC0hGweGY69Jhp2rTl+UKaF8Ak1f4NY5zs4CFJhgNJMLLeY
hTc5jiPiZYzuyFoBIW5KVlRfW5g2pEWPOKqFA+7lU0qXJZ7Z7nwMIqTEZMeCCKWplYkLp47qdoGI
fk6Q3A6ovKtCTptoeO4UGCxTK7ZOs+TK9kmDdUEtXXECfpUqlOQ5fzGFmOq7IyjLxstrukZksCUW
SoAikxReqsU001cVoCFFiLetkRXnNmRjJuUG3UqRC4hiMTvV7NvAf32ioMVYtBOH6Cvnk6xmeWJ9
lRFRy46W4FaLXuqScjAYtbIxNeSJmiDzNRJkb6qg1w4zM2sZGGAOEhkFMOsUij8OCt4KkGYOmnfI
UxeCCySMUbwJjVLaahWS0Y5EbNvH4X0OxvakCaW8IYiLpazenbkGWIOke2A4BKoHkBQIvvoij/1r
jsVPCmcPfjhCCFLHpSLTvVfhbHpTZ2oHLEUtVT2ZfAVtehKQCOz0PEPQR0Yb6WelW5CiTgAbpNb+
Sx0tD/fsAiuZSRxOuaknIM4W6kY9Ko650v2S20C7WhQgSelut3opPGaZWd5omEa+tjcr5GgUwfJN
YJnnqojAtUtM5HNQ9q5i4mmflaA7NQBm9BgcUUXP0KWOJRzTiVpQOmRXLRdhpBpIhCbC8JwaKdQG
hnj/SKvrWtT1JcHAtJMUtdhBbbXsnHlN9BEJhEivESVFwJGpOM7UGUCpobXRhYxw8VLiy1uQdJiE
rGwUHd1jnKPekPSoPImgbaiDVd/EMVTHhoij43qEt/KKj07aywIyhILQOLy7FMcHkLROUAwvwpTh
VEmmk6p12iU0+GKjUtxN8dTtB6ZNOzbTfEuUjuCxSL+MWaLQF1iW7YYFWUhhKSfDCaFr7J+RPY3E
F5XahjKlHauTv2OiONWNAcefGtWu8efbFPf+bkx8wx5E4zAarWInlMIPbW/cpz1wUwtkwd6PK/GZ
7K27WFIRdKKmS+Qg9OTYwDhX2f0kKseuHONz5eOHYiDppOLUFLN4NxJArEgTAYqK/tZS67RFFc5D
MhaPFZyfY1ZWD5pVIhHMDfwy941oznezOEdeNWfVxswzouOsAuICUnSEJb6xGcwZxZEuPIjw4hyf
nQX5fgCiUlF6aWUPsqNq1302XAaC3mltnwKfJsJssjhdRUHZn8qgVTP0j8fMJP0VBaw4Vo0QLBym
xaDzEdH8pRKi2+1m9DV3ZZmPh1UqhIyb3Ja/7pOhGIEHX/YPMlKVPptwEuXBz29pzKqKWW+KLJho
VFCvDSrlI2qVjtgmldDclXluWXANkfMRzfv7flt9BFAZPL0hx1ZKhKVjw1y7i7Av10uE7fqD9SZS
KlcALrLr1DHsCdjrNYA+iWOMGWIeKJ4EUqt+nJJXzyFVJ9PrpOZlZdGvdPe/boal5L/enQRkcSoR
AF1Ds61beO76UuRc/8d6IzKwswExtn899PsJ6ooueB8K7ri0Ttb/hrGSjuF6+NeDFgygQqa3BhEx
P4hLXZ61FhyO9bC2gnkfSATOL5WscK0dIBT54xDTGdXzJBo3Uyhc26VSzcZDQEvSjPp2pH6QLGoj
q/MzTpcws0XtJZGmPS0j5EHsN1Z5UeFr4KCWemy4xCevN8JylvRTUmmhjFaKFSOxw0Bg6HsRN1Oj
xuJozJRZ8iIBrcQY/FaHkQLIwmypoJei1s80s4zXjhEckwo1Z2Q/5aEglbHYTZD+gkXStmrCQgqM
hyRfWnLrfXlRgbE+mXcKZNMxKGi3VRrPuBxhhO92GqlonTTUh2a5WY9SPFdeK49v/fKrvuhiqwwP
0Z+6rPUoMpdWWT/mkyPFaeKsV1vAWkfy1jfOh8RbtMrQjg0YO9HyPmkyVLi/tLHcDdSYw1jSt0FC
kvF6oy0lbvT1JC03/gHJfb5dH5pno3AttqGg6J80yLFLh25hnC1XEFxCxHLLTa6WJJspHZYasd1Y
U3ur2iUWPF4SEP6WLrDen0KS7QiflexuaTBbK+SmWek4f96sd2eBSAfUYVYOvZ5teLRsxMS5I1wl
8zfrhSOwZUAKnL2Ga8pyvbyD9Q2t72W8h/6QHIgdhLkCpGhpOyx1e6SEJVnneb7VaRysSkc8rM2h
joBd70w1ZiiR7zV1kOCoLF3heGkSrx3hhC+Ki8gUw+tyra83fKf/OJogYEKj//P++mNxfdDqk8ED
e4rq4b//DheHOJOLxP22k7P69R//bW6UbN+I32O5tFUqlevu96FaYUtirmBtsjwY9xTbszpinP/r
N/uGhsy43KxH6y/2I/Mw1ZuJRAcuCTnuvBIR/W69B6jnjy6wpdSvVdcurBZ+q0btDL+VqHNaWKXm
lkIOdbkgzkP5s2+8dpD/cRcC6dbCY7sdTDapiAL++98rSiO4iVouOB/O7Xpa/2rAr48Nyw/Wo//0
KyFc+V2fM6Jjc/+jR4ZJyBc9IajJqaHgyTZbza4FlgvmPlT/In5LUGLL6GIQPfTHYTXJ58iI8fOO
d8WkYfNaWnn+OjhZy7hkroeUcSt3rpgT2uImrJ/m2l782+Hai0RzuDOisN9a6yD5u9NYWLm6S5Cn
rm0xRe9NsF4isjCGkr9e/no3Wntoyw/Wu2FZvc1Dp3jyMh6tzbnffbq/7vtE4mzNTqCnxjtbO3vr
EWEv3tjL0Y4yce3KGuLu9fH1RmvAz9Fjyt0hmNjhTdT+lvGFbPOw3q2HmNjh7BiEHaWr1HPRjcbL
0Xp3DGp2oNnSbm7TD6S0/b5fJKjrDY1unbFpuT9IAuY/us//ehEud1chw3pNatTfNtKg3v3t+l4P
id3W7YTWiLPeJXcr2aaSdPzb761XtthKF0kTlM3fLv71d/56jkoqRSTfZeisj0VoZ9hBgwj1ILL/
8QLXP2n0Em/uqBulbYrD7MZNSFd6lcWsYphVFvOPu+sP6Mgbzv/vyPxfdWQUIBX/c0dm+F+7j6wk
0Kz+/pd4wt9/+UdbxhAXqgacGZUoqr8IHIb8X3ytKApqhD3pIFn+1pKhkSNS64CbuTR0UCH81ZKR
/wuHlGFaimJImgmk4/+lRaMp/9qgwaln8J90UzWxQtIC+geFQxX0MahMY95B2d0mkU59LvTg/QpP
1SndIXia5U1lHBCnFZXbPbYf6q/gsX2GrJfnxMSh/duMIFmFl7Y8dv4WIh6DLTsZbSGk7yxceIRo
sMB6wlBe5dBz7kGCu/Im/6Ddoige7PzMd8Mn6as6YgDe0/yN7b99Jv8B2fRv5KP1PVp01zSNkUK3
/oG9qX15gndjzjtxNp47SboPu5mGDhuSQf3V1d2PICxOpCR6Iwz9/n9+ctVazuDfuUvLs6t8Uoam
ioaoKf949gKBYhUHCszUJ2s4ij/FfX1VMbu9txuM8LTRfbv7MR7U+wIp2ZEaSPIgbMyz9WBi77gS
zqPeJHBwJ0QNH9ll3ic34sabS1Tbw60rHfyQl+nDVCnt29qDEW/h7Re78VfxHJ6UOxFY5neg6Wgz
rfk5+Wbm1+/Ut8bFJ0azgHKidm7B0Bs2YUI2e/Wn7KlvFkwV3hNygAzLVbBSlw6OMSpTQWw3p+yE
b/YLTrWyIwTKBGUEhJQ2mFs/VBdEudKx2ZoHxc3eiyesoOGv+JG3sxlf8p95K9zPUFjP/g48ACWJ
HmXqbjihC/dEohG+px0QSRd+AOB/qCQ/8pFWS4uLJxb2+FuaT/RsHXxnN/ukADySCryv33uTWHSv
fjKxy4B7wBMS2sFjgQqeDOVtGt8mAhOd4BzoTm0+FrfkO1DtkT3ZuXjUtvO9SaPlJRsecQ/j2eF0
BKfpFdrmhgRczLTaD8Rl46zr+PwPSeCxxw/YpZqbYeCEYJlG9G0nKvKOV4jlinKeWaylkpeLN1Xc
gEc3bvX7cNQ/izv/2hYX+YGdO229viDi1wmxgt9HW+FC7tolOMBdCu70I2kPk6unDq16gj4PlWnD
GglvkDF/Yg+AQAfdkkq1PXwSuZvAAmBuQIHt+K8YgEqwxo8tMeNHpCuYKIGpxR4etuO8VTehpxLj
EuOitbU36cs/lxiszvMrMg7Lza74qt7DswzbgFPblC4dvxmJtIbI3Y63RKiz3ETOdjRfFsgefp3C
Tb/rG/qI8QJoWb2KbwjctPtgb2CQN1CbobFwBvBejz1nAqtoiw/6RDeMTOGPbo8k9Crfoygxn4JP
/dI1x1awoxf/ybxRyufSLp2+dTsE5Hv9kl2HvQjxVzkZt0b18L+Vu/xz2OS4QXbVLn0Fa08WBwk8
Tny27ixQz3bRbQ2cfF7rZHw77PS7v6iczaMcP+JjrK5kqV6bpUtoszTJ6EIkh+EVuLFxg9RPzV62
YdGnXvuh7yKKQ7bkWaEDlUZwiGe4aQecRuG5gQqA9HTYE2ZCofVX7bCUIfxmk3vGvo/B5XMiUeRt
4zOJ5OWOIInaqS9Z5lChhoDuSCpjIDXKCX9eT/XA6XSXMHliqaSv9Cn0iH57S2o73cr2tBvv2Pzo
WxaX2j5+at8ndzftwiecIXR+l5C0q9FCgbS1R/+j+RHQk4LrOff9fnph3e5RprJunW8jXRKI+d6L
kT1ux4Cypm1ele7JuvXn9i08wPTAmHsvvoguVFjVFu+laz38HwZnpr9/HR1NknlVEz60JDHN/ZMI
R8CsqQ06raAmaN2cUqucGS9m1PxOTv4dS/wf5oB/G4SXp9EsBAroEExZX2BUfyOf1YvRR/SlaqdJ
MOZ5Cmsa91MwflN/p8AP2VKcK6b4P9UZ/+E5MRr+2+xqSiCzTJQYKqnPlsg0/venRSSuEoDUNDvq
3y/KFPmeNuYwYli32rmuCO+S1mDxSzd++RwHFtIE84M+Nzo9qEY9rQ3yL6bHwvf73WwS0ZvSAdp0
GqXFSBFPSTfCaxJqB3FCs5EUelaRSDQ6OFBzU8vEwsyIpO2kai7tyJCRzqlrFeoRdkN8zWelWjIp
SZqKDaxYGx+q87NcdsjUCS3GPtdZTpoX9PrM+b7N2OdyldN2nBYMrj2ZxRO9iO4h0Br5bKU5DgKq
qlliCHatBuWeuNwTbTKIxAETmS+WbxbJuJRrST/EIqP96oIBXgoucyw7KKChxQB7LqoWO2IibRVx
BhuRw3BcsiUo4m4F3UcIWddOaQEiHwb4EyRL3EU5b4GPvWU4MMn0aDZVLQmHQswqxwytF7kEqwpb
qyTxIvrp6hYMyFBjsyjEh4TYtnPUV9hGZ3TTxeIPKTSBFuu0wwh601OkxAQ5IiylyYGlSeFFmj/y
Yyj5jKl5OLpccr4dpG3haljWbFmY1a1awcQcxXwjyMlCNxWNc9sYZxr4uYtDm4nPUK9TDZZIF9TP
wRrxqeLpWJqYPp28Xd8jlxdbjQS6BvI4wSVKASpD5pXl2vyoyR8BrxdLXvZVF6qPg1tnPpvla9zj
EBPohbUk+23kSH8miG/2VFr3w+K0TcFo233DGq1WZ3vW9Qdthq9SEgWWSBfRDHfCpN1J41c1avdz
KeD1D6YXxOnP5cj26kpOU+Y1Y3M/hvlD7AePctR8xSaO25kLeFY7gqshAnCsDp40REQ0RaBPNQL/
AjI2XU3EREzNddczJUBO8+izYdlRQdTKGVrwGCxUHQeXsNSeUCmfBUHEwmgt8QbyAae5sBVSVdjV
Bbq2nrKskmBNqruBDNSMtE8gTWMZmBth/MZN4xJ48DiW8heOpsMw5TUDH1VWMdkKSTfBF+/YYpKm
JJJlbE/MDO0FyaA9IYRMOTvpfJYmurmEDXTDA0UcrM2LnyZxS5w+Kp2Ihcy9fGaiL2zG9NtKg40B
AEsJNXfIDa/G0NPiIlHvdLDtmWbRIUQxUlROmSBazzpHW5hsI33seg/iD3oGBWnpXesBN9RAxVh4
5dp3HH7M48Pcay4u+SezGU6WEu5NQ9yoiBuhnNoNUomGJVo/RvoR95F+JOND3UZZdp1CjYiCwAfX
YRrLpFF3ygmrEjgtpNyzQvVkGvZaq/pYupHnTrlUwczKJzqt3a5JfJWOkjR2x7yq0QAE/pZckgDV
RFw7hUY7I2gwBJeMfBRDzYZ8RzkgFbg/SF1Dqg1SI4eqtodJHZ5oEW2MBgPzeqNPsnxIo5o1m2y1
4bZqzTu/hT9FpG9Dm4bmGtCl0hsWG8GoDsnB0D/iZFG4rA9F5kveUxcpFofB+ogWWsnvo17+xTci
PmLLo+sSUKPNKuIZgxpbaNimDJ+jlRI428nfVYB7WYZU7d1FDqxx8TrfE1zAcpElQLkz3eZc3DCE
RlvM1iwZ/Tf5ad7Jb3HpAcY/p+fxLH2kyMWPDW4Yy7XuZjopJNS8TQ9896vTiCH/p95KHl3P7KRc
zDe7uC2Jlm/gx9Rr+NGc1M147kSbGKRPnBh3CLShlcuvfEb6q3lsHsKdClQXaTjj/NUotwaKGaKx
oUCrnKhFyQDOjHxZ4yLeIeIiKC5Az6Fj3rF7mM9EWhh76Wa6LPBFmhtvEggS40RrjD/D7Gc4dLe0
T/PO/DL31XfUv4Uz+TcucBW14w/7H1i22vNwQodOMIJgYYli1eMkUHou1tZ4Lh5ZyEPxs8dnY2ts
xWu0xVALjA6yhXVTftJ3DBDgID7ndxKcjG3VeAWpnUtLjWWzK+lue2x3UsVWZdMf5fFQoHToGUAJ
IIkvVH1rbatLxyHxApryAwKQDTpnuoAKkEB1T7Nv4tvWHomOEs/YcBhLNdEuAIZVdomMiRKTuazP
BW/Q7zTIUby9W8XYdMy8wYvMTSig8mZAYD5xyIMDztpwDksveEnbLWFnLE4vAKUMvBN7HHj1qwwt
TEJ8hhvVocqagi8Obe0qH8ACc3PGfgifBtyGZm5MfLHugIPOTvh+TdtWtGtlJ3M+9NPYbeg50/BF
7j1BLUIi5kW3grPF6vKbjBelPtafRMDz8QAFW1KEbCwI6dXSDwnJMAHt0/sBMoX1JlwYwqwLqVH6
G2Gx/Y7LIhP2nGLoDFnwYFzUr75l9PPYkrU0FaCLtzjjWTOaj8Ylr5EbX8zoqH9pnnCbn32C1Ozm
rc7Ytd+3j2Pt8twAVpz5NT/B3vxiTwZlTv1WNtFFP2cfHUR+wm9ehqdoBDvnWBe+NjAeFx4NXSmn
eCo39UPIVoue9RvfAOUzY7MWu6gJusXRznbTqZ5ASaqudkmeiBPlgyJiR489q/TQV7/0hh3QNuP1
H3i9YneW4Waw7OZUk8ViG6KNVMrBl2dU2+oJsDg1Rd4m/7qH2y+9FoWTm7ZpngLCIBOPiiwn0WAj
eUlqRztJlWcc/QPxGJ3JvoZPCiKgDdWfDygnB+e5S56DeUuwtE79rzsKn2ruRfeBhDUQWte2YiF2
IYEt88TZpqs97vtTgsI92HDlQl0R7GpbH7tkMx7aAzy0gPBwO/2asLy/itaJhGoE3IZNrC3CdzHf
g9XDV8ZuzgZ1UgS28cp1RWN6hLqLfKuwhZ3MmNF9Ysna5cRQn8JdTlSk6Sav6bbVHRYDbMAGb3wG
U55cMWoCFiQTUKEES5whCixbMJ3B5BIhfdkbThUb8tydzxZXDVtU6gJe+l7D9sbngh7qxo4c/Vny
CPsIl/WjaTndS8EKZ9yajrLHo/AqbeSt/pRuKea8Zfi+mT726TnaKE85dQXPOB3JUpkfhsxD9AWj
8Q5+5A6lzCbeIxohDIphLHBLF1uP8QVeONhlF7ARr/2rujXfeQ83dromCckHEhaJg4PHdELMOHvE
BqPmuwJ7mGpHpItYbMSLf9+iPIWBZbMFBMBK2fy+uQpv1VF7oDXavpo3VKLv4b45+hRSWCbcEO1b
QBIZtfuHeNqYW7o9/t7aWJ+ylz0zhbZ3i9zmBLjgElzqX6CbJuQ85yRyrCvNNZXl1lP52bnaeREf
PCqX6Ck5BjtVPgQKIEsPvKQ8IYLYpcmpbPeleKff1LPxUDyjO2OBGeWEziKFRbu5q7/YGiDVOtZ7
6ZWu0HxlS3dhhqEUwh4x+sT4BB/FCryQL6vhGh3OOifLXOLUOe+IPF8rPHh2qXr1q6R4Cv35q3nR
WqeWNoawpXtPauIobfic/HDDeymSmwjLUN2T38Ymtaei0G3yM2WVAfFEcWJXKX011SerCgtdV3tS
b+EjHUvTljbmTd5aD1Lo0naEjBaIjkx/FqODB42w3ocy0jR7PEXkboEFu1QXTOaieql0B32o+dPX
LnIExQ5e5l/ZZR3mVC84ZO9UV8j4lN6RBrAssrzpjkj0Q3ILooNC7h40efMWDOfoHXf1gI1x6TCi
mjmaZceK98zg30204o7+8NgRsh0IP0hwMHPCLrpj/LHQ/KXWY3LoH6DN/VqyuV12BMM5faMCobxK
VwogvWJL13Q/b6qbBOyB9dwteGdeYjBQlA+r3yCLuRb3EcKlX+0mILX5BdSOaRFc5licgIG0kAtv
Dp0UlLeF2w8nrnwKTFbhTqJtMZojBWZSkRjt3uL31nCSq8y69Da+krKK3hnDZLtXuGJJ0NVqt8P/
afvvQWAnCNglr/ysnop3KMHqcxndxzB1jxYt+138tiw8UVl9jOihaYdE7kJBOMRXsp1nJooXEj83
6hbQDVY3CiI7MKZ7tqfdOUL0V28redN9m5oLuoJhE6cr1LfuzXwQ54v/kO/QwL1132SBlqwCHoEI
0N9UapcvSnARvewJ351/V9yQed6XJ6SKyQeK+epH2XTvJfWNn+mQfcjKLYuchk3dzGnvj0SlMbuk
D8x50c1yprte3GrEFx7Iq3tXO7d6YlRHrglQJqA2dkmO9QNtVGYRZWc+65QpscNcKSh9KBvxmzuQ
DIZgj+49pMQ6bn0ELVgDJcd/pJ2WH7X7kmJJuAnTW/YNftHsvexbM+w8uc3WMZE2gmfmG8W4BAjx
7np97zMtTuK7SrklVT/7WWRzAt00IIkUaUDCBKV6BWA2vnoRG1tkv3Y1yPTdkBexBKrwccNRNJCX
NmRPx4CXbfVMmGn6CjTDP9fKT1P/qhFl3PGeJuao3vH3wTdrmBx+FicFDq8PfJNVwsFoPQKG4DSU
bzRR+eDUb5+PkWyXhO2H3WF8t7mOw8f+hEjr1/COFDYJnPmz+mbXiNCvAH7yA0kYVII9sGc+UEvW
Xsj7Zs4Scwfr92E+T252yrYZq0t3wIV0wTH2Vpderm5R8Em9i6S5t8FVeqiJJmmjfol7loggIxDV
HtUzXvoWu4NdecElfcv38TZEOPsJsBPVfPhYIcAjLstmpriSV3ExzaO4Hb/7b/PCVSkETvY4n4kI
/2U9Btf2DJlX/bT20TOweq4C0k2fx2kz5T/STIw6hgWyvFDA7vPCjgg4/WUQGUWbApMoITgmF7oA
QCDKFKc3AxlNxYQiGhwORYhKC+A6wZXQDPE4BBBlx/UHEiaBPmuFrdhMNenWzLa0bqXjerP+3nq0
/pkxoDTNk6RhUO6kI8nAiJzWHxcGwRX+dJcGLcqHOLw1cHkgWiiI0aBwhYwzbQVY2hRr2UOtobCp
AsudlbqE0TBjLW86hgYoMxz5YmcIKbNSilzNSG6RFR6Rg/DakGISzpSJm15gBsH3atl+Xqlum9Dm
lvsko35EUF2nF1DRYlZUgkFKySR6jbFYXGqRYpSlUef0w8Br4/aNJN/Qq7pmeJAQHkdZnm6geDN0
Wyy4WxpbbuXD7ia+5qFpFNMtfPNDRi3Mshqy3KS4RlrDUK9T2ZUto/aGtKZoLsO3UaIxfI6ijVap
Kmp8Q9pEQVs7veLXG8SmCA0QPblFVbT3FasjU4HVbMUmTjySkIi+Y7vWDIRvMa+XyUwhxRyOYZze
BB87dg8g8Bw2ypuu4qudF5lFl4T7fKKSCUD4HoUzAFS420xOSOaPPaQDaU5b1o+skIfCv6WR/64q
SXNoAV/0xcj2OWb8a2Ztg2NiWLQzslHsEzIeDPmuLWF/yOpMSVzOEm+KMnYiE4uKrFVBvVhPYWaE
yI27Tdibh8YITn45voKHlvf9ANA4a/U7P/5IuxqxjSV9qyWxyFpvjl4/xfFWhHK1FEDiTk3fVJPN
ip/0FsK0ErLC3NYIpsf7ObhBftJes+61EQrRGcX2Le9Ai0KHJMH0sdJ+JKGsbQQxz32YMq9WZFsO
tfVT5cZRahBsCgLQTzHnNSBY9ZDMeoNswooDNim0Zr9rRyWyKzH8mWHfSDW7ITNI3RB8845Qkw3Z
mU+VoZqkxAqNUwkmtW8dEoQeDC/T8mSyzO4U9SPRcRkV6BQm8Wx5xJVuVAkbfxRDC2oIkiDca7Qj
xdrOCardJEdeW8vHbn5B5PzS5wsjjT21hZy27ouXtmUztv4tTMIf0SRWpGSwHti/U0+LDPxEY2pe
U12sEJGKj62ovuZjgv/AQ4kvgAIUK2adiXAZRuXQ7syAV2D8kvzmpdDgTGRsiMucJapStE95RcRR
riqstQfrsx5dsBGfqs7SOOpxyhQsmEuAMYaKu1V9s1Lpte6oOCYqDaw2GhxQUaei7zYBFhhHDmmh
xFVkeIQsbqU6C/b3obbItid2dMiiSIqL2Mw0oi1Xxg2o8bMQD2ybDMAdhviWlMNnPC7B8Lm/nSzq
QVm7R/aJbAyAqRUDUlXjJ3hjaKAUhpRUZLccNmnhhhHSNnB6HuKTdmdGlW5beaQfeokJwAgeu1EN
t1Boe/alcdujdBPE28g01TRW6wjRI1TMD00FS99IRuKZbbuXUyXZKg3WjVQG5QUfjm13gGcVkvtT
FNFBZIj0lAm2Ru13rqjQbwu68mpa+Y1spCepmv43e2ey3DiTZelXKes90gC4Y1r0hjNFSZRIzRuY
FFLAMTjm+en7gzKruqo29QK1kWX8GYNEgoDfc8/5ziKTTdTIN/QuWe0lGBqc6ebwrGULrtMmYpfS
kLayG9YWQHSToWCdbHrRoZyQYF1jV1rFo+Cl5eq08wMdcOmjU+Mo79PulQgr55GMXQz3cH0bVC9k
gmlkzJN3r4VLI5Nwupe5XieR/0Sz/O0MWTm0ZYqX1NzD/iN11WPhcww6D5N0ss8le0DDLPqdGxDt
yzyxBuMUrTDeX3GCIylkwWeVMbkWSj+PHU8k0BFLLqwGcNTi6EsreufbfduGpCjkRvTda1kkpI2g
Ia3cLEm25cRizZTjDVxnv7E/FDW5Xdm+m+4pssp79hqH0iMT4bfND2WAUKuajYnB2zPyO0AyaDNw
XtaXwneOuqquZuDfjyXu7sFl09ZS5E0fwXeZ3QQTtPZI8zjNOyJg8QwLkqpN5pvsHY5Wk7L9rSER
ZYvjil0CBx5GnOn9053gxToVB3vqLdY5qNaVMOzbtkMVqY1lVvWHS0yn0ypN4kcT2oKTOfogKta+
Y7G0eAXXqE70LutgtnRpeWia+Qj84CZMavNU1AY5DTO7jH373lN/S7Zh5ngCjQIYkFzpvH8sDONz
7LvtpMQ56vMT1onzMAbQfYKuWc3g/1dWA3cMq3fWKErRHX7pars+hGQ0lMdMnJMQ4RwFcbQI9HMx
DvynElmtHvoTJu9n0xs3TdHTE+5YewJPtIUNA+pvb+8b7mYr16fJo+3FPR0FL1k/uTRBUQQ0Z5ir
8vmTYrwTMRjjmJjWI6miRXAun4eRmt3Oba+jQMENB++x4zpdw7yHwBGAKWmgmnQZcxO71kgyVvWU
ljdhuUsrQftBeRDC2IP6ZwmdUaUdW/kRJNSp9+Orwc//EiOep0X6lnqp4kkMQLTmQWblAvRbMJh0
UJi4yw16bIVGQk4E96laxjtVMth7DXSQNnR57EM+OyYJcwc9UnjYknhHFrU/Y8W+6RMfqu8QAcCx
g42aB2sn2OusJwQgGduMhvSnyTSABDjqbF2U6XE2rYMu/KNMqBDzDctYqS5NEcdhD8/jZsCxsRnU
tE5nu1kDvCwghc47oZjLaDZy12FiPEyy1UenBNhfg1RYdbrYVYWHv32w/w5Vj4xLU/jw1BOc2/rY
v6spYXQgrdXYREto19vOMsc4214b7aNrtvUx7PxD5sVoELXzSA8d6au5O8ZjcJ/yEpEp8G5LNzTo
yuZhw9Iqy+JrNTV8YhrnFYQysbJUv6eh+UzP27R34J61cfBKkSxCXz8ukbgQbiDFjH3kvkmsq+sm
MTaOhTVWaiIgliTv08Elp4DyDQcyNagumoC/aNaOnV1mwzipcr7WQLc56RIE31olH2MthydA5A68
e+u70119J5Nmj45PwzlG1F0ftpeI9uzMg+oRm3Dl3JtIT38TaGQ7HycgTGB3XUi57Ub0NcvgxBZL
Za8xg1Pkxqfaq/54FSkny+WSUA0W6HZsqOTeWTqt1jY07XVuW8+h2UVkkBgUJO6IIuz6dZbEV8qT
ux0Lmm4F4uUQVKyy0x4LxLyLszDYjGw0pgFdI2q9O1twMuDGdueZNAl0wWMY0jbQTkAg4rw/92Kp
k2Qvrzqxn+tc3jR6kDe//+u//XLMiumoAB1FVfoFKtjfWqJybgZf/ecvv//Nr6dgC9bp4zdQ/vul
6vkEcMOytrC3O0y+9rv5C2F18z9OYTa7IKU3tzcNmLWLBdxRPQqfopWTygvMEgtuZSRqgakKTTNj
clvgk30UFUeJ6uQspJC0yv71pZvKR0MLiusCw71pkolgru3AurSVcP/5Jc/xn7TvkAA9ck///oVu
GKKNTnX8/65IvZgkHXyzO4j4Fz34qGLCyR/McLD3feekt3QByP3vtvt/K7r+B2wD/rzFcPYfxoDN
Z/v5bz+/9sL7T/3zf//Pteha9W/rz7rI4vy/wBv+9Uf/3SXo/4PDkukB9zXxQfwno6Av/iFw/LlS
eIEPuWFp5foXu0E4/7BNZ/EBYuKTNr/rP4yCwv6HKf2F+eDgJLQF7IXfIrTop/iXeaH5b7/+L72H
wv5vLAcwQrAcTGrzuMMKmjj+m4eiiynHhuxbsH9to71FF8ptXHVPWtqMpeMrz0lgKU1Vreux7zGM
WM5tQi/ozImic+CKnD0dFDvph/reqx5Dz6C7eMbxURjWjSig/sO5CdFH76e6rA+9GfxJEmYUYO/J
xh3Z+QuJEh/HrHUGWI2b6N7XWXINUnNr1rl4JneLEWwUCBIzHdOjyx5oovEHMPKynaeeI2NY2cka
oaOx+pk6KWZqOKUJsacs2JVjsPPyyEE4Y2CBWZDa2M0tvtFV3SrqPGHEH4HT3fjjOG5qE7FE1FFA
1wVFS6S+d2ELFSca3HtqfDkkl9mVipGa5Y5wD1U6H2Igm5sqtkqqFYhVV4N/1DEpPVuNz4HC/ptn
MM0MZ9+NbGLKkR6SifPvuyGYhRpCn1GSBDsji+V92Cbo0lwvN+6Qf9eQsiFft9OmL2xr36Sds+IO
sVRYMesDz3zLivh26g31wrkX2gsNOCKuBEh58PtcVaeu8KybbBBfdYPlwW+walpYuGLLeSKggpoV
V0daUuUuh7FHFUB46EI7urFkT1HBVhfj9Dn3WAPFsxM4wUkYyPxJOFyEmeSHOaMlyTUz/87jjABj
YxO4+kI4jqyv0cjzMEnSBQFe+JR6zXUYIb44nXGCD5zdqHQJ0fUBy6+gfO6XSVF0VCjMsQINVBbT
SmGP6vrwNmxA4QzhgLdODTueDPXjXFiveTnT11Z7L2PhtdwHcU9OxLMuACEBlPNYDyuKoiDMDeug
6ylzG0iduS2AWjKEL2FHjYENiN2uo4ukSWZXZQklaiWaiF5uqW54Ev/k3KKXTsqdT1OKnA6D77Em
8nLhBd0YgXuYh2Z4KqnCXjf/NKsA/Ml6THszYyoibkFPdhoJaFffFj8u8RDXe5BpEqwK8V5qq/yc
1iK5zcI+f6SNiaOViQBU2737qpby12RyDnlp5pvCy86em5H4xgyxjEQ9Hs0JmKlnPDT9kxuZ5YnU
+MWnzi3u2gUjPN9MNa5fFalTablAo0JxQ3+ZA/hfeI9hCc3ZZi61ICt2sqpv43EcVqKVILlm6wj6
r9u2mIvX0N3AeDu/Jr75sSr69DAvGUbAC8aCRox5auZaX92xvbdpan/EUfCtOzZutmeavK+s50B3
5ztVcaCGU82pPQY1WcFagHs5bowS2KxhmdbJDk+W8eFNwRNqanVOw41OKmfPG6WGZX2X+LdGQB9v
YTXMMl0T3KR1+mxqhCZc17cTz2PzNz4kujOg8+yc76N7z3NPhTsmp1GgecSRaW5lYhOH8slBGw1x
ClUOO6eAyzWW3T4lIIsdxq7PsErXQVvtKB5TT7X9QtXqWvv+uMlNK76PIs9aJ4FNAMTwHsLCfeIW
5D0MQ/cXgQqYFii+dVzoYuvqyaVbkI1tXwoWUQuQy5TuHroAC+OUJhjLre6Rv+j/agOqEX1jWE8x
SlHHtHUn/e5CJhLEd+wqOFDw84eI2IaRMCxMZRDz+tgflofcxgkgAELTfTduCj8hsvdGlKUHzv/M
xrL+8aBkYz1KrU1rGmo7JL5+2Ew0bJ8GmquzJKRUQeDl1GURb3LXitErANyoyHiYFamlmdjgVgn/
rwzCl1qQnS0ZOpgjXCTj18nosHb6bC+SKgz5vkfaR0pwvpO+VPmPztruue6sVYHDNwF2dDAl4jaD
OcQSTT0w/UpR0h9rbN0IX6yZBsekS3nBdA08BJQPfsybfkIkm31TecC7LAWBoKleEweHctzX7sbk
9wR5/lanrFl9L0I0l+Nz7pnFhsncWzVOeKssOlsHM/8z+0TWCqvFxjn80Vak2W3BbKwTOG2kyNYF
qFdh4czQmbW3TFtAzEEkiklch1YLIS2advZEnVGqzJdyGgHEEXWnfgSTSESoZ8e3fhgDdaz81Lul
4Wx8gMFikHM6jrVr3nQeh9F8xuUmaroVx2jQ3OZHksVST5hRX2UcPU/NGG+dMhBHAvzwfYYvBzzh
2hX+SP6JqUPM1Tvs5C9fZeFjXR/dUTIn4VCeUufRN2X8EMUw3YK2b0h6JyTXC36IRsaPtUL7QvvJ
d7XGGtwtNWG0hwHhdlgZe8HOSqNyXUNTNEQa3GQWrJRABpSyZLrdmOad3zvzuaWzHWNFbh78PPma
IfNsBgIzKwKNBne6fcGIwPKebV3j5PdaymqN8ZA1b57o7S940mOw5JFN8cikJhipc7UNPTkBppPQ
pEX9KlpXHew2tphx2TMmQ/45YbEeYSQd5zllIHNp/rSdkauECyyrSNkWXsP6uHxw0XefR20c9Fht
ZxXNh2aW35PnqTsUBKQz4XDzAXChfesppwiu0G90fZUXcJ2vVBX8yaHobSGi2Gs9ocsXTnPGgkKp
yREuQRAaBr6o+t13U/YhGZ3nQTmAdXBQe7zGc/dwHPXVsttjGhoYFLl/I4OH9kPIDyBq33qkq2mb
5Eb8NqXHhD5x2JB2urU9CzMYXJkbx43a17SXVz8eH5vcUm89TIrcYa9fJp3z5IfGM7elVclL8upZ
0beSmP2pfmzu4XuyReIEA4+lgHSKYLhJ2y67ypjNr08YdFOZ3PPMisVbwgD4NrrThz217b0Vo00E
ya0b2fKzNyN/M3hDeKL/4N6vYvOkwFSsGrf1Ph3lv4Vl+KlA/B9NqeVT3qHTFlHm3ap6lk+Imq+9
ZLvdWmTgfQS0i+PiRqiVol50wlTfxoakDmtMbzpnvEjd93eiJ0Bmz0Z5cKNDNIfqpzKqYeW4dXJN
w6zb98QGme2Fc0YbsNYOMsoOvp1CgVLHMh3k3wIETygyauqnH+Wbt57yyuMy967I2+/mipqZQQHc
SGMr3NeTRY0YzTHe1LW3OHBSzX63UiUKWlA/BS0XsROI/s9YUGToVkhfjQn4zGyOsGEoEi2uvFTg
Cpu4PHatoNE1nPGGsSY5+VXyGUfEbpLK73hT4IXXVrVxxlg9ucnDcs7q9QyRM3T3nsLeFujqmWfv
ji6qFBghDJXOdC5d2TzYwzEsav/DDyWGD2sOrrPXUGVXzPldzHGVezX6YzbLtYzDH5uH/1q2BeJG
zgrUWC6ctPYJFxSRsTI8mCXYX/8mDUt2Sgjcg87NB5+F8dy8Skio36IL3kO7jN9MFfprujZ4wAFs
T2dnQLgB4RsVL6OfNLgbSnttGhA/Gr0QmJxZvYcPuSAU4g3jD9zUk4KG+D414mp4zlcT5MUlF7jX
ZXfH/Yg7iC+yfSarW3fw47PFZYl9eID/MLw5A14C7XAqpaOoBLlm1T9hy/sICso9+708zUobW9P4
K0JIKbS3gU9aCo3IQWGUadxmi5Ytd5MhWUfaQ7vO6dp6QJjVUWy8+J0kljyozeCX5rkIDXW0hvS7
RPoDpWFNhyIcX6ui2VYlTKqAfcI7BSp3IYzUY+J55sEh8DjG8iX0fXIQJkqVbscV5x4gkp1JSUmc
Yhvui2+Bkyd1bZyXDWorFUj4JO345TfWzugxr9CcFzQGf+b3Dw6SmKOSelgVMOpXnNCv5cCec6ZG
eMWMRYf3qTHVS24SD5T9+O070JcTu0Cqr4g3Dn744i5aBgeP/p/tH78VINyfj8pEm2htc1NkwBNU
jPuUK85O4JRbfb/nAHaHvTzahiWS8W/FyO+XIQBvDXDp3SoW93SM90KYuBGWsmpcOtveZQWXRi42
85468jki25NPRCVMr8VC8kskCIck36Rlyeq4TF6taU53XVvRMwhN38JLv1YpggttnqCqm+4EX6dZ
Owq1v3MqlxpbnB+2n2Hs4Wy5FRq9lozeV1uNxhZevkfdArtx1LGnikDypmEJshZztIvsDCfD5FEM
MKnHCgDIzok6/8jxZK68C8sbFtdfkOjT2/Zb9QGN6kVyhpPmrFnwBNh4mxMLw4j2Z0fejv3NlMfm
Pm1delhLqe5ojlC7HI7V7PjJGTNvDmSJYI9mIev7XnDXz9kLHCZW0qmML+nAZgifTN8FHJBVmlws
7e1Lp/oJaLW7GglNRgP89G2Wo9WmYTJRBNu/G4NBPdqcm7s08jGP4eov2gGyKtj9RV1tkoaUB3am
dhDtdU7Y2BiR/44mf5jwBx7MPHvrMu9dJu6+La1bb1BfygmohIQ8ZtTAlmgRblF5w8qiYI2NHy/l
fO7a6b1Ng92MOdscsojxw8AA7mKtW+5sypzoIOyPDCanNE+AOdxnMfkiTe8FO2JJxdd+YCquVd/j
ZwuGQ2cgsU9+eBPyzGLbSUKwYwZc1WnissIrKbRj7xON5lm6yGKhgy0ASVB01WefwG/EBH8xGjxE
gVmaW4dy21OsXtLB/3RH8cBn9yHv0tdQlO5N0AKMGM176QJE4GD/+xcVNBEcqjI9AK+8kU3Jg6ME
aQ49nj3Z/GpH2j6F8KBWqvYZC/s2BCZIdaizXH5dqgemIOQDFWQnGNA29hHsqVpP+0mLA5AG96am
3XOfpsa5H8Z16+TyGEwaO6KGOhXZ/Ex0cRHDy6BAxQE+a3Pqrtx4HuNOcMbRHCJ1aMebvmYc2Yph
6dPVZ9YP9SnCqTWdoatYx7IRBiaZKDrVThQejfbb6Bh66wDbmIZQyRBY3/vj5INkYtcxaTyVvz+/
NixwboX/xGTl3MhFQwXJ6wCPRoJ1+PvKcikFiRxAUgRdljgNoCFc8xAL3zO3PdsdXV/dQI90YXCO
4izzZFUFTRoBiWtKFeFIqugPpyH6DeiIW0nl7E3bYTsSik3QGxdaLhOru5CxpSYVrBZbEMjgfnZv
zi2MtxmcIo/XF9Ml5GC4Cl5c9q19ygz8Ppfs5/aGyVmZikbMOLQfsppNS0DR4172Je14ZvgMepHO
R2v6GfL3phr11bZ/XNbBeoyJ26X+aujZ5qWdSFdi8m1K6c96GvDyQTCkm7I4dhmbQjVap8Rrv6zK
OrCy3gBs8vYk9x+SyPqgrrrJO+coO/O9RQO8KXxsR9PsrdquSw4kdWaQ7BuViG4jrM8ARWLlVKwG
G8gSUcpsU0/VuI7sn9KogrsF0xV8sMHqfTbtiP67AWUs8qOT2/gZzp4JR47d7gpnIoQ5ReyPcEN2
qYDsNirKPczE3jmhv8cKk9zaHPXXbd1QOgjANO4byCJy6xCIA/3DOtaxvtlVKSS0ZQZAGeG6dE+h
wQ4uTjBMFcKqzgO/K3GKZ7MklTizqq20M29AcTtrEG7jOrMCb2vISJ29RpM2E0O66TuAVSEEb9ZU
BXXnMSvAgAm44rI+1JDgyjl7SPPq2I7FT8WsiwMabrJHY6KRjefyGdz6HrzmWqv6JTAkITmVPTRB
RtFX/GErVlumg0Nfz+ne0d6zarmhFUghs33P55pa+/JGj/qnbLkcbFhLMqzYZtYDSRq4nhon5sg2
agYVvpJl/rmsL6vKvVZmAuYvoy4Epjo8N3NcObL7nPLx0AuecoFo7m2eJSu92MtdXNXtfOd5Ds+F
gjML4Q7cQatYfvuJ+kY3DFRyHSNSMKkQvEH1W+qm74M7/DTtUda8c1aFT8/r9k7oPKqIHxi+9meh
rDuq1emnGgm/wqZLlXH02hCQRv7tU+4y0q+1pfIBdGyzNhOVbyUn5ZU2yTv1Lfu/NixvGapOJiu1
kiJ01J4zy9inuC+vvqJ6kTv8LuF8w+HowmeEDuvHPO5/XLqiOFa6r1E/3heAFiQSRZ2UFwSmm9g2
vuJQAF3MJBWuyY3pk3CQ3OYjHJDgMRqr0vCnkVaFFA81PQlUSnLHpU+dU+vrHOCsHeRPMjcs/l2q
Pcdt4g8vTegegnz8E4dEaKx6ujNi8WWM1XWmZ75P4m9cPxdvHjZm0B/nNH/vafpcJQX6EdW3m67L
PkeDBVcwjPBti1WI8aH3eR8YVO6ljWzKmHBkk89+JrKeQRofJ9aVUYzdtdELW/W9qJyngSlgKJId
9am0c6SHppdrysBXszL2WnsbGK6ors5BrQpD8IayfU5LchmGKb7JpG1QR+dVCxsO2YZqGLfgewyb
i8cUYvYV/5dvVBiqFlh8+YUM/KCOUn8XFfGzur4T9bCg0ClUmoeJD5Wc7oq2+mpteQqd6VgMcLJw
hLyMTlQwSAVsdDmXtaSVpiL7meQxp42MFfwy3fj6MMn9aPnfdTi8y57kSWJxfixyf0ts6VzN5ckQ
D5nctkb1kvOzF2n7EHBNYaTTVbwJMfZVM6TPKA1tuG07Gdn8AAIdF3wl3vxYbF3Po/xJZpjpa9wc
dcfZWjnGNVdMQWEiX1LxnKY+bQzoHwV/fEaDpqHSQgwd/5YyZYxKg+fawPFFjJ/wAN4qJxTzkWwd
0TXUlmBQf5tc3BNJZGGJqk3EaWu3cHSFyk3Ybz8TOpibl9tYKLHPO98ggX4BEyZpPGShiU/Z0em0
lcPyjnSXhp5l+mX78NgG6i5MG8VUDgl/DvOtEcdn3YccTBFzKG8qd7HBrZfiZMi2+bCve1McLQX7
cA7HLyBAH3lV0r2uTp6KNQhJRBVLD2t/gsyFeHrKWE2Q8ikrTO0mvadVSDZAN6TCa2QpSfVta9Au
b5sJfoKAJ57fMGPWarGTTEQGmrCYbg0+VnZW+ZtYswzMAGmCyZdHaeEAGXXHwRODuZEnn66KhuNo
VulaBzHxD6wjzpjiVvZgatqxQy4FE8+INdk2DARzIGrau9GxzxkIK33XO88RDq5quHcd6zPP/lRh
L559xYagbrqVHZrJqZkswiUeiWhWzPkui0wKXrN6Z3V9vQoxBezAR20NIamd5aSVYzzYUbtymZOu
QC6XWJArxM8q7pnUIwOwksJL4pRUNtbdvXOeuz9mKSSO4cLnKTdxbFRkDwy8VEPfP002tkcD1gA9
mbwMSBKmF1BSRZdWmgfLYofoUUamIi7Tcc9zUR7ssTPIPKUN2QPSAiLMXyZUuDqKnsoAmxqoqNe0
XVCVgzz33LQCq7L3MJUfzEo+WWpaSo1VfOfWitaDKBPrtsdY3BDuw3LI2JL2X7WKqL4NGYZA/2M+
RVct7HprNs3Vzxazbhtg4idlDuDImo4tVUZrHwVolZQ8IUqE+l098+n0aRJZNZJEjhAqeJB0mJPS
A60YVVwpoXlL3pW8W2sfaBzkjOL7f/MkwCrLvcqdrXzbV+5BVQWYheS1Bk/5IKMlFMpl2ObRtsti
OqF0u1VgCOLAfOGAS6CrJBpvo4lwAsn+QI4l5GQ/R6lXHdOAIcwJNODdaP5oHO1yXYvivlf1TmfV
sw69ZiccuLjOhM03H+AK6PATchkF4xZe0l4EPaoU8Xa68rAGMG9X/Qtqf7cZup+kmW5Gob+HlgIR
u8DPbLjv+O3OcxRtXRq9Kyorwf0STWpS4vdBfh09vinzkXpF7jyo+rUzcB7+sL3h6udIGIE1mNvS
QVCISG4Y+VztmCoq8v26pMpOAlnb1RGhLdyC5cqMd4nMs4M1NgeLVPImNQyqxiaLtOi6qa8hkk4M
+BC+AQOcadMuM4TYUL1rI8IzxwKkf1yOyJgp9nkcsXzGg4bol5gBkAUpgoIvustUyxTEGVp6YxK3
5TdjGfxLi6Mz1bghYKBbJWs/ml8udkxTN630kdxrUI6lrj/qoeWKzd4djrvuSM5C4bOi2bpc6KMO
mW7uyv1DuswGMAA5zgD+eHVHNocqdTlzmdXPQloNqDgKA+QusaeJ99Eeh1e2i1vdiE1tYzwIur8z
L0nvyB9/hPZslvwtAzkdrr1YfIqw2dqp/iaeOEbBI3WN49qCIOsFBAhNl+1rCMChdx/hHrczockg
SreeG91VVPw12AjronnhlCd3ceffd6N3Z7h4BGum1pVpZUAk2rfSCW+Wv6t20rt8ybOj8bXirQpq
yo+XldN4Y/FsjeWwD+P8FOlz5eVvgT09DKZ7wRC2acO9O/dvtu3d8k4GA87dCc5cEm4afP8y5u4j
toRhoRHgChw5mdSFs824SdXtMp+YgFMAzsJsnO5Eya0y1tbVn+anuMnfRoSOVuBx9vpbWqxg0RbP
mXziVcPpMx5js952C0t0DM7O0J2X96szEHR1cuafvDeJnBfuY9g2H0OJqgWWuV+5cBhX47DSBdFk
IzxQOX2AJ5AArqx5tGiejBJtvRR1hUxfkVzvXqEC8HI3PAHsi+36OJycVeLOD25Sw7Yvdqyz3xMH
w1eRVI9N8Jhb7n01Kci4085VoPQ5FuMQdl7izt65jnlDv/FdVXfY0lPjiboQ+kGHxyRBqTK8gGUN
ddf7LEteRmP8Zqu4zpZC7rKNHkSXXszF/1dm/WFs65PM2Bs0BtALIsaEKuS5sqNd0qnvImPhqipC
O2P8gvasuBOS6YQrjRnJtM/ufSg/ELZAtPb2Jh8RrfvkYAbRPh/sAw57Dvqbgduj7B4iF+wH14hh
TXextPbUqR67RD3ZCQdvMF1zO+1TENUhAW6HCGDosnUpwa5R/2bQAhf6Sxbc6a4hInBLXpfb7h6I
MHubwLylkXqr4/y6XPitkVCBh+rBMw2A8jAVuNirTS28tyxVp9oI7jMKpZvWf2bR/jakWH6d8cSE
ze2qMl+twYc/Mv3NBVn0UTePEx/5leWSJChwh8NPyU8cPW6rnmSWWe91Y+GwIr6C+lByfim0DVSd
SrKk/GR9/d6M/sFKWnbjtt57w58ch3PO2hOi+6bm4GJwR/Vb42u2Guxi8nmy/edGobsjRnznrfs0
pRCD6LRw2+qFPeYHIBWnCz9MJ3yUc/M3rdRznqe71Ekf2TkfhyXZQ4LVx18R5MnZ7PdGUT25qtuw
pNoBM/yyTfbArrjmNJPHTvcHGeYwAzzp0s/aMC911rxrPvVGXt52KiFiO7wPreGtIyk2feodUq0f
ZlawAiMtsycJAVLH7EzXPs13yks2PGOO+OKfbWE9FLwnwve/+V5J3qi1aup9oZ9NNmkuz0+4wA/J
+MR+6Sec/HtC4PdNln5kGFcjLzng9ryN5/Hed/GcYKKdhTzVoiQana7rtD85Rvcm+FCB6r9xJ0tv
YnamqfmYNfF7rom1Yzxme20jQqKai+aVqopbB6A7ZNoVVt2VissFz3sQgJ7Jb4P1ncvzYBNcm8W9
oS3kZ56XfnTThOltZw1PiEvXmmcKDKboUpB3iCa82wWXNndPh7zCBOo/1PZDVzI/XXJnIE1MDAop
0u3ak1ss0xcxoQxopXd2Jhu+h4P5JSAOsV4ultDWD2H0YJG8UKWP8x79ivsMxfR4QLN1mCNaUX4V
YhfHPVHuQB9jqzvLPjsEbf5kSZ8ulGntFQ4Zt6LatmZ5ztpp23lXkUAYmATmBBT+yH6joFHs9YgE
5E1Xz13UmAFAjVOf517eJZP9EBjVlxjVIaopl9TzbcgWtZnne502H3RUXQr9FCjIWXTtvk7+RxhM
x9GBeGWUbFIs+75t0ku49ufxebCqz6Hb9XVzOzTNm5LTu9dh6EuDF+XzkSNom8mm/YPD+k6igrMW
2ZcmHdcGFjp0quI4tvYmNqJD6nlEmVo2G/hiYowSQ4AWB8BnTIu7RM37EM75mjvGliotBrOSOnTo
fUTvsIt3Vr6rOGYRGrhC7Y8w71vPbLfuAhK9uANumHEOscxeZM/Hfpgj/vb5ZCI/lKI55BYpcIHw
5FDvKiRsCxInlr8NAkJN1tmt9FOR1ftIPI60MjRDfXUdZxdwjGA7gFyusNxCAUjKnWEoBGqHvIUl
/y7/LpD5R1MEJ2pP7uC1EsagdX61/INaWldPO/EmVsHtGHUX6p5wn3OlqPjZ1vau7YsXjxzpfOdY
ijTKSFy0gTiZOf7JUOyfl9806uq18yLGvfjHbhQZbe0+FXb52KkdaRgxUHqZk/Orb2VHKl+Tsm1C
YnzCuZjzzJM82MwMcKuwIPUoRzLO7vwi5m6fOM2uNJp9E/trVyKKGDSss5Uv25nyLHgYtLAMli5W
6cTjYBwOtdefA6AtoSmPEJ3Pk+HdTZE4RqrdJ7M4yre+Q8Senvo5Jhw2HXy/O8v4PVqkzKH4SQb/
C7X16ObsQBXI7Mj7qoJnVjSHKMx+QunfhYpWi8mtjr7ZfM6hewlprxk6YB05Ck4n1vwDJK6bbDPN
3CJLne6R8Nbd5H1Q2G5uHDbkAH4gMw+8lGknoadIC5CCZ4CNYd5OWo11AdsAGyha4X4rlbX9vtwy
o4YskabPgu2Puzaas+u3gvSHCQe4OATEXENcE3fOpA4t54kbyg5+PY3/a//8H+yf/4+w89hyG9my
6K/06jneQsAEAoOe0IMuHTOl1ARLFt57fH1vUOs9Vam6qyYQwcykSBAIRNx7zj7cTSRUp/9f/nn9
PvzXe1Enf8ZD3v/o38JP8S9lC4OmmSWIYWKZ/d//tZT1/ue/mTb9y5E6LSli5wT/LKLQf6d22f9C
JqpsXZeOMJV0EIX+J7XrX5brUmREpKnoNPOCvyk9/075KRZI1Z8AhrY0LcfmoqM7h1L+N92n6GXV
62govUkP0oeeDJBnn3waZmurARryZhY+eQCuBdHb/2HLJEDwh/PqDwft/4BpiSUp7Pd3oVyhc5g4
FmKBZf4RpdU3ujZXCntDnrrVjiXAC3nrF8qy4mqT2rCbsvpSS2eNPYeLU2jbwEapMZbhPrSXtqRR
1/+ALjNggf7+lizdYpGgO5bh4tH881uqNdNwSsX0x5jKnnoCSYB6N4t1mjrfsjbWH9OxO9ANJoTT
DL5YNslOCGElkC8Dso/27OeOs+3yodsTYALvMKWi6rgzPgiaH3SHtWFP/YIRoGiD7ZI6hLavPmhD
c0DGQIh0ML7+w0GWf/1ENgpkIJacULDLfjvIlaZTrG/q3NPdWT+ZzihQBUJbKiNYJKVLlcSvUVQl
o3EQpbVPcLlBKJRFW57J7LpFhWM85Ib64FN/2f7De+NU//1o25zoprXEKAHV5Hz/4wnQNm1cD8rJ
PHJdnv0BqIqpp15Bz2cf6K5cNS5qhMmsMLx34IFtyEzGUHmpxGps+sn8kGkPgY7M/x/e119OTNTV
OiI83hhwOcTWf35fsa4BmWrqJWzFq9rcockNPsLWuJMjeTu3NnWZsHW31F3ivREMb2WGoobgAALg
7FlcMszsf/+W7L/Q7lBqL5g7lIx8l4Za3vIfaHd45/Q58Mf+YMYCvSIBUCdZgyXByQmqLapfUv9C
1TR4wsYU31j3bSfyVtCSyQiuJNMOnSXQNbcKbGu9RrDomFrHyQxwVM86Qm9YJAQlMC9O0bBiqlrb
iXWT0yjOstePVodMWMQwS8eHWNm2R3vMBgVizJuIvvukRpOchelL0ZFApDR33DVFcbYaxMF12Xi2
WbyHLViLsYHXlMYCaH1zNZEd7oqinq6IfdQ0/YjiytjqoexYZwOecxBA0UcjBk66dbRBVz6shhx5
FUub298fXsMSf7lOHFsInue6112dpKc/H+A8c1UQZ213MAYoTUZWXM3AP1UsseBKmrUXV3jlkkr1
j6NP3BXBsye6Efkj/ZdHrYNtIVsNAxYoiJPb19/rzMG/XnGApu7bEEJHYg3vnxJ/9k+h73wtK/Rj
UTS5HF/oD9IaNtLRyne/xaoegmFJR6PZFz71mcGwHhNl3Nwp7L2wcfSrVrO5P6JMFxxb2T32LpAE
RDkS5aAIH+6bNHSvwleFN8Av32IPPzlN/szX2JFqP46HprXFrbfy6Sn0H3C+do95m4m9nsziNjfg
oJo6fHBjfJeQwFEHkoW+oZspkdaTK5/FzKvtei3w5a7tAnci5GtwwHnsWdacXFq3TC6G/WXqDFwz
VFAuhMXp8Au71OMGt9FlF++4uAkWMurkEE6NhfqHKvk5EVBIJF2VK6KR6CJwb2VGgBE6RmVKtCm3
tgYn6Tyd8roXV8yXVImnq3SQL9mVtunLWm2EkbvnIaxqz1o8N6k+4sUqSuFxY4cIq9NvGKypOAm1
kOPCqDl3Ediedp6OGioIAvrKXZp15iFp/M/44siIKxQJ7nxHEpT5ugpNgV2wQbtu6u+QyiCnVWQA
jIONSaIlcT3TrvTBwYVqaOG4q3pu5URPTkvICR5dhKhJ9ORrPfbJ2KWtpFfkiBXVXtMq8dLljs/I
rEgzY7EtDBmc7ZLPiLppug4omfClT6iM0ulsOLFjQXao0BJGsVeYZL7iJf0UtUF+bkaxMJ2R0HSO
tXZJuTpODlpbc+IuH2tBtkVARRlmTOOztWyaSTcpRYXXZHZ8VhwsNcJCMMyq8RnlJSo5W5B9q4fU
dnoIenOHaTeXdQqWyZwf4WPojz5t4iiKI6+aus9jXU2PXUbdvW+zN6IST6TcwykRo/ls6ZX2EMEs
u++Zln7L55GDLAqYS1QxZYnI205nrwtc5+G+sYM68lxF4+m+O7u5+vmDxOZztP0ABGx5jto+U+65
hLVgFPP5/sumqyPhVLm1dWl97Mi57UlSaoKnetmk2aw8LhKaEsvuVDGYonIeL1Yt9/enLGK5SO0U
xwbZ0RrTbbhHrBm8YGV3iLsA1soAoz3fNzr5nSGZQ1d9+Q0EiN0hVS0LXExwjSkf7xsoBPlxsqav
972sVvOVj7cZmTgep6anJBuF6ct9M/b+u5qdfDcxaK+arh39lYbvdOUAJqnTLCPPvCof3XRAgDC6
7UsAr5Ab7Hym5A4nwXTfRKQ7qwyt24tZ9BtRBG9lnjkH7NvTobPjdlXIBtV/Bw9NdxsNcG+CB3M2
QDD6Vfmuqn4dyW9DlESv7cRJrCM0tVL7DeApWLciczxh0RbtKgt+hDF+TYvOfawVDmrjk8ooVPfU
t7rpDW/syZIwfEMSASSBMyAh+sPUwqMGU7GJO0Q1qR/Tz4qJiwI6aHdD6uEvrrbN0NrbKLPPXe27
q8ip631iISENaBCvJwVAi3jGaZ9mybwLBvr3PRRMD6ndD4OhbYcchaZGi5kghTlA8VsBKtrPiyI6
xNqX1aP/FKbZJwSc4c5i8D1kcIHymrJ1QW7VRsOJ0uiEpOtljOtgMl7jVlKRI3vrUYb43fXh5o+a
3A6kU8HXCv2jK4ocxiudKl8FlzSMup9HEx6l5s0wzxafF4pV+qc0buyuax/1VkIPQER7H5/mVJm3
iXO5bj4qXaNTn7lXYmWGkxuh2xJqpOIyRPvOPo2sQ/ZzyrNM3SUF4ZEU8WH8ZDXWvMMydO2MgVTO
gUFCKrWxWIuvm5I2uxXPB4on1UGY4brnBd6DdEbRGhDoFzQuQUVmsU8gpOjj4GLaibQjnjCU9PXa
DUV24vt7VEE0nNrAeXRKnNwJwUzbakq0tQqdg50WYCiEWndMhfe5n1PLVT7eemVOuzmDN44kB/hZ
mI/rWhNfdC2HYQxMlIjwDKxoV5zifim/R214xlZ9akM1nK0AfX4+X2lAnvIi1j5QXsCgbG0GAAzA
D/A+0Fe5zh2kHxZk6d6p8mhnaeGRJjt47f5DVExMV0b/ppsJDAvdfkkC+o4dxQBOR+0t6GgzhmOx
x0XkbCY7mB9VRZsjFke/QUTklGPJf097W28VN9Z+PqmxTrxwwpA9EvDyoGcKBRrg0QhFeECMrZcg
oDmWKmMGvhANprJwz5gk3HMGcrQllkcGln2kLOqsCcqJi6+6KpKNTrzswezKC3q64qq738MBTafv
w7IShu0ldv09giWyrvD5IQNzH0RnOkeUSPU2lxlaozRGdOeY4zPsFHHKHYvbsUKCMhsJfEfEKY81
IUgI/6X1uSAV8T1ywrc+Geyj2dBEHCCTbro009ZSmJRWuqA+dv6xltTzVEMvVVHF8PSKdgP2iTJa
SIL4uLQGRVgiH0WcFXsgXGVZFl7l0r1qnSVKj5ByfBp+7d3fvNYGzVPZuXTwSu2oVwiI7AnmSdtF
+sWltjIHFFJDsON9VTMM9JFntiN3f2WFBzuK36tw0i70e2nkcWS1un3AXkiFyYqy0xjiD3Djzofh
1COuAnXvmtVDSvf5MDZ4+7TSK/qyP/Tj99rOi8tQqGEz+/WPclbmagi4gcd2uc7myhNxBc8/KOpD
WpjmkZsaGhy+vLUrCPqUQU49mOripmkYCjv0wwYS3HU48RESCoz0GgsNHBtn0/IarU/vMAfTuucM
8kxE7St3jol1NgK8IRA3g4FGw4jMBuuP65IRKM9klm19v9TOaY/nZaZttukaZ8tpYmxaYuxj+T21
ovkROIAROcRIt67a1/FSG53UsSs7g/qdivcRtYpVT1O0cfv01g0bUpPUNijr6jQMGxwq5m0x7Sgg
VBmoiw8+ZVCShd2b0fk1Xhdyp4eqWPN28FK4eY3zXMWv3aT/QJAoV/7kxM91B36xmczPfa/NoOez
cic0zHiIsWCotX15SiP+H/gRII3oqW9EG19l4zA3JSz6oIVk2d53u64fARryjWNvP4Ut96jehsrR
ZZmXaC4t8EFeVB4Op1La/SqdJCGfGWVGh/blRxH6j9oQ999Np/GoPVxUXQKvgSC8rrNcngzl4hNt
um6r9wagSsEFwjPRMMiTMgDJVjOe/jiNoO3cf1Le/6orT3XvAiBaWEBpHhFo2wUlkn3obnnWEhLg
TIgSQpZJVm2wq/nfXGGku2Eo9V1kZ59qFmSnPoiC8/3RfeOEPYp0HRknih+tBpdiaSeXTnGFnup4
/xVcnUciqLU9fegfTrtoRfXpqtmxSSKhNH5u8pRvr+orfxMtclOH5deEHSze2HqRPqg5etcrmIia
fhUs6Z6s6nFMpXzU0BvBSyqf9dTAMkgFZ6Wh/3++P4dLo14Hda/2TWlqTKU1+I9TWD8XSbhWbVs9
3vco25ONqPCy33eDg50H7Y7TON9UMou2UtnlllPGfKLiaj5NSQQUKAWaHM7Yl2qqLV5l0ssYpRiv
+tCeOz2oXpDeoOExnx1BL6WYquxgEUq5rmtBCLabvAqAG2fRKk9Zg7OxdFjPehCK5zYR+nMoxZre
QAWW2LV2xaCzAjOCLaUp0qK75fJRhACXzoHlRnFWjL9IIGyEY5r2IPB4HqdZ148IVGZca8s+ahwd
5WkJ/BmOR8wC6aRNuJKNLEWLTRHtaGnBs9mpej8jvzmVgF6OPRO7bhjn431Dbl2X/WE/nBC8Ktja
WxxNjLzdJL9Hopko8B+kgyVlVdlPadn1R4eL6MS8HBTWohbOShdTSR2jSArq/dhUV8NH947656Om
w8tKkaST/IFOKIe/mkcq3XZBBgI4/VgX8gsK5uCEnofGKykBWRad+0IH/jYFT/oQX905utIgWsvW
uDHDO6DdpT3JW50wDK/STDBE4rZpuQtA/9eINRo/VWkIu9WIP2hAisWsk4gZRzfiQakKkKbOHK33
SdIkTDDiEnS/2rP12Zmdw6D6Vy0n8aGfIY7KeSNzNFbBLSyJ7ujbuCBxG2F6uJgNB2gWohkOsdU+
MTn5EC53mBSZwFTsGh0WYFkdDBF7QYrdN0R1Kv19C6lFN0jHwP2K0n0AJ5FOwRktmjc4zaap+qPe
6J+L7pl5PvZ1eCCreWRWQ/Qz3ljTN9Z2Px56ywIa22vikEquqUqQfquD3kMY+d3SHDxAdvJ5XJzD
uqM+GIVsvRwXsc8MHcCW9Ci1rac+BRmL+chZhsv7JrM3CI4kzV73ezPzOeOu2Vem9IRqMa9a9pME
X7Jq4eIahSjRf5VqrYglGXoFntfU8PvEJHFI7VkzCYovqt7ZkvH2ZXSBPKJoSVVG7FWi3nTD1ba+
VAhCmxGuJd4WenYAWAsCfBEfIChegBlFJn74HOpyoM08Q8vfaIKJQJtUn5N3My6zR/rVSIiQWC/9
fhA7c/uNgeOBYSik3WUAbtTgnuSDUx3MrPgx2Ci3/dg2dmJ07bdAmle3sr0ial0qoJIsZ1LlWV+F
5qt0S0hbUXqMSpbAGE+zdegCcTIq8NxV6TwlQPVgGtaforwoMZpZFy3FnVoRAIqJ+DOtUqg8spr3
uJyitexTaC0hOEebMeSOF7ccMUJjMSmYOWZ41VJ300ZGfW3BBu2aVnvrGX7yiFV7PC3xaiW3L+WX
BJ8Jk+5g7dN+STWgZvqzO1+7Mir2iPTKpyiiYog1KOsSNLPScViUS1gdYlqhyc3OfVrCgOpeddHq
Z30wS1yxLZTBvOIgGugpKkQVZW2lGztFASI0/BWu3aI7jCOsPc2xQLi1Y9xj/LL1BzMVzmNIgTrX
5KOKyUwD/VQuQIM5cKxTnLoA4PX8ExI8XCu9etJnImJwGIAqhaWJMxXnZO/au2To2216w33rHLQo
7jdUqYlUqaIXFPYbbfbVmW+tX8doXE8+aVtblVBSjmF2Od0sT1bC1e/h5quASBJacr9vBJrx6k62
6TFROBcJPsmk4d2nVvyk5OC/FnG+K8rpjWCrATeZMaCcAOSmwnrx7OMXWpwRQiPjhsxk2mkz3Mdy
xiRESH3T+P4aw7lakc3x0BfNNdHgHoUxP08I/F5Fuu+zLKoOiOkN+t5o36lNDG2CyKVAWByUo4mL
s+C+mTnFznfmV2UrAvQoXc+I9XjYiAg7Eh566FrlJ3A+RK3otyIH3YDXEElNo2DmZ6lxpNWOtNWx
UPx9UXP6JaYYAX/SB1fXG7Y63vdzYDdjGIUe2cDkgC5hoPdE0PvufWOJGVn8//tjv5SEjy5/fN8M
DhkZ0xC+KCPfi5IQjl6+OwlhxA0RFHIrNWuXTXly6KvMPdTLL1CZOiK0RCBn47pxayKjQzI875s+
hvc5faP36ZkQAJisnfFcRl6q4R2QD11Jt6aL+qccnXnixuqYZybK2jL7jMEkWGlmozjtcZ+QX9Fk
bsdKU1NbJ1mw0xKOQxDE87MPa2Hl4JLciSF4cvY1AKIXPACvta7M/a+sVyRnq7EGFDiJeWPuS3dw
Xrqatorbqw/6mBU3lwSB2+wsOTmoHPrB0wpJ4o+ppms4RTgtHUxzCa64AG4fhyYl+TTUD0GLaH5o
OioZU+7NFr6u1dwi8dBGLTsqJLaLBvIFVVNelsnRLeZvfNnY3HoNw8ewYMeNuN1E5fQRU6F7HcLZ
3KeuLFkoAoWcuRvXTcEKcLJgeCjKuimVlS4Nigc7bi6qKAhY6Yix5EzeaHru8ltEZKGSIAAAxZ2a
E/q/WX3yc4oNPjK0TUO/7Jyk+dUUhfZWAsfcOcwRvLQN+ieXOLCl/dB+HZNw78wtNO3WesHqXOy5
BHLa/GH+VuT+CTyK9rkjCGJtKdETGh2mV27RLJTcflsyGf8clNR4EOsWzmi990H4JP3I+Z6Fw6aH
5mkwxjykvtmf8wB0W61Ph8pq5JcMrRNLL8BWjk4hPe3CZ3ekodN3FHlZUINhC5rEM7QBvWRmzQBH
YMXMOUPHZKYm95YWXBuFyaIckM1XWNwhax2bvEHrTq7HNaiAA1NMEBtNdtrZqbVgMzVk7LDY/2FW
zYEFpfQkkayIfvKHRPTiRrHtGFBQYI7iTiebFdyE3uilbn2yStgDgQWtPmuda0tjGKXWTBqJ1bVb
a8pvIWuEddyxCg5qeMa4Yoq9RVy89LEWdszMn8bgMsU2STA1qARdIydKNZNnf8pHbNRIq8U4guSz
deNUmmSGIKqzvCEeNaR6vXMZ6uyi4jw6wxRMaQ+OJ7qThceYeelFjFQzk59xC65hr2abgorvY6wT
U2VgOGgFGsUKwXvXcDNuAl1tRjV/a6qsP1g+oEGN4uqKvlW+kzoN3LoOd3EdQIAbo+YCI3HYxEPH
KgG8LwHj9aHrpvcwbJmiD/USeklZyrXNPW0j+Sz0z5VplSDYC25hrfooy6TchGVoEvgx21Qxyl1n
wGb0x5quZzC/RVOVH4xpeOHbAsWSQ3+Okn7e5UZH7oUixACPmrFPAn3eCU4whoiU1ArwpwnV4abg
90O8/27rpOueNlI16d2pT9szZU6byDJEP9lDTtroUziDisuxyV801PCgi5hMDs24t6d3UDtXN0fY
FySAgzi8xynKP5JPNZx6KU+xgd81n4YPQa4Vj13lYxInRMscJHrNkZYNWpoHF7P/OjEAHc5B87A4
oAKHjo01dNFuxgV7aqPueSY0eKvsb5U5bnMbacYQaEy2yVjfNtj5WKkjrASdyvw423aD6eylhJQw
Du1XfZjC04x3etP0uDT7Q1G30R78TncJK0J1UqJettp8GSpl782pNpHnQqq5Vw6aLJMbv8WK6wZw
MZ0h99CSAGlWmNWmhMNhWdY1ypTzXr9C4Mxsv32YjL4+Tn3yEowGGJ6pNE5JKzaysvTtOCEYSgAF
XnxtLVxWka5hyIO20AMnFp4hBb2h6/T93LD8p1RcfmC0Zxaux6Dm4/xTO3tTFB0704quUqPXzCSJ
cCKdcOyHKGAm5NB5egwbhkOzbrVzXGu8qBE8DjbFgLGeL8rySV9oyFQQLEJIWcC0IWeOHxNbeQoL
1UE2cvERutW+MmqfGENAUQ6xeAw8/FHZ4mb3O8TnBW640+jH33szlTvYu2Qtdc/RqLqPBNR/7Fru
sE4+5/tQ8BVjaxL7sp5DKNcYaUP681NGa0zE0twXTk/agK73VwlQtyRdyY9b6zwHJfGWY/FmiTg8
241RrafccLdp6ZswqZuAk1BLnhQvsYnUiI7JjH20RvtuDtb96Bwi1v+nZjGz2+4EqIY5o99SOEp6
o92zwq0uSIm740g6bW4X4hKF8g3gTXdgrHqjVaFRPC+qZjcuUwtR0/A1VEN9yeDsMxQJSu40kCPV
DqR/ugyvNE0SCie+2Pfceo+gHOdFqNbvrWg6C+YSZ3PZRAYjch108PWZEZa6wmRIW+oYSZrNZSRu
hHwTPRFr0UarTlRSsxNEWLFuBu1H6pPW0XR+eTMt1T9oCR499a7bk31rtFreZor+2D3fI71vL04q
6jMq1IMzoHgUc+wfOSIzdbro1k6lfSU+m36eahPAmFl2Qk6ancIAc01OCPO6ElV+GjWDBSLhHFrM
lC/UEZemtuzGjRFE32VcpbsutK3jAqsiwewtCwo6ByL219JJMIBJbuyUW43FC5YG8zFKSqJJKFmQ
+cOAwRscCeKmK4BdTOzGPqDo58QTXigtgABAXageMBEfyq6pNn5vjwQujNimIu4vs4E6kjtiOVxD
W2FMTGnE93mLoDUaDvmAq5uONi2mNDeHCyr02WVIThrnocZW9dAum/uwk3IFo0NJDs74QNOSuXrV
qvzqLG1qaxTNxR4fjMAODypmhI9zRD3TJJKHcHnkRNr3pGDRnbeDPAypoDeK0rGvU57z84sswHxZ
cbpXTGNPtRxtDJpJ6oVxxkohDOmyOqxAXfM1r1NukxYMJc3yiSXNA3kZ2jEGfa5fEgiFbpNnJ3cA
yk2gdY8Ku5y3pouHamJs3pN09zl0zIAVcua+dCK65G2tv+P6ysFNy5yQFfHYNSz8s6wjfpEDSYRA
le+tutCOpZ5+Wpwlm2RwT2Vu50vX3Hlz0bAy3z86uhnc6lZQsBunU2B3BrZbBzqlqb7i1qn3k18M
W6Sbp5C+0fuoB5tZog+tmZJeBWacizXGqKXtfmtRQDn2TPWEU4gvyVDtcOjQPWASmiuqf1mn1fQ2
DSo7+9407FVWNe4tzl1gUu16YO56BhRw1nqEw0KAsqr04oES/TZJjBKmrf4d8gDAybw4+Hh6b5Ag
TpQWblFpRoehpbh0Px/uZwYpe3uLKce2bOE7G2T2eWkguc6DiDO+SV6tusLnRTlj3yx4NPi2IMsM
f6WbE+BzSmX0oT71IcFAgvvGimZ8fQ5icaMBrm/SnH5Oz9ptR2WLZR/tTqz1MP/AAeDbo1IRjzPW
7LoY33LX/q41M0+lKeENc0tsVsesNZ+NGcg1g7BZ0FWKFHM6e2y/4n+PLlnd6PuprwAw5XQ269jQ
cEY49mVunLewKNpbrrvWJTSNt6R6kvT/X2RiRzcXDtQqzCOxD2MXmYCr10drKEnaRrzB7WvZmMia
fj6agbT83A0nC5lVFLnc62DntVHseiYYRLTsS/75fZPnwwdRJ+lmRIJhLfHnnVPSudeXcPSfDxPa
2t4wXSg2k3y+bOxlseUuy677I72LuHsULQVwLnnCJ0CDHpVNMZlyiUOs98/HsLcJvKnN2EaikHp+
5GfHHBHrz42rIifBLHASbaV7jdl9S1oQAfE88QLDNOdHHJr58f5IJMUS+Cs/xI6N8renaHb8+RBC
W3GMAoM36jAahXi1NvSVy6PgpnWcl81999fGxrO4rRJ6tZGdFMf7C9xf8OdL/ee52kKrC0ULeFJd
w5VJ0iXscni7/1pyf+7+Aole8Jbub+G3F0xKxFmIGd8qaqRH3O98EVocVsef+8uTQagREYIoA8eg
2axVSl7GPUme3l0BJIHl/q9dP9SYqBIr+tvz98P/23O/dn/9vUmbB4fdf145XQAH9AcJl12+wPDX
t3jf17SSbyJqgiMnv07jMrKOvlVbYBVDUg5bO0OQ4Sb7YVAupcOX+y+Q/+gaTemNzlg2J1eQaHd/
XWfOOTvuD/2iz+kM85P7IxEqzHlx+/XXU/fn1fJr90cNhIj9RDLBr5e7P//zNYuRwp9Vop+7Y2Kp
4LXHOzr2/ui+uf+gi1iBp6iQ11H54tL89Mg/pILbyxQWHldUCmf8yLxoZQRm6t2/5vB+uv36WolJ
6JeL6n4ljVFXHe+bfnlkSRyTFRTHrRYM47Eq8/FoUJ6nqMfur839uSycWRlqVM0T/OrA22Hl3T/I
L1zv5NTkyST1iFxE5a+A75E6oRcAnZyDUET9ueiawnFlJvXOkSDqp4hyn6tPWwVMhZR2FFvqpim8
CLSb93GWj9yi5Q5m+rcsCl9Fnj+bCSXYYdxOtPJXlM5BlwUC2cG0Z4JmnJTNEl8kZFCxwsND3b+m
kfGQGTG0nCn5plzWOzTCX2XBf5i1S2eRa1rLiw9qMr0+byzSTMJg35jmxeJ0I/sFoV5QoT6yxzej
sh9aIw7OgRXswGxTbI6gXiYyPDq8wRXotKn5Qi2OXjmN0RUCsKT0+WZ4QTQZq6bBkNHiPs2myqK6
ib8zTZHMM9P2fGlefAt4gtldxqU33LXZqpHI1B2XFOnGX1Ot69uKHmk3beym+2Cl9SMVs33nvwo9
EJtwUl9L+0MriUSCTeg1QfKV0XpDE5DPE0T7WFPotarpK6G0KxJK+LppzKoJpE1Q2q/G4HzGCacD
hVqPTvtVLRityXW0FRRWc+U3yQxVjQ5OaLBY4DaOXwIXORkHUQcEfnE/d7ptXwI/+lRFVcrSA/6H
MEavQGwR07npM9aWvv8YKfqJAX6/MLf8lVPi9iXlPCW6k24OBRkQvLuBAqq1WL7Qo8ws3USL1EG9
pCk2WZMj17ASO/pG72lBF1MYmsIdHgv65654L+TecFlmmRlT/LImN7f3n6L2mgPj3xZZsrbcjkhB
5jUbNPo9a9q0UfGG6ReNQDJ5LFPsfcQ2q7GqOjpWVCUN/Clubb5MrQFcSLbdGm3EMyWqC5+9wYUY
oSgG6LFzIo5ejRkvtmegbzJ/4+r8AbewnamTwvtplgm+ZwWcXEIYB38m5boxw/3cR0sWhv6FBUTD
JWuIesO5HW+YHxYb6vKrEb5t+WFqyR6C+fglKqGfoIneoJD0t7ONrcnMxPPk2N9gom7s4YhLECIE
2aKrrtaNLRajiSZKBkBttA4WIq+1jnJnp2tVsmvDdnw1UoyGI9EKW2bJxj7Hub+poYge4mB01xbY
sdsI0TwDyHia4WWQUJfZtzkXzRNddSK8WTbcnwpgXtXdIJ71fNK4C+F4aar53fAN+0JYiuM5MRjJ
2KJcMAeGQyrx6Ny0LqzooPv6jr4igk7bv42oiz2XReKqqHIuUBNXaS5t8o0KMmt9PkEDEuTJkvn8
EoYlrLaFJAZddk8NZ965aPzQtaBXMmmjUZkAvzrCmboSYvDKjaLHLsqmHY/j2OgvxKtFPq8ErPNb
pUyXNRaRZQ68YhBlAbfC+XsaRd3RiIboMTI1mDRk6JS+wViVugfHmZfLRCORMHRAgZnngsYs3MX+
VM02PQIIoWQsPput6TyPItpN6dw/6p3xUuX111DPXH40UauezPxBWi1GJF0MHsgdk1GjRmxTCKJO
MmKfMhc7ndWYV8HKri/y9oTw+zPznWQXU0ak7jeSlZ5bw9mJ37IyJkUvH+qtD5zIN4YbQg/yO/th
WAFWZepUMi1MgTRIZV1sY7LIz0SuOKJr2EltklzJMTl0pUwp+ztgWUNxtoT1VPU93SUJGoRyFUZJ
7QMJufJituo8ors6zDN8iiwjpBmnRLmpo3ZRq2chXNX2+5QaLygrwpeW8nzot9mrHE7T3LgvdigZ
V5IPmZiGM96y8hJr4vmuuqlqqpIERx+DGeyO5L//e2WxWBwDfzI5APeyHRM3tiFws/5utZh7I3Yj
xywPiVDJYehpercZwZFoBl8VosUXvKH1pp6nnb2IO0bZRv/wFoy/uD2UAodo6tAqdBqB5m9ydhfY
ZBcj6D9kGnInvzMeHJD1G20gNIEb2XtqMD9HEFDu3KIPrxYZG66R4ZgrycZooEOijMMet4hN9V5k
D2AObgCUZ4/lqn5dVKD3atTfHzhjEVz/duCgpOm4J9DhW6je/yzIxs2QmnExcuDcVm5TWygv6P2r
MGdk70Vq7UlSgjXYC6+HEbVn2ZS8z+ZBWAQDkMbjN5b7GdSQUOEXaehvBcUcij/2dwQqtsX4xRSY
asxjU4DIyAiyOf7D+/+LuYGj7hq4CJQr+Rh3wfmfFPsxnhkhC4a6nKm7pRWbqG34EDa+NgTVHqqM
HDhW0+/m1PnYy+h/2TuPJceRLdv+SlvPUQbtjkFPCGqGYGgxgYXIhNYaX/8WEHUrsvLV7bae94QB
kkEF6X7O3mtzesAtSdwXYbqQmtD2X2BRs0hm3k+2fHbmCgiR7C8ceXhdi2JHvlvv1ilorSYyr8wm
ad3lR/yfBex+LOD4vzHKy9YhCOvwo/m7m8ue98f/xgJGFTb4j/VbnDd/4//rxvLCP21gjv0HRivg
IrpmYiPBTfKXDUxTTVj+7Bv4fmb/k8pB+S8bmPOHigXM4WmVJADEAd82MOsPx9BUIPBsfENXDe1/
ZQMTxt/9TqZ0hGkI29D5hhZeNeM3Bw6uoaIGsKdfkHM/T3+Xm6QJjQneAekcqtAZ+TBFVuapbxfr
DL+/7y8PwuJHN6hk9tekjAp1RnYuBRT8poec7AvSlCtatOzzBn7XFmVLguglXol5AlTF4bAdAuW6
rcPsuNwwm1LTfWh0zDIApCcyo/sCvn6/zEKW+xascGMoKaQShISgsF9RM7rNiCp3gYE+Jrl8DUbj
FnObus/ocBXahGkSzdEI+9Ij40ZhJpBFIB/ssnio/ek+Vfv2ou/Tg9LrRAaF2EHHuNhGgUTl76PD
901504cRLLGAHLAJOkkM1rR0xmZNmEm7GTxz32g4x/0RQRyezY76Rflh5EwHdFucC8N+LmV8W5do
y9XmCTmzWOsWqEMjiTadpCIsUq3eQSLC7Qaousxq8kFD56c9cP4lg3Mg+J0HpEZDsrl0ACHJtMfj
bCn0B6ynMh2vIWLdaEb4anFlReOcUg4S60z3kj3yBJvQHaJoXunyEy1k6kDusPGmQzSRd9BcNkH9
hGSZonBMjhUISSulgRBTTVvVPr7kNCyIBreoYjN+I0w1u82BXrlejm6bAbMZYWlosteCC+lqEBh3
Y5vrsKFNFNyql0LKe28s77SyOstaPKAbfqwlI0y/j/ZOal86TOWcONKBRd/oKN6UmkAZs3OnoUCK
SL5g4JefZUNCW27AQaOqneNXh6CwSezs0PT9R9/XH9Ig9j4lJsWPqRxlm6mm21tb0E9DhqHF1lDD
Ye149KiEfahI4IJ3Rvxwl1neJjfLn3Q7nNWIUXkXtJSA/RsH+1vSaD8sQqT0pLhPu57A4AxOTBBY
P1MfJ0xEJ6nxKZELjMX2bBOf+NFENa7pN7MuRcuOVwWvYV+ORL7n47bSG2MLQIs5jXB7AucKi+yp
qq+ugZf3qkGtuSBQVGN/oKOb32lPsc6qYvJPlJppb1WiEQyiLeb9CW/7Hsj2ja+hUkrUmtIgdL0w
OWS9QvGYkduM7hH2td6NNXQahJFmqMA6Y1xYx+Mn1osrBDJAKZvoupWqugN5EeBq5JVaelNBCEd9
GD9WmvdkZFhyWpupJFNs4LkWw9UWFUWhf5qNelYA1zYErpexNrmFjPaWoTM1wm7IDkGYcFE8WL39
2VK3wxhOo71DTx9UpMKqCNS5zh2cabgG8gD9os/LNVXyIxrRmc0HVq02z5hikL8l3pWFmiP146fS
ISSwBSpoMM9WR2OnMauqZHPfx33sJk4KYJ492dbxkGd28gi5BNqqm9oKsa15BHMeWXV113cECdJ3
WZm+ugFUemlNJWi5mBim3vJvmsE4MZo9UZhG2kbIAIwzSSmXOfn4kw94SUPzrARg0+IqfGcafGCs
ytAYipAdvbMM/YfKu1QUpAwR3/dQoJbeGl5E2op/S4Jt1+76jgZyPv+e2iJs2NCZKxvmHK9oIq6y
LGOdjoj/wKte15rsiO39GTXK3neuMqe6p45+6/gASqFs97gejHNLqlslKMsl9Y1thI89ASZKjWui
bNpDr/Q05fL+rDMoAkCYcJVg94peOwNJSFrbP2t6LsghiAf3leFkJ+qdE7Ez6xYMFNH0P1TrioH0
fvDldZ2EPzxt0EDB9LeNUYGrzZp7LSca2hx18EdTBqertjdy4pJCh/WuC7qP2shv1aJ7HQq+JB0A
WH2I8RuUVPzytRTmOXCgkOA52tDqfVOG6kFDN9Dp5kNOJRdLg5yz3kuNSNguUW89LgKiG3/i+7rv
+5KOVvRz8LMTBeytohcNYkeuJg2ca5dIYxE6azFzacjpWmG22Oj5lVIS96dbDHnb7EHl7fF3RxvV
g80RG4R7p1gqvHZHEKnzQV/pp94GZ8yQH9NoDpshkLxJyJweNvEGqSv04wmNSDPRgO3Mk09ISxyZ
T16o/hCefsxzEwTaZLabwBQXng4UbehPYtQ8Fxr4me7RaYAqZJpdyXcqXBXqf6eDkIKuqvq3qhcn
btpcoMUf4vRsph5Ed6FwHSwssrmdY5jToWo04D3ZTdIlP/zIuCT5sNo63fAmjUFdyyE/d2gfCImk
LgEty1DQTWhB8AMRyabr0QV5c2kpcqp1PyZrQ3m160iu4trZl3QE8ex2a5Tvrct45Yqoyo+OZiqq
V0A/2fTe6P7jMDBzlaObd1FKt7g09qFNoR0L43PmNZLwNPgRioT1URq5K0R3oH50MSjxmdQV6Nue
awlO8sAN14Hd71RrgpLcosSOaJN74DLtgfcltEDNEPdHDZVY8MEFaXWlJZ6GoQrceW939IIEHQl4
1kfrTNv7xe9DqPi18Z4a1U2H+dUPo52TPmfogsQ4kLnYbJRUXBKf81Bo1l2GfRHhRPsSCQ98k+yP
9QT8obWpQyr1bemjU+bUAFhwr9USzfJAYGWu35pTcJIO2eUgKw2doohTYYaYu9Y6/yQzknicbV3E
b2YPXwb73mMxsSMCFKPQQ2eY5u9aWAXnO2RISi5IDgX4Bg9JBblmsd8gGXLBb3VuO03IhpPy2erT
EjwqjxfAtVaZN3oXDCnAF6tc3dhDDHphPuQzu5ibouaxw2npFuH04AzpqcLowRZ/CTXMFdFkf9Kc
3yE7RqXaK+9QvqVbWOiXAurdsXHZgGle1WXy2lCj3OVFhBmEnljcSxeaJZJUyiW0WDL9FFo6rE4Y
A0WY3dsFhzhsizfin+6zkVNOVZU/jLEmlLN8MGKc5tGc2ZolyUWBGhNYiMLhYDzkHYcrErtHwYS1
kA8h4UGuIbynmJLpxgqqF9Dg1yMAubWfR7d26v3Isop2pcPwSUSQksYnu5FHCvnoQNWQ8w09LiMd
3o2iSGiqqVeF8U5tcGX2yb3mACkXLylTXIOxgAa0q0o4I6ZmfS9NM4KGpT4pisr5q2NP8FR/C2TX
4MQqn5iaQY7UQMd1JKlzxjyaOERWbdsjTLBTFz/cnSaLD8s5G4762lvysybXzq3r/iKuoQk4ZnQ5
BrRy8vzBcyhy40o6oyxVVxEdOWkEuBAaG6Ek9kll7jgP0r8mAKE1kwOeTMZHsf9Cdus7xuU3oqqu
AiO6pdaMI1i9JG7VwZ0AD4BM1gbFQEVg57ZGKI0VdngcM6dhJ4PBKo1XxF6n3AJ/qyXJXYv3BNEx
6QMDkeShsk2j/tzn/pNFjgH5IcHJKg3Ou9jmOP0RrWLeKzp2KsXGpejMUQHh8GxFpCSmTQGeSGb8
FDTDo00aRR9xEQr869yisDmkO0fHORZ/ZprWrOjM+6ngoiXHj8ie8yopI1eC5GoYbXgarBMjckrQ
cNusfDsf52XvUYwjHwrZdAGNOrwEKQZsM7AMVxAvaiAgiGpOcGOQ3CL+47MbNNgqyZ7gCr033wzu
bUnJVclQc4A44nJW50+Yk/2tXX5Q2b+NFGI4kiR4A8TyjGXjc6QMpU8E0Sj5O+48NNMq6woh5W2r
QOFJ2vRYORBBCb7da16LVTTdjVZ/oVXeCVKI545+9dr66CfJX9giJY5zt6ijaB+F4lmPwPiV5c+g
4RI7anTDdQl+Tu4bsLCzketGQ5rpykp+BI1CvmzWX2pqfO2gw6WzASM/AZYDm3MzxfMFDyx5/wOM
lHT9viKcxE6BbcFlH9WSy397Z+bynQpJwLhX7jjhIo2jcC/oqagm43/8RjCqhg9OOLdGgGfJu+mJ
gUDc62awor08iMkYi+I1QtQbmP+Oazi4nbA9M2R+GMzsfvR9Lv+ul9KEQ/YHi7sn7zSYIwuUyDwx
INhWrWXRkwexJyfTzSldTYG47lET6UUBTLesD02JRbepbVRP6bbT2wv61nd6BSKM0IV9O+mErzsf
pj/e1kZi7au2PI+99qgW8sUrogslsjm/qBxgkuKfnTWrBMHSNNOHe2hpXcgx1cT2JwSGm1jBRDUQ
VxNP4UWQcYYqnUe4Hf4Wy1y0MUKV/rQwrysDWXWjPcYi2GBz2UFTRffRp/tIYETz7qPeJAY0mUe1
JvhyG69rGUIGV8LLFs89MUxDSyz1AA+Qc5RD/MjKe/F6jXgiCF/I5bJNcK+oZMhnAlD0AtK3iRvp
6TB4ALENM3iUXufmvbgqWK9+0boNoOBWV3daiWxTfzL17kcYeJ8kNDw7wnpvURb5JuNtRx6Zf5/N
Qvws4+KGVIthLUJqTbgvUGNQSHVgf2vWR6QTKKcNF1V4PWhcL30v38kc3VXi7TQDSgqlRY7iJMPc
Muab0M5QZebFPbL9YxPZBMVlTGodlcDsSSRvackkcsImxYwveAmqa5NUXpKFuMw7SnDRhPGtPhno
Q8fgRyTNbevfW1z3UDd/0BZIj4MZin0GejCIaLIvN/FSZlgWowbun02mFcBYnk7TchcU7OvDNDeg
MhTRvjciSJ377Yv22PGvg7DsD03WlRunKD6X1yUDeh7McT6BSjoljOXBfGnoe4jTLbtCtjh/wPLY
UOhgrZQBOVnXFl/fSc5Fj64DGQbUERQ67IM3b+kEzzc9R1pbZXVH/haU/xRDG9Az+vruOPeIlVk/
4FNO5pMJNu1wkG2cOqBHbZtkLeN8vOtm2YAdy+ses9x2+irG4Nk+WH28auZueiJG8u+CkCb6X78W
VT2SJQu4A/229NjMtZhlifIpH7YsOrAjSUTVPfgLyGqWFvYieACPSDd7vskVfwap7kqNJN0s6env
Lb8tgQs5bX5ZXP6bTPAQjf7cc/9anFmldmaH++XzhroeXK+eh3VP06AflzW3vEcfotzOrWRE4cMK
WdZK3HDNrxuNqstf6395xbIllse+dofl/nJDujLugTbYl+gcmr69XTZ8CKAhBmTJjvC9NyzPVEPP
7BMz73pZFcuXREvJ+mn8HJTz3HYYLajdQ73BExt8rV8zE+RSKqaxTR3PYq+jBJLBQjZIC8FItm70
8ZYTbEZoBjdpZAtsrrjX/ZLNqjIHIv+obu0VpZ38//vgX77DskjJPKNBGuhf//m19cKALBLEFfp6
mHcOGiH5sSWAe28DgB1ukyQm/3Le+wbKfQBqv48aqQuw4svK+30NGmVwlYc7qUxgDYOM6KRIBq9K
m6qb7zXMIXLUhcy4xrFXLWstV7sz2UrddvkuHdaSxJ5UNIZWN82l7Ium15Xt17/Ox9XyyuUd/+1j
tF5JqeNys172hC5KqCXkHvUfdg59sAV6aJIJ/jrI5n/AEcQ/QIzoC3/cL3vw0Fr9fiR/acJ5kgnK
Ut6iz/m3n2vnKHrIYnadDCTD8tnLRy7fdoouJUM3hoa5XR2+9qR57S970nL3+7FcmJv5jGTpkyD7
rOy3gUjOwlfYEZf/X26+j9ZfdtGvxeX5iTLo3pnrIPPK/npJQ2tAeWzqbPu1VbPSrwEWVYfvI3z5
ectLlseWu/68F6odiadNzGoSITl7nBHMZWdf/uP79b/vgsv9ZastS1+vWe5/Lf72/HL3t8e+dtui
tO0/Tz15yijKSkyA59DIE0hVNJJcFQ331/rRHasFIFqv9FHfRuiRpVUzG1rOqLYuNra4zqbmhhYx
5Up5QVN6NamA9DEVZdLY91V7smhjgdCY8QqnvB7alebohInmsVrtDUVdF6XS7pURjeNykzt5c6y0
ylZpDvOgSLAIM9rD2SRy0TAa8zRXZl1AFbTkmeX//3kxw0227SW9y6SYYFvdjzjvTv1844X9nPWy
LOrEmRIiz6Mt3LN9WKm73hh6f+sQEXdangD/iFZaYjxEIkxPncNnuXHmy8b33e/HBmNgFS9Pfy0u
T8llt//+///m+e93DgeR7zE4R8MFJtRp+/3yX97ua1HMX+eXR78++pcHvr/g97v802Pfn748O9jY
LrxK+jujtja/Pfn9+q+P0+ed47e3J2vc3xZh8/D1dt8r57f/++Wrfr8Nouph1SMjXn9/FCKyvZao
L0FGJNBqkUz9srgIp1BQOPhgQAX/1X7Rhgrx3nyzPLYsLX2Z5W49AJ73VGX3JUFcJInlXzLFcdEl
+rFByXEApU7RnMvIIjr7Urh934/TwnYpVDEIXc77v+sSFx0WAcnVliCYm6UzY0Gf5Wo3XxtVLnAb
q2ZSUy2jCKTbjMUEIZnzmUL2ZXQcvno65TKEaOLOB6cmQRCrdIRQVAcq0GAuRf58oyJkyMPM3ovJ
Y4iCupj1NWsal/tLrOtyF6Hna0rvYLOIG/HC/ylzZCSxw4BVUakMcZpA5d36TG2IHMvwHkdF56+z
cqqPUi3rY/HX0m+PVZUqmIX26KRKOliN1v9508NpOH49FqnDLoZRrE4mSRz8QwfocRcgblm2Z0iZ
57gsaayYr6XlsbDX2QeAJ63GMcoOdVUz+rUszIX491lctvBy3670R/Dz3mZpry3dtpDOSIL3HyHq
d/dtLLAAM7umYjyP68q/pJLLlv7tMWMePzL3+YiWy/tXB+5rednQXUZNrYE7tmzOZRN/d+Ts5VL0
dX8ZX04MvbIGN+88ZsH0jPxzWRxTOiKck1GkxmH5owvR0i9b0FS6+NctujwYwZ7DQAnASVFZAzgD
6p3NWX5RiJrztiWFYpZ3z4pRf4yibZkmD1Y9lkewFzmYhzxqDqP9gg21Oi4Kxu+bf3qMCgye1hpR
sWbURxJr/7xpkOhRlQTv8P3YWPqoKH2qy47qmetFRTmF74bvFAdqkNamr7tna7FpLtvJXzbRsthy
CvF0P9hqi9z0e0ssG+Z76wRE2LqKGEf3W/O4LIn55PT92HJkIoLIySSPfyybYdlA/7Sp2nn79PB4
95gskcCxfQrb2ZpFau+WI+1rEy1Hnow6y8X/REtk9n52c0V9BAYVe1lCCIseVcd5dH6wYEYbjEJp
JsTFh0cnYdPP687XWO2JxFS9Wu5/LTr4o1w1YP68rEJ1Xo9f63teWu6CDGDuSALP15ER6XJTx/Lp
W1PqjEiF3OUw+jqWcjskj4/6WSFpTdupBADJ1seKiNA5UDTiJxOB6gfa1n7IiH3MEEKulmcXBbQH
MWCDjejxN/Xx991lKZ8VydAeaDwwgFj2tGBeDcqsov4/aUXWhM34P0krTN1AI/XvpRXMq/O/aTG+
XvCnpEKqf1ia6aiqrgoLfDUKiH+RdaX5h9RmqYVjW3LWRiBm+JekQvuDIga9WyquNn8s4y9JhSH/
MByhatI0dFsTGhTa/wVZ1+SN/qZaEo4D69WyBOZwQG/yN9WS1+MKIsTVOrADroU0x2vPGQhRtLAm
pr71brQjWvN32Wm3hQPbKHFw1Xe1JOoCTJVFv4eqnO9tKrM70Fag2DAHiBjRtI1BTyZ5Su2FDL1j
jjZwn0HOspzqpkBmROQCxVStT3Uiiui6GTgJfEjfhym6yhv6sGNCN9lSX+JYDTYikxz191m+g1EX
7FNtVk7U2FXqVv8faKr6P6wSojsci7WCPMaeN8uv6FIH+omn9Y55mIAj7309NFw/Ua6SIhx3uaLs
7EzH61EX3maAlQ+tZa9P8aui2bDgCkrTI7+0KcD0tDQEJ8TSTgG4D0XrSscUsZWdAjzfsZ9HJOCH
X/a885fa7D+yNj0ztmjq//pPjc332waVQJLB5tqWjRDHNo3f+LleQNffbsPy4Pnec1pSCi6M9CYd
4CaljZPvxkm7xlCSMRNzx6Kkv8oEDji4fAJJ1mOMIURsAPdBnz8p4f7qG7uHt9fEG1LpEfUKoqvr
kIyL8r0rUGsYOrWTXJJ261OTrK3kZCSEpKeoNDR9ugm1EkiEUv1ILThXhdeQsBkmmyIfTiOR1aY+
XUIkoAoyyGe98x9E0VA3DYHgTbh/OigicRSebHn2AwiuddG2WwYXDxMgKW/akxF8SBXPwcUzzczx
DRdhtCLOsI6xJjLkea+CCbiV3X2M1EdKabqkZk1uH4D40Iiq9FFuaHbnrOzmUw+gJc5CHxl5IwAW
v96QXbFPTPup7Af+ry5bzHK0HPCylw19WV35aNpYWQWisa6DpN0LnewvFSr0ik4kGRGtelH27C19
QFsU5RQBwvZ9RnffrQaYDw1vohAUgX7cvDHT7APiGnkqfbcTUUaNedTe4vF+6BCXk2HxJon6pZFC
1mlzDmHcm2phriY4aCuss6c4lVuwaS/TZJOiDXAyryh71+Y4Eg1TX5bmZGzVAK0GsuydyLK3KR4h
11upSue3XLdd9VxY5NCTVFe45YyxJQiNHoJcU78/pc6E+L3JcLFFNqnyGLWuda8F9KGvDU+7QEXU
Um++kzi196RPbOAs0JLBFYWH8JiKBmAPpMdgIpltMrdBmL0pNj1iiFNi7aldhsJ9uqG/ggClGF9S
uArdWLrkUJFVb75WTf0uErxGZvssJE7yrsk+6yi80QPCZzTS0Kq4UVmP3RMKqZfJcnH8zdS2EX21
Qj6nbNeW6Z2KidrSoJrPeK6AzOiXJTk6Lmj/XThCLgP5QA9E83ei0IjFmNrYzXNJAxfUjhrgqyNm
IG666xEBRKA3F0Fe7QhegcnXH+q4+hD6DTFSx9ZJH6ApJRtfHd4UzdqULTZJg0BKOiFg2riZxtUw
01d9AnYl+P1gFMlaCdqDlQLdyXOSsFXzScbifi53EZpyERXMQIIhSqki+sjEEAa0SKi6ML+N7Pot
1+uXIMEZ61NO4khCsNu+NnJvMHVZ5SAXV5nc15rWgonwNKz/0VqgmhcZFtecOZdI3mspf0JAe61I
K85M402pg4IyISd0UUduPTjnsLOeI7Yn9uHr2AtPcRntmqp8gBU8j+fPwrI+PIsfkJlv5thXO6Hh
hM28WxmhYXYUpiFzGqxi3SZmtWlMsBh4O+lVevRFp7Tbpb72I+PIW8kAZlBnJg9tTBSQSkmCGo/H
MYTaS59yXCIARcOaqkgt8lvRJFstBrU1NUnEWWMkFikxrnNEfjkzNd75BozsORzim8gerxxD2RfC
WdP6hy9mkRstElrSjkMtsL4aw9gAiocggZb4ofbaQzSLuxPvXbfSC0BPd4joKhfY9EOR2DrMPQsS
aK+evz43bqa1Z+ekU8xR8NFbEov1fHyPdT73jYMTZIaDhzWN5MCNBqJ7Mv0XHIfjagLll5Dls6L/
wkoyUF5rZ6/QbuYnIkc8x4Ru2wMJFY1366OYq/sKwouH+kYSsj4YF748eWSw146/9cruGXO7imyq
1JySU++O7OxhQ26QG5RtzRBYBStV2Ltc92riQSuSHQILUood3Hu9pdHDaw86rEI3aOi+1pq/1cz+
mqnLIWu0J8PamBEYFriBkIzzJ9+pTjHsLlrsuCIms1zbb6rIwnUZDhdTSDMF3c8ma33qswEoRdSC
q6JFF9c24r6uYIwR4uHiHYwOPREALsR7CaYZ6nthPBphsE8SbR4n62S5m8Z1UlSPXjCcbQF4Enbs
o1bTaY7rzyCclWet8WnAuMobpmMZCxV27FWXkvw3PzU65W1hOhcZ1NOxkPSOA+NVBwUzFUm2hjqx
DpyJtEBT6V2ILd1qpIVtx5OyIrLr52C0IK0cl6jUd1sd1CMQsx6liH3h9JgsMbrOJYiuwHBlXfsI
eDDmpwdSpe5B1vUrXx05v3DtGYFhWbH2kZakSxkIYgScoxXS/JcY7vg68vAzKN4TGYuXJMU7K6Cm
GTw6dWcASacFeJkKpiS6bikYXkdEbhCICWQxLwsdYcko78h3WitSPKc4nFYtZYj1a1SEQG+mTWtb
xpvFQCRqgDIpOvHHJj08iknZJq7ElSlh11NYXpVFY58nyQ/Er2wTaM+ZhYAz2jHV2Zy7ayouLSpk
/UoWRnNNnGY2xyEVlzDQ1FNT+5+TVO/LoZvINXVAkrHDKzUgVqGtulbNaeA4+Nns/EeoYlVOtByW
KW2zdIx2zNcg7SNTSwnzBFdxT/CZf0EephgSpA2pOKtmz8Y2+88pNAgB1ccdFdUH5uV4sLFFcXIp
3VaI+x5PEwHkR71BXEsOUVAc7TknyMMeJDlveVPzBkcQIzC7xOXWSqLL3mufJmmCn89Te6XoFz1w
GmQtqMnihoQ7VJUe/ut5e0DQfiYr8hPWGOmggfrci7k5mvW0ucSTr6V3KAGwMjfaps61Z1HpxVaY
hOGZyWeXYWsuGG036AAwnJQnJ1HONMNeTS6I8PDh1HnZg50Rs9olWPrKMn+UJNRDr7sKSHqBt3er
6P11BAuC+e49w88jfPd7BATWLF/m1DQ5B81Z1bwKr6D1sPw6Lo8uzvwV4D+ck3ysYZuETDt3wB9+
1BGQvnEQjwUA8I5faJv1po/NvfSu7LG8VpyKLw7UOwAC4yUz3E2iV3Wc5Nx271OXosKLocBRH0FI
TuhpgTndqulOEmh/aAa8qHSXURyh0eZUr436psyKh74ZX2getkcapPtBMZkzJ6OOnIwss6wPhYsu
/jjkU+miCAW0aTPycap8W9gmIM8p3FA1aE6505+xzOkbJYc8VmZk2BY6wKwKEzGy5LXVdmCgTOQy
jey2kc4MJjYNzH6RdurTAcMjdkEM9A+60jJWUMJkHZjyPoqRDmWEebVN27herN5pLRTUEFqKFe3a
3Ofwx6vEuKQlH9j5EfqVt8kmXFMyYsXHfR9ejDrdfSj12OCQFbmpV10hV1Vvs2zgQuiHN2VKNzJ2
FGVVZCYBWSkg9AKRS1IfBlQWayWpXUgmxhpqF+mGOm0sFUhTmvTqoRTKKTGxfwJ8Qj3qm2v0zOml
SEuMYSJGMkNS9IxHaBNM7Yg225UCfIdTmp27iRcke5RLVO3I9IPdUyOna3pqut18o0ok9d93lyUN
AEg1k5yXJ3tYUyhPMoLovl9gnJNqGhgZodT/fotlCc1ytxWdci5b6magLR3EEaSJ6sYu8Cf7oLQC
US4o8RJEGYUTRfdHxsrsMMuNPn+h5Y2Wu8Wgn7Mo6rblXM0dlr7PsgjXmfmFV7i+lC/D3GjKAsNz
SSej0Ie5/1Do2iGtFKySArVaSE7CQVTgUZnAwetsMihyPnLx0bs3Ldx1y9vPb7MsLR/hL/Xi5b2T
ubSMbWFY1x4nJl+J4X2ONoxdLVXZXmV/gd1OHDrRb8oURm0RkSbjVKpK3mVL0F8AUT1y5hmTYRU7
Q6n3MiS4YQk2ADQdXA+SjFllRPpbljWp2gWCSF+ro6vA85PNQIDbusCWxVE53aGEV4B3Nzqpzj5y
bViHW0YwjOYSoMc+uuG1OSvPNMW0bixdC496GmtryPy6O1JAmvX9xgY9ySrN4RTnniQyIezRfMWR
ek3K98bu8lfGIzlmTick7bN6bGZwfthlG7jP21FLy0sVX8ZZSRk8yBQZCOiDraIVcPs0Pr+2Bv+i
76wX6gsfUzXFhzRllFpXHs1sPKlJcYCeXqxMpTBvAy06OmNLorOFnMWuOT9khJNhTysYBQZW8jpx
QZIRUK+k6KoT/AviymVnbEq/ukmxFp90rRIbiuB3pqYPlz3BXit4Z/W2aTPtZFPqCFBEXGsDPAY9
sw7M8c0D1tnoBpOTTUwaXbtMZO8dWCcAvsTTcwGrlTQ7kVdmrFCu1Q8+nu5VoBAbpgmFE0XQJc9C
+De5h2RZj6Nhm4edf99PGQQwzt89rglaJs3B6T0DzlH/UsbpsBOgBy7ZReRa6k3GZNz397YOk94W
8tTbijjBmMIwfjs2BcWTBB2+j5ikLpzx2rQJWY0jZxe3/ruVN+OhyM33ZBABeR5dvBls0C/oFKOr
xmvCK8WAueP5Q7Vudfs4TuV4r9iKto4znOZWot+S8SLvfaXOAH21qZvraHrK2j4PeGcQlhfAWruI
EWsWSf0Cq6V+0akmoiWkycRMkA44szcgN5/jAk1R2A6X9Ujgr+N4V32kJXtpNPXJH/qHRJA9xrjc
myZxlussa6PbSsOGGiaEBQP6RHw/3pK0QIuksrRjX5jPoV0hgkvjbttbhjwEAHtRKPk6Pmiuqmr5
7DEaWXMRMw61has46QhGx0F6VZQkjZupbx7sZHBDyzjDrVb3BHYgCHeSZp/UULT6ew3HHWN0G+4M
Wj+imOqVD9R8B1rnGKKm3wap9wlHtrjVUClHWSd2c9oypgqLFaZNL101EK3X7JRBzQ9tFp+MTs1P
FnsuqClQxsYD5psj9gzjIHrQ3iLI4FZr8a0ge5g4xPrUAyAv1TRcF4IdopsMheGcf/KpyswyeMCQ
dAT6KwvvKZK44SYcNWebW1PtlmZs7dWJebxmFcTd1gSV60qgnDzz1HSSdMSKNBS/JeE4aYLrdkBk
lhqPncNIZpiqHQ7r6qZizw1KPz1quDCnlqg6DU5r0eEvSMeJwdGsV5iq8NUI8w5xsb9RmvgIpNq/
Add15Rlpt6GelTEBAYdK4LKRKadCjvw6gNkbc3qc1MTZgovOdmEEMU/qlF4aMVBQQII1Niezj9vT
3HCrbqwwRW0+IbzzpDnsbLIMXNkaxDQOGZYHZbxmPB1tMdvIg6fsprh1rlWE+1yrExK5xHhFEJN+
rCAzsdvozg6Kq31l2WhlzCobd6rqHU2E0g+W0j83naZeVk9lpYT3LRG8MVWOM/bUlT4wYExVC8uW
gefFJ50+M7UNHa/ZqcPQriKyqrX7eJ0atb4ZiBpd14P89NN03E19W54GdDnCmrZI/a01tdJt4UtK
a7b5QCZAs8czzfSIChwhJ86+UNsOH3t2UcUP9KwvyT6CNNH0HjwZ9KLFKc1pBExJfdLzWr2hZrmS
NTsntvwehQ2qbeco5ptlKQwvipJLslIqgqnRvDhUF0yBPa6OgXL0ibPtR+zLEeT7jadSS1IqyLdu
oqCeH42Wso0C8T4Jyp8ZybagCBT9GFEvXmlzCkK4YEwXQunXYjgTSxnQJEdy4WXWq961nswARYm0
y2ZcQn0x2vawh4+mwwQeCHqKg1aMx6AmoFegtGOGQTT4/NByA0XxcWgpdaCjov25gME6oXd/Lsbw
XzG1gMVLCQ0e55tlCUQ1tKKu6f+834wJkajR/2PvvJYb17Ys+0W4Ab+xXwnQi5SXUnpBSJkpeO/x
9T2APFW650R1d9V7PYgBGlEkBW6z1pxjAitMVklTvTQCl6OcfTgrfJNWrz0GBvudHNg3d3RR4LjF
CHK6XhYulb3gamJbeipImD+3+evS5ftum7l/C0jynWGeDnYiycb4z99dn2C9+Mdt31dVFXP9BkuZ
7tYBe9DvX6kE69kgV+d/PqGGI5H+6/Li/hxqCOapvgWZ9/3b//ag9UZHsUmfRB3v/vMdrHd/v6D1
qnS0ki0wyULrHWHl25tWH4X7/Qf+8Rv/1bN8P0Qb+eZGLdKqZbXIQBhsUKCn6HIXc6diW3Q8izDe
rndXJn1ofVj60HH9EAVCpdu2ROEuF8KHUEDxFJnLeh3UeQtRAkFl4qfFllgiNm+QSnvP7ruF1Kg8
prnzZEu65PpyBvC9+ikp+WytgjiHLac4vNvlVGiDmg0+IAJ8iXr6KNv5lPkjEUhY+qdzSgIb9HeI
hMEC7IlN9X3M52PdD7/CrBh2WChssF2dXgKgxUTEwoIJcrLgNgr0D5xFmJ9Yp1v9s5ngwaqT8jGK
xFdYlLfSqrzAkHeFFnzAOCg2Wp9cqcR+1R021uiuGjt1M3aR8Eo6j2y7f9DLxsNhObjyjE+7gSNC
wafdqDUoVXwWNqAkN57Lg1KNPwk2NpbsodELFWg7+Ef56y254oXyBfE8YI55zAfzOU6Gp7Caym2n
O3drBwGC0KIoH34aJNqjYAA1qpev9RLMTiXXAqhH7M5Bz469SgVIrQd8kWH728wVEmxG0O/JOVOC
va4F72QeRBS90I8brq45Z/EnCz3krw1ey/ov7nDedoh5gyB/VJL8DFPRbTMY4hVMDMu81a3uhewt
I6SYnlYv/WQ9kPMF4co0922k/GqADXiyiW71anx0tPk5KcCiayaOu1oWN23dHEqFDjFrtyTxk1OJ
CPcAhfWhDOz+2vtfophYFlVJ5IbYIia/WdJgjUsFfciL8GnwSRjQQkFN1jhpiA1nNyDT55Ec5U01
zDuHGG5jcMvEkR6kWcZlXDmLRZVEG5b/gVI9tNXzlEzDFwYrpOgywdAwKcOuGv2j1vnXCs2f7OWl
Bau9aY1leX5VnfjJ1CRg/0I+itGL4YBZYHza/gKD82BHE+pfxLeNSXlTgXMGk7fXkn0RmC8lDh49
fh197BmB3xl7p4zP9MqzrRyGmNVr9ODouu85dvlZGBkvmXidnoFkb8QGbOHOiHZDZVs7zp4BOVGl
8TRy8kjLBfIaEy1b0oTIINhuzNJCII4vKYH+AL6EhXywbGRspCNelf2qlWF0Z70v3Aadhgk8SMGY
TeAyWcYxH2A5ADCRE3tBduonp5fu9CCVSHXL2fkluvTWFGbr6qOPaK7C1lz49xiXcL/kCUEkrGAd
w562wvKfyYjc52rzwqbsyF6C9ICe/52pSkylpgXXhDdc4l7mmz6f0Yr8LqJdEiaPRSq/nEGttn1R
EqKSRvgAUYn4Un9voFhgtxg9rAqxa1JRdfU0RyhuV5sY264nqN/rr4QkU5TMBIWgNKIj0djdRiUH
a8OQkhySEmoj/afR7JxNORNpQqAJqNTkB/y4YzdikbKoms58BGWuWN6Yv6dMcjt9+a6Vdsam5VRa
2nX5AdUYuSlLVwqcxjZpmV8Vq37ihGeksdGeyrolMJRoqbqgZFelVBnqmcmRRDQWQpA58S8B1I9B
KYVI8jNoftFQdnRvbDgsenDNaBUwm5EfipEILT+eGJl76qTo2zRg5k6hu+btW0O559wQtbGbSU/i
3dajV+DJo307bGsn+VFTHtkaWW1BWK0e/VRA7DHT26SZKTcpP7JR0KAa+F4tai3fftcL6fN6+SCJ
n6H/BdSM3QpdLXya5vTeWPJnTT2E/4b27uyDeoT7k/m4kMbfLX3IOkkeIllsgc86cIyC56UhTbcL
CCgEoL1jp3vQPzigMzzGIsHjCckWYbfPkl5LZmIHLfBQE6FUhgOPJM8yEyPO8vZbEXkOlumqJhFn
lGKfVj47ZpP94AiuX7A/cRtLvWsVZdj2WHL0Kmz2sT4F2wWnRyMNwiWnoG7S8zO/eofdcGWh9FRu
x6Vgj2c8dvOO9Nki8PSOkOVFBhRK5aceEkKYFj8J/jKh2hBSVFIqPF8cyChWL31CDZRoL+wDPsHy
6OvTz4pvUE3ZWdG0lz6idNNO0Zs/fo3KVGJ0MLymqK8DBGxDofSNhwzcYn9V7a+EksGuLGkdUJFx
W1yiZNvmB3ZOtZuxmUHx5RTTQjVIdiY1WMR6Fu48usZx8tNI9XRrpTMVwRiMjgyG+xn3T8IYWirW
s0i0My6uEteOfqtk/bjtNPOjbcBS8/2u3bbhNaUFH7qCYcXP7VsYSp1r543cOGPr8W3n07cdEhrL
U1yt/wrzicYanh1ZZwxUEyeEr9ZI25UHZ3HTZyWgyRajHJxxuR8NmXiYlFPld40CkroBnZ3OArKk
ZQRKZGP1kqS3aSFJyZwHneA91zBK/dJ1FbCgUmyT7qqqRB2VHeYyOGag3Rj4YhZJ1cziQE+Dw9rw
/1/gyf9flSPRbfw/VDkJ3uIi+zvsZIlIRqrzsQZbS/NfYMw483RDk4gmJNKXvzKvNdUAaWLbgJB0
FYHOoor5S5ljiOUegSzHQXpjChsOyl+Z14bxL3J4kTyCVEE6asFB+R8oc3S2Rn+XcnAD4BQdgc4C
ZDEWpc/fhCh1nzg5aUIVjhFxTgtK4cPE0lgk0qNe+zLAuCzHWWE9MWJWVR4TRzPwnFF+DJNss4Y5
MXEwTChminsnaU8VzRo1Ns2j9BUSy0xEcaZ5gk1cG6zpjuGQR2cWAaVqwbvufdMd6vZzrFQ6Yw2t
qwz/CxkTnjlpBxlKvuE29iuir+WJ7kLvxSGLGoJjBBo+66Wk1ujWDQrcGtA8Cv9RnNaj7wvFdIF6
gzlfgi6FhGS/PFKnosm+dDmsBrJQkywgFkZJXiTtgFM5BX9dBE2pn0g0YfdmMTesV1nKEu2ANMj9
fvB6x3oRLb+xHq3Psh5NOcs4aeVbDRso5JKvsBnYcDgZCiM1zc7rhap1mI1n3z5YMYqYSddhB7Pp
/XPUFl6Gd86lTdhTjhXt0e9mVtdzeqYXRo9aSuWeUAGxK/wb05k1FFR4ARwDv//3RYyH2cVDQE8y
8TGg+3TbvR5ELx0QvTyDZr2hMTxvm2tmW1AmGj3e51Bi2AJld/rg/ARyj5iV9sUWeDTYeDaHYUT8
x5JpJSdx7w9x7ZFX7JCc7uRMyjm72EB4jqO8dQ5kTaNPd32lJKDUx/mA7ffGcKBN4Tcgmmqs9EvQ
6tplHIgARQZB11gGtgqlPz6o4ZQcFXLnBDlFI5ULLbxRpi8g2/mll+xqeDWXocnJ9DPPdWx0N/7U
beNW/wyGmZzOkUi3HBHdpVK4qpF24BlWwbRQWzPcDSSfUdo/TlSrx0RON/bYyW1tNZSHFCu84Gri
7GxnQspSSTS5aRwaskKvZijrTZjV/d4YAtYKWtKjQalJ3DQrcshMdDgOybAbPRtuYHWY0MRJFaUG
RyxiYd2oaWTvhTO/rPcRxsmnp6jbzCcOZX2AHdvOUa+VvcZbv0wQNC/a8qrbJnzplcUOGiGqXe6b
lws7yqDZW8IL1fnZDmK0IxhBN1OSzzf1wNsa7IjPw0pxEis/xdwGu3liph4AjUNm7y52t3Btm2Ur
GrP83jV287fbhvqtDpMrSboL/TbMzoou1QPBgjudLDOsvJhAGv44MvPlcL3x+wLCGxABiqIMgK1r
LRQlzeQvx+10Xq/pi8Y/AWhIaVDgPaUls9iItlV9P1vB8xixTuTc0M8IHRC21CdIw3T2DPsuhc5J
JvlELFKq7JKgvxqJHE+dNZcsnmrT06sIiYdNDe3ojHcJ2prTUkiGM5S9ryalAdrGoZDsAFYj4x+H
1XpYCtTO4IYPJIans/szddKeCh7BZfpyMaQfpsV/zpF0iHPqdidwIXwWPX7CJB0P602yZjulIfMl
hBRZGEMCLtCFORJR5aQ7za5FLQgfrqukxQNaAXIGLcVW0Y5/JmPfbwFCV6d4uZgWsux6tN42Ov0+
TlJr32gKMn2fGt+s2YesxTZY9nLemmVTsWWUH0Yt012zsHDXlzRnwYcW1RpBissn2VGjLxzcpqjm
a2ppbDhx0xygk8KdIcOdNROKGpmzaB05sVkgh2iMMdG6xmL2E6ueXV1kwcYiQW7VyoZEulsLZ42a
q1hcjYz8UXAdVnCI8mqfdjLcZYo97fq4fTbmidEYc+1OLwAi+HzoUb+05pWhcWGODPiK1Jz+Nm5j
uzWkN1CYx99k0ItqZp++yU3TV+HOYh+eL6isCGFol1sHZZEvLG01ezVrrIer1ezb0sgCHMxnpMCz
VQgjWA1d6wnwbbYjvv2hVbtytxouV4+mbQHJc1fnpt8tk1eKxEL6McJWAWo7imEcKHUC6CDHfWSk
7EuC1phOeq//1IVQt3D+zZ0xN/drZbQaGuPAnnVq3qzmd7AI8mnhTdgAFmm5cEFjEQQmRUIAUUh4
pmN/EVhZb9dHpgWU/xEB7Z9HQ5pii+wXzcaPu63I4vLgDHoEf6jd1dOxAjFB32ugRsRwCJ92Ugiy
Ml/19GFASXH8x3tfr/Z/vJAz8S5N6Pz5GJoYv7GKTHL9UNaL1TlojfZNqk+fQ04LeybsAaccqR8W
lQCEaVKlDxgJulkkF6rzqUmWEzSxKP1PM6VLnQqvX80x+/NenubrKAysmYqG+S7vTg649sEqCJqj
zbDpCOredpB4PF9DJhrZZnfCcizQ6JxijaQClXrfaEWUsVkFqH34qBJOtuuyMkBAONAgHUWHvbb3
CFbgA18uZuxaGNQWn4ywMPXIJYalPIY9DevFUoLyFCFQ5B9Sm7mgBF26BlaRE/HvEVTrbc3c3atB
3e7W4W29MJZh7/sq29XylEUKtYpA1F5YBMytHYzH5dsfkIWGSWQ5XC+I35Q09cWiu2hv4gAFJEwT
OClk6FFG5qLVUEXojf9nDMpmhvQQ2kqeS/xPen+LHWNGFqe+r393HW/X1/KPq7OPn4qc3B3CchaE
0tWg0xz9pMQd11cTm2InfW0s6v9rqXu9aJTU9JqMT6RQyUnWyBHa6y1IMNZf0ICU8Kybijfn5XiA
SKT4dqJC3ODMDMktLvSe79L63fzj3zYXuZiDvP6Pe3PwK1rp1ibuaU/rAyCPiuhRfpFkl2HXCJ2B
uTISklCaZL86aVcLcbaS47/dxOs933dr2aHpOtJ7l8L7983rUUwc1FH078ZiQ8P8ah0Gn7FuubYm
oMULPv/76p8jw06OxsDQXtkws9fbCHfD9Lp+jiUJcf05rohMygXZNbzjXAcJTtSEehMTR0ryhzz2
JVCFQGTTNqrz34T6aidNMbRTVWIO0qRE50cJOV28YOtRvBzl0VI4Xg/XG78f81/dJppxcAslQAO/
PNf3RZaL+gAQgRCp/7j9H7+/3mEvnrT1qBsrxVUUiifrV68ss2i4XQ+r2iYAxRn1ZcG+8q5Nr6Ou
XdHuOYxGwbD4n1Po99X1qJ9NtM3r3ev1dZr9vppB3Mr6eToR0hxtck0dt+uUoy+TD6JeVK/r9WH5
HlnIi/usGeBoL+ac9cJRQRFzcnUO+W+DOxhld7NejMDovIkZ2U3tCFWPVo4bH782MzJD9GmaCBn1
EbM2B3Bl/n5CwN1VB5MgjZNdklCK4IlDwgBZJqdLUf+fd/3bo6IuHsgXQoz751H5FrFaeZwFo892
NTg1y6T1bULESd78dU+Z2Dj71rvYtSABWQ/nRTaihXYBFng5nFa/5vez6I0F10iMfXoOFnN4sfqJ
tVXL8ufJ//2W76dcQxrWZ1xvGxvdOXaCADZcq/94VAiVYfpzz5/D9a//eSHrQ9frUSV41Hr9z1/8
fio1zitXl3abn4WYGCAGPLvr3/7Hq/jzsr/v/n72/8ZtRXaORaXW/Y6N0HH2J3A5CdBlCGG2V22b
0pgP6kCRLEcCMmNU9EatupqxCp1gALXfz/lLHMGcK2T5kpRGz2J2tnaAlcy95ou7JhnLH2yFv1ii
f7QC5vYckoFFdA+pjjoP1wozcDO0Mm7UhM+jBQS8ixP/ZJNYZwJa3GQ+fLumoZ6cRrLdteSCGEXE
TOPg956ZUTZ23z/NA9iorlJf7cJE9q5pcHzEOcipsIdRvQFIIl3qZv3OxHEzDV2zSxUmPlvs2mFK
thXrU3ds45rvQgtXoskJu6/LdF/m7W8E09EiO/fdUO3f9HakYmn/cOIWdE4ZYwzE1GbW9W4atXdD
SdGS7XoyulhoUx6bbQWtQWfTvZqLQ9IkWNL43NLGPBNx0jH0RW+h0+bXMPw1TJ+p9PexkfuoPJR+
F+Tha0s7B6VqeDQrNqR5MZ4Cw9gbbXmrlQFx3kGlAOHsftl+6pWqtPa6T0UCDtIuqNm5dXX7CuLx
l6V4tb0UMLKJuZVf3aD2fkhGf2ckO6tGntiUhMWZqU1OgPFJ++5eUpp46bNPGuLbjiXX7dTBYqlZ
61ZEckC0uauwBCIVMHQ6e6J2KUOz4zDJ5wns91lCizdz2RyLBAmpmpoB+bhj47LL3o81FUNQi/QO
8KUjECAfx2k/1LkJvbEOXhDAx+eExpNL4aT1SraP21zr94pJTthIaP1I3XoXlWHuYrb6iDnTTzEz
tYtJasZ6ET3No/bsi6W7oCvQ7ViAZhgnc8vW9mPrn4DKg2OhV34YAu3RGWpzb6TFMcwq8yEynUen
TK8Qh9i9Bwm2Zi3AsIz+vhrJfdeVraScgfLcT/eRLffKACUwyLqbPIr9XwqRSfyAoEvAzqMbJ848
YoBrTK2hWMswGbG2gpTqxQXOHctEhTGrtzKq1WMStPVJFTEw7Wm6lSSE4blJ0c/A7Go4XzUNtJaJ
kLyvKg/SQbM1B5oPDkKR3aiLFmE94EYyIU2kZaembT9XT7CjihHw+qtiOgyrtH1Sgyyg2ET1jSiH
NVFrXZy5WAwkIUxB7KoQlnpjTzzwQ+4a8aTulFTzCRpLflSG9Wk11oMJD/RH2RSvJUMUyZcE5zpV
p7rDomXR56G/qOolwhPjipFGi6kTf4zQgemA1gJ93WuRo4mjizkk2r1ddM3dlH9hzn4spoYuhu7Q
vwgZ+57ETaXK5KEmvLkKRpMClvJrppaeR/4uDcODLHE12LEDuzOw230Coph9fhO5ed/8Qmtpeb4J
511UzaE6d3Fj7k2zQNxro/1DIIUFSkkX+bDP1806zVS1WOY52FgXtSc01QYFEsLg7jeLXFi2IzG0
ZFPSWurRw6XxPurommSNPGUYKZACxdfK19qtHSTvICKYA7BIERJWLxYHjCAVi9CWuo9e5sC+Q/81
8/sYXCEACis9hIP6WArFP6VtAuqDKIO2Ms+JCvlWGREox6Td7ggn+zW0stn7jFGwTTN0IC17XHNk
F9021xzwWtAbNv4CYK7O09DhpJLwqxC4qb8iWz9bkwGVZog+5iFdKKyqu5iSAd5q/i6X/cXX6xej
tui0qFO+m3o+aP2l79OvMkJhSbKJOCDVzy2F07f8oEzBe+ppVJha8ib9ESZ58aSFKF7oRgF1pf9d
zGG6j80RwZ5poNK2nZ2k+QucvkNCfAOp3943RfrQT1qOLhIm3BC06bYlNHknJ1S4MZzOUJvLbTR+
dMHwPjrQn+bhuSX3k/oV/p4GmUDUPyPZBIOoo71rwvOkjLe5bn9iemqRvLmRQNjYo5Ou6OMVYiAZ
U/0awlL1Bq3/crT8kIS9SlFO9DB4OP2iUuB9KecrNkh2D06Y7NIgw0MniepOTJz4kHfhtpY5sRk5
cB3WRx7qgM9y2DppgY2q6/dIqvAnE9lGxyk6OExVKXGw3SU1VGdrSNLdysisXDXXfk052rs4+mGa
YGYtSKCbouk/O/BFxFuVfC/Ic49IlVmI2p7+3oslt7hMxIE61MrktzvzGjTR0inEAjQR7Ujv0G7p
n8iM8MpZCd9MMrYyH/Q1/K5wANVj+t2baSSngt3wrh6scwd5/6rl4aVWSUAPJIBYJDlX6s3OLs5g
GQcBDciO8vAmmsp7WpoHZmFoWK25i0VkbPV4fkVCAhQphtDf2zoxbiwaN6Bsy00EXMWOFo8hNXYj
HD9MHbVAzH+kadIXbIQja0b9t17cBRZlKLOY4FGbE0Phi53o5+ajDONnc1Y+WhnBUfA7eMgz6fJs
V69YyxDIBeGt0WsXM9TyvVXeZrl258xgBHMZV7teGbezXFJh2kDDJshgHNI97HrjmbzMApoi8zIF
hAdTIT3SZ4BMolK9L4O829d5bFDmUR7MAkF4hlWk71H1dS0RsGGBuXKMx40eSmIw2+aOfKKNLlC1
j918E6nZ3VioFKv5l2UCg2KAvd8nXBJihTgreRAei6K0QKWkOz92MRYmt6z8WjcQ4rlM6nOXh3ci
qpozkO3PRUqhlTXC2Chy8V6jfCO7fgxjh2CXLNn4mpojhfR/auH41M18jgp9OtTnGBuYxxYdBkAS
WbGC7fUHzTJOVhBfZwHITzHarYoUbFs2ceBhQPMw5X+mgJd3VlUPuIoguckGJ43lfPhxH1FEZQlo
yOZWneqM9hymA0PsYwfts1UEv9lzUMU3g06+1kr+IMug32jkSlISLu/U6DRgNh5ykSLvilg+qUA+
E93Yld3wwC6XiZpvXa1hJDMth7InSIkRHDPSlemJzd4jfrzkZoi07YBOIIPfzmguL+GyDZmzB4td
p5eovUfIxnyZjPJei1TtrNCTp7V/bkhV2Gg1GDxV6EhJaYrey76m1uxo2zlAQ0KUJ234qjhTEkd7
lbC6Fez5lB8KrVJa2WONqwHfRJE4O6pN+V0QSXE74dJoC/nOcERWDov5Hf1P8j+7Ubv2dXKuVfWE
i6PZRlowMtPmtGDTiA7MsBUT+tRCnzBOEesrDJVUCyy0HjXwiAy+ki44lcmDaYO90LqDHlD6yrPi
PDXJFzpHouOZkzy1y38WsfkrUlhrpQKRN7pjqsapOt4O47BNhqecJeFeL0p7a6fdsRzU0C3gdR0M
hgYGRKneD+14EyYVbEXHOuL98JyUWECWSQrd7oReq8/cZ5GrbpLdmfO0m6KnQCkFOnFFbaJ9T2ZJ
HJn1cdDqeG/YdUonu6RDPuKZMEy31SN7V9C5Ye747OysJPGCUTnSsWBYjX8TI8tgoRV+kUwc59ou
Y35lGekfrKx8MOxHUpO1J7/WiNUdmp10iHcyEs+qqremp3DetfqLqbO4l8K4x2T/iordo4B3rzk2
1gtwa9tRm4nbbaSPrnB+KHSCUMYM2a/KJz6F6MqBOOJ3K0mtHs99lyCKFyrF5PEB0SmMJ0SRnhhP
ogtRo2T6XUuj021V6Je5M3m9MyAOga7oKr5C9GI9vzhi2Rf4+ha9KAIQhD/oxRrYnnTmtHJuPVGq
LGHoiyH4AqIeAuJgthna9GnKSOYRUfbLyIVG2o2w2Y85jadFgDGLSqds91sPsxbIsT96bdKdIhhC
RY1fvhZ0BxMEbtBF0R3GAv5KCpiQXQ4S724J6c0uqc1fTgsLcFmDfGwwblXUEKy6ki2qxhirtwb1
OereO8Z+1+hA64SJ/Va3cceA56AgxMWl1d2HPbZPyIHvzYqqejVTY8AU5PozOmwwN8Y0fkw5mHdE
wa99hndIFSqquMredDPWtDicyH7vyORMzbNYfNi0mCjpUwDKHKIfamV5l/omsOJbv9yLHmNYk/Wn
4txH0aeF/h2bHkpqS38B2fNV44LGoGft7KD/bU7zNUuWfyBIAP5nbNvMHFxvPe0GWTw7uJg2UyZf
k5nMX9H/7jKiqsLgiIRrz7L+w09CHOuSxXIu7Qe1yS+hMj4lsQ+1U2lPrdXt88KaCDkCNadiAcct
tSlAUHq9MV6KYDgVPuDKUXzoM1lf5RDI7Vyi849wpL8gWiZYISi0m07VyTm1q/HcmldaQ4Fnz0m+
CefsWU0I2ZoXjq6RGd6UTrfsXagEWQouwG3LKCwp16ht9zJjZLyyS9ExI2yamY+snPAP5rW5m0JC
BdPpK+zwFDQzhccA6bqFKJpR4hcRpqT7ZsZe64OKL0aob1rJqO1bjsf8jDVQ6ZlEA9DadNYJCKC1
IMlHlUr1Ygdqv/NiJXAe+PYMVpmwS0GoNzk09NLolzqH80Zk1hvilWaC3ZoTa+vJ6FPUFkU/zslG
oKEcaVdvoh6Xfz4TJqxRTGzq4gvIQOKG4YROePrU8lZ3qz4++v7yAtQ+P2hh3YF2AgCv/OiChdaG
a5Y1witJWI81tg4U8feOFt3KmP9SFgeUUjNElUSTVi3zExv5qjNwKUThcyCwb5fgj40gcU7hRIKg
rYTskMPgTuoFsKAsZN1HlpvbpZ22hUaQswLHbwgNFU+O7o4on4xUEoWms3rvxpwPxGeKJLbVGwqr
RdZL7yacgAWrU9FtIixNNwkVhshawlHE8EF2/ZvTKW6GGIweGQ7zdIhfwBWEuvYWZAiQ2gbbDqwe
fNDEN/Zac9XwtqYKjZLRvuhkbJ6JkV2kbv4GOQUKZvVM9Qn3P8RKrBdqde2xZZhd9xxNln+ph4Xc
wzys659FR0pg0vXdTmEbz9HwMJVip7UE/fZJ8iVr+tNKpZ58ASCNaDm4YiJlrWkMCNAmLMFZq1FJ
nISXKkWx66yHsVCeu+FLhlS9be15sKoOFITzvqiShM0sZ/QZaz5x8FN2i/SJUCQxAoiAv1+nceTS
/DqGpbhapVq5cxFoN/nU8yBWqlVssnJANDoWZeRqyN4Q4go3c5q7UKEpWCUmw0N8J4lvgxjxqQV+
vcc9Q3KfxsjHaw4Np9hW9Mw1lqO1VC/LHhVfp7/RfK3iC8lbGtXxtQOTubFVgpsVXUcma7H8tivY
7FjfW5VM7SH1OmIXttosnzGVfbVZ8bVoSqwsuu3zQtuwU/H5HzdV9BKimfT0CMZSlLI6V35gwsZG
jDHwIqKfZprdkXxtHRE2IfBk3YktZdrolXFRG+UZczNdYhtcRO8TlP2S+Z07shVgMAazrbXhT6Un
4qSCfsTuHhVv+cSkeTHK+V4EnJ7Z1lj+T8A/pDv0Bu8RDILbVzp2+YCzRQ1hLotI3wZkTPSqfDAG
7a2IFxcJ8hfDPpaxHSMxFo8hBegNqW6JhcQg9cF/BeEd9TgcukMCsID2KTKLqhme7Cl+ivr5YRyj
+yCajlFbXtsm29X11Ur0t4K34Pek3lQ/S0gnwaDcNfg3GkO5GRetdT6L3bIxnbsCAgkBkyzkb40k
+NB94xkHjoZatNt3BDHEoaixLECwypZQAeXZIZmitNRL3xGbWEeLHM3n7VqVjQu4v9f5bxm+ucWg
rYbmozPPT5VJirX2RlMBTV3CCYkRN+5B6macMbWZF65j1V47y22k1u+zEO/oGSkhaBdVy766Rr4b
XfeZ559D4yOepsGRqaRo+u19pVRuZudfOi82ncuvAOFrahVPAFln8FUyI0BRkBibRPsm6d5yFtib
OWJIiquJqNq2+Ejj+ljXpMtGtIjMlELBeDSn3Ev18tGy4jMRy69Cax4Hke1CJHde4fj3pM1TWe7r
r8RJ7mXwMpjdrd4oRPTE4OHTn6VKV6leLK5Kt0MyIlzAO+au7qsMZzEOL12rXpXorpyjt6RtfmfB
1WhqpExliSS5dS4F1pyiC299cnsqxcBCY31ZWtYQlLQUq3Tj2vd64dJDo4rEShvdOYLOk9++GmaD
+exHPQbKMWune8VnKyhwQKbRwxzt/1fQ99/CbFn2AmL6vwv67kg+aKa0/8ijv4v6/vziX6I+Yf7L
lpikJFMSdYp/F/WtJC4W3tytL0Sthev0H7gt/V/cZFMc/A8t4LeoT/5LaJC4AG1hNLQXKeD/QNSn
6erfE8zoZwnTNAyhqbopNI08yb+L+lL8YHNWqtNhTMtHFoJwprP4EUpPgdoe8wPwu0AB0UTrfaer
YFsc3Wx2maO6TQ4OXgLXfihZpDbLUqsdzL2c23prRzRbMxuDqhgZAWygOzeFaO4HiZUuU1p0UyEG
TyeE5nGT9bYDEYPFa9bxY2DYC4zxYRzo/0ntNffRwfkRTqOCrwbPhXbbMZSrnobtybxWqeXfFZ9x
3UfHGgfFxmpoOA8yPERhYG8p1gORzc3Ya+CxeyYSc5KgWc02SfAqDQJxU8XC4k/a+qYGJX+mjPQc
hw9RXJf7ibABvvE91C3xFlJD2WttQxc0+BoaSnHGEp+8UIGmUt5Q7ADtr4/KRknTUzqHFHUXO3pG
ug4mJKPZNSiSSBXwcWJHue6mOHKAUGiTN7M/cFVlBJWi158Y3r9CzM1eYSjP8ERoB8Vqv+kmXMAk
7h6zPkTsYusXUAcAB2InPkZmcyFOZBhptyT0EPIQ6R5pUwOK8nn0OlM45Nxg+BGyq46zriJ1J6Tt
OoXgWGJ8eIXdX2hotWfN/iQRN7kxevNCoI24ECOZuWPcdGyCymSPlB0XG0xerx8FGUyYCU0b35CY
qoXfleLIaCnVYrjFwbDUPo04ejV1C/vEOLVAuWJkF2XYeMWcUTUQzRNUwXNfDzM1aucQ4gFwLLDF
SvvT14qPGjEG6i77tpMiu7VMlvvCZp1EsAugt6a9zGmqHBGg31oFqyERhfpV4ikdC/NNaFl76wfl
DUKX8qz0FHKk0A4YXAF8zM7eKJTpye+YsBtSpfASSdJOibEYkvqYBg4tS4KcRwmI0YYWR2sizLYT
hfkd1lFm+yQccC6gDnSCqvES2+wPmaOPhy4tmO1Q1++r8FeNTaGOFtdH1vR7jRnGypXfrLAaNxnJ
xgCLuUHKbTww8YaDIsiM6T0clbRJGqhD/jCWO9X+P+yd2XLjRpq2b6WjjwcO7EhMRJ9wX0QWRalY
LJ8gVCoL+77j6v8nIbtlV/u3Z87HEQWDEAkuSGR+y7sk2gMvoZTbME6I+HrwU027ggl1aTvYCv2g
t/sJjvkKWMDPDZWgnTqAPUd5zV/XZQNytFHvA1ASNMJ0sQQ7eaJa/r1H7ncVDfWTa+di5dfez8Cn
WHmzpylACb7NwpMpKO1JX4QMixjU9lV1pXXG3a2Sp3pS6xWYu2mF6cK+8jDorJKi3uajfcpfwske
F90wZItRfxqp6+38rH90FbFRtXLX2rq+qsfU3yah90zs8ovA7wNVMWQKDGvcayhgOWX8NNp0Q9NG
lbIT2VsKpXGSliTB5BmMF0I51dkIza8eLNqDCwE5e5nhSbIEMXfkwxqP/Mrfwoh8Mgu1ZcaEtE50
51vp5FvqKeUnw3WfK616qCsAUWCooxW0u+bYxJ/dGOAQtsVmAciosaf0URImu+8xrdDFNNBwG21B
00rF46xo6ALnOLlRIkDTZJqiu1dqEMOgu9HYyqZi02YCCwvdo6FnHj0BO50KsYbJTNwjNGF+M+xk
OmgA0rKhK7e9Q0DheahIWbr7nAGfJUMLaRnHGkGdGSI8RAk2LrmXSo1mcOgDnEq6jZpbsKOBMxZD
kO5glyqUEJ1tP4W7Gvttf9xSa3Wzz4leu/s8LangHuO23AbUYBWV+cFytyYEq12lT6sQ0O86FeXd
En296hNDuifRk1MNeENEMQ1iyRSEx2DXwztCLsmqdu1ANzTsvFVfhyT7NFnWXb0fy8yhc2zVN3jr
S7VvnhvLRsexF/6OonREBTI44qXlLW1DQlLNR6fDcDzvx2Xh01vIoxFpKzgtUq79ep8SJBViIM3r
SezHDqO11LHgB6EkMRCmjoYaUzQ9GBInk7mAn4xD38fUbceGmkDr56fYDu1VY73CjyYjbo2VO6JD
4abOq+Ja4I1w5FZQlqZAgkt3Lf26S+ncbYPQw8h7cqzvJsbeKv2yRetFyrqi0GTbaKiVefhtkn7g
bZh9adYomKC+60BDkr7hQDlXjQdE19s55FWq9BdvMBoHSwd6pNB2fg5fxkXgSwkoBWDzwwzTrAzs
yks7u8UI5S3GipDcqKiNaVCoNEGg21oqxXk3OXkYoOv5yFCYPdEr48nQwxMycylZbIn8unRQJxDZ
dir6QyHm6nAbIxj0eCcjEzhiVJyXuC0V4ORz6cweNecGo/YSw3aKdiUGNAwiqdDlal9LunV0j3B5
9wP40Ire7RtAEAcy7gYjD5QKMIdXpUt8Kv3iLekcP6jdfpJe8kaBqzxFfTKYlWB/GUrfed/Ot2VM
4GF7/mOlTftMD9ZoIz3CTd/nEUMOE6FkGWBn3yF5f/IBP0dtzFeRnvcVratFOaBy6BrnFN8HpcY/
w9A0qKQuZke4wPQLF59L0ZX0EsVWjzApGp3P7uiC5yypD1spoD8ypbgcX/Gq8VeN4YdcHmQoXXPV
+DFkRWdPAdZeltaXcBSvVpBqq7a61QJLyLi5oEj2xQdstIrK+pMSPTApeEvNcY+NTRWOD9hkEBHN
9qQg/4GrkyRrxvY+TFhkna5ZZ8wFyxYaFWvbiMc45COijW1SePuw21sV+pi+xAGLsf5GGpmGUOGx
7jpQiH/QipJwxPQ3rY7IZ9qgN9d1t3hEUyccBFh5BldjGAinQJeMAKss1Ujf+3n+BTw9eTyzG/qa
zjbU6s+uW+E9Osbf9aEUOH8an4qs+zxF9EWwMdSWrkVpZnD0o98gUQB4TQQ+TPCi4LrjjxRheFYk
yTWjPpSVJe1+exOneMa6HjLKLiJQiXg2kQtZcM9tPdww7aBHJDlg9Jkxzk0DqofeujCqapFaQEFa
GyUguigHVWSffaH2xo6VnXqcBPzMm76x0kULYW0dQwUoqBZTJ6WIi+5oPxyqAuDcx2Y+NiMg52MM
AEJOu8PKUML0kn9vZuhepXLLKv5mRrBFFmD30LFor8yPuTmTPfX7RVqm9cFT1OowdTYg0wL+ghfm
4z4qntK4NdEOohgyQ6lnUPW8iSX0+wNjbRW9vZq/iDJDyWeI7IwYnjHnY4PuuanR0pb61kJu5r15
Mz+jbstXCCH1u1fMfOjjHO/n/DidVnisksUYF/uo/DbjbvPuyQ9Vd2/T5dkWSnwOaPcbYEhD8zA/
wZlGdRsKJM8+rGvElFE1n887w3m9NqK4wpq1hC2MQ7EEwVapg6bjvDsf/Nj8cGw+ww/HPMB1aW1U
ux+OfzwUHnoIUYTACOpoMZRuFKcKqUVdyY0fo9pU2CjYLOfHpmPdsB511/0HbFFe1hm7mMxq7PNl
TgZJb5gvsz30tzRGJDGbj6mOn+9qbG8+xsS898MJq5i2he0g9DUjDD82qsQezgDE+VhYW+j0Osn4
O0hmPI+x+YTvu2hSfpGCvesZbzpD0ue9eAatJg16xY3Rfn8HxSaBtpr6nrvVzigOz8B06bfio81k
LZwIfv/7ZXv3yXnfn3/7yGY2p+hKpycbGOUzhnlGJ897H7DlvjnFBYxlfTIpOr4jguddv0QVKxH+
1oK6w9dqvsy30bxxnIirUMg7KrNAvYuQpEYr0PIA513BBeAmGjEpOMwP5z1VPjS7qFSX82O3i6AY
q80aKzZ7h4r5Vzy32qNUMcKj0N4Ba6kuHF7WSlE9o8qTYb271huouKW3jcdpuGr1gzlW8VWE1taq
vHvlVcnBUXos7Qml0fAoq03heBGIEdquZoHOs4FClMAP2qCRbQGZ2wb5yHLZGrGcL0nmoLWv80lG
HjoFSxND4gUwJgQLRRLt6sl+1TUt2nWtvTKAPC20yaGZHKnnsk006vqGWCLXEO21gSjCj5U9yL1w
CaEmPvaysqt1XnrW9ZwVEoG0VeOQWmOJHVNTprBp+cUn1aJbaKn6sR26r52ehRuzQGEt8Kt6HSW6
sUIOOz7YffbGHf5sstDvKwDiC0UJcT1U1WST0rBaJajoofV8aWpVNhVtfz8qaDi6wsNITdKX/C48
6wYRoVaBp+1nAGmsNyWseFLNQqJQZwcPVAgBlc5w0Xn34+APz5n/OtuNfDwvr2mYVaJYVoZ7mv+W
zPDTeXfq8GjJkVjzpP7aJCQxSG7mh+8b0hIIdzHrfIsqSkQ6AwNpgmMSIB5YDFQo3dZ91x6BNXAZ
pPrbfCKgaPjYyLNVUvcjlnpx9nD5+JsnNeU6qS43HytnxTmk5+YXtvLVH6f4eJhRpoZ9gpJdPYva
xVLfTgKCZxGXYlZ3mXc/NomI6m1v9/sogURjWpCgB3krMNi5R5KslCkoIm7y2McfPh7alQukoAIq
s20z5/0p81/9eHzRa8ReP55b1IW51IjzYMr9piIDIzrcAmunLyJtrUAbPQBSFpvZfma+DjCbJYpI
LsF+mrvjct6dLV1Uw/qiGXSIYE0ibiQ3Y5sbB52uEKBRnBI61/FWrSS1VxYEyh45gp0gcLIkL4K4
PD/Me7M/yw/HTOQ4AGbpCHXmprdClhMGklx+3X7+yqBASkSP8FCcHvM0DPcKmgpFSBDZjydd0o30
jm8573VSAClR+p0vyVK0O8et1ek7Eld/XXFrLN4dYeZPMM0TIoXbXz9g1Zu6JH4EeKPw7oM9Wpu8
MM5GhXNJlCj1XnQ/j1HfHvp2pPKr6lsvx+ZNt8MKITjxaMjvOttbVBGoxuP8eEiQlERVkRZfNPgh
Cot08ensgGA3IQXtRYxuALp+8wZchpnuZtMKNVWQ5sK5M0fkMjmgXIuRhdxgQoWWgsPPrUniwvy6
+Q+tFcn+2bx+RPO2jSucSVLG1u+eJc/x8Y7vBhl/eUzMlnofZ5j35td9HPt4+HHqj4/3cSwquVmR
jkcOwYlu3seZ5yc7M0fr/bN/vCZIRLBD6nv9cej9KYruUDWxGumDYXSHSQL0EZC1NzjBoADF/Z6P
TrhuWXpJ8bmV4b/gGGO5Ad5MkogzH8ynAWlQdGrNCLfkqacFIwkOuY8SgAlfb/GnzkLzkB4ccUb6
V99UU4T3YP8YGZB1hGQLhPheL/oJRsGUpVIlOMc1pJHrcBE5LCazjdH8IdSqe+p1sMsCvTQ/hCaH
/B6Urwz1eyHo/IgU7US+Ql41zcFIkZ4KzCpylkrvRftUUg4RZLtoSeOGmN1LGx6o2PM5WMXhMvWT
1WwrLTkUSdChR5a+VQ2Q1/9rLPyPGgtQ9Kmx//8bC9cg//7LP/Z18pJ9/4OPx/sLf2ssaD9RzNc1
26BRoAto8/9WC3C0n4RrIg9DXmkLx/p9W4FXIB9gC802VVvnT5SlmuBf/zQ5nWmpsyEIh/8XLQXb
wY3kDxYegv8M1TT4DHwuw/nBr6Ks/LZKXTffMSqzBYjQn6kK2OrzKBp9q3r5hYZbsx6Nqlt2GQIA
vTuAbsoiwhFN27SJc46WrZ9eRNk9i3w6hrp1Fz6CxUb4IGoJAdYWdRy/pF58cnJMshUTlc0Tmlb7
Oj8bFrK1mYOSo1ssrX7Ydhoi2y5E6zIXYosQ6RV2tzhoxSPdik1K7X015T1iKogr+WlyRsKmWTUC
sxzdICvH+rlfJK16a6cTaodU3pG2WpaKiYA+JnpKBBtRxcWg06y3plSPmQKimX5sEqg3vHHPbtZM
i3KC69tkNCVBFOQdRapMj96iESiYqPGYTUg99UG7xAmqt6bzvaPEXbkyca97fYm06M4FeKRDZYh1
Ew2UfltW7XNj8t54QlMa/6Ufx6tCDQNHgF8QMnUMyqGehclD20NvVJ4cm9qXp3en2MuPfs2v6QwK
ipbdY68mp7BJTnlm7toM+X90ZU0EYJR+vISVc0bS6BiqCA+56sX11FugWIj4jxcP94memSzVbpVS
g+NBQrwewfonp6oJ3zTAbcghffHq8RqK9lkPrHsb0xQ61F69dnJxdoxhmw7xyY6jF82ajmPP14yz
EyDja6B6e93fu3EDJbjdgE47sWJczGg8RjjZu1V86N3wUEWQdafoFNKOwhrsVGiQM8B+A8WAyr5C
WGmnJ/3WQv4RBPK5B2GG9cC9RGLVUcaLOtmnZvyiJpQvXTN4M1LGAVWo42AFe8/WsIs2d33mr8cI
LUEFPAq8X23X8s557U2LZNBWdOXBDxj3uEtefCt58Ps1UnSXIrB2RRMcIiqmoKIPahWf5BXWvP7W
1kisTfE38qY3yw/eyma4yp+xUKZbKRjU5vSslVsC0NdRbYn9UZBQh+0o5RGEtkqyeF/G7RLY5dXN
0B2q8v442QUFNLRxa8M9DFp/oWlCXBAeUFKLNeucT9ZZD/gFi+GoBebO98djGCRvwmc1VOnkh4NB
ZTk+GRbgO8bkVCLUiR+zCRvWs4ZXga6MEOshHp7tYLz2hXkPQENPvYaTVHyqyuhlfo+xRTBqNC41
IFXq+smyLf03rxb2IsmGrT8kL446HG2zXptcFeDvKzQq4I+f0IW9dLLGq4Z3q43eqrhmkmg2KWh0
dUyomMUHg/s8HcOdl8NHq8abbNKn2E4P0XQJpxhpZVB9EWNVqZ7ifN1Fw7Yqu6uJ1n2lpKdOTgfi
2xBMN3dqr72xyP3hqnNJKjt5qbuvGCkcmn66OeV0k1ewVcejksRgpNMX+cPI8aj5/dUJ+5WST7ca
zdAOZEmH+I78Sp7RrgYLMwjH3Fk6l0Ypp0tfo7Gk9+ibbfQhxbm24nzVCuOiA9qL+L5Gi7637jW2
t9DCdjBrvqEmOgXMCZ7ZPrVKsJJjO46Ho/xsic9c1nfNc6gNaHro2yjKTlHIVNAG09G2WgwgZJ07
bTdpnbwNprkOw3sPEUMLh2eqsxs5mNAM2KBxcPMaEPLpreGXMjrnPhTAcwD+3VSEhhX3yS/qTWVF
ByWSHgJkXdl0carhEljDM3KjK+T5i3S4KO14c6J+KzLgUygkvghf+dK5/uNDPVhns1JfA0gYoeev
Ot2nM6naZ8MZXl3Ez5C+BhQXvTXZeASUssR9/Kj44boZiajA16/9Qrl4ff5g5Agk9tpm1JtdOcUS
fnU2LVhtpXoB7QsRnV0Lzvp0RGAwih/VPDo0lbHDP/SEO7bMGKVZPUOCX9qmKVv9TFHpU9tOR7do
nut6AlYLz9wbjtQxTvKfEoabHL0bg+E1wIOzfO1YWu1r7Q2XQZLjzfa51LnFIrPYegHITQdoOpNV
CK0IxV0E2yX1ArPFZzlhm7S8/Tz65LKyNdF006L0pSnLz7p3A0H5jG8NvAVzQD/rlzp09/5gn+Ut
KecE1XXOQcS14yaqde4xDZMZxBfEvW2LEgwMK41r3svW2rEm4lSkNlfb5J5nolrE3YUu9kvDeyQZ
sxusioBSyaI3bG619CVye+6P4KEKzvK9Ut05z3ecNsDogBThKebPqIRBdvAkyjrA5KUC5ReRXwaj
BBPRpPVh6x8GBSQaIguggH1vqVqUfqLyBWBuh06N9hr5lBNQiV44VGgfDIkg1Hv7EDHFPoAYTdbh
OKprIHxG7EjZneZzEk7jLuqo/wVlDUQ4Rn9tuLh5PB5HaJmNVsMmtEzsKkRD4Vdh0ct6fCeisFFQ
VcezhWQRV1j1ecDzCJ8YkrGZbzzvzcfGCR+tPsUb3rEfwyDSN3Ol86PmOT9UzOrXEihoCj42fXyZ
cMpc/D35dvwvyL0NAFibB2DO3kFF0whsQeKhqBjg2eVWk3aYN70UUUkjs9l4E2myoHQytt7Bw8Bs
yJMvAbhuxHSh5wtIALT7ce5KunIzquENA7ZgP6bQZoKJKaRVdxg/0QZS1lPWrbopRvZXWUPdXLAG
IE9xF/WbXVF8R/dAejNHY7MaFlhsrZAhW4+N/qAUQb9Oa2rsZavIcnDevG9aEoUjH27a0aU/O7QI
NwRF5CQQLwOA+4kSXLLczCGBmTexcBPrZbLcXcAqsC4D8VJlmgAk2IlDmLU/04FYZngErqGko1/v
gL+3B1bjxLzZgwN7ETlFVHxtOAwWAD0SHyQ6GNhTpL8mSnzoMusszAJmFMyjuBK7vBjvZHEkatzm
UcXkwS2Qje0VZ6irX400uRFO8Qh04EN8TVSwAGqEiuQCwiL+4kx/g15iOB47d0exz1baP+vV+Byb
+Tmx6fd5YjtZ4Uto7pS+OppU2n4X1P+ZNdp/hsmuDkfOpp9KY9nRCOB/b+uGkqEJpxudGJovb2UM
9j95xjb72RPDGRj4pIzHkjhqcMq/MZTTsPj7IUB3dZfswbDwbALDLz/Z68uVhp+0cPsv/EnaDBBF
RgtFu8D1oEWf2PtkZYOJpxK1CKMamWdvoSBELUOlv/niElH0bhW3//6vf1oUNqS8mXD4BKqOdeAP
b987zmBEXpHv9IYgnrkmC5qNUhaULa6x1l9tI3ypc2w5HkMLkSuTWY3ANojGd2jb6/Df/i/5n10B
qVf2Hx9E6I5N0ObK///xd/AByASi9jJoEv0zYuVXi8gkUY4CMN1YEBgkzdWBnydKa9lqmAUl7ZUG
HSRbVp+EgNU1UaYx14Xz5a9/Ipmj/ecnw4ZRdQB7aY75g9JaEaNCFY0i27ktKZSaHY3AeFRqAIxD
3xOEWuCa4vbbPLyLmvg8GV+JxJ79+gK38kV1h1cjYAKYw0NhTRckbW3lC3pEt4alC7Lq0h4JQ4jt
bOpfTjlsZQhiu/02Rroi4AaQUboKUl4kwzUNooNI1ctkWLuKa9EDaQdMD8K8u0ZttdbMeyLUTcni
5wmg/VS7KlFfy7HfJY0F8QdgMPCqoIM4aVcblbpnadA9Tv2b4tNqndQv9mCeoTAuHaO6CK29ekX6
Vrotp49eKigorGFLEGxAmBk1i0RFXCMh/0tzykNt3z0HFcjmv74KfzY8THBxlmZrqqXrP4xTHSp9
musmipJ6jT6segEjdkiTb3NkPdy0pvo7t0Tjz647QEGZtQuTe+SH6+72miA35c707fFYJ9FThKZK
ZNyivL/WLHwbYcYv48CkNkmeTNs9k+4eSjM9GMT1SWfttekpwBghy2EvdlfXpROnZ5/A/zEYVALS
pBsvRu+RSOifav0YNgILrwxIS8vS0Wf4SDj3llBMnrcXxQaOj9XZO5MAVGYFmGkd3ADdCH04uhB7
8Ja8dWRVqYXYUwTuJv3ZrrWl0vZb8vstUiWnLOw2Yf1NBEB7tLhduTa9/wEfNt0pduGo09Dq4U1F
Gux7s0BBDUCUjshylcAkFN7JEx5m7F78qjWI0xJJ6RDJ09b/lMXDrXe85zBslx0pGBG4cddxNiYh
Qq3d+FqRjuZJ+CKD1qbot5GVnHHXoN09vnY64VgWkrIH17LahyGZsr+n7AudMjrBSTkFwrzrOTou
3SE1x4dBidBnKCCSWSvhtxuwbi9a4h0cHZTABTbfDulstM3GI+K9d7vTLjLdI2I5jmuF29Vy3vOk
3N7p7cS0GxzK7HHQWbT4HvT0z67tn3sjBy7QrhytO/ZCfcVT4OxolAn+emj/oOQ4T8Fg/oC7qcLR
LfHD0J4cJS8hbmZUL7WlTOkGLrt2c7zii/zKmV3ssr+Zbf9s1rdUQk4hHMe1dPn33y06Fc0PJwF2
vbNiErKaxDT/+yX1T25Zx4Ylgg4mPn14wf3xTXDnQQ9NhdOJzUq26K2aIk4yPVdDvC19lL8oBT3G
anmdJmIDUUNrg+URxG8yyq7c6Sh5uKHhrl1Lk5WWnavo55i0p9NxaGQidLLkEAW8Bp5+HUXfhM3b
lF18EkR0JlVaORFjl3JrfajgEVN1VcXo+U2ovKcnsLR0KNurwfVvvfhFd8dj0zTHPONjkpc5xnQL
XPMcFyaSN4Tk8KYs5zr1w84i0ZEf0iIOoRF2Hg37OadoAb6vE8VnqFEEi+De0aozopPbt8+aY939
dDgKOzpllXEKdH+t1KjCkzY1QXhSJweZyuqB4XGc/E/Co/RRUy/QK7IkqnuLocu/aC0IJy9AbGYg
9FL18M1iuVBGcpIwPnVDfNB1Fy5cfBCJAavI3Mm3Uysmmi6y7pndPqd1tY5L546mG6jQ5uoOGNnx
WTyvf5YzuEm+9teDW1P/JMBhiLmoKxBemKb1QwUy04tmoD0Lzylh+czSbpmXUQXpiLypckwcQmL1
mMNEW2oB10gZQqhxSHYNypPuLpMVJIdzRZrXkRq2pn1uTUEX5WbRlynJ0GXq1nWXOh2ugeI/1BjM
lCL66kroFK7uC7q6NNi/jCJ+iXTOj/kX4usoJZuoMeQU/jKrXbQ6c15JCaDjzicalUFFW8GX9Kyz
nFXLqXtFOghYXn3EbOLVYeaHGPaCutnJLHinURwwSiL4GLYaxQWqd54yXF3RXbW2XbXWsEnzn2WS
6sTRoVKGLbY3m4LiSG2029Qi2qH+Qi/0VgbqhQRv6DGYpFgmozEv7lY+yRzkwXPWbHytPZhVfU27
/nVsh60MgqxalixAgsLltg3+eQ6uY/0NKVDaKz63hOE9FpToGvEttuCCF02z+usL/SezGIGb/A8o
PJXtHy5z74M9b3robL3IVrXbLczCoa7Z91s5yI1muJj2wSv8vxlfuvWjIzMRrCB8ZoXWNB3cwg/T
Z2kaSEOYbbZrAuuWVslJrnMCl+qkXfcqFyNJT17frGT9LI66lWeYu4qApxgpvFDh1LlRjNqCn6iv
spaSFUF2TFmzUpHkIRYDhC295My8Wsh4SVAodehBU93IYnHv3Brp6Oggp4w+PLVYQNedjaMAX518
KAHB6KUj3r32OaDtb1Lci8YKcFZyslL1JufdiEEX4Z0CJBffQmvdgl+N0tPotisUCK8+QQ/xRF5O
KA+yGGVczch8sCEHgLY8ZdCDUbW7Dsl4TB3mDXkP+0b8Ir+zMam3SVNv0aSeypbrEn9TnOQ0mqR9
vDYOUajAbVK3mX1BXchAB4rAsWHY12SuE7JfZXJu4AZY3p16oEQNibusUPidugDbzHJrnospfZPl
ENEhXUFk/j0v3W2XDicN7VsNNmsSIVqUnmxpyDhO02uqrg2PmShWlna2VMLhDEiS3JCwbrLwHlbp
KfTjJz/ANgQXRzikpbaY4G/VpLsIZh5G1VwEQj0VCZXYyDmDdH1pR+csq9Ya9TpZbRpLHzM0cy2L
cORer/JLuwYRS6xdSiU8qA7VtKi9yhU+5N7Aaezse+NFPi708ajCbaRcVLXhCa+rlw5mIlh8MBaI
PYQx4CYPUkGTmDs5+8rKGuIczyb+vziRzkns2D6LsX/V8uhpojijteqTcpCzLkzYk+pFJ53WAeqt
L2YYnbSsJdkMXkz4HJViMUNTfU070EJeBNrFP6ItfZeVtjTjCdy9mWrdWcKPUcLyQXRZBE9RaT/I
gElLxht4znvkB+sc1jbK9K/4MV0NookuSw9KFx0Clzqii/arPaHWQMPT38haW9MklBcxW893RLeH
ohiP84Cn6SHDyJBleOj5PZm9TKoCOFzBOCABg9yIK9aKGuISvVwsoMxdZjZkkNa5q7tV5r+qs1Y8
A05WXyMW1WIgd6hLMBRDSguC8kLtdLdkosODp8C6K5n8pw7dIKrOTMeyTjgV3i9/PWtpxn9QbuT0
4VgW2lA2k4j6Q5SfjAbqFqaFmqAzvmY1P+TU7w3vM3UuCh6tGSxkMira9IEyJj2aHkpphvdGg74i
9iqBC/6zIQdoUI5b5H1yTWJrnrbnEzj6tzIiwK3CNzAZr5FQaOkMZxbvJxelbqBXGPvBcXigHtSv
azytkA9Wc+igISgNs2PNySrFXKtJs3CHdtwZZZFCY28vqUOS7qPQp1oFIbOYTlke3jVZRbInbpPB
TquNppcvRYW3q0+He+FQ1KhyaqFNTm1TNYp+cc7I0Zd20C4GHUULhDNcqtyI+t5wBQ667k2tjAIp
nPRNzi8B7l55FC37QoUAa59tszmudSYnOec8gQA+I7RFpzt4UQVRSNffDBXqUGTu8KFDxO/QSeMr
1vAkbJiH0e22mxXeJ0c5BbptcgLTtJH3X+24T5rx1NHXSCL1Is8mwyRfl6lxeIg/KVj15fQE5KiI
HXhHnMSl3l9RXpaVAYV2AvSfg8w0zLp71mLEufPxFTmCdUvdPh0RMnC1za4qiILy9qo+oGwHnWLs
tx1IZTtDH6us35KmfTaAHMkbunF+C/3/T6H/bxT6DY1S1+/u1NVL8/KPX+aO/fkl/eVf/3ySnfB/
rF7ivPkDoe/XF/6m0m//RFtbQ4DTNSzLtGWK/m+VfvMnEhxhmISejm5b1JN+I/RZP8mOvKDep0Ol
dwwSk9867/pPppCEPttwNbjQvOp/0X1ncpHBx++qWqrLOaisweWDWqhSPfpjDuSittAgnqAcI7Sw
4d17xToTol1ipkhZr473NYuc9Dy+s8JK2L93gAJ0n1Llkoyes4xK9LgitG5NvB03eodxkAaoEuqT
Ca/JRzWrXSVOiKk4GCqvEggMqtRRjWxaoeufbHAlRIMqElsc2sZF68IYyNNrbbd3tIu3vspkW7VI
+Q3ZtizFRTNwj0JUxNobFR56xD3LRHO/qpXzBIbgM6L1556WiCjQooMwsGnT8Whm40GgoEUs9YBj
NeWBwDmhw24sVT2+5k34zYgmSE+7rAAFXqr1NbakZg+K9+uihXPYWPmyihK4QIP1ANMJRGK4EinL
fqdkb0GSbFVzOKKqlRUoONTtpR3oDOnY3naDqHATQg6LJ4dJWCwa0/yMGvYKAbGb4vgGXql8Zwsa
c9zXj1Dv4RO0JULhvv46aSZFd0KSuNSvZcKEZVtPuL/R8YBDtIjAJIpK+bkh2yvK7AV/3K4BMjiC
C42qaqkbgKjjfForQ/VZU5nJVKyoJsRCrBYWjR32ACfsk+I4DXihmxp1py6nTa8QCVkpXzfmVwAW
i1VN1l2QPs+Xhe5l2GwHuxjLsqi4NtkADA+OmNbGDxOCIEuBkC30jvClHGHnKSMcxknE3/PkEvvW
J2x7n8zW39icYxPLVlQbhtWKTvtKNxCH8zsfVD29I08K/YXW8K1K4wcFfcdFmSThhmI9tOXCflUJ
dvoiQZOYH2Es8uE6DtkuQjNv7X4TcXgEzYu3UutRqZ0utJ2WOvD6bS9pESryg2Ionb1mwk1QYgRb
NBAUQRJ8bo0eVmElscp6cSwoH8Gxwc0xaWEeWfGmc4ibrRpyJhcT4W9UQ8ZI+5ImA3wwg/XYF/GD
Tfq40aplYQ6PdZAlO6sOzkaHX7rhePYy6DI8zYs7nkwjrgE304m/FJgnLeMOsSvd0W5xlr2OiP25
xP4Y0YgYjdjShM6j2Q4S3gOyR/lT3tvXKRX7HIuexVj0h8pXV7WNo4zhexcbASE9Ozv0RlGysa4g
xQaapTtrAnxvGVVLtXZaGHl8bAbZk28Mevn/3tQQcld5JqWfhI/3dhxn3ND9eHcFbhOatqZ/9ksb
k8fh8SED3xIeVZl+Lgoukd7Z68b30Q8zv5YGeVYTdAQJ+IJC8iC/7ozHpOnAFKgKiBXV+F52VbRC
bwJTJ3AUVpNtKinpboT6dKBiN73vfRxTiLXzFLcy4InzppWWAvPebC4gJ+P1YIr7r3+UsMVyxsy2
5se+MuEomoI9+vVvvzsddqwkh8iJFKRth6Fv4FohDTc/iit+Jnrj0bgydIn6GTybq4P4GNp9jbs0
axqHog1fHdUemD6IN3a1Dxl6TIJdigYqgFjaXlGOi51LdHFAFa05+BMwu3mvN4rLOMba5uPQfDyq
9HM44MHx8fxQvmh+2shasposKNEf9tLIzG7TydG31Qwh/sFyen5e5nvW3le384OPV87G1GB14dDA
SMmY3DSINBLjPJ8Jlhp/mQ90YXT13Y6cs2J0W13+VLeWt4mz0HzuU+U4gmPtwesUUjxFr5luhPG1
zz97U6vhQxCKbZk75UWrAWwii2Ue067btmUTHRG1ewakVOE3GOg7W8vOsyx025T+AhJOuKfplHW4
q2O3/TLQWAgh5OlTjOyfQhk6lUFsCYcvxRZjGLtnRNDzddbl9sJzJmWlT4k4VI5eUqDNP0PHgiNr
qHQ3i3bdAGVGGDdaY6h1bKf7oEE1hUFFy3W6VwaSM5bydTLE/2PvvJbjRrqs+yrzAvgC3tyivKGT
SIrSDUKOsAnvn/5fmexp6lf3dMfczw2iqkhWseAy85y914aupLXrYZ7xvVV5d8pNvTrXa/e16QwP
95zVHcVSfbNn3BO90yTHpBv9p5T4L+F6OXHl1HmhcQuCR+LPzTL8LJOh++BKyZuJn9OC9CZ9u49r
OaTntSopAmI/hAJV0f7Id2JJPogsifZa51IrSFzJ+NFfxj5ZD3nc+KhFGHA7Y9gmP4YajJ+ZPLSc
XfuJlmdYLU13Nsol22KSa7ZR3GOHhA2EKXsKx1jEJ1y/ycE1o4vil2fS8ZK0XUOxVF53/rjJZA4C
xXi8uspFojawNO5GAsL3zCbEeVZa8L4nkmbn2wMol5H1l911XJGeNxqnIju7cyDWN+/PSirYli48
OnSpmlabSGpqM/Cpf7yoni9SHE1KFam5lQnXY0Z8qzaUoHy8Mpyh7dntFkiGHSBTTStPyt+jrD3t
u8lHPnp/6q31M6Q7bUfbAIiiVH4vJaM7PsIJEImZUyD0ojDVgBCpn9oy2j01afCLXsZ8ukZHSW9J
T++WMAeWLl4CaRF7s7WgdHfd0d8tKUEbDrMCExDgyWgIOFnlJpXRDO9PqTiKTRSDQxZUj+HkyLiG
t4eJFLKr59pE9EeW19/teO3AwSMFzvBScUayG4DGIF4pFm85YmPf9AnhBdAfacFnIx1+eVxXsm/R
ZsiHTg00tIHioI5ykq1b9nB9HKWC+/0o/5ZwoX5QLPlPZ9Gr3XvAhXLaqRPh3XinHq3NQGUC1/Hb
cVdOIrVR0RfK7VUrC1jUuvFeuA2xwZwQtrGCjFEPDeYNkIy07gVXmrPzPL0+6ek3ZY6L9Mje5nFJ
XIXarXKXqZiL3rPy3SBj59RTtVH7O8464+DMPTVRbEXvG01nF78/VY/Ua6v7uamy/uT3U4vpSe5T
dbqpR7loXQzHvr9R59v75v0cfD8R6XKcdC6sw6jJ0Nu48O/yEha/L0XiaqNg/I5KQFHPp1Ri5tLm
p3J7vR27t2tUedHUQ/KqubXlsPL+PHBerMEM/rtjaA0BM3hvOKpj8xbF8Xblvj12svq7l6EyUQfm
/RCpI/bbax6oW9JbSqKz5BFTV+ubCUwdO/Vc/YR8DUg2qF4NKaR/u3jbjj2gnndKxA6pTJyY9mE+
Js8uVJeMupRUNo169P6aERsHrzPtg0qc6SKW19h8HdIIDp0x4QmTNgv1s7dfkK9VMYLi0YHsGOjc
D9EqIYz/89Fvr2ltE2+pMdkhDTN07ykrh71XpPjIUNdcAsB9bx495RaRtxAEA/Aug/aLOoSGvKG8
H1FhR9zT1PM6Ld1jhzhVXYLqkqy6JNF3cWxwp3RyfzfkY3xsDd/74xCut4Es6qrDabmehQo/i/Cw
4fRwQU+ERke2iLpMfwmmqS3jocyouqgDXb5ZpMQszuqSjZQ/p5VJyPkAOUJZNIN34+Yvz9Fn0n0t
QLUsyuTybvNT1r83K6AYe+2QYzt/M/vJe/R7Goh6pDbq0KtficDXRmUTHN9vl0W01uwkmRPy9pD3
/1wGMVzIvLP3ylekbETukpNM4KuvMFuzS7NLDkACkCdMWek5mg3mR0f1UP1IGZPen1KowvmI7OHb
WGPG/Rb1uTjE0nEzGpzI6tH75u9eKzWNu+j779BOwxD5d28xs1bZISV/VW9TqL8DiEkF1UoPv/zZ
3/3tb6/lCfa+tbM4HeX/qn6qF95Xb6Jap55VM6nGHZxVYsl+GJMcjkqqbhId+8dm7Bid3l+bcJAB
l9W1vd6a3mGeCkKOB3GwQK8UofqzeCEJi3AM3kb9sXrxt7dRT3/5GyLcdk5mAZbjyyet9clITB/c
A5/99nZvvzvWiNpCn71hWGN+UD9XG2AcfJr66YgLRRecKBqeRXCxE6dWbehwgDGeTKcOW9ZuhF3X
HgkK/sOrkiYoy/BwHVZ5ZSKxJDVeDe61JfPJKTiiTv5YyRkBurMGlYS0AmNX5BBG4qXVaZ4pOxaQ
x2jv19O1kU7lqDYFPZE0Kq+LBoWBm0z5i/1JPUXdyp1XuYuyQEDxSLJ0m8rR9m2jbtvqYQ1BgC+/
9A80K2nXYNAVdk37Q946dLlR3iH11FYjQlY++R5+gkVagWx55xn1uGS3RVCM+QbqJfWF1CbODED3
ojj0gTPXx04OXIRHtHjUGRoREBLYK4dAZZLTGBhY6skxkJB5ZIVzuWwSP+Xel8hZyiIHVvWo60Vy
xqsKCbs7O4X+2aEzQ5vIac+d3KhHBjlIdtoNx17eemf5q+pR69obPLfrEdQG/4g01uWTySloyDu2
ej7Z0LAXhCN27+jVMZXTKTQxZBuZjs1dMnrpx3Ui9lBOFt+tWCthYGRDAKSxVmOXye+Jkq89q0dg
doN9RoZR1jiJuTNvIhl1o7642rhDMmzLiN4rUBFi18ipZ9UjJxQVa3k8HdI17g/EN2bSlj8l2j6h
AniAtRuTviWvxkWL7xunmvfqxAmkA5+0Wel+V2b83uS0sKNrE8TrScWQ6NSzSJ+VVthB5bOY+nIo
h4xEaebcyoWnHnGMGBfeXyR6SoMrQQpcLr/E+0b4mXeAgUN/5r9fJ2lYRsHD1+w7SMO17bQQG7QH
9W6jtLirR++bWJ6pSGc/DSL2d+qNCjV2qYfuLNjxNj4bFDw0u20WYxdAg8MxIUnHkXNwtWnUqeYk
Wzgr81HPNQ6w+oFWWSwO+uZrJA+NOtv8QECBVs8d0s043bCqc3Ctr6SbXUqVW6ZOPrXBbYK0SJTx
K8W+ZofQA/4NIJxwLfGyNRLlQFQvqA4UESz2/3wu4mYitNrfRjQxSSQkz6LyxwSzdZPA9lSvpoSw
7Xyn/I6Nl3SeYBnPdODGs3r6l9fIOtECAuXIY8RRXd01o5huhwjCZEePq9ApFI0U9RG47cFZpZve
1T6O/pqdUz3y9onpuhs/qMqDB1FmR89SinjXdNfq/npviA9AOj2MhfW2qJuPdbf6l2yuHlc7io5d
6sRhb7mf4Xcn14nssxZ3+f0wGNWV1N468m+Ybme4YnTrQtxMaGRYCTBb7SYaMvCy7U3hW/cB1dxn
P7XzUz5C3+9G70MGapgqDHqpUffOU06hcs7G6Njils0jzBVN5yEBnsYr6QjRcWpyahCTs09jnThx
V7sZPJYfS5c1R9AGMa5CC+jX3JGL1RW3JcFqOy3oyoNNMEfoNu5w6ofhCL9fbOLGoeFJcBV0ZI1S
8PJpsgJrM3kT/Fqa16GhgXwz8amdaNndUdlqLoRzNhf1CN7RTyIQxr3TdKjHEzXJFdYm12a6TdQ5
N2ttLJtmwFhWqvS7GCyQRlI2oRF2egtjhcInq/E9+VKrTHSnxV8dsyKJjyVQzXX07ridTY8gm31s
Bpi/cNiR11DS0o+LSdwBD9gk5GtSBom7Le598ku8eb9Y8XA1fSlwqQcQ77aZETOQVlvN928sHDp7
rzGIQ6A2Y2ebglLhg1NrjwUJkAcfv6nRU0gV1vDdSauLFZjTjlLrYSA1NrQHNlGfiK01Bzs7Gn9U
BtbQhaisdaq3TWQ9OiVt76hOs6PtLE8zFKddk6EomgffOdfJ6sPIGb5UyKEBemElaqmsL5n+DbTA
j6ocf9QxDKEacsEOCvYKom5jucNN2dm0/yxp8AKndF2L7EPjGu3BaqQ8pLOA6Tqz/tDZDJZTWWxX
nVwHxHXN3mekACwM7aon+QA1AiTWKt7MzQJsgTB2WzORFEAsCCt9scDCVOs1XsAZuEz99xbi9lO9
mpjJZ1J+p/THiCUOTZ/FFPa6atlP3SBjYmCetyHLzgs7yW/zRHVjWVpGqYkPrh1Ui8ViJLezBgXN
BddCMRrCWT/QzCAC7mfvyPkmuJkwZ4EZ+gy1Q94x2BP1G849cQI4dQ6p1fdQy4xD5JDCYVWFCYaQ
nLamC7YzJyioMf8u0sUlQLeOBKg/6kUtTnnefKtnmiWVYf0hefm/7t2/de8AVyDv+Z9ds88/W4FO
7lfDrPX2N++GWduzQGZauvHG2/yzcedZJG/bnu659lsHjk96b9zpeGUNH32mbhm/OmbN/3io6AF7
krCNPtj2/jd9Oyk1/6VpZwaOg5KJxiB6AICc+m/CRd9AapZWvoPwN/juDx5e14fVmCDKxRiyftkx
92/v+l/lIO4rigIo+mWz8dcPw/9rWHxToKTIptgfv+kPogFusVXF0XEhp3Zv+oMZeuNsAYCwIKAA
ydF/dJ1+QhFMK/AmKP2XRptPhWAUTkfxRXggl+Dfc+F3E7iiaZvPSwxZk8aCX6ZPmDEf4eU7cKAt
lOlOQJ29IXis7cDvkCY944IPMye9VrF/xBxn7rRxwayntff//EW9vwgt+KKOqyMD5EjBxf5tryZu
QRsn94PjEiMi6VFoWZmfg8tzuLNSojSKYuOk5ndbL16L1EIf0pK0UYpNH9GMT2uUb5E4Jrp4Fba4
FsU4bX1CvzZu6+zy0hSbxQXhZrKiwGYllVTGp3xIIAYc8oEqkOlbp9EF9bjGtrmreusGPvdNkdUW
I8/OkDwMjRLzPoBsoExJQENpDCUlgMc6sZgcF8m2AIQGWjrgP7X5t/vRLxgwdYZc6Xby4v5laVz4
b3FzTHzjqUwXHedMAuo4yI4EPsXcxS2HP8GSmy10RKd7+rp+mHREQNCAWtafTdHc53r8Sm4M7OQ8
/UghdmtO4MD4Wv52sfPPVVPFYRSMX8fGySh3Q4n5l2MlT7pfrgB1Uno2x0nKYrhCfzspdaq2lgAQ
fUwSzWfGFj1mVv6FBJqQ1A8d/CQCk7Yc0KzZGTHkjU4jtCVozHWOneZVgFT7g0FHJs5B6Xh5oh9b
z91FE5xJM50YCEt35zT+y9y5BU4CE5nXCG8pyajGuvGhrUEgtgUR1/7yYHwadSKxsCq+OlkAexKa
bdiQLxdmFed9M0L8m4j4WO3gW5HY89lqm5ciKWHAVj4R1GAk/XSQxZ+LMOvnYSrvRcWJB54wzJfx
mhr5l84p7/FGY5w+V+N0Qge/NY3iNou0u8Hsr8jFC+o4lt7BOR1ZxfELczhwFJmOOCjRggfdmODH
LpSokwxPYbBsPbt4pMP/6mOP5kBhheKM+Zfj9DeHyffcwMDkj8r6d1NEZyMEWrwpOKZoebatXEL5
sbPsDRvAuPmxt/OXf/5ApVf4/cTwfWlWoirkBL97IhxY/aI2+ERrti6160oWD+x7eTG45fCJUtut
BQmHcX14yRfO4LTiCHsV4VZAN09tGr92uEibGPjS53/+3/7unA10z+dssbnFWIwbv2raTaMrS6Ln
gqNnXoOuSg6gvgQaBP4J4TD3HMDqEswg/uUY/M3H2rqB+pRUD0Dg9m/y06CF4VpMmn8kHP11dvxH
veZ+4FfZa9cM0S5G7Z53/uM/f1eqK3899I7Jyx7VR+uvY1QWI7mfuHCPem+MZCresQaDBzUV16jW
QQfWBsWkMe839lPUeaR92JLHaCK+9vRXONj0AqHlBgxLXHZIM7Pq0mTcZCI9BxvA26D7gLjsxWGZ
LazMdaLI6sLNt4Ur7nEMEBGzpJ/Qpj2U6HrLkV29eDGxRS5hBHzurpgTXOa2u89qhKitfu9a1bT1
3G7Y5IU4BS4DQGxdSp2mYfUlZoYfemWMti2ZG8lwgRBB2c312++9/pTXkFmjYboLImyCJMWQrN0A
1wVTiJiEe3Du5du86TJuizldYt9+nQfnYkRmTpZPPxIiOe/8vKDaEA4urQ0S+/AszevVjhkMdJsE
nYXDVjd7TUry8Bc76K+XR2usngZD/i5DaxjAdcAtW0CcQP46pJC7Yi68KGDnOo314i4rYhI5Oixe
F04NgWhmsNeJYDu2VMGqYdBlDlQVFgQk/8sZYdp/FdpLoREnoun5bhA4v2mNIjMqMJ238zFGJICd
eJ+V4x2ghvWgRV0F4+nB12fyIoya6TkY0qT3bijrMDtv4IrNAPTGXTH6VpjoZRtGvn40/GkIC5Fh
Xs8YiJirAPEgdFemdQF9jq+VaTwRUGgg+swhb+8HbuhM7DOy0+wxCEtcrKHmfMds0uBGkvg+YW4c
f4q3oujJ//Go+hneprNWGLJVnOwTsWA+dzHypGRxOsG3Sj+1CWiFamr2JIWwTun6g5nb7U212j9y
rXNA85L2WuPv5Z61qziduhxB7/rR0pNr4ZQf/MaXMdst/dEqd8LaMF/QGk57HGx7h9RkgCJBTl9a
25J8E23WgSlWbIgTWp4Iq+GyJ/502CejRmvRCec2WQ6+sJ66tfocVYOzaTvnU0sDmxD59GOWofBs
YhjjkbbNIu/qFzmpOJ1226zDacbIvB1774HP7TaRFxzBs5x64QOrTaaPVlYfCdPe0fRNt24+3bRL
NpA46G28gl1lP/cTBKoZiELZOK9Lg+RGtDW6KAJk4PbBS/b4v6MseUiQtmF17u3QReyQB1mNmBaJ
wIxmeY5MRifwcOyrbbFUIMQ1smjsdCW73QqgazL5qvPTPAvOZP6Wuv3ylamZD7uVoNZ+KeTs1Njb
RrRFnjzirU988PHNGcHTeNd16FTGFQhknrXbJrOq0+yhwqLGE4QU7lDFt3a6nzKLKaAl6k2eZzWY
PfPSlo5+quXgbFEi8kHK09euk21uiJfFIdKKpvnzGhcfM6e5pBmoTDchTSdfYjzm6D+G5lg0Flhf
2vCec0hsToaltLe6R1AN8qmc0+5INiezJ78aNuYSPASxW2N1BrXZITiujfaJUEy6QIb1kEyedkKE
dAEpuH4lvt7NeRuGEvdQR/az0zi3rk6UeWdQBM0d60ANkwrYDG41N2PoOslE0AYQtSp9wlZ2yYyx
20yVDuiiqJ8wPCMqkXFqwVxZoRjorwmTjLScsTTJodoGGuWMZArJ+gYQWS7cUZaElN/VuyNO+LIm
1t0yEnmnaV9xXj4waSX3KvdCarrMnmZEGkak4IMfYp3jL1qdHkg7n9ExnMyRGarDbIXkLLEvB+2j
FXFnXktusXZcUvEiRztLHzIfzknnY3jURlSL4C9CSgbXtZWNf4OruoejuOTUKZpw/mxx2YQzZcA6
WmAtT3j3MuJ+aPU0TfW5taqOmCETWIFYyA+IgKTMhfU16M9RMvxouNuc2onrmPrVoXOi26JpPpa4
ER/IuUpu6sUyQ18rb+hm4cNEPuQlz7kYfzZeg1hMj47c2W67mSjI5nPfDI9BZ37JIQNRYSMcijZn
UGW7fPFwzbclRSdv+lQ4znboIybd/cHJm1skPyTwEaROWD0CYSh5YZ2Ip7YYpeAw+Jr7CGScfP5Y
BCvWSM+SjGw39KqRwFFu9aWGk7Nvi3W7jFS94zyKw3w24FfbOej4bgs87DqW0eOkCXJnqxV1fJyF
tVl8zkr2TmI/1/okrqJNSaNzkVkztf2EdR3rUabnD7UGStmrUMIFRvNgx662r1gd5Fly1GbEifT9
I9aNYeYtbkjFs2YEhhLAez6BDe9YfYwfGpKxMpuLua6o4jZ2/+QF5YNGPHNu9SjFyEUEzBCEPYCZ
piNdp1u9J4/1zQkWmh3Wc8o9cu0kRT/KD50/0KZPClACdhkGSfY1SvHKBaRGLdw0cUqXMcabVZaU
rAMipORgJNmj13AnzVoXGU1PBGwd9UdSq4As5/quH0kadjzbo8uEHij10QBM01MdLORvmnSdwcWc
B+OUThXD7aId0pljheL0m5Z+4SqH/JJN2ZYy0fPQBQ+zwVgdB/lTV7cHeyYXotf1OHzQW2Q4bicO
uVSiWslSbZO6QVcIr0gX+lVHgrphHglqaOhCZ7Ve6sD+DLbZrMXABI9xMx2Hi+OW59qKv1uEMBTx
d2Ej2yNskLy6eXzqa1I2+6LOtrUznc2o+6RrwfdIpEe3nlhGRNozcfBAoUicYq1PugQWakA39ssI
/kBwe4EG4N9lHuT+3iuOwRhsEbJyUhVnQhheswwDgOOTcNlhEJwCSm2YMXdTmdxWVvISxS/YigtM
ZKEOSwFNUXAw6nlGUmEe1d9OSxpvQULsO9KAlrlwQitgajAZDr0oOLBNPm+8ePqUuEB1Wg06zphp
lA5wyR/bYX3SBkKtpzE5lkFBaCg/L3XuuX3+6owuHqgin47GYnwiTDfeNrqzMxvb2Ok2khHucdQi
dJyAvn+Z2+B1lh+2+hWXWlw8J3UvbVIxtPT4KTFZrlnZBlDI516rCP/1XqgOOi9a+5Cl+geaJO1O
83qNKNCVUCibW3zZCvE5rzRS3dPttGTZAWHQvHPqAkB6YPxMMjpxw/K17N37adIIOqaKcNLq+QWe
67UHGjKW4z4oNSImiWFaFsM+zZKVNtWEpjLhwWmPQYphgNwsz77P64sJE1oJIQBU+zTQI6ACByV7
YAHYylVgS4tK+mYqMW5713lgurrC8kHj5MMG3wyrRl1nFhn2zqBBZwwh5Z2Vop6qTeyinBQZBm59
GKdwljLOEcgvsVj+Abk8+iqp+3Ab5t/9Wt0uc76ek6Zfz5lICWotVkPuy+Hs9/SgB1xUjRPj0w0u
sS98tJ/9rdI/5U353AI2J0AUemEamYwcE06txANBmGfGYbDMm5pwKuxK23IyayaV5k2GbJCb/hOn
OMOunVtwd3DIDDGzEYfqcaOBhdbN/rL64x45H5gvLf85tOn9tArwPX750zGKGy/BssjaY13i+yia
b5gmzaRiJvdT1T2VXf6xQYgshupnOyEPB8Vm+OZXf3C/2Gck9jDAiKAcRPXTLOJ7syci2UTsRXgI
chxE2swyiNRyGdeHp3kofjKHuuA5YppiJ9tMXxn6KIb5eh22i59ssNlyM+35lDXFo1cH4gvrvuXs
6MNynqyh3I0eQdOVayATdRwuV7O0T6MGTLKuD++UaBdF684Zqmcl6lAU55wDnXfOJRZcoloKuLJb
/OisNuVUaGc9zW+Zd0d7pZBaCb6xCxJNlLSu1fNg3aRSE9W01WOW99+7nrmKOrrqkTpX0tWBjrZE
zLPpjyRv0PJ3JLlSDxqNKwgKDCT7+NE1W+JMxfrNrAT2azc5pa3+Oc6o/mDyfIYDcChlQUPP8lca
Vo8smJAuVvYmKJ2r2cdPuHHSw+IG53XQ4WjNjG4l3BdscLijF+o7MW5Rwv96YgeC/JQJJnFplfSb
hqnbxrb6jaaXzs4x1x/2QhdC1jD7zPdDwuCDuNM2fmWwYCOHY22HF1ZtTI90Mgjc9caNQG3zA4v7
5m6SCASEbiGRn69AgbhfOtrPecwC7OB8gd4EqlCT/hGTexHaTDHPHsvLljwf0GmEFDfuK/ED5p0s
/alFYlTTUXIh6tmiP/qVbYRqyb2OvLeRugu2vf6EcAESmvy4lIQ3w1gA0cE1kCU8VebSRPDY6MWX
Zl2Z1+ZAZfUiA2WVv9rzuvP6AtAx3y9rbxNdoysXF4SF6HoCBVv/kJk+NbaJX/KWO20kvwSts3Vw
CY/eDNwPd/hVtTo1NvWMNnooSZrpjXVruDjBXEjNPYFE08IULkvrr34ffXRaqe63PQjP+dErhq+C
vDvqy+apoER+NdMroiF/KyIzHH3SkhLXnI4e9dQeOIzs+3DGzGvibhtZx3RXcyeS/WhQPWhJ79s5
0LDtliS1WPcdyggcSizuaFxLvTjNDtf4IMuKU5UEMmXnoffaH5FLRQB81KU2YubrI4UKN+s+RT7p
qQsVDpQKzwYNuY0NHYg9OAGnMaMt6HUWqK29qywmTdTcy61AiUxfkn/K1fr7eTxV3WUANYKIncOT
cKdJkxQVT5R9QZVU0yErn02doYxwhS+TU91lAXFacNjAzEXTh9XGBoZwissjt241y3/QcQhuyH7h
8wISRGXi7Eyo+qZnr0B3L0J45J/TISUcjlqvOuvyOdkJQyeedGZ2MgFf4tmrtMba+DpUIQT6Lxpo
K4aiRcWR/gP/a+Q/ElTVcVrwM1ZtDSfUCUOTOgB00FhSy0qMJ5yHtrW/EwxDjYf8BQpJP1PseaX9
MRmrDPBasFe7NM2aaWdhN6RQucRcow7RPOrdqvwrc9uKic+YXD0h67jSwel2OqlghGNMff4R/Ndt
VlGdHyvWcgJYXkgcn7nFxIlUWBg3RZ0fS4oNWGIsc7dywtPQ47iq4nZJMY7K9nTqadbjGmH3uqLc
VflgHsUqmC9M2c6cKQxXtZ0ejb7oKTrllI2Ecxow7iC0zb7ENlUYQ7uOBkWJNsOpIOwPBHble8r3
DMeJd2kmI9mVGpiIbPT3gSDBoLPL/hhE4FlIfE4iMO8ipVhDIvRQCZrJVb4vJlYKazCfDOIepSU3
pvXAqqDeNWWExCP/NsX5eMJORHSkv74K/amXJ7CTUFjTgvxLOkULSWosj0s+JKduZrT6w1R7B2FR
ndMzykpQrQD8D5QsOPGoXzhEy15UT6YAcUJ5hcM8+Y9pYd4Wq/OApISerbHrCtHvvHpgugNFQZ1j
q11OoBetPWHJC5dua+70oXnoOggLSQVVY+VOO7TkiJHvpqeC9ulCCutgmBfTtLUtBXtEXwfTTIPN
PBZboXfU1bT6tOQYW4nUlIaK7nsUEbdKFTfKr32zfEjG+JMuuKhn19S2BZTXYOxkHY1ZcDz6JzdC
k7JwPfMNu58NmfCbJU0ujoHtqabHd8xsCqRBNh1JqeW+kqwG9QdabSLG1dKSKrWb0g+5O39tUYgw
xGJ0W04s+K/BBGNIp2IIhoZZ4swyp7OX6GD22l0cHEWVnqrm2Opmg8Z6n9uoBuq6OtEp+JTa/YPe
TceKipRBPIuExwOGYNlxMMqE4/Hs9oLJWIzlZwJ9bxQ0OorlyV29oyG8r6OvfW97TLokvNsbkxlc
Y51cg2lhmqWUogjpaFnfwOAD8pTkm3SZv3jOpIXdmJ9Gq7jmwmBdU+J1C4oRPKDb3UaBeXR6EzJh
iZogxUhb3JI99zBURLMWIr2uQYa7omiPQavHl6ZyvxlD8dLHLBahVe+CEaBaVnA+enq5jUDoMxY5
Lwi/4v3UNbdaYDcHSrbZRaxZQGQbY10/YCELchiERCue3f4htalnhulwXFax7EAx/IxWs/E3etSs
O+rMZBBY1XpWm1hvBmQ8fz5vA8qa8CLPWlf5l7aR8gQt/iClZ+BeMRl7NveQcdZgKa1OyL2k2Vrc
lwiU0/VzlaA1CBe31c/qeZBEdwYOILSyvqC6aJXXiIbsClyCXp230ykWhLD5YjhJhAiQhxUummWc
+zxHrseIaZxrSbJXj9QG2AAdU8buXdEv5lltogEZb9MRUt0nufX2mvrBmqRXav7zLs6oE7aVv89i
62M8AD0mhreZGsGVl1fmBpngcCxxdaaUTFkad6eB4ci56AEfVDFqI7nNyBr+c+MENWni9jDvEkBa
F0iGbyi7/xMl/KsowfpnlPdz2pLk+P/ng1qO+qP/ViU4/zFtl5eQNRJ85Ru0kP6wE/vWf1yPkoMd
gAqg8WXRBvpDlWAF/0F1AJtM1y3X5Y4MGeUPO7Hl/od3w6tEl4agNhRm/xtZAj2svzSb+HwLYYJr
8W/o+u9IJX90K7LAYuPYr80DfcEmtPMy23lXp0+ZysYZxZEBhVvDtb56EGrBvY3GwRUOHQphRf35
LQHBWKwTrL8K251hzizRpXy8Arx/HHNzR5cNzFZNUHOb7pZRe1qNgQQ0QDYB66PCInobFi+dIGAq
BhwmalXx4J8bvfvomk+r3xHPjoyQsthNYbjDzktuc+Y27ac6ml8ir9b3uK/pwcTzl6m7T5+ZhpNs
DDY5HalfmPWXrIu/zdLBI1iNxLX7ITVdaOOdsfVdC23CaXlNu3ZLSzTax11J4g12p+UIY2uT5iY6
Oj2uNrGJSTkq3TsmqOa5q2zr6IMWyB3pKLTBC5HG559Wm/HRJaoSZiqBFwEBipT7Xz14uoge3bum
DahcBQbBgEPzNZMkxjHPPrT6cxH8sJzg0UpHgL/B0wwWJ1Q8/0IKVjl8H9II756KsqAky5dxQqFl
yA0cgBetkIFZA2Uxu9cIJkzow5h6ueiMJ+QUadJkMwdn1/aSLQQnYB7aFANDTQ/9ioYuT/n/Tcty
dy2n/VOUNC8VpUy7KC+0nl6ZftbXOnUvRcPXJkpGO5uUmZzKTu/NoWs3TgR6dnQ0+gYM4Xs0/0dr
idM7ofc/UBsOWL8wJyWYKZ8XezGeF8blejG2ZsPAwToavTD5Bbt8jQVaE9c4+tkDnFiiZ4Np35Ak
ezcubXTyZWIGdtieFsT9IqGvg8ZMcbUonNTlU72wp4J47iBQYBw37PgyprMJdxg0aDv7xqmdNf5u
LEi529oJoemc/F+GiLqsEpCKznx20jLZUynrzilVpNPsHlMCoTZ+odNlkjWRrPjpTMHjlBiHKa5+
rL72LUGlu5/MfNrp0cKU3GboRFHc1WRVykK+X15bKaM2jbLaS207BKIwXTssrXwtRBAY22nFofsd
4VcJMW0R9pClaNPqWJJL3jJHH9vC2FSu+FivGaQLY/k2z6gJlTo6GMarjDg7oIMaz85sT1sY9Ojq
pBBZbVoxw47WWNUqOTpkRpOBx0CAITX3KiTCprkmJgiRSu88F5/TNvhs6+IatbRzemi7ov+e+/4B
9yF29rbsmfbiZBVAM6iO6SsjfPFKPWg4q1M27WjoVTI3g1CEwhOfWqFTcyh2WAPgA6E1QXFB72CK
HExwhFyoTaQVp3QhlU/JjZXknebgaiUbml3VFnAGNrhEo0NC9Y2YUG9ryR2jieYGr8xTnvXHrAVD
ptP32MEBYXqhBksRA7MtKf1WadxdKr17aAc3P8D/vQVrRlkrd26bhkxbl+QZrc7uvYZA0s5J6LHg
IsciPVGXYT5i2kygevJm+irY97HenxZ3uEuyoMFvT2YMpgcqsRNMomJqd22nVUdv0Fp6doS8jnY7
AGjyLcLE9buGFUmYujFgqCE5vv2fqfOR0PhpP1YD1g8d5QVs7EPUYHRMpuSrn3QUV/kl5YloRY5P
MG026w/qNvPZlJtotUJ/+gAunaL5QHuImMayWbuzRUBJHXvsWihJeZWJE+2STTfjNVSBK41mME9H
t0KOZn0OpjY+eBryMa38OglL7AeCReIJKsLArWDTlt23hb7qvq68ZdsNpsO51Dw4BncazeMowTHy
zhgVqo1pZsuHwvevLhpNqkDa+v8IO6/eyJXwiP4iAmyGJvk6w8lJYRVfCGkDc07d/PU+IwOGYQP2
i3B39652NEOyu+urOrUbDgDAuwfmBvaV8SQSobecRAZdSTlbX3XecWniX90dJFEQZeIYP3s8EVA7
Zi2IezioEz0fhkuLoZ7jDV1WVejOuj4NfZFS/mRuE50ffhYi1TkXxiJNqEFinZXKn6s8inZRnz9i
M+quCCP1UxcEu1h03avuap5bbf/x86s46bOtZ0PEsIe3ubLExRK9c+Wc1RGcM+IdSRRKA9jbr6my
5l0HShzGgUloORfOWbTW32FKjmVXd4+5f54dB7C3PyxfVlJfky6/jz3uFuu54yjSBjaWFwBAox5O
2mzUuSoHGJ/5cBmhTG+rxRrvh5gG6dCmRlFGAheuM2ftOsbE6mur2fnZ5KxoSeSqUyDZIUbPW7Mw
MJ0zWVovtfRAUMl+G/QmJxzMuw9x8u3Aqj5BjSy2umvEJlHjQ7csPo/8NuWy03rFoA+Kv4q/myi7
dwyjw+fCP7hu7R0tLLJHyRa3w/6x87q5DiuVv/WDY55dYmJ4ICr7DF6a1uGFYTrmoxTCPhgiOq4Z
B8aQaOmsepW6YPBq9yqc3Wg8sqa3oMGJftNM+iYZcZ/jEWxdk0bgwJtZ7pX2reNQDz48w2B4Zjbq
REV/w993S4K6BvptSjJtuFQIXqHaCVLxZfGnsllF6MdZwjb3T3PqjAeBfJbOwtzP7Mh4Tow1YrJw
94WBGCaquKBS2aS+8f4HvIXV/bC846HE0CXNHzg4PJBNmZ4ru6JAtY+fRiMaOL0N+iqDqro0Hb9K
zeyJrpF0S2riF7XQB8OwQfTnEXYx/MbplDcXKCkTFXjPk80px3NgE6hlDIUSwxEz+fDV0WdlzsYx
WfpyY/dFtMsc+BnrEp6q0m1ECCw7DZNDt9XUSPU02/3B84yHbK6DR2fGjME0rDv1wI1iiliYFiL2
E31H+fBxKnRs40Swn/0BksZYbibKLbmsii9jDJ446eOSl916dKf2TIe2PlfNmdARZ083so6jpy7e
MMkw6QJnW8fODbb4vE3z26js+OA7E61bE//TItmXNdH8MS5+/CCGaldZbbBxByjiDZdsNFFuW9xH
OvLM7nR4MnSzbKUw3hGjypCAf/lSxg5my2wX4wk4g7ckQqH65WR2z1hWDIz8c3F1osQMdSnqk9U7
z/BLUYTLzrglpk4uhuTR6n/qKo4f2ETA8suBzsDnonIh0ysozcxqDW98mRwUsPGuBIk+HV9GP3d5
ZtLcsiztgifKWWm/bl9K8b6MotvHzH4Ic0Gt6byLqF2Opr7m47A8R4WFncl95i7PQ5qK85Cn+W4w
a+sttXa+PcpTMCwVuQS4Nc0AFCWwWHzHoTxn2XKJqsk4Nr2F+JoEqLBLDuqs5SXYRtLsULTsM4Mz
8IAqOJvKpEnGHeyXluuLbj9XbxIZf3UcRm40ZleboGvcfRaDxOjtudrNJBrQZkv/UU3dLcj040QS
9teSWGqDN3K85LBJjsk264zi1GQ621pN5r10tvXJo29lN+nwkqpha8ccuwH2GA/swsrNouKWX6bF
2WvL31lWG2vbAC+xZKP7nm/dPP60clxFCVvEjaaUEFcB1S6CFfKmR/uJ9l53wwPf2xh1fx96JnJL
VmvYsW/udkbv3fl/sXOMlYu+7wzdHnGXyp/cttZWr8UzSt8Q5rSGP6p6eBv6BBxR7DUvpqV4YZOT
/HEnuiumxn/pFkoTKEc2lNe9VBlEGORInurt0nz0GfpSJYz4hCvPIs4ikbum+tsrOyJG2p5Wsq5o
8O5bnBlrvxHJN5AlautLhiQ86J0aB2gEVRi6C8Pf0Zceq0fDAGDgoJPJ8TUpc/MQ2YQtXBd6OtTs
HRFKg8dUZ60is18u6fi3Z4K71rPH5ok4nj3kbIgnydXB+2oYaLBVySY56t50JDqsaDFHudGYthNd
xAe31ED3qOW0skSeAOLmYUwXGQc8z39Pygg3NwNErSc8c353zhktrAhAFrscauW1DrIvvkt0IoeM
dOvV7hcVINbNTugeSYMZBrmaN0ukxPtwtwYu8VOsYtqZp6pCGEsIuphmfxCC9z2LwaoPnn4o7vg7
o+pjRvCkYMzGxvaQeIT7i+GfsuvkmV4UwKU4K6oOf3Zpszk0I7CX3P6HZbEvviCxUmI6YKdGhGxO
o4epiB7HxHW5c4x/FXnRgzQOI1JdnI3BpipzCC8DkX0uNFT2wbDWZQzm0dcNwaveuFiGPmcsnz0P
+5sHy54BYqJDKtuKEw7QNsS6sk1NslLsvm6gATgZYSBbAUU/sEgQSB3RCivX/U7mRWz7THor5Btm
EnFP//KEOE0+t76ogkaKcfg1B4jabH+p35magFNwfG5apgEDhaB854VbAv2xX/jOXmv/gz017lrm
3JD1qgyb5sx+oxH9U5cp+qShtq/LbAjwTxATGqIsOlY2TG4vBpRrsMMI6d++qtIfr9EHEsSM0aHv
9iUixqpX+APwZNiHQXuPaW8Me6WYxlAKihldNnRbT3lxBom3uFhkWJmsTT/WUIAS7x3mNeYxr3ip
IvNmOBPXYlKek4VulrLNd86SrZKATy1rMn42JhxhPVeQZnOoVx6yKiWPNd0wE7c65eLHGZBUsDjJ
acwX3mRybAbj6UfD48LMBPIYwjVYrb8QFdvTZOW8+kp+dTEcqtmZWrCmg3k08N+sZn8ODgKCVpxF
1CnBKnvMVfNBnlmviyaN2fVhBBK1U+yMjIKnCavNvsS5kOWZvdeRa9NiPqm9C0Nn1eryIU0AgjR1
bW2F9OEALf7vQQf1ySXfuB4r6xS5d1NIm89nL5pvTAY2s7dgDSuyEWRX/sson1x7TJ5xhqYX/AsP
phEvx2aqn4yuJmbBOJLxouFcVDmdcUoqfDzeuU5kcEtcOjXvNoKyZRoKnexkeH9M2pVOFh2TKPfw
i0ritmb9PI+9DYCYP4qQNUdZxAfszOnBt2aO3VZ86mND0nttR78cOG+JF9QbtTSfQ0kkMhMPVecl
HzB7UHHarUqsaz9Fivepq+idMTN6frpyG9AMFvr3FdeLhOSJWar9AFZkXcTjo/J6rt45M/exn+4Y
HPQM+jwcMR0ZmMqxTlPtD6cstUNBmupc+/0vTWaTehT497II+pCkLFlf0003FQON7WAX+94LsAy6
2SdLNWNBoDhHOc6hmcTjIemdMOMUeBCOfImTaqQRGF+NtCoamE0AmPKlMIio1OxcAJRtVWCjCPce
3rg8eZVdwbam4H6yeL+3LAGr5nvOY/WogDWtl2n6I+ghSurR2WU5PWlz6wKGcf7iAPzrFsralaL8
DcS7OyTwTFFs5YXDMCw0eS9g6aT1ajsHfBDBixVUX/kc+fslYIKuRIO/Y0RSke1lqGzofHS2MFOs
GgggY/OViP6Zd+Ld6cnP1SkdFmnyWC37umf5QUoo3pPh2lqVfotiWHvcc3aoKQ54Ysx2COpYHwwv
O0/T+CrQPvCZBCwHSX1zucVPhnG34nSi2ixYtB5rLHl9QHU8fPXffAmXJifx13jPSWbjN5u2xgwz
3PM6rviJ+CxI8VCxXbqlaW8Raqc9JkZ2kka/yx3eUY3TmRRG9yE9rAxJ7kAQtLEWekCGKyN9ZnTu
r3VnRLvxneDpxPF93M6daEJ+D0pSTcbGqJothAPmnvM2zl30wQFk+TAQ90U23yfWNKxLxJUwKhfS
psj6IR8ThRoSwW8SX+1CdfyD5am3aYas7qn6zp9lPDcuJqOYWV/H2XceePS7D0UpmXUg24dybB5x
OvsnaXq4Ow2fHRmT57Zr0g8rmQ4cqIpPfAYbxzME9u02uZSBnbJT73O2iLh2lzaxeW9RYno19jdh
or/AAIxCmUR/CGozsOskeYeOajJtlNlhyobHyl9oWDNse936RhkqG9nDDEjiUys6EHg0TGrIdM+2
RiT7jkuuBSVteg4W7eZvGXPqF3EbCgdObovA+gDuYd7NRTew+gMBNoPUvQSMlzaeZvIxYHIpFswL
bXwpqjv/mAUdLBjQvQpnpVXWVyuPzinV6SecNLveHstfDHHvPV/pdhyd53TGPdAO2G3TcTMF7i/Q
0lEIwiPn/aeBYbp/SWT12XpDiVOZC5RTn4wbRqLQLvwpYG3sxS0wQm880gGJeb5l1Bkz6pp0fLHu
VmhNJ/MgGV/2tQ3iOecmlUFJ3rXx1rXBFVY36bcxzWs3aN/ECMEVK5ZKrU8KK3ddhDFDddWtw1kT
NgtPrIDy7GKyX3iXpw6Z5OZazYeKnH2u0LpLAnqsg+xzcAJWvn1xmegiZXy75KlL9opu8ND4Ca6W
2V6REUB9jmX/z0nxqNV1gs2HuVfBjmdVaevGLJPCAXc3zuMJ2bpbARBWuFcGGF7JS0xvMcCcl6Rw
4rBOjZeqmAK2nWOCdNuo1ZIk3HLjB1hyGtbci5eyaarTOUUDkO52CmidVFn5hlvKR3Su31y0EYP9
hjvjkyWQNFYJmSvF32rq5cNKH5KEnUJTQHgfP50SPuVU2fG2kf3HAJ1wZ4noNYiy37nKnV1umKdG
j/OeNX49swCQI4AvmrPJtjTexUw8uXqG7JBzaUpFXLDwUIx4W50EecV48kQLa262vRPi22usJWO9
pGpQCBzwuqW1c3QTwAHLXhy8B1ZR4AFyFYfM2lhCuBpMFAy1GWHlrGs0y7rj4zOr7GNEH1zlDmU2
y2Svh5kfdiiXf4Xhn/N4CcEZsWEnpNGcpQ+xmhIzCBvj3uuLboV++T366tszGmRj5IO84VFLPRmx
CoOYBwNxEcvQG/pg3aImd6r9K9Poc5H9EnYq53MqrmPme8RxnBN7Bgvohhe0e+G4J8shge4s+Zma
CGhAmuR4KbyHOkelmTqHecMw7/2ZOfZS959R7j96AoKhuXB6F0F/0oxDBMQ5Jzi2M4DMGpmFw3S6
DjIGhH166prmd+yxkVsosGOMXV2ER1/L8m0WpRGiphARyTCSzul37MyQ7nwcLKX9kJlagC7zvVWb
ZqEz8ozyPfss+SNbijiMkpq8fdP/jVqXfD4lcKWIf8+WM72zU8FC6NFYkXq7OZpfPfbcDCshEpgR
O7va5q3tGuWu5mZsP3PmxavR8PLboJEcWmPxtz4/2yoY4B64KN4kgbiyJ3sKLWjTaqmtlZs5YAVj
H86rY11jEjjninkHWJPXewGHnA4eE+JPkyR4WBr/jMzCtbtwxREDjQ8uzl5Ml2loDiUQc18BbbjX
Z2rKVlbuNL4kgcKV2PQPBHURbaziPNiGf6RSZsLkws6sGLgQGG+0v1y2tEoYrBwVp9mav+NMNaa1
Hst6io90VzntG0ey7iOTEAi1mox9hKE3dI2eSESEgYOyMwwJkxr3Rg7+JigHKhPcc1A1JAQwkI0P
xhIFoWXM7U54qDDYYJJVGxDckEl76EEvVGqqrlWjn2AIMhmwSLxw9gzJ7j/KOeYxU/4yF3iYJUYw
1jAHr+RMVZxloLC3tfFg11fR8+C1cJaNY32DGf+0mEOzoZcsX2fXssPR75JACxPpJ6c+S27k6OSh
n5ZPjJnfo9XMXPkckjjHfPO4EUNU7/CTziu7/45nUWyn5IJl+b6oT3rrxXB3+36Gdta38QZ6QbcN
ZOJh6Z7XWREXZ9xZlBexP/DxUW8dXMA64uPrgbODsD/YmIfXQ9VxuVeQVbvoX5Qu/3TuOI+uyTiH
MopHErhkAHMWhbtq5UhdU4DLM8BciGW4nYER/FNhply7S/yeuDGqe7NSrXoU2qcGwbK+ZBe7J/iS
D1XeU0MG2B/SxxA6FfM7vO7XwGq+uSJK3FdT1DQXxyCE4Zsiv1QBOwoGS1iBl+Flnu6xr3EZznbR
HOYhICztG6RJ2yUs6+41C4Ynia1i7bcM5UrIZUyC2KHTRVoVJBpR5l91LZEAllaQWtbWduq0PHvN
EC6D99K3tBbQ5ztspFn3+y61TraZ7VjrKowQwXdQl/N7YX7WUNW3gBv6vW7xXbfaEPsFjxWPpj7a
t4dRzhxzcB3k3pvdlr88NOdNFPTqbZ6ztcLdnEbpbimtz7mOMNMtyYuYWqx8sMz2nUepQYot4lN0
/gZ4THnzynjPWHLFB0F6uMOpnb5PbCsvuNrW2kCDXWRBvRWiWYSMsJQkcABGrwNgDSUVqpvWZko4
+xQvCOvJ4BnJ+VD8yqKI9aipALbIo6afgZkuuYwG62Tr8C+RWpbYD+u/lQsnupZ/5gaPY9lgrq1z
g1oIxda/LW9jyzs2aFypFvM7zbaQWdJ+rK147dKVYU60LZRRYzC9GZ8Gy/zUvDi8ax4zXG/+U8qk
OxqlqR8lqaqp57lFAGfrdFibXHnP0htzdy1IUPk0OiTW+KitGqkKFA5Oz22XHySj171DNhVJfQnl
bO1iZm8YLkt9cPuGkpaJhq15fAu6zKfA8rXvcaQNyvsFSePFGsZnCewlbXrCzpLO6plS2cnMH5rJ
yB8ytoVYhIPnuJnMEy7bS57I6eryWK1tadyYfcnmUmImOk8Di6zppQcvIUGmLY7S+BGq94pgeQNA
xiFF+kCo54GtdhvOiX3wjVhcKc/Jd2nDWlWmr4SQrHOJatK5kfnAPcwGuGXdYqFZ95Sitpp0PDj7
+4FeY8rrBh7n5RjOJlq521x94j/zwqmbhZXOvYMs2scJ4shaOe37+DstzWlfLfLTDdyUtFMJsHws
nrXl8r6lJl4E1YAPoAKYusqNXyNRAD4I8bPmM16BVgecfha4L2WGg9/V1mMnUlKKRBAoT2BKUU47
3+Dj6fcyCmh/VOMlYMRQdiPF4lGE7lA0Rz83xGYk/p1mQUKYibF/1oZFw3ikTZyXOMDb2hD+LHP7
lHlsvUwNqoSJaJvhb2QnFzKEBNEleNQl7v3QEeTdRVNt3MePwFR5tqdAXk3VXpbA6qgEILK4MAVg
fMAengszGb6zRogQ5jI9tvgyF8ETuhb9fJ2D76mhUS9b9C9Zc6HQCw3xlUOlk1t/C8pXw3xhPJkY
8pWe3TGz/xJdODfgEjYKgPnGBx3FD4Oo56eERJeMgtBZeI9e7B00dqJyQaEN2lf0tfI42MOr14jp
qFz3lnIqZdZS2jeIrxtq5f7knnWv6HCNQ2t4dqhmSlJKmpgJowvBc7Sfoxd/8Z9U1GkG66Z1bnx1
sOTscDLGAii6+vcyZhwdlpzAtucLmtIHmMM2nwbb3T64+5FH9TUJGYqpIc/hfSmPSGRffAVC75Xf
BvfCFBypNbwi4jztekyXZuWNwl7bduqGtZFdpzJZB1a/MG24+Wb0yDu4lVH0ADispY1h2E9jFHYz
nlI6Mqs11y8xZD08YBRkcuX6mk11sybEaTEOo3xksa9a197O88e/Rv5GiAQFmPq8TtrXJVfpZlxq
opLYsYFlo/2+C0JOkcfhsrc3vkqNMCgk/6r7UBFteldLN2/khNtyKDoG1Zzq6VY2Y3r21HZIm2um
lj9GjUfY1PMffiAXosRo7JLuqTarp+BxWeL5hYHX1pV+c5GDe3UZIercnda+w4HWjaKnvPR8xM4a
rBDuuARbLgPJdsflc5FtB4XABSM8JE8ijek3M8CE26pZEwY+DtRXs4XFKpsGxWFM7x5pf8Ocg7qW
kQ9oYU/CpDXYQS5Y4FnAf0sWEMURAGvpIWQU2BDJbnPwV3KVlTxda1KJQrb+5m4ezTwMo0PbYdGc
FzbdVnub6uSdkR/1bOlnnQcGNhvvVkTuYyvosDXtp7HN2WTSI+7G2BiEhRYE3uwXTZiwcNN1oy18
GeSoBRSPtTQnmooCCcBccL9VLEeGXo+DfYe4a/d09zaxdy3YFvXztKmniACP7rYjV8SuM80xtNux
CRNvFjvlU5QiqcwMPW++s9HxTOJ43iKa+CGnvfxMa8977w+XmmjFqS3J18QDDu1BQnfEjio4djlK
YUEp6pOQQ78d024Gyu5cxxLaumT+tFZZUK+Tqv8cEw5PSQB2qWC4EsmDivAl5ZqVxR9ZNRVYq6b6
uv9pOquL03m31ghOHLw2SHurWLxmvPJ7Y1cjUSRmuXUczDnJ/KiG/tVktLkkxq96mOZz0Vi/zD0+
YVby7iJsRhV9HlQH4tdrEHlPQUqhdFQYG5HkWYj5Kdu2bbIlzzOt4rhuwyae0AemGGV2EEZYZbxA
TzeXZWQQcN8CW97PLC8NOZrr2yQThmLxF2h3OsI1zfcyDYvR9beDmp6VYJMUB465AddC0NSUxa7o
3W4t8izYNA6Wpj6Pu5Uu+/vHZjobMafGBlFloalgvHgzomiE7z60rGcX2wfN4ixrdVRdoqRPmBdZ
BPzYdpXCXxGFgkaOQYqC3pvp0ZujON5jrlzOFp1FOZ/JPVS+9WMUbLuav2bN2Nl1EGN6X9WHya8P
aN8hMJINUKJm6xgtjGlBzJV82t31DUHSC9NgofTlI8rV2xgV+cbOHIM9EdR5Cec5AcAo51Nc+ZdE
B4rTVRLt7nft2gEJsJqUWW2yLLoNlftlUp4l3NRYLfdDg24Rszt3W0/wCYguyMO9+qobr1Kck84s
Ke/pvpTIyQEANtjkTt6dLDO+jRnKrh8Vfx29ZFvHVH8SPOITRzU7m4JdEXNGtkkrPkpj32CS2teW
jjaZKPYZQ5ip7sb1UFdrwvcR8QebVipp4joiIlpBnjMdd5ey4wqTkUTYVDdTaPoixZE+3DAzpgca
Hdh8+zocultlo4tx5z9b9l26Saq9PUBvt/1dXzBUmFTCfWI1P60G2JBrXpmHQfaIvPecRX27k+3L
uFQ6NLW3YuXNEHr7i9nrl6B0XzILuVBnww5DQTh5iEYUo97roL6C2kr20/eg5btm+kAfO/adORVP
QAkgyGh0kSCV3zj9STelbb0Z65amorUy7sPbitqIwmXL3nIa8erypVcsstkFMGrrC2Z1cW/ux4BG
8lRuKsbL7LSqxf3KM0VNKIvEMWPitUlIrSJ/VRf6BThecj9FdlG95+T6myr7U4GT7ObYO9mSqVPA
JlCxXPXooDQT5YRNJv2q20vf6enTTdwZp5OJzfLAXizgv6dlrdz60sJ1c9DkUZifq6B+tEerJ0cF
ArXjB4AZkZN6sjl8Eo7mkOzRuT1yObHt6la2buqvzkhJg+D6d3l6HYw0IJv3L6Mp7mRSa0X60hwN
9+A2GDdlaSVExgoAnBlertxatnFC+2QCXXAR4l+qSEwy+PwFnw/5QFJC64y7tJTiQRijeECdE1Ds
EYZtxsKM9hYY6mwa0NfpEZ6JaaiJBjOqZhl+kLXlyJ1ULFKz+1GKdL4V1qMKrulQWW+sE/zcmVSk
1ol6usuIpuKTnPZwU+VpPW8cqlgKOJ15zefa5Gixoh85LQU8yPCdLauCSt5h+owYGZ4Wsyt2Wo2P
XEXlbhrS0Oujc2F0bE6JK2UDg6a+eUinRW78bpjgCGEGzbv0zWvWwhiIeqvyNqATbyvydhXLzCZh
nLeOJRhHnV34CNpnnFEPOtItOUqCjmXxpKV/mdrqY/DgQcmgW+curIUhB8Ur6cc1LMk4SuOIHZpC
M8C3Q0jd+EsjqCVe97vPCqbTes02/EiTI1gBQcxfL8bjpCgxiZuAYXeSk2Owt+493+TIIgUHdT8Z
gHncVSBPuLzVhqIHjzU1LFqmPGyFABpEC93D2DVN8FXceS0XNo2s/b0d1yuXQ5nQLJ1ZLuLyyDN1
wnC4Hrz6e2LBPy6k7QojoB0+Q951rOoN3hbJzSC64Uapydsleo9q0HflvkjoLvgpkcgleoYMsMxX
NOXUeF+C4Wb23BM2XQvEeV1Ga1G5xXn1XSZTu8st2wPXNfFc5u22O+Qmi4M6AX2jpzJJJhiI6fgL
2ED5C9H3HD9VqP0GgSXhFqT4+1LBgqhpIQ3jSfIkcI1L35Z/oyybtpyklfnRJQvTOZgXXffkjno6
dV43HAy4t109sb8vF7nm2UbfbEEfXuA7+wJjDCC1KZvqsIZ7FLoVAW2ZuddkmDAxoqOxpHKAq7Dl
cdmtCsVlWQ7FhhEQp7GBncvC3Eyr7KmpoL/YffRi9V/iv7C7RaEbWmJ7L+xTJqCJw2ZFN260arwW
78Td81el6SF1KLI0M/F30WSOY/tuVc6Ab2t0qlbL+WA0g3sou+SKv01uMXBnxBfNDqSlVWyLe51C
Z3K9/AzUJgyEsYryo9mqMJ8oBmEom26Lok0OLqH9Hy4zziiCqC3inEpenfTZE2JhIh/RlVu02x+L
Z9UCFIl6Mis+uB7lWGjyd7MlK8HNWbCQBVS2Sduivy9I1ZE77IL0jLgyNL/6O9l50tS+JGaPfWK+
kVnvd1GEAL7qKWA6dq5GRo/iw8/Lie4A9pZfhnn2PHfkmpnhOGHpaUJmP+7vHyYxUdInxG4IPndM
sWF1RCqnyKS16c4uttH0MCMsUR4a7vg4Ro3euWwCaI9c03xVr83gfmuWfKpSJ+laClioToABLa4s
d0tv341mJXy8Zvq78ev9PHNzSMOFg5QQHgqAbW6C4M/UT2BlJyzjQu5noCQH1YOayLkQ+7J8GlmH
oWHfTaX13XdreNVXbZYWjT+JW6wmGDxkorMNFNyPuxODMY33azFHH9chbs616GJn57n1fkzKctMv
xqdAgWC8Uj0OInKpvaq8DbftxSIPxVjU+qyWwDwyL+JLO9eHtGVAnNR96MTsYah0IbzqkMSpXT+U
1lNuNhBKyaT4DA7/80ubJySYG7Vb7nHnOU/fZYXlVZhXOeSnWaNrj7E6ZqnYKrdiVofnJOa3SBWq
W+cnL4v3ZfvxhKsDy3ARODvbJcnUOO4hF9a/2JgCllmN5S+IBJC9jI/Z9yGzNq2zabE43dkNbCQj
mFLYB0nduti2QVu/2pawdy0PucCj44PKH/8Y0QtxJMQRWpVnkP4UYo0mdffSJlp+FwTdsDBW7TrR
XBKE0tXaGpovjrhvvhIKRBFEJEE43DFHDVaRKT8gL2fbDu0T1mlqSkrvKeA44HIiKedhB7KZhrQK
VVPr4oTy3GJ34u4D/yCee1W/LjBoYL4Y77JXFmffe4C2+PpxDnvsPv7T66wRUWlnDx45OLB5grWT
38MBw5Lvame8GUEQHxcTSkt8xa1dYcoc2nXGXjiOFxp5okqtGTQ7YJOJUvO5YTvdmi53wsgSzXhL
hEaAlNm4sKg7u3j+uatEhBpClr/fNGZCDil6sPnem5/L8sf1/PNl6Wom+9EtVsQgBuMR1ApTgfsr
p7CzBFepXwGFQQFW6JMeYD6WnnirXegJBkhsEY3mbu5LcRwjfHfaPPPYxph8f7VdjXsFInHMSMLM
To6Ok9DM0MaVnO+rg/74gZ8bLRVKs0vkpSFNsPohtM9Re3MXjittHb1XtnGJZJbuqcZcy6l8Ksgn
bMVPV0uRGPx8U/w3qGbWuY6sn8bgjGu03AKDBKxtGfuhvV/dGaSYO8X7hwM/JDAq6ZRam5LhD3x0
BLM42rWLg/PShl7GfgphTpGMG5dVENF8uv9BzHej+oNAzroPAiCWLOg/N2Bs80gwrJlJpoFYncbO
Op7uDzkrfx7FuLkjcvv8Ogp3XPdaYQxL46eJCjPilEWM/WNL0Qau4wbYLT5IvFceWJn/FyH2P5hy
gWm7JKKFjSonyL3c00f/rRU+DuaRg7nqcKhnfxfXicLMhaFeSYZJGvo6UByuXzqYHUJ6jYWEwtRM
y68AGW/3f+PM+Ev/68U4tvBdi3w5RxHL/R84vyKZNPSMvt6bJvZpz3W6baFLLEe5ebEgdHMiCZOo
A8eJ+wopKOkYeNhQtYW/4Fuu49e6fs65tc5eSjPh3QmN1PzUJHl+lShl1dSHmaMT1CeIDHNCa7Vn
JcbNYTuZeXS7MK2zjwNB25BgQX+OHA8T5cCkU6RDtx78TB/9io3TDN4opevuaRgs8AfLtYmi9B+T
+29zMv29sJoEXy5WI5ackRueeaxZVtF6MEbnRbtbIgEx9I/UfCSyz9N9ntxDkTM1cGv29o7L/icu
WDZjp/NXcya2XI7GR42H124P9V1FmVvjaimGhWWiaE5szPRtCdhayoJ23sAmoZLEh0z602F0hkNk
NhK0dvNudZCG4sSoT6nNwUZH1RO1fv4RGYJYQTeJa+VznTddymPyjtWZ7PuKufj2zbzPFysVnYPM
iF8RUYqYmTmnbnvru9l19jxUmJ6pBJZbe1cU0X+wdx7LlSNZtv2VspojDXDAIZ5ZT66W1Co5gZEM
BrRwaODr3/KorFci215Zz3uQtMiQ5CUucPzsvdfG0Fal/tGktR1VOw/2glvplsUPsWNiLbvKMN9y
uRQPhvQfHJUv14pl9KarYbWqpB7A66btHnuW3kU3n1lYRucJty8ZiRKkvMiNC5vDHzwqrFM282mC
FCP4ahX+2QntfeKN08UruQlWczddcQoa68KRt+aoqs8pzqKVf89TovzAaEADYRwfUC0lZCqSEr6o
X5JwoicRlRJXm8N1T/o5dhYe9KwWq0KIJwEUh9Ex/Z3YycGrc3+Lq63DIegsr0VA8pxGj592LaCC
FVxM5FFm/NNZ8xJ43buVUxndDKzCxjk3r47bFEcnLO56/X+pO4wsO/QPSy6oqy26fOfXFbRRH1Ys
14u3sBFE7TcneOeUWYkJDhS//defgUrMxoiirb/9RtMzvI07zPMhdNlKYD/LTk5HJLUny7ZaGsFI
KpMeVUfax1gG00M7NUDJLGxuU8vKx39xUvwDJUJ07HvOuoq8Bc9s/ljNlbpWgWtuzCw1eVeyS12Y
pHCBkK/lPVk+tuMZ71BxZxYe0HzXhlXhz5cgGINVDhvLjDuXGLWilNpovpUB2i3w2vZkVGwxmkyX
eVWN88C8ias6vM0Vl34P/39dxMLZRVVIHIoX9rbTHZnBmPlXU3O+is7xCC+OywP+84rKxSA9hk6L
4B2S2hugWVh1CvxK/lTRACcLJ40EAr9tSZ1vcWZKSHPmLg8JvmR+Z/E4xOHruSm7wNn79GnVOPhi
cC4h5ZutEdXXaXDRMa1pl9T2uOvqhthiT0PGUjX5htes2YXOgpTLIge0FB6aeNmGk0sWnLk4Lu2b
1DXHk11VVIRW/Tm1m187JhqThwL4QaUrU6dxPHsBplLE6WaHYTTZe+7yyYq3WWP2ozJ1psE795MN
bHfnP+CB/0SBJQAqXZp3fW71JrHYf3tQZI0lQrelKgRHwZrRt1k7VpmeTFGkFzmKkANK9t1wHZOY
ybEM+JS3Iv3TISjN5CIG49ZSHJTKkhAJWstPton/4VMUzp8eH3yKgeuQ4qUE+E8EY79xWfLhgToA
/LK3bURQY/QR8PB6ibOZg+rpiyL9DrmV01sBx44CxVMubeNuSMeNZd7nFLBfY9aHAPf8bj80k3d1
MatpMDhUNtti0Y1exc4Q5D0DPavOSvyHp6BFdPhfOMwBuGzbD4ChOmZgB1KTyv/piVwbWOnNeaqw
jZXq6kTyjgDeyuXwsZGWLK9tcaqr4RJxD2SHpTQJzUHRxJDH3WfE314/Ow1tusH0gZyEa65SFEKM
BZmw///z2rH/m8/UgYoSUKlsB396vYkhGmEVNjjhYTKuBUUum7Y23YPwR9rfFQmZdvyaouZedX7z
1rlfIJG6i+e2zb6jSs73w+LsUvu3mcLB2FdF8Foq71xQZ3TxMXFvm4xHvWxUwIAtxGoKwetQ0i1P
IH0wNiKArui0s/fD2IhNUBR7wZniNXSn72G5NWZ/uq/rCA90TjNqErikZbH6mx3rnczDGMFmP2Gb
BC8CJe/XS/O/gfz/FMh3uRz+6Sr6U8f363fb/eW/TeX/7U/+PZXvwfaXzIK8GQhaOyZvgr+n8sVv
xPV5+DiB4wp+wz+VfJu/ubZpmZ7v0TJAPoP58e+pfO83dojM3p4bYE0K3OB/lMqXf7od+lTAWbqU
gEUI85T1b+/SaHbGvEyj+DgaMt1xRv0uBtWuxZjctl7XnEfbpu5ZP7JV33+QICmOs3HJRqu/GXZz
7LjHkcboVRkh2C3puiTtuJFOAS+EyHfteh8JukKvBYbKnULydywkcfiG+zyNtQ4SXkl61zNVZbN5
EvYcrFlZGmv8shnM9eV1/HAdBtWlhzjaLwe/h1nsRfVhNFl9NRV2cdMNsLnZm0WpY6MlE0eLJ4OW
UQR6iqeFFc6/u1RLLRaay6DFl5GN4aLlmChWt/CkceSg1OQoNrE2zGgJJ9BiTomqY1TIO44Weizx
yPYi2dAhMuxMZ7jmpr3cTW5lULqKDK5AGbIGSpnnZxabdVcH28lmqSqtuNg7ZLdWVQToK08ycM5i
esy0KCWTTcPyCdwrZcmiJ3iX0ySYdDP0JhPhSotbNGDPWuxyUb2acUITSDxj4yqYqXgWqcfO2Q9H
SrEW7uHTJn0KwBJ2o2CUjJd5ggbtPxRsSFsaF+BWAdwUsiXTwgR6KNDnai3UmSh2FsrdjILnouRx
clkPKHs0tqxchPayYd3ChP6LSDpvlWmcxzq4dasFHl3wDM3mwwGvP3BaWGVsV7tsbjZG5x/1r9o5
PKgO1TFCfRy1DCm1INlpadJEo+y0WMmhtd3V6Je2FjITLWkasXXI0DhHLXaSfzpFlczPvjlcxWC+
JVVLncssfGyYVrWLOTKUCjhVgjltk1e4mGlVsvbpsNQb25c92Ae3I8nIOmwAlksKH1mWC3zVSSQr
U3ny3Ce5elsA4XTlucN8zgUXwbj0MdHW1jKuFYUN+EMjvLsIwv701aEPM0DUwOsbHCl0M4gGFk+I
mowsfMlQlyGw3lYZVjs1vjtR7m0bK31TddzcNjkcmQTjkGEDA8tYu8pkotaxaNqtgXctaSyXctcs
vrRy0JzmeDdSJZOZYuGVVKdWS+MOGjlC50zKVJ+5bGPc91G4hZ7wis0VW08IPxbxdcOdgLcZ8rvJ
Sou8RUjinl29lugJod/GDA7IwHurJQIFdkKiGTHLaYHfSohItQ6hsIUizw4ZBaP+TecQhveQSzgO
jc/xkyPqh6R58AvBk9ApsRPUy4+0wzhTVuKH9NUNyGvIlFgQcI0X8BuxJVC5xwyirQqENLQ8fxdq
E0Og7QyDNjZ0OBwIG/G2eUvTB6iVjEC0Fg1Ewre2JW+8JgWxHRHMnF9x4n7PxoBBZiBl705HkpJi
hzUYFCZ2iyWDVxpPw908x8AvK1muBx+vSdPDvB4pc88DJL8wum+6eBfg6GiH2/CXwSPQMM38xiuh
VdgZRwBRA43E6ITXdsGrH1V2sQ4k+Nk4MQ9m+wGQQ66t9mOaepYepsdO3vwwF/0NipYYfJOz88J+
7xG3WDdwQ5ByS+BwUfPVk7PYFIXj7PNmOSqKyy75iCPHtEPOEEH4HBf5SeWPRYxu2CXlBxo3AqYd
RyeiSXwxVfxd1ybBrNG+TTR0Nbc9hI8Qu008vniBXZzg9bJ6UisX29sw+lqx9nFMUdyuHTzTgPPF
DxrsTVGFzTKOCUfW3QVe1reb/kzwAOXaDFRoW5DEH8T6dgWIYASERITbkOYTEYx2O7ZfUWKPN7ZE
BaxyXOpDUe0Yeq1NwAmE/QyuOT/eBDY3rA5jTeoT8qm5M6lq2U9QXlY0oET37t7yIIB1xlzge4RD
FjdJQZ8SimDXYJ80cHI4yrxkuKZK3FOTtlHF+KkafFWFNljZcU2eLj3OS56wygBLTQ8T26uONbnF
8Yu18C4WEa+x119VET0rLAu+uh2HcT/Vtb82UuxNA0/JsAnFfREQ43WIaqq6GE+tNIaNBfIRKHNL
lnY14CKLRuxkEJehrmUFoy9OI38uH5u8IQ0WROl+yYJ3lw3wofgZ5N1b6jsZtHR132oDm3WYtJ0N
tuptbt44uUuvx8Ttpavp7QYXuGo6G1+Ilm/MCGCVW+OC1Ja5BO+c0iY62PDbVNvq8gQkbarWoTbc
Ea61bgY8eMMvMx6uPFvb8yp8egWqHNSW8m3SFj5Xm/kWXH29tveR6aguCY6/Fioe9j8HHyDhzuHG
wxlI36955hjwSJDPpoYE+6DRYyQ0KDs7GuSQYzyGEq+hhedw8dSzhHzHmhSBMHuNq5Jckg8r2uKy
JLS5wwM3o4mpCRS9zaIad/4I3J1lynIYWrZANkKFATRlUbc+ZBZoB+d69Ne28hrab+F3V4uv27j4
fc0SsOvAyGQb833YIw1iSfjRs3uiKUH5SP/me92MD303G8c24voPFLHGmguTmWM8sPbu1stsU4bJ
Gb7v2IcRZhpxf1VZvekp8t1UI+cop/6uJHZRhW+UPIi7dtXso0Tjr2EbvUvkyKZo9E9tNuu+7Pj3
YrKfGhLeu8FxHiIGkCTnXN4HQb+NkSyDvoLKgqM1nLsLKiVJWR5HSWPQ3IyrkYfCcPWGt0Qkh3DB
FVlAznPxywLoKW5NHLSxttKqX6Zaba81tdEWlPHzoK23Mx7cGC/uiCd3wJsbaJOuq+26At+uhX9X
9pRTLtPaPVUjfHIbr9lWIXsf3KDrd0vEN7SyrGE3JR/SWMa3xoy+WNeX+8bP9rawz64aW95AvGKa
YbayRfA8lKwMEt+9CA6/O6oXLfZRVM5HUrwU2qjs4lhOO7PD01SsPG1mJoPokjceHoq5e8n7YdlU
isVe1eGSWhS2wqC7RBNVr4s3PMO0AIiXcudqRyO7Vik8Nc9bamASQG0AX+O3hgdn39g4sKXndpsp
mdLTMnfHIonvcSHKc1bLj3pImq3VLPeJAVJOO7txeBMd4Y6o3l2c35BfyLzH2Drp4IDnMxlYor34
2uJ0XcX5cp8ntIMqO4WS7Fs/iwKt3SHqxfjgHxvGJ07hXnqs23ib+yltBuErZ8Rg1wgNAOnKI9NK
fvGRdWTJvQ4aY7MrtNO90553enIqYFH44NU8cX011yjkILh4nzS9Q1Qe85oM1irPxKdhgPcctLue
gqjPNhLvjqjw3RvJbc5T9GwVAWrkUquVcUudSbYuR4xExlw+hErdkhYAotmnD+lyo6r4Hrmt2HZu
wkipMwClTgNYOhdQExDwdFCAwMBccoo1e2CJygQ905oPlU4XIEusIS8fG507MEewoFLom3sK22/R
p4b+QZp08U3ASzziCz4xhlDnGSqdbEAd5vGi0w6Ozj0EOgEx6SwEd6R+u+h8REFQgpGX2U5nJ2yd
oiiJU/Q6VzHqhAXaw7HWmYtMpy9KncPAwwfvS2czYsHrrdMaNX8GfXHaOwQ5Jp3o4AsqAX3rlIfO
eww6+eEQAcl0FqTTqZBQ50Ny4yf3GHosdHJE6gSJBW2wf2nMdmewlb8sRE0GnTlx+Jpp5SaHYhFI
mQeSKUCvphUetHDlc1/1dH6l1kkWQMpgNHS6JdU5F+Yk9Y7kI1elTsEsOg8DqTDeujojMxCWcQjN
LF55pSoAFyOGizewgV8DRNgwzabbNh6+e7u116njIkEV8s7ksHGRBHQagjoTouDKDl3rCKf0zuT6
q1g3Hl3iPa09nGkbDXZQOQzybOIzzi9GwSJnNqpkF4/qdZbzt1DZQ5uaBCEQdlf9JC4tsQa5L1V5
LS2Hzwmq50ammndk+CvPjD+jDB2KSeS9aJuj72K9Xe6aNDnpNCqnqHtWvi+j0RDKLMlaiTOZ4/fO
QMGMSgtb1RI8FEO0lyEKXtxRAMOWm56NYb08uHXwIKfow/cjXmEASbJZ5RSlbZroIzT6I+LPGjre
LuJ44znjVWQ5AAQLVtxQIaH6J/qyjwlMiZUY3L3E/++2Lv7u+DOwnqdl2S6c3gYC3jVCueUGz443
JSvdihE8hXPwxfT5uzdwD3Go0zVqKlivgZNtGnw7uLsPvglOMyzvlo7bnxfeLREVtjEbe2PY1sYI
2rO9gwaPFTT3HiRMsxwUC0clspJxChZrSvEkcN6MkLv5q9K8uK9BUAyuDbUSFQjksWY9TrfSjS/1
2MCNEW8le66UIhw5dKcy5A5thNtcVmdwpDeVhKtsTQJTZIHETp31yncJZEfivjKtF5vAd+7o/GEm
PzP29VV1BfMFXUxlT4FjX9O6uZ3hcdDms23d33E16cgs+JZw7bUGaoyzZeWYXN6aBIunZZtPcYmL
LeWubB1DuBXcvJ1bEErvqqqfzFZcIxXeUB8oDIOhUEfgMm3gZ95T8hNPK7YvcmpZPBE6dPqvSREy
Z8TJwnhNidQmUxOPAgYBPFqk0LnIyhtP9Nuijb9I197nIfG3EBOqKbw76bsbLIlPRFDWSvME9Lem
pAlGBsWugF0ac3gvOI5iJUwryB/WqNO9RMTZE65rgxBqBSEosA+xXVOeIl79pSeNxL0dNPxav+YY
eZ+aytnTUv8U1tdhrD88c5+UYgYS7dIlJalVmYO7XowvEayQuh22pCOJC+Icd+QzY8UL2wtS1R2n
ZyMO7zJ32EUpyAQ80/LxoSZSci4NVNmpA/eEY/4um4xEx52OFRuXKwqkeUlkuzerhUjSwE2jxq81
0iWMK5eOEr5NuekSAyH57rY1B2VDwegY9jz7kVbs7kp97+3UswHgwQXVqaaAazQeExAFRpxgRw2d
O9okmw0nQBqP8m6itwSURzRdlgyEdBkAEKzUN3EkJjm8E+i6u2Xy8ttWea9BMeAF5RQRuxi2sdx2
XBLI94ux3ORpuMJDdxB9zfHVjD8axrqECoEwr4otVNWLHdV7NleMcZF9I2O6n7wb7G2NYixIY8Fh
Pr4yO356g/1p0AbfMMal4GDWbkegiKsH773dk5KC+E+i4bDU1WedgAIunHrAHGeNa6sYd3HQ3tUR
TcqdUb26bnqePOKwYWt+NsY4P5nJrfIpTwngFK7DTj45kU8hgLob7BRAgIm5fzaeXJSE3h5fRMsK
piIcz0k52BmJuPUkuZG+Wt6tTOFxsmNn12Flpa/pwHW5E42JilTQEjGW2TUxff8miaxzFooYbS3e
NksSn4yMxXCIy7NSo4bD+U8S6+E+rsU74gxDdP3Flj1cT427SatcHm1Ttz6DJqqy6oN6G2pLOljY
IDACUd2YUdI9lUl2DIMUzH7TnXM2nhtpxqeIuAkKNNRmvJ5eq3vPyKzmdn0urTDYTxH9ZGiEP4oU
QmHuGST4FqgoNbcNqtz8bQG6wh4Hazt50JwlR45qekzjYcO4FYKxRGL0qd3pGGzIlW9GxyDbZNUw
MiXcspgFW9eHbxFmf4WNlDY1zCZBC0qggdBsNeNNlWCKMSTLyWSpak4UP4uBN2jvKU6SkrxpB9Cj
Gh/z3KBYukENSaqUuzh1pfyLnn0OmsXdidq473NRbvjd2ZagI0kg6e0nwDgHIUJOd4skI4ixM/eJ
Tw5DyymB4SxIediOHrj7TOJbnNxTE5MKVijIjhPi421ZbxTWPDxM/Y/KHuGRtUTsK8pQbd++qt7x
j1ZkjhBY2m0leuaCYrp0NYvKvG5vxrS5gzCwp9ubTP40QFAydpmlvmTIKjB10x/LBP8n40CHHdz6
8kL5XXhWuRtzJMfe99LzUJuPTdAeTGRPkrrRXWdG93Zi3IT+wFUdeDADcDTXnHKYBcm1WT41KVmU
3gHD/0paqrvgwF2SKsJ/FO4ywpS8RW0oGFgBicrDC4oy41iKp3CB+zB4/MW6CWzOb3KT9WUJhiCv
7KeebpQVa9v30hA2DjnzhFcR65tCk4lMfDI2k4lRaxyOWrsJc5tpZ3tZDObaI3XfvcBCYx8buRRc
pMXWIdrvCLtdg7VTyDgww1rwck3wwzAFOGw2Um4aZQRhhmXPQvWAQnkIPc4dRoKbzmsm8oFdsq+1
WxRHrtqWHsPv1PvrmMz8Io4Kdy7Jza5RXwBU8MFxKesjE/CVWZw8/SFqa3GK01zucAne2RO+wSQF
IJmlzBaw3U5j3P7xoyZqlu04wn0NQsM48UbhRMhZZyN9dp+/PsCnI6/oCPckZsrqV79+sguSGfsn
b/WWe+apj3T3NQurY6q5rVFv3bCQwcCvivZUl2aMhdAU5CFAhmKkqE52FMXY+rSvcS4nfmiTQgND
1HDYSK2DMyfznnWygj0zHMaimPcoXfXJHhw+6B+NHUONPx/zmgdYTtlGX90XFrFvVOjmHI4BR5Ff
/zo0kuZU48xxywruJTt5n0ZS/t1/1ImwEq/4tv/LzzGFwoavxaHVUOyhwJc9Bl64GZvFX4uYvQ9r
aJA+rvjjQ1xybEVZebWtotTxMnZdBQVNeNX5oecnXrZSbVKe/AQratLx/MEmeVEJ8QzkUAkqJkn3
vPPqU5dQDBfXQwiQvHfWVsmL+OtDz7tmOwrz4x8/JaQPV6gkqSh6Vmr/+AXKv/74U79+Lp0LC6w8
t/Z//MJYIWDYimGuqrm9RQ0lYk4G1PX/fQgamwTdr/9Pkm6rGkElUsC7wKevivwLmS3wWyf4Vt2G
unTAh4V6JD1RXMnzb5bB4Gk6ssBWwLcKrzRB5AF1IKK6tXrigOZQ2JsGQTnvESdjrP9ghfqib9cV
AXTYXEBQ6yIz9jwJ7ouSBz8VWeYDZLSbhOJUUjzs7iexCJ6nY3Lx0mgh7seS1wXosY0H93sRIJ7q
cjhyJpCXfk72TecX25qtlDE9ikgRn2W6ZQvpriLHp2UsIcVnsFWck+J5TttxT5fKyuOiPKeO/ZUI
XXwp2UBkc/pkhXl9MeqMBb0X08QlTjOZZB4C6KYAD+nJDPs7B8zP2VzirVURwarLcrf4VHJWtDMd
OlZD69rDrEiaa81trgLCQwY36M1pXZB6KE0cUBWldDQAPZtTK7Yp+yDcuv1YQB8iExjL2jvmYc9x
qSGza4J7Vi2cp54PFUOciD45++Z3tUFy1A3zANEGhhP83Kasfyiyva15EznioGyOKjb0RY+9ZyFf
Mgu3f9bY3yT9HxsO1bmqzziw86ONe3PA/6i9pxRjimcaPOFnAmvO/CM9Sw3iSSKBak1P7eyd0uxp
ECX7Fnu8DXsHOyhp8iC9MZN5g8PshWU85310a46S5fPscMddKpzj/fAeF8Gd/mdrH45vh5cDRpcJ
ZJkMSUUWkQ0+Qtz8FipzS/Ka4jGzeJSO9+oYKDgDS9k8Nt/KnjtrtTQ/xsZ+6/gKZcpipOu56RAZ
+T2e2WFX4rHpLlUPmpRFpbdy5vZVf3Vrh3XDNXPdBd9C9+EN0V1gMJxXks8y5jbEPNENN2nkc3Ij
/WXKpzpk/oG+wpMyL/dhbUIonPaDIIwZJ/2PduwYrzjnsgHnWSmOtekY57Z7EqnuOTILHFe5fxTQ
rxJBOCRGqHFV0RBcKb4hBeQoJhjsy3mVJrikYiJjIacKzGjI/bY1P9Ui+HIjuZzbmh2U1Y+44ue2
Q9J36WMdAfFXneR0HzdsHPayZ03vGxQIgZ4dDipOXDKcjNBYy3CDy5u8ItBD3roHOsSXAL5yp186
hCL7gx5JLG7G+01RcUoVISKER77FcMdN1LmPVp/uUSmdq0CCS4eObJhg5x1aLHxDdSVciteJ7wc4
2nLXwNRcwUC8wjF4HRrzg3slDVmV/Tu5LGLkIIJK1Qw66PRF0Uu9MsAsCwC+NHwSQAybJ9fJWCDM
LoONfRuVNZWWI9Yo9jUZyWd5sVjWHVxytdQWpJ9z6aOFtJRAtj+9jEXoQlcLjhSyf9KAVRos+TpD
iDD5Lm7sCftjbL/TYcO3J/Bx/Qf0S6iHsLd/jMVAWUfIzrVqyZd0JUF7fqB/KUngN2ZZ+0NQ8VH5
Dh1WvEnDZODtWL00HkigeRihRA7Y2Rxjn6sXDlnB2ka718QLd+2MTXoMwohwIEfKopBPKOoOFynL
3wDX4GbBCet5iuwdAdKkHRidsa+o381+URtJeyrXCd8SvzlLr3o1DXkD7TPfsEZI4+UV8/1ROONt
Z0W7pHP5l4WvWen90dAOYiKNT2ks1c7HYceYqguCDGcfRXQddYbixpnq2Z3TViD2c+uyGBE0KfkH
ttlvRgxzBwKYM58zz7o0jfuuGMFoDgdkEmQkevwHFbifYFZXBpdNafffolrua3XniWo7O6wBJ9qL
2Dr136kk11Oq8E1f8GRTtn0SbA0nOtqOcZpaGnri3rnPCCUac/pBYOIQuNWOT23Z9C67uGA0SSCx
iWFYEBtycM8x9H484cZDAfGvHj6NKIRbRBHVIs3jrFKHEGNkr8hH3ISSGKQu+5R4r4EQQWzwgk1o
G4fMnW/YU927nntn55CtIIyXpQs9x7799e/OHeV5WGRiTnv5rvGqhxgb2IpOs5WFvQ3fPHCjBH8k
7jZqfpCu8aDnz15MELbIIw0zn7+NoNtXPhG0iZ3KapIs2aTA+N4/tKCrV4PpQW9vymtQhg+uRRfs
PDb7wvkI2ONSICe/MHTfjTOqbaOeU5Xu2yY+y9K4seELJDF3xSm489km2R2LoqgjJIQK+9ESXzBm
SqN9/6eff5rVL2SW+1TifWjTFEiRB8CjQnVvwAo3kLeahg3rZB6WsXn/BX3BQcYxEp4MN1qjpA4g
ItJRj7dNIMkrOMuhG0ISjIW3bJlBLrEZnczAeZKm80rt7Zp2I3puuRqT2cupGvDeqVzSDY/5iu6B
VY0MszJYnzKTb1FfT6l0t8iBH2bPyrjP6+d0mE5D8mDK7ssEEidFBkipJXg7XHjQ7vNuuIWrB9If
yYaanLpiTWwt7CUhnBZrZaG2NwbHeKy+qzoVexjwrJgrcaWabDubzptaTK1ehecKS3tJH2fvYYKP
JFoKfQieqn9P++G1zWjTE0lya8eEbDpqYseu/OH7bJAyp3/zc8gtXfupZue9UOVLmTMW9Mmzcoff
HS+jXLec7pk1yh3nR48HAP7iHDZBjHs4QJ0gkYLQUDafku9n6E+CNwMYr8raEvPMAH8+RqnR3aeV
eamnjTAVQbB6sgmgWznOM3qcOLcta/K/p8reJFDTVnU/TTTFJFwJeMjQKes3FvoUXyYmghccY8PK
PjqFIyDkQYEsZu/cTl0x+JF744XBTpDS0zOi34ro95aYlTmrc9kx+Tg+T0osJGc2r3dS9+p48ZEA
7gcsKBzz85M/Wx8szUiEjMPeoCGV52X5pd/fYRUBHujcNSs2+nkF3bOT4z5huTwOBON4I6HCjfZ8
kbqMDktjAd/Nm7mV9ofI6+RtS55o1Qvjq1L8LdJ4Kblrmq0iflQwt8jGecUaAN3Ebbama81HAOar
X+O+1/0QLvupLjKaVWBY+tF8Ww4hg4rilrmUJ2oGvgyHz6I1rM+2gY1njPQVE2IkJYL7lbxcIwNs
HdaRHNlyME7KSp4zAdOGsKrkYHWHETg59yglNqykallQZCgILKrwKUjcNzNGF4jodZyz8KUzh7Pb
+nRqqvYMW4KKs7L+hpDDLUMs92W67LHxEw8rsnPFcYitAlJI5yvyRimuJjJGbUIbrCc33gQIMmxB
02fToSysrYPCv7bA169j1iBYmO0RLI98VUsyHlVbsKUjRbX2klclFoA0otqHviBtIbJ7RiA8CrP3
hvHm0CxNsGbcatYhRGoILmjc/by1TLioeX8zs1wdejVxy3DfJ9YVOH65r/DNdUiSxg9KRWpL7CbE
xb9zq+i2its3sUBHHSeb2hGMSW1gswn1or1ll5iDB6Dq8AFPqDdrD8UVMehct5wqqlbeUO7s7W1/
euZSaHiY3AlJlxq2H6Cr6fMIu4m9NY/apORBpkCwpxO4DOxhasOwBtKq5CvnFnUs8Q6FIK+BQeW8
VXivENLMGPI8A8OUG0B3TEt1qCMIvmClgBCTHgTBOozIpVbnkNHN3LtgxhhC8Puas7faozmb+8HK
HmRtf9ZAvy+mPAbZDf2C9X1vLecpBqiOZNaZC9+SrmCy4YFVpHSNychfjk5NX0ltytVSp3il2ObV
fcEcGZurJpieO9ZCoygfumq8qEG4azT8l64FimDLt6D+cjuqwow2gTQlkociAV1ps6Zr0CznFux/
mN37VXRe2IkAlQMSw/be7SmFzxfjJyh9JKVkJKW2TMG6EgPc/P6nCAr60sOZqJb57BjveeZ+m2Sf
x1KUZ7vEOWMPyWUhebSFtAxH3LS3yQh9dclfHMllXUIpMVi2pUtLM0lewtmHj93X0WFsu5vBmqi8
nwXLwa7bhbGVbNlHQz+gwHq12Cb3xLncxDbPEL5rzDbpse2p1YpZos5E/Jcq2LuTQzC89Pb+9MJ6
hh0hqbud3w2fpUCWKerwcZy8N0tML6wjnoHf8oBTAWjuwr2Zyp5d9PwD7Murm/eMNA2qTQTEc130
JEUD47jUJoxWvweIMUZywzOUyzRv71LXoRQW1Cy5pGHXlfKoAnb1kZ9+LDmntr54AxLMxd+/txp7
3WFpN+tQMVCNEFTFdZ5QDkxwZvdos55dfrvl4K9J84VY/Kd0M3L8pKATrLJ36yeEkoplsChr8SxC
x+JWRg6DFqtOae/iNsEFDMqvnqzPcS67dQYdoIjSA8++iP6H5z5wIFEKhr0sL8qdDUHVz4u7lNwH
09lwH5TicfB+tGlB4RHdr0zrn3XXv7kpGZ6muOaShG3HfwuWpRVNjznh1eVimz3HXNFSriKcE3L3
IYMr0MEXaAnMHTj1Gez9tiMHsWbauvAIkgSOb2ETiXEaexOY5JO7eB325U9VwukJ+ojoAHwDR4MO
Mo08GBLrIXbM7jhpHEILF6H/9CsgCRASEbPVqtf4BBo1Wfd0HLkAK8QhR9psfPalusbCTfa+767g
1gOFUc+JhjPAC3qkvi87JRrcUJZ5uu0EqYFeYx0aDXjAJbMXEB9KyA+WDQICfetxiUiDyehWakgE
JcsfrsZGDGK4bXUuttFxlJwu43WsMRMLvIlAgydAjq1dSBSpRlLEGk5BhSj4SHAVCdyKxMoPiDnh
ttJIC2kchEZcZBp2IVKwF7YGYET11oaH8ct9/L9G7f9o1CZe8Oul+pr+T/Rd/dmonbRfFR2V5V//
8l12eGaPP/7rr7b760/9YdL23d9YxghCB6zovL85sf8waQfiN9+3XBGgXvoORTL/ZNL2fjMJZzi+
xa8Iz7P5NP4waTviN6zUnhkQNMFHTuL+f2LStv41nuAQoZCetE3ShPx1lmv/m0VbWGaMTRiOPk68
5uCF3YT56kFaZXOQapp3PkbWG4kojLvEPpZRPa1ZVm0Tj8dYj6r9Ty/fXZUztpd/KfuCVBoy3X/9
1TL/JS3xt0/HEy7DvyVxtVs6vfJPuY6MFwXfYyHPJOqg8tVxvfu/3J1nb91Imu+/yuC+p5ehmIC9
C+zJSUfZtvSGkCWZORbzp78/HtttS+5xz46MncFtNATpSGYoFque8A+R/tgOdnGuZg+4XhYI2lA7
UdrifCr+fvEI/PL4/uT8L2klX08vLEbXdQ2HWObl6d2IvqGLwcW+6r273Gmba7P3NqCGsz04pQTP
ZKDNLUhF0LJ/xew8oeG/DMk0bU4nZ6owV0yTPp0qXt17FXRIf8ea2MdpZ9ImG2J0XwxAkA1mQVWo
36DqvicKj3N73ClR9GSB05zcj/aRFPWaOK9CaniynujkuPmLB/OSdfrl4jTLZL45qubar6H8Xcki
qiqV2CNuUC0jWd6ZVOxWZelpgIdQ9GmQUqG26tMCyJyFAn4yaXy65K1+neS01QhYy653Vr++rhOj
6tWg8TZorm5ammNhuPPyifUocqXgIsQ+aD0qFqXXL2RN8TDz3M/k4/6tQGvSgAa5iEaKoTJpTQj/
qbnLK/ov8UZG1EQN2a6Q9Bv2w1DbKyzmGrpqfnSuajvXbRfI7VXXRo5CwGALynToYe07q3+iH27h
Q3pnlYjtAQTfhCMxZBD6+T0931uEXcWVEhcXvGTxmYuot0p9+dJSo1Xi68WucYdLcNSfZSYqUh4F
5qp0IBdG9p1i6R9UPXMPvx4tTfvp9bJUXitLdTTbsuGAvRytSAtw9vQ9sQ/zXF35HmgZy0Q0FAFv
OcOEJ5yNPX21MMdhxsmqxxz/PPAL/9yFaBorDxQVjRfq1YvmR4aaBMMg9rSZ6CupCI5jh3GF5Na6
0OvrAYa/WQwSjqrY1nW6rR2lv/n1YEz3+nLmWAD/YaeYtmo66msedQj/ULGQwN+3XvBZ0TdAU0kz
wYYK170QYbTiGf3V8vbzass5MV6CuKZqbAmvZqvaRsLG5lmggGpu+gqstyL169wHIeulygpGxogx
S3TUa4Aw8WifoU4zq0rNeF+hk/Xr+9enpf31ABi6remWIXgQzqvJ4HiGBjVFM/aUzw553BkHw0Xd
F50XeJLuleoMj6athIs0sxHzCLt2BVf1TOtz4rYxg6cSFNpZU9OeRzXH3HW0H5aulVwZ2NPDv47A
KFYxVodAe6EbDKuYBjktFbCmYOj+gman/7xyW6pgH1OnxVPor2c2FWfd86xY7LuJ9paNhXdeTXU9
s4cb00cwjDzXORSKVOYg/MU2kWaz9AYLxEJRXknkkrpCJbFq4gwxHRuseFfFCL6hjt90Bo6QunKc
BH49NUBpINXAhDSUxZXBt1f08Wk0WFQuzYIYO3LxIfn1s7L/5FEJYbjQuZiutvrqdYkT1+rTuGDe
xGa56RXQ2KrK5Z5svKjBIjSSL399ysnT9afpYcEQg9ZFGKK/fj/6wqlyuuzGPpzYzinF4IsirC60
AjEs16zclZs6wTpIDGd/+uJg+ms9xWWW/sWmrL3ce9joBehu1XYFEYr985taBHWelGWh7GovVlZA
6a9ptiXweumwQ+zvgeVARC6m8B04t3FGpsFOKCt8TXVwKS5CEb5f+deZ1lZ/QUQ1X66o07XZDtEY
QR+vNJSVV/FTAYhUtzQbiXMAvJYC90Yz62get5iaWr4Lnhq1ujnXhu+aLvdA1BdF6jnn077iwwQD
Eg1x1ae9su9MsnKrDzdm6+NW7pbAbkyXtgnTOMtMe9N3ztIlKpuFvoT6pfMPowH1CZKCfa815qEv
E//MjUrtSHJUbobaQRFQeJeq78wK38E0SJq7uqK3IyNHXfcBjIkTTzuGd7ZO435VVqCdCI/ixTCG
9FujfKkhRLPB/lq9AK+u5fn+1/OMR/hyptGoA4c9+fbCOsSYleiPmfhD0Jc5fST61MD9yqdQKU3r
lj7quMpDS1lZWXpu9F7Hpt2oC8qbmKRy7fiHknQSoQVYbUOB30UR+0ipIiwWOiaV4rwcdqmBcWKk
WAC+gUuENdUlwq77VKTbMYo75g7SdgEVUsx/gTW6tnVJGztcJ3GM0g20g4WGrUM8GedmlM0RfOuO
pR9BKvHhB1JAQD1H+MO8AkaHiZrAbvdk0xjBzh2/aCR9sW2MEmMhXRsd1MpgkylsBy1RKszGWARo
bbUt7BcDtYmAThl0ZHfX9RuvwcwDwDQ+o0261zs/m9e6Va8ID5hCXbyvy96AO0DjxXDpTCACvwYT
7mKf/iEp4nY7BtkVlOwr1jUsOQmLYJzfD2G/HJJAXgc6bgZtgPmQWyr9vLAsD6Y/xmFqKi5q1tDz
TqnzRVvS0bbUgvqZNq7LKJCHVDpgsk3fXsbGhGUZpHuoferduYsjFA6A/U5kjTcvx0TM7b4g7IH6
sTMQi49K/aOtJtMEbhKKQv2DZBMGHHWPJNpHA5fCkeKO1tR0P/G7PUjR0Snv1A8wdXyoVuZDQ1Ny
CSBWB7RHezqnariWNq273laxdgV8tVvlWUk/B8mQrdkew8awzoARrUfoPjg3yHlSu/Z154/uLMcl
uXRQ2nDx8UA2bLhFchlfTdySdNBnWzW1nrPeQaEqcClkTnh1I8eqQNDxROO49i/aFoyO2iCxk8jg
Ps6Gc+FkG7px7ZUNzkh2BoF83VxZcYvAapKBPsBgGFFRvCXiHEJbXNqXgYZUg0PbQqRpBVrIqhG+
LBOK8MlnaeHBqLQoyKs6Yiwm/Y42QCWkhxC3kCZyIJn/Pi7AvoBBWYQ4ZBxrLx1mOlpXH7uimorS
Z2XU2XsvmHSuJf4veFB1S8DpxsIfhuqmwbGOXv0ap0ewmHKAXhcgsRL0R8W05kYamuBqVcRYmdZb
DcmpeW0jNO0UR70Ec6WiTrJhrhk4WjTEMxrPxkDkbBbomcOrlHQLqBaowUwzvMrUZZ16zFRIepS0
vc9uWMl9PuZPrs8e7LpjfoELy5GVTEfibsTKlI7n3JTqsHMbeF1SflJ4NW494y7Kuis3DvXD2BFZ
GGTS6yIQ0R4F1TOlSVZUYctraeCLJTrvooaQEQ2SBnAERMa1nkM0jJdmWiHTBwkU46Q236Y+/fQE
QIGIIryTx8i/HKLyQRg9wvXSLTbSR6RqUiuNLPcIt6a84AYRco0qe+vp3oNwvWFfp/lnatTdGQAp
FWilQU2PpzqDvxne+CYzLAOAroXDe+FdVzpgBL9p7Kf6gBtNcJVPTWQ8WUr0U43qHB03hOjTFHX/
zID389mFb0ClTdK3q9Fes6FtNuMnX80QH2kGiRGZka/jsPoYqlvk6+wPQP7uQw3lzdwMYNOiuOd7
wHYGx43PkKecd52NFrvkhH0OHq8uWQLHkgJA3GAOgqXPGnC8ulRTl1KnGqhoRivRAcGE9xXp8Nrs
4ChWdHxZCPLHlJACJyrqkJpWXOCmJFGZjQ9pHnpnemDRZRmza7UPvJXlwhJTxvvAHIxlVA4T19hO
tmUrpjbVfYVyf5NKSmPSnpMbVbiCRVROG806hI62GaSHUn8vLw3KprQl6EuBtRVmFfHa5RK/4po0
NNe1m8ze+LXt3zQa9oZmgpSliPoDjS3vfSnEs6/2AzIsQ0wazZVAIzIukwLMbWp17nvEs/Mj/vDJ
IkL5bZEFVN7ZrDO8tMWsr5JxMlv40BOhARL3q01FVfaQtu5NMADtKGW7NnpNnCuBtexxpaTpIfuZ
kZnDjX/o1ZboWlDAtn31GOZufN/S+Oq0yIfsS06d9uZWylLZtrV2UXol/1w0B09K50wZz6oW4vkp
OcvIjFeUIRmyqgqKmeaE+bpqMoxuqLETL16PEiZR34tyC/A1vIy9GQq4/RIZIHM/xCOgagjBlY72
cJpCT1IjeUOZy977qYMsOkxCL7Xyq3R0QWPVEQ2ZroMKqffGh1aAkioiBGQVFicE0dkhdIkmo0QJ
rDPabeZ5dG/JhmadWTbLLF935AyLIBADtP24Z5Lol74iKX6a5BKu7sFBLmNzCYUKe8UsubGVPjkY
8jC0lbJx87JZgAz3h30zYheqF/2FxIShEkgOBdLDcVRXbiFfiJmntP3kd22u+wYVX+SD2fMrW6En
xZqChC9yuBOyXrWNc72DNB9jEqEjnPexlMPHNgFwTouqWetueafAfv+IoAGKrlpqLVX8+QCqwF2L
R1S3iym5cEQnn4YIHfzaDtV9nKNl0/STiYnIPqcSkXxHMY0DikSXNVCfc0eCknHrol+ljXNo27q6
JA4fOZ3rg8w3V0lB/z6RAu49rYedYq4KG+CoAj8KcBYgopFubB4oCcV5CtKOAWowiBFNGHqySwMv
EFdp1+EI97QHwqn0MGQQ6uoPbYUqeh1FFc8RUfqgR/FOiqlBXuJ0gVnXDtm6Yh+2ejKvxrbbsQ6r
GSmxaw82+Tj0bSsHwa251nmV02ZuJ1BzJILJQlxT93qbHN2mAnZmDPehPwVg9NSDQTnrpaApFjVH
6aGa7Wkxlgyte4xKg0IfiPh1P2lROUhBLHRULdj8Ia3VPSK5gJumODl2Nt6k6ApRsls6Ell0xcWr
HDKet0oR6juDcaTps7JUzOXpjFEZNOvCQtM+Nu8SX+sOkeeqcyp5IBd18ELB2MI0Tiv9IJKdgSjS
vM4GcxsEmbP0Gis+w3C1gQErXd53gOVVoqzYGWlOju4zndbPQd4C93fEfZtZT0URke4i/515Ef6v
rvoJVkFISpIGi05pL9q0RgO06pn/ursqKtB4ILoOqtEeM6shURH1na6427pH6535nWrFszC1e6Rl
eLt0y4QPGK21PmTvEI950QUoX6cfG+j/aCeHLNM5Pg2adYWBIRxLx7QWZRbcW9Z+Kob1AeaWdo6K
s2Z+7rMRgJ+egsxpPpgy3tqqtbLC3l3AuPMJ4swVbU1/Vo3yuueVXUpMxLCQuJdOEa/TXhuXw6Sh
Xvb1FsaxB7QiW1QDxhH06M5EWXnzNpJnio69vZqh0qihU3vTdlowq3rjPY6ns0HjsXX1cG/2sbUK
g35LMwY+uYnxid/mDzhpPDRatEHi89FctlqZ0eJLrluM0hcFEs5zUYhNWr1XGng1aQykCvoJ2grm
k57AvQcjnKD7TZuwSfAW42HkAoEjtHpKsLA6WI/ePOKSiRJliZ/QkOCIbBQAsLJI4bGUtDAHGvOB
n1228CImxMSSLs8SSBD9p2Ieq0PI8ABKqkJw+3Z5KHsH+Vig8ZNECZL9GH8TRS5y2eRQX4RcdGF+
RDkTa5d2ZesA7au+vm4KQGlJSTuVvlroLVThanOpAdlDQOXCr1v4FmO/0SbYw9gW5B6+uQzMgmSn
lptBj9lkp4Zja8bLAlAmaXCHnVghxUyLwN2WPeLQoaYsSfryOuyIZZNgQvgiRjeel/FRMeK7Jlbv
YSY5K2H11rxGCM4ws3PFrtaNp9bz1mVBJ1NbECM6mK6H+GkLpPnL8JmMFyhFUINt87JFW4n3bAxw
I4MnMVo5axI7t491K3FntxCKfekoYbjWpVgZFaCzbCyvkgzbRhDf5TJ2ghUR+gyO0TZF9IAllFXO
pk2olM8DXmBzI4/XLJsfKq/DkIpSkmmkhJW+oqF/ol+rAasFqrCottn5XkQIb6RGDEqx3o3QH5Y2
Rml0LvHq9g0I/rm1cZsiXEClAA0sfSTXGhvyf/yE8uxz16NLHsBfWckhWg+9fRN6SEXHZcBGEKGB
kaK2aPn+QdWggxs16IjWaScKjXeZFvExdLqrgiCY9aNGdkVxHyeG56ytKNPT9vFXMOEsR5nIZQuj
Na+NTowQWL1bcFZPRoGso9FQOE+BRVVliFWMvsKVZYnMiEZfOydyzNl+gMqgtNJ8MqD7JUEP7E4x
FzGMNsWad2NGfdc08kXamvTz80+JMtClzXy5ifUnIIlQCvPWnCUgIW0FIMaQSSxMYQDV2l2rY10A
pA3DetRa4gSbG+xVEV8sbFbaPvgwrutSHh0Pyw6vc/15IuSlrnNMxQMjxoVsTY+7kCoU2xaou8Lh
RmDVoqiOqImTrduXWRvIhWWYIFG1ZGdad2Y19WpF3p8P7Qb+KwTvyITl1gZYHdiMMVPXYfzjIyxf
GF8a6bigWAWiRSBMO+YsFZ9w4OhhuuJZ8YCsCVs9aI50EuNwGsOdmXMaVMT5Jm1YtRLQt0FchZl/
JSwAQkUMU8sb8GWVPrbUFbtrqplrLAHB/VeQudYtwmkbHXkx22ofKvNjotdPihsTnsB8ZAtDdrJB
g07spRFiTR1WxjoftUNYod8dqHW9UBoEBrtggw3V+0wtPuP3fds3tLOjziUdNqEvOMnRZ5eDaBkg
AmxdKPVQrIwkno+Upzc2jfS5rrpXoLfwHsvaAyXQ7tp3wYORW4x4+VElMsayWppOlrP7xBGQnGSD
+G8M7Q41JM8V91Q80ZX2MKymXeAtgrZJNprvQOvBuWHVKBmcPTSG52VpY43WhTq6GeWz6TramWXh
zsQyvNNCAm0kN1ZqW1kzXc0RkRd9dOQ40fH0XdJn0THw0wtjCEY4R98+l6BkZso4aKw6eUhGpUK2
1HkvTj+evpCUFCrDzI5bGIAXGwHAoJct0nOIcx8Lw4hVotl22JVet62nz6rTZ0MdPAWYN2/yvvKP
HYK2voo+rw3F/3j6Yv7xHX7g6rz3h2rW+86t0VkfRWK0m8bqKTolsnO3ga8c6Pnwo92VB3j8TKF4
XrgafYIy1JdFmBT3ySovGlTvlCTdZBN5cIgGSIk2iI1Gwb5eT9V7suJ+YaP0s3ILINugxVTNRz+5
eJJZhEEb7H88d9pLp9u4MELYrUW8KmBI5C5UszhQtf0gJ2wVBB9uqc0wmAA0C0dUnlUm/MEWgWvA
ODELZyoWtqU8IW8MPxzoGBbA2RJmPHSx5jqK/PMG4Pwa6vqKw55TlAEUNZLNuZqbzGZ0aeNVGOlY
qrbDjSyNhyGU1oL05HMD8Ag4ZMkLNNUYA4PoHzZRCikNj10abYj/2NVWijG4crT2IHUjuABEE6Pz
c9aJbN2HVEQNabWHaaXsYEayc/uEtVlk7LEvMimISHULYhrU/ijTOUUPZ4/uSn1wMJSbjU12LscQ
TVk/wcsPQtU6RHgIHnqoXJkN1CJ4GQuSaH0r1d7cJ+n4NEw+7HQvzmy9Dg6OUyo4PQIa7wcPlakG
WztZXUIaczcVocVsTDX7WjPZTDBXahdKEKd7aabn+BCwWeO1u4nSId3E8YCXTQf230auA516XtGg
BN8aatG2zyP0JRzBCj0Ck5RBuK70Nr9QKZXNeuC8duqioBuNS1vvPqSB4i9ob5gHmWXXFhoJoCvj
Qz7R2fFjOOsK5Jkc8CgoounOmn2zwz/kIlOljaqHo12awVWcYA/YeaH/oZXpEXhr8CnHb9rpKbpZ
oQ0TAxtwRa9bfA27O6zgkw3aoJhF9CXW10NSbXL7NrJrlveuH6H0ovSA8lXVsw/4OP5cJ9E20QXK
gkH+WJWVPBdJDpm1dVArGthddbO/d1v7/ajjrVdWWrrn1oN1kSKF1fc+gh/GjkA1XleOsMhQhLXv
IcvYJLcxfHTEWS/00bB5GzukRhPPRdzZAgEjNW9OR7CbhAyGq4Lwvvabcp/7+Qc9T1UgMom5se0Y
vdsyu3aHeOUq+YRoZ/+vUSs+5Cn1E6x+oNm5/oeq8B4UYDk7K3euhk5UBwAXt1pians46kgGUKOD
labcAmjMrzTD2JJuO+iDoGRzSj71vPS3dWudUSnyL6BXYMmTQQ2PDb9cp9QPzwq1Vc8SEWlnUsWj
iX6su5JSBdB8+vD0N11mtmfOdTZOqEZLXgJhCq67LsaskB4wBStCgDk21ZC00/qydZEpZiuE89Yn
OBc1uTAPuddD8rQMVF1Sgd8kmEjzYDQd1RGE82znRisUdGkiyhhjPkC5ytFWI/1Bqd+6cT3D3ZRV
OiBDXKGfCeG26PAmc2B5ICWBRWStdxgfRqTPiadDQ4JUyTy+Ckbto9p/jPA7WxjJ5ENlxAepqi3P
IED1veiVOVD7YIHytBayYKnkoUssg42Qt5GrZZHT0wWGDRMALMQSwIIumQdPIVRxZtJCF9lE0AdC
HJrZKkW6vqnOXRIymKhDkoIsDh4NTCyXo6IMqOzDqwosdwPHXN8JHXCt6r8HIDXsTl94j65GET3i
v8RK6vQlyy6lltHBx6DpqgJLD75DyYUaPgBwucyoG8yi2ke7gKQfBSkcg3vbwmpAmoxK4lDSDMbJ
2AEjdqKx3ajhaNu2U1OOvL/DZqnJERhztJnZtQjc+T3UkBbZXaOgfuIYByvj3VBZmlVf6VdugEq1
Ediz2k0SyOMkIfpgXQ+d9Sh9aDuRdVpftZuu7M11qxWXHb452F7CCenN/jyMfGpS7QzbEobZQDUR
llNGOsn6JY2O7L+JdoEhifGMGq5q84yoR7+1hdwjsEOvilB9YWFpHcdUo0s//2xWsbJn9d9QhSvg
UIlhEzvrsCDlGyyQwllTJTsHC5YCGafLEGqDY/rPjSgR9Rm44t5UomVbszqSks3UpPLPNAufE9jl
xTxSkDHEJAjZ4dwzNmSxfmKHs5KVE6s+b9gFZS9Iq5IzCk3xEi9cgkNKEXAs3PdGq+j7LlGu+4mv
hg8zqlPW0rUp7jt+7dMnc8/VmAKVm1T3LbnkNgoprGsALu2WyQ3MHy0ksWx6Ew0qqcarJkkZb3CP
Q4foI6WeVTrow460E5R7NF4YGAd1/UQoCNa+Ja6wJbTxPmxK3JAAljQQ22qIKk0EIh7xk2CdKvQx
TKCCETGJOky2B/ZIYVMx7kJNV9dKgtyYQM466bUFzVsP9nyypqUAARh5qKWOIZxjonJH6lRZhKHU
F22shChUlk8qRaI0sSnhllPJp0/rZYDYQ6wHx6C/HGG6bcZYvdB89GpAzuBmkEHjT4WxBRCJFg62
pUreNfM8ryZpg2hZQLBaUgxpZ1mYLoIRh/TWari3STvNxrsiK6znUqRIHrjxpUGeTeKDE8WkUMDG
sPJh4SE3jHewd4d0Ga5pmtshA4UETxrj2odWH4opBQaDvb3oB/JqDkYzJdbhLhX5ZRt7WEYXoOkR
nLLcbpMHLlbp1hX8fhwGdO+pspRn00cttIXfjVNEeR+C55nhwZNAT6SVVtrkQWFgg8AuxIoF4jbQ
0mtVd/ylb3l3XWqNi6h1slVfUSXo0CiiooQ1U5XRp6lTe4PY5tLNjPee79/Bh0V0A/eoeYZh9GIY
Qm2RuyGrAtlqEGL8HXs0Uw1vATsKlmyGO9lI3i6loR/tIXpfo9KB/n11FVXN49jXTMXPXUi0UNJ2
0sOuAPNc2KwUKyeiKILd/Kh+HKuQEn4IdzeJoeMWwMYRQwyXSo6Dtw++nwTe6rtHFwXxeUVHGr0C
/I+rMoUC6hOmY84SqWs6wux4SQ84SxsOGiWKFTCyW7PPEuj/yXvTqiB4EFnNYKfTVSnKcIaFVbmI
E+tyVMT95MTGeuDoWLFkywFbBWhfBth+KbvF4AkWC2Oa3spnMxrURVWVydIaQLFSnKbkoe3LSVme
5itr/FA+ARHj9XDkk4otzqJHoRuIcFAs9EZDTIAiUEc+DudahRNLIUN1VmU33ippfumOztpV1Hoj
J++bsmjLZQHi9wI5uGgKJCl+IXYQhvRIqWrTiEPcZe1r0XVPCr8H02+AnVsMhN47w42ISS0XXpCW
RAuWVXOuWKXYmSESkaIc72z4BLf40pjnVtCeN63rX+r4DrtmF98kc4fGaoXj2KFLWBNQCojWukI/
ucPFEMF8fJM6Yju0VNHzBo2vWcUB/HDmmreZ4zxYSIVCz7E3ZVzb50WOBTR1+tUYVtFKRaG/Qyl/
4WoyOQ/Hdp82Rn+d0jKcJVl9M/qKtw9E5hxEExBfiUmtzluPjXDXhU2gVKQyouRkkAfrZEfIrTIX
y2UuLdr5A1KE9A2Yf412m3gdVlhQv7K42Cmt8K+xb31uMCZfkDRj45b3R7NxuvWgG+VSLdLHDG73
hiKe3CBj9QBkC0pCYajvdX/EpyGEk4H59KYIw3kTOyUN9/4iI+BCrJ3Ki3A/5FOzw0MqzujzDykG
vTOaa/6GqPRRz7mbHPbv3ElTWkbjKNd1ZCPlW9cGrVntQvULdY0uwuRLS7gSFspKaxGLjENEOATi
hZiFQBzD5oZSE2zLXKUVTJeo5UQ3pp895XbzKPCPW9eedmbmFhouYbuJQZNsKweZl9xIMCnKjbWu
Jd3SMNmh6SE5CxkUNtEE9APo6SqKj5iX4TGD1IbqSGpWjbYGF/OJfnQ9pz146bAWQzhJsI22sFpR
ZQX+MKsjJDKGY4pRGExLj8dD9TI0Czpcvbj0sWGzDDLRtIwBL1QLE4etZSMIfgYvJdoSJcB+F+J6
MWhrWJBXTWVii+NDf/bhBCwBps7x8jrLzA7L0CHegdXBf1yx4admDW1J+uHoAkMy99l0Mfe0V0ao
33ktTy4AHJHoPbzmPt6qrJxzpMS1BQXd2ERMZGyZ7d4sEHh6SNxyCNSBD0Ry45VKsDNQtGU7p58Z
9WXwvmgmrgqhSE7nZq6CS122I1rhpd0ObDWWsUWIV1vpKjB25FZDmu1WsYftBVu03mZt9bGy02zd
Tr1BoaLaYHrRZ3QhUDDojE+9CTu+ccadSAYy9NL3F7Uc1hCGkkMVI8rl9AKn0RAfD0WJlWuvXDux
uahCm46hADtiIbE7z57hT2LvVYhDXvfWAoiKmGUK+E/L1DdFvsKGTDlXEFnXjIrNG/TMXATIDTV2
SPcMdlvQuXj1wemTEpMkq2CGBnBOKYPCK0N7wOs1sGYl6bW00DPMnWYL55R6GmmRr9MSV8ApzamN
kyDYQbgKU5JP3xZLpKjdnUPB+AIQFapUKPvloX5MkKKBnkIEF+mlt9ZKbWl91HtIW9RnJsnpmCNG
d2TZDrurqyIbik2Dk2lLdD6BoYSbNEx9OiDhtG1IkNRut2MDPbZJvRakpeemRD9U0eRBryqUGSwf
CG1THFqrwrHPq1dGPuxFmyfHctTIP0fNpnKg0DcESz6rhr7FLaOHZeYjMziqg4YJQ3lrD7wqjpLc
QoeZCBYd9XJV7kcZ6JDvM3b71hyPDSMHnqbeCZtTFxJe9eg648IbfJpq0EDBxWx8vd4YbqmT4Sr4
exHK0Xogd0XcDfN5yM1MbGBXE2oewTI6KANUvEhDUBjnsuGiM1WCTk86S6cpD6AWaowsxwuU/uTS
IAub63oBsMGus7krRXqsCm1Y46xTzCrdhm0S1aSghuPt4vZ9NMfTAemkHAG+3kNxD2Gua5RB7VnT
lMZKx3hrOfR0coqWngm+slc+UMHr1NX3OELYREORt/NUJLv7ZimV9kPI8M1VyPvwqKpF5Lv7rndv
URH6pDXBhrgQMYgQF7TvX06ftS9/cfpMSVRMzw2jnzlqrCxFQTNa4o4Z+jounbaJ5srp29OHpy+l
jYmYlFY3byrstXIgml4pq12kR9VOGTV0sE8/f//QVtRqV7J34TI1fXv6S+kxzwLEDhepbZN/d6wW
Mw/KPt17jpZm497L2SZjNecaTmcOTpdz+hajn3QL94ANBJWX71/KdiL9fv/ZHohDQyt6VCLEUkpu
bwdv+6qC5bwSyDOsFX1SweB33/9ALT14PDqiuidHvtPVfnG9On17+hJMN2s37aFFS4aw3qp3qd7z
ZRr2jtc/QeNuc/LUoq16XcZGujJHL9+5Mdg9y6IUOv10+qhzjHwlfXEtUqSBYtOP0bCLsZSjwlpT
hB/TdW4M4aadjMXQ/n2wRvPp9M9PvlqFcJDEzm6kMKie9ATHigvk4YSy+/+GwvP1RiaGDak1TJrL
5pkyzrNsklr+139+59+cmCM3+T/3R78+0FcOz81QPP/f//PwlLK4hrKuwsf6R3rPBEEFfPwfPx3r
dMW/OkbywI01TxxcQO8xDBMehQCmy3/gxBHYQOfs9GtFU913Fl3dCZn943OehufvDcBP1/Mng/Tr
v/nVtT//QW8CsA8+9023b4h3umuA0daA0k//AXd+cfua9s7i/l0oUafhAXTLCX+YI/9Lg/CYNwBf
mIZ+mL/geOkTOecfGYNXR/g+BQz3HTvQRD0AMfzjzbvuO9QEDaGp5h+D8y+5+b/7Bphc2D92968O
8cPd2+90U4CZBgDx7Qn/OAiI872ziMJsTcCVmP77F82AV3fw/TWwT1S5f2QKvDrED4PgvIMlayJy
of/5IKjmO3OCl1ssD/9eU0A3QCK9dQ6Id+D54W6JLy/5z4ug9U5THQOtx3/V+//q0X1/+pqwtS8P
5dXO9D/ZBMQ7HKxA/X+b4vBvXr4DAhOfieopvgz1//7693fvH61O4827gPsOugRVAM348+mvWdy/
ibmXqX1bI/7N3gJhWl+m5htmgfEOpqnlsJx8WehY6V7MAl19Z5qOphn/di+BIeBqvHURYBLgYu6o
P+x2L25/CgVsR9d168up/o1eAsME4PTG+ycSFDxb03bsL4//dSh0evwUW1UCgum//8Es+AeG6o/Q
GqmB5Gk5BXnhs/yz2Pvv/cG3kPLn338NJydu8xQuvfjDKcb+cu4va+r083+9WG1O0d4Pv/wW/Z3O
8/Wff73Bn0/94lzf7urbh5vwuXqoHoPh9Ivh62UeH1IC8/9OHj49pA8/xvsMOyv99yv5KTX4Iwb4
iwPL+NVxJ9Lrm49boSucvTzwKUB/+4HjhwwOwbdLnB6j5k70t7ceeQ7c6jOKJ+GLq/4SVL752PiL
VQ9P+bernK76S6T29iNn2fNjHT42L7JB23bZtt968MVz8tA9VM/fjjRdtuNMK/6bj/w1g/1b/vlv
OCA16aeXwz5tvm8/y4pRD59ePE9NU6cI8a3Xv37OUVF9eWSiZbKvtx55w4iH4bfjnKa3cZLgeOuB
t08PwYsJ+DVYfPNxkyRE7vTlG8nG8Bvm3zZ7Ch9erSIC+Ytvo/OnJZF/aN3b5t3Lhydchy3urWOx
/3ltsrAO/A0H5sqax3j4dqTTvJi2328f/PNDMcnKyp+G2dWd37C9nD2E2YvVA3H737G9nE12kA/Z
07e7n4ZDV8XveIRnD1I+oOYnn+v6xZyGwj+Z6L51ipyFjyhtPLws21BXIIx8+6HZC2Rev5jZOqWK
3/DCnIVSTv/jVPLtQk+DjhzObzp63lSvD/1bLjzP6ldryNdS6VuH+/j8qXp4FT1RPMSd9s1P8vjc
Przct75mtm+/5u5vm4cUj63w5bbO8ady5+84/u65ks8vVirKMtpvOvjZcx8+vtjGvtZ8fseV3wFZ
/TYGp9ltgJD79sE/v8Ie0ewJ/jZ/qHJ2ypcvp2Fpv+0E/4+1K9hBEIahv+InGKYePXnxhFGE86IN
GFASRkz4ex9bajJASVivZHlrui7tXtnbQZfDvQ/VAoGSJMavQ+wF6xY8ISGQeOKyQkXin2qiDRh4
nmu5x+OGoOjFOM5my4mERsmJ8MZ9V7314JgAmadIwO5zUd9pdTSj3IZrBAILeUHTeToQFbKEwJK6
CcaB2MML1IMJvE/GkFdSKLWOwPmFrmxCUHVgmD5iFIwWwL22uvBgHTsVam5KzROZzUNGKhbIxekD
J5tBeKstZPh4ruXbMtPIO68cV7gZyzra8VWhHslo5nV62yoMMP6fqGIodlejrZt7XtlB0I8//LJ6
imn6NiTH/JPrW88OAAPWA98q0s3+AwAA//8=</cx:binary>
              </cx:geoCache>
            </cx:geography>
          </cx:layoutPr>
          <cx:valueColors>
            <cx:minColor>
              <a:schemeClr val="accent1">
                <a:lumMod val="60000"/>
                <a:lumOff val="40000"/>
              </a:schemeClr>
            </cx:minColor>
            <cx:midColor>
              <a:schemeClr val="accent1">
                <a:lumMod val="75000"/>
              </a:schemeClr>
            </cx:midColor>
            <cx:maxColor>
              <a:schemeClr val="accent6">
                <a:lumMod val="60000"/>
                <a:lumOff val="4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5</xdr:col>
      <xdr:colOff>327660</xdr:colOff>
      <xdr:row>5</xdr:row>
      <xdr:rowOff>140970</xdr:rowOff>
    </xdr:from>
    <xdr:to>
      <xdr:col>13</xdr:col>
      <xdr:colOff>22860</xdr:colOff>
      <xdr:row>20</xdr:row>
      <xdr:rowOff>140970</xdr:rowOff>
    </xdr:to>
    <xdr:graphicFrame macro="">
      <xdr:nvGraphicFramePr>
        <xdr:cNvPr id="2" name="Chart 1">
          <a:extLst>
            <a:ext uri="{FF2B5EF4-FFF2-40B4-BE49-F238E27FC236}">
              <a16:creationId xmlns:a16="http://schemas.microsoft.com/office/drawing/2014/main" id="{C8ECC40B-12D3-1357-AB1C-83F1DFF45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441960</xdr:colOff>
      <xdr:row>0</xdr:row>
      <xdr:rowOff>171450</xdr:rowOff>
    </xdr:from>
    <xdr:to>
      <xdr:col>14</xdr:col>
      <xdr:colOff>137160</xdr:colOff>
      <xdr:row>15</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9BB7285-99E5-8430-1649-D34F66D2C9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2520" y="171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121920</xdr:colOff>
      <xdr:row>4</xdr:row>
      <xdr:rowOff>38100</xdr:rowOff>
    </xdr:from>
    <xdr:to>
      <xdr:col>11</xdr:col>
      <xdr:colOff>121920</xdr:colOff>
      <xdr:row>17</xdr:row>
      <xdr:rowOff>127635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AE9FEC26-7CF0-3249-DCD7-24F6263F23E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798820" y="769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601980</xdr:colOff>
      <xdr:row>6</xdr:row>
      <xdr:rowOff>152400</xdr:rowOff>
    </xdr:from>
    <xdr:to>
      <xdr:col>11</xdr:col>
      <xdr:colOff>601980</xdr:colOff>
      <xdr:row>20</xdr:row>
      <xdr:rowOff>59055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13480C59-AEF6-20A6-8686-896A0D5DEAA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278880" y="1249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472440</xdr:colOff>
      <xdr:row>9</xdr:row>
      <xdr:rowOff>83820</xdr:rowOff>
    </xdr:from>
    <xdr:to>
      <xdr:col>12</xdr:col>
      <xdr:colOff>472440</xdr:colOff>
      <xdr:row>22</xdr:row>
      <xdr:rowOff>173355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1CE9E778-4957-2AB8-D626-973BF0D77FC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58940" y="1729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11430</xdr:rowOff>
    </xdr:from>
    <xdr:to>
      <xdr:col>11</xdr:col>
      <xdr:colOff>548640</xdr:colOff>
      <xdr:row>21</xdr:row>
      <xdr:rowOff>11430</xdr:rowOff>
    </xdr:to>
    <xdr:graphicFrame macro="">
      <xdr:nvGraphicFramePr>
        <xdr:cNvPr id="2" name="Chart 1">
          <a:extLst>
            <a:ext uri="{FF2B5EF4-FFF2-40B4-BE49-F238E27FC236}">
              <a16:creationId xmlns:a16="http://schemas.microsoft.com/office/drawing/2014/main" id="{13B366AC-ACDD-46C9-7C44-D95BDCC24F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419100</xdr:colOff>
      <xdr:row>28</xdr:row>
      <xdr:rowOff>49530</xdr:rowOff>
    </xdr:from>
    <xdr:to>
      <xdr:col>15</xdr:col>
      <xdr:colOff>99060</xdr:colOff>
      <xdr:row>44</xdr:row>
      <xdr:rowOff>129540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CAF2E6C-0D02-4A0F-A4EE-0398D51DB46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48300" y="5170170"/>
              <a:ext cx="5166360" cy="30060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213360</xdr:colOff>
      <xdr:row>1</xdr:row>
      <xdr:rowOff>72390</xdr:rowOff>
    </xdr:from>
    <xdr:to>
      <xdr:col>11</xdr:col>
      <xdr:colOff>518160</xdr:colOff>
      <xdr:row>16</xdr:row>
      <xdr:rowOff>72390</xdr:rowOff>
    </xdr:to>
    <xdr:graphicFrame macro="">
      <xdr:nvGraphicFramePr>
        <xdr:cNvPr id="2" name="Chart 1">
          <a:extLst>
            <a:ext uri="{FF2B5EF4-FFF2-40B4-BE49-F238E27FC236}">
              <a16:creationId xmlns:a16="http://schemas.microsoft.com/office/drawing/2014/main" id="{88B502CF-58D5-0289-0E97-C103C2084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121920</xdr:colOff>
      <xdr:row>18</xdr:row>
      <xdr:rowOff>91440</xdr:rowOff>
    </xdr:from>
    <xdr:to>
      <xdr:col>1</xdr:col>
      <xdr:colOff>731520</xdr:colOff>
      <xdr:row>20</xdr:row>
      <xdr:rowOff>91440</xdr:rowOff>
    </xdr:to>
    <xdr:graphicFrame macro="">
      <xdr:nvGraphicFramePr>
        <xdr:cNvPr id="2" name="Chart 1">
          <a:extLst>
            <a:ext uri="{FF2B5EF4-FFF2-40B4-BE49-F238E27FC236}">
              <a16:creationId xmlns:a16="http://schemas.microsoft.com/office/drawing/2014/main" id="{DF1C6256-680B-77E4-0659-B180B094BA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150448</xdr:colOff>
      <xdr:row>18</xdr:row>
      <xdr:rowOff>51593</xdr:rowOff>
    </xdr:from>
    <xdr:to>
      <xdr:col>4</xdr:col>
      <xdr:colOff>657273</xdr:colOff>
      <xdr:row>20</xdr:row>
      <xdr:rowOff>104618</xdr:rowOff>
    </xdr:to>
    <xdr:graphicFrame macro="">
      <xdr:nvGraphicFramePr>
        <xdr:cNvPr id="3" name="Chart 2">
          <a:extLst>
            <a:ext uri="{FF2B5EF4-FFF2-40B4-BE49-F238E27FC236}">
              <a16:creationId xmlns:a16="http://schemas.microsoft.com/office/drawing/2014/main" id="{5C3C9E89-79FB-97ED-B5F4-9AB86F132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243840</xdr:colOff>
      <xdr:row>17</xdr:row>
      <xdr:rowOff>167640</xdr:rowOff>
    </xdr:from>
    <xdr:to>
      <xdr:col>7</xdr:col>
      <xdr:colOff>853440</xdr:colOff>
      <xdr:row>20</xdr:row>
      <xdr:rowOff>114300</xdr:rowOff>
    </xdr:to>
    <xdr:graphicFrame macro="">
      <xdr:nvGraphicFramePr>
        <xdr:cNvPr id="4" name="Chart 3">
          <a:extLst>
            <a:ext uri="{FF2B5EF4-FFF2-40B4-BE49-F238E27FC236}">
              <a16:creationId xmlns:a16="http://schemas.microsoft.com/office/drawing/2014/main" id="{A02F6D63-22FB-3EE9-0AD4-54391A8DD3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175260</xdr:colOff>
      <xdr:row>17</xdr:row>
      <xdr:rowOff>118110</xdr:rowOff>
    </xdr:from>
    <xdr:to>
      <xdr:col>10</xdr:col>
      <xdr:colOff>914400</xdr:colOff>
      <xdr:row>19</xdr:row>
      <xdr:rowOff>129540</xdr:rowOff>
    </xdr:to>
    <xdr:graphicFrame macro="">
      <xdr:nvGraphicFramePr>
        <xdr:cNvPr id="5" name="Chart 4">
          <a:extLst>
            <a:ext uri="{FF2B5EF4-FFF2-40B4-BE49-F238E27FC236}">
              <a16:creationId xmlns:a16="http://schemas.microsoft.com/office/drawing/2014/main" id="{B2FA6427-A2FF-1386-653D-2A434A399A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213360</xdr:colOff>
      <xdr:row>17</xdr:row>
      <xdr:rowOff>68580</xdr:rowOff>
    </xdr:from>
    <xdr:to>
      <xdr:col>13</xdr:col>
      <xdr:colOff>853440</xdr:colOff>
      <xdr:row>20</xdr:row>
      <xdr:rowOff>38100</xdr:rowOff>
    </xdr:to>
    <xdr:graphicFrame macro="">
      <xdr:nvGraphicFramePr>
        <xdr:cNvPr id="6" name="Chart 5">
          <a:extLst>
            <a:ext uri="{FF2B5EF4-FFF2-40B4-BE49-F238E27FC236}">
              <a16:creationId xmlns:a16="http://schemas.microsoft.com/office/drawing/2014/main" id="{246F77BB-372D-5824-A336-CADFB21B12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99060</xdr:colOff>
      <xdr:row>0</xdr:row>
      <xdr:rowOff>38100</xdr:rowOff>
    </xdr:from>
    <xdr:to>
      <xdr:col>23</xdr:col>
      <xdr:colOff>281940</xdr:colOff>
      <xdr:row>2</xdr:row>
      <xdr:rowOff>53340</xdr:rowOff>
    </xdr:to>
    <xdr:sp macro="" textlink="">
      <xdr:nvSpPr>
        <xdr:cNvPr id="2" name="Rectangle: Rounded Corners 1">
          <a:extLst>
            <a:ext uri="{FF2B5EF4-FFF2-40B4-BE49-F238E27FC236}">
              <a16:creationId xmlns:a16="http://schemas.microsoft.com/office/drawing/2014/main" id="{20EFE2F7-97E1-94C4-39C8-61EF2F9E607D}"/>
            </a:ext>
          </a:extLst>
        </xdr:cNvPr>
        <xdr:cNvSpPr/>
      </xdr:nvSpPr>
      <xdr:spPr>
        <a:xfrm>
          <a:off x="99060" y="38100"/>
          <a:ext cx="14203680" cy="381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bg1"/>
              </a:solidFill>
            </a:rPr>
            <a:t>E-commerce sales Analysis Dashboard</a:t>
          </a:r>
        </a:p>
      </xdr:txBody>
    </xdr:sp>
    <xdr:clientData/>
  </xdr:twoCellAnchor>
  <xdr:twoCellAnchor>
    <xdr:from>
      <xdr:col>0</xdr:col>
      <xdr:colOff>0</xdr:colOff>
      <xdr:row>2</xdr:row>
      <xdr:rowOff>152400</xdr:rowOff>
    </xdr:from>
    <xdr:to>
      <xdr:col>4</xdr:col>
      <xdr:colOff>411480</xdr:colOff>
      <xdr:row>9</xdr:row>
      <xdr:rowOff>60960</xdr:rowOff>
    </xdr:to>
    <xdr:grpSp>
      <xdr:nvGrpSpPr>
        <xdr:cNvPr id="34" name="Group 33">
          <a:extLst>
            <a:ext uri="{FF2B5EF4-FFF2-40B4-BE49-F238E27FC236}">
              <a16:creationId xmlns:a16="http://schemas.microsoft.com/office/drawing/2014/main" id="{3646DB74-C2BB-B414-4F0D-5BBD65912F6F}"/>
            </a:ext>
          </a:extLst>
        </xdr:cNvPr>
        <xdr:cNvGrpSpPr/>
      </xdr:nvGrpSpPr>
      <xdr:grpSpPr>
        <a:xfrm>
          <a:off x="0" y="518160"/>
          <a:ext cx="2849880" cy="1188720"/>
          <a:chOff x="91440" y="518160"/>
          <a:chExt cx="1767840" cy="1188720"/>
        </a:xfrm>
      </xdr:grpSpPr>
      <xdr:sp macro="" textlink="">
        <xdr:nvSpPr>
          <xdr:cNvPr id="3" name="Rectangle: Rounded Corners 2">
            <a:extLst>
              <a:ext uri="{FF2B5EF4-FFF2-40B4-BE49-F238E27FC236}">
                <a16:creationId xmlns:a16="http://schemas.microsoft.com/office/drawing/2014/main" id="{57F8E00D-7017-4558-5CF8-397DFA9E6205}"/>
              </a:ext>
            </a:extLst>
          </xdr:cNvPr>
          <xdr:cNvSpPr/>
        </xdr:nvSpPr>
        <xdr:spPr>
          <a:xfrm>
            <a:off x="114569" y="518160"/>
            <a:ext cx="1744711"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Sales</a:t>
            </a:r>
          </a:p>
        </xdr:txBody>
      </xdr:sp>
      <xdr:grpSp>
        <xdr:nvGrpSpPr>
          <xdr:cNvPr id="33" name="Group 32">
            <a:extLst>
              <a:ext uri="{FF2B5EF4-FFF2-40B4-BE49-F238E27FC236}">
                <a16:creationId xmlns:a16="http://schemas.microsoft.com/office/drawing/2014/main" id="{8D6EB4A5-12F0-661A-4821-2E506F74A960}"/>
              </a:ext>
            </a:extLst>
          </xdr:cNvPr>
          <xdr:cNvGrpSpPr/>
        </xdr:nvGrpSpPr>
        <xdr:grpSpPr>
          <a:xfrm>
            <a:off x="91440" y="792480"/>
            <a:ext cx="1752466" cy="914400"/>
            <a:chOff x="91440" y="792480"/>
            <a:chExt cx="1752466" cy="914400"/>
          </a:xfrm>
        </xdr:grpSpPr>
        <xdr:sp macro="" textlink="">
          <xdr:nvSpPr>
            <xdr:cNvPr id="4" name="Rectangle: Rounded Corners 3">
              <a:extLst>
                <a:ext uri="{FF2B5EF4-FFF2-40B4-BE49-F238E27FC236}">
                  <a16:creationId xmlns:a16="http://schemas.microsoft.com/office/drawing/2014/main" id="{3361CBA0-79FA-2166-E132-6F5019E8E429}"/>
                </a:ext>
              </a:extLst>
            </xdr:cNvPr>
            <xdr:cNvSpPr/>
          </xdr:nvSpPr>
          <xdr:spPr>
            <a:xfrm>
              <a:off x="91440" y="792480"/>
              <a:ext cx="1752466" cy="914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16F1E707-F1F0-B301-1DED-59C9B78A1B3B}"/>
                </a:ext>
              </a:extLst>
            </xdr:cNvPr>
            <xdr:cNvSpPr/>
          </xdr:nvSpPr>
          <xdr:spPr>
            <a:xfrm>
              <a:off x="205740" y="922020"/>
              <a:ext cx="1508760" cy="2590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AF69022-5D0C-4282-8265-FB652137F2CE}" type="TxLink">
                <a:rPr lang="en-US" sz="1200" b="1" i="0" u="none" strike="noStrike">
                  <a:solidFill>
                    <a:schemeClr val="bg1"/>
                  </a:solidFill>
                  <a:latin typeface="Calibri"/>
                  <a:ea typeface="Calibri"/>
                  <a:cs typeface="Calibri"/>
                </a:rPr>
                <a:pPr algn="ctr"/>
                <a:t> $89,965.97 </a:t>
              </a:fld>
              <a:endParaRPr lang="en-IN" sz="1200" b="1">
                <a:solidFill>
                  <a:schemeClr val="bg1"/>
                </a:solidFill>
              </a:endParaRPr>
            </a:p>
          </xdr:txBody>
        </xdr:sp>
      </xdr:grpSp>
    </xdr:grpSp>
    <xdr:clientData/>
  </xdr:twoCellAnchor>
  <xdr:twoCellAnchor>
    <xdr:from>
      <xdr:col>0</xdr:col>
      <xdr:colOff>198120</xdr:colOff>
      <xdr:row>6</xdr:row>
      <xdr:rowOff>129540</xdr:rowOff>
    </xdr:from>
    <xdr:to>
      <xdr:col>4</xdr:col>
      <xdr:colOff>91440</xdr:colOff>
      <xdr:row>8</xdr:row>
      <xdr:rowOff>152400</xdr:rowOff>
    </xdr:to>
    <xdr:graphicFrame macro="">
      <xdr:nvGraphicFramePr>
        <xdr:cNvPr id="6" name="Chart 5">
          <a:extLst>
            <a:ext uri="{FF2B5EF4-FFF2-40B4-BE49-F238E27FC236}">
              <a16:creationId xmlns:a16="http://schemas.microsoft.com/office/drawing/2014/main" id="{B9CD02E5-0502-4B7C-A002-963600571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510540</xdr:colOff>
      <xdr:row>2</xdr:row>
      <xdr:rowOff>129540</xdr:rowOff>
    </xdr:from>
    <xdr:to>
      <xdr:col>9</xdr:col>
      <xdr:colOff>381000</xdr:colOff>
      <xdr:row>9</xdr:row>
      <xdr:rowOff>38100</xdr:rowOff>
    </xdr:to>
    <xdr:grpSp>
      <xdr:nvGrpSpPr>
        <xdr:cNvPr id="35" name="Group 34">
          <a:extLst>
            <a:ext uri="{FF2B5EF4-FFF2-40B4-BE49-F238E27FC236}">
              <a16:creationId xmlns:a16="http://schemas.microsoft.com/office/drawing/2014/main" id="{CF168089-464A-49EB-83AE-BBD43C96A8CD}"/>
            </a:ext>
          </a:extLst>
        </xdr:cNvPr>
        <xdr:cNvGrpSpPr/>
      </xdr:nvGrpSpPr>
      <xdr:grpSpPr>
        <a:xfrm>
          <a:off x="2948940" y="495300"/>
          <a:ext cx="2918460" cy="1188720"/>
          <a:chOff x="91440" y="518160"/>
          <a:chExt cx="1767840" cy="1188720"/>
        </a:xfrm>
      </xdr:grpSpPr>
      <xdr:sp macro="" textlink="">
        <xdr:nvSpPr>
          <xdr:cNvPr id="36" name="Rectangle: Rounded Corners 35">
            <a:extLst>
              <a:ext uri="{FF2B5EF4-FFF2-40B4-BE49-F238E27FC236}">
                <a16:creationId xmlns:a16="http://schemas.microsoft.com/office/drawing/2014/main" id="{ABE2D143-7189-B4E7-6E43-F28B21BDF75B}"/>
              </a:ext>
            </a:extLst>
          </xdr:cNvPr>
          <xdr:cNvSpPr/>
        </xdr:nvSpPr>
        <xdr:spPr>
          <a:xfrm>
            <a:off x="114569" y="518160"/>
            <a:ext cx="1744711"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Profit</a:t>
            </a:r>
          </a:p>
        </xdr:txBody>
      </xdr:sp>
      <xdr:grpSp>
        <xdr:nvGrpSpPr>
          <xdr:cNvPr id="37" name="Group 36">
            <a:extLst>
              <a:ext uri="{FF2B5EF4-FFF2-40B4-BE49-F238E27FC236}">
                <a16:creationId xmlns:a16="http://schemas.microsoft.com/office/drawing/2014/main" id="{F5D28A4B-725B-0C68-8443-E2BEC121C28C}"/>
              </a:ext>
            </a:extLst>
          </xdr:cNvPr>
          <xdr:cNvGrpSpPr/>
        </xdr:nvGrpSpPr>
        <xdr:grpSpPr>
          <a:xfrm>
            <a:off x="91440" y="792480"/>
            <a:ext cx="1752466" cy="914400"/>
            <a:chOff x="91440" y="792480"/>
            <a:chExt cx="1752466" cy="914400"/>
          </a:xfrm>
        </xdr:grpSpPr>
        <xdr:sp macro="" textlink="">
          <xdr:nvSpPr>
            <xdr:cNvPr id="38" name="Rectangle: Rounded Corners 37">
              <a:extLst>
                <a:ext uri="{FF2B5EF4-FFF2-40B4-BE49-F238E27FC236}">
                  <a16:creationId xmlns:a16="http://schemas.microsoft.com/office/drawing/2014/main" id="{2DC1A9E8-394E-CEAD-8DC0-805980E532DC}"/>
                </a:ext>
              </a:extLst>
            </xdr:cNvPr>
            <xdr:cNvSpPr/>
          </xdr:nvSpPr>
          <xdr:spPr>
            <a:xfrm>
              <a:off x="91440" y="792480"/>
              <a:ext cx="1752466" cy="914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39" name="Rectangle: Rounded Corners 38">
              <a:extLst>
                <a:ext uri="{FF2B5EF4-FFF2-40B4-BE49-F238E27FC236}">
                  <a16:creationId xmlns:a16="http://schemas.microsoft.com/office/drawing/2014/main" id="{A23E5F06-46D4-870A-9F29-F78C1C74A026}"/>
                </a:ext>
              </a:extLst>
            </xdr:cNvPr>
            <xdr:cNvSpPr/>
          </xdr:nvSpPr>
          <xdr:spPr>
            <a:xfrm>
              <a:off x="205740" y="922020"/>
              <a:ext cx="1508760" cy="2590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530377D-D828-4886-852E-4EC514368091}" type="TxLink">
                <a:rPr lang="en-US" sz="1200" b="1" i="0" u="none" strike="noStrike">
                  <a:solidFill>
                    <a:schemeClr val="bg1"/>
                  </a:solidFill>
                  <a:latin typeface="Calibri"/>
                  <a:ea typeface="Calibri"/>
                  <a:cs typeface="Calibri"/>
                </a:rPr>
                <a:t> $11,118.09 </a:t>
              </a:fld>
              <a:endParaRPr lang="en-IN" sz="1400" b="1">
                <a:solidFill>
                  <a:schemeClr val="bg1"/>
                </a:solidFill>
              </a:endParaRPr>
            </a:p>
          </xdr:txBody>
        </xdr:sp>
      </xdr:grpSp>
    </xdr:grpSp>
    <xdr:clientData/>
  </xdr:twoCellAnchor>
  <xdr:twoCellAnchor>
    <xdr:from>
      <xdr:col>9</xdr:col>
      <xdr:colOff>441960</xdr:colOff>
      <xdr:row>2</xdr:row>
      <xdr:rowOff>137160</xdr:rowOff>
    </xdr:from>
    <xdr:to>
      <xdr:col>14</xdr:col>
      <xdr:colOff>114300</xdr:colOff>
      <xdr:row>9</xdr:row>
      <xdr:rowOff>45720</xdr:rowOff>
    </xdr:to>
    <xdr:grpSp>
      <xdr:nvGrpSpPr>
        <xdr:cNvPr id="40" name="Group 39">
          <a:extLst>
            <a:ext uri="{FF2B5EF4-FFF2-40B4-BE49-F238E27FC236}">
              <a16:creationId xmlns:a16="http://schemas.microsoft.com/office/drawing/2014/main" id="{F91E4EA0-825F-48B5-89F9-1A7CF2231F30}"/>
            </a:ext>
          </a:extLst>
        </xdr:cNvPr>
        <xdr:cNvGrpSpPr/>
      </xdr:nvGrpSpPr>
      <xdr:grpSpPr>
        <a:xfrm>
          <a:off x="5928360" y="502920"/>
          <a:ext cx="2720340" cy="1188720"/>
          <a:chOff x="91440" y="518160"/>
          <a:chExt cx="1767840" cy="1188720"/>
        </a:xfrm>
      </xdr:grpSpPr>
      <xdr:sp macro="" textlink="">
        <xdr:nvSpPr>
          <xdr:cNvPr id="41" name="Rectangle: Rounded Corners 40">
            <a:extLst>
              <a:ext uri="{FF2B5EF4-FFF2-40B4-BE49-F238E27FC236}">
                <a16:creationId xmlns:a16="http://schemas.microsoft.com/office/drawing/2014/main" id="{52FE386C-4690-92B1-684D-32EDF914DE56}"/>
              </a:ext>
            </a:extLst>
          </xdr:cNvPr>
          <xdr:cNvSpPr/>
        </xdr:nvSpPr>
        <xdr:spPr>
          <a:xfrm>
            <a:off x="114569" y="518160"/>
            <a:ext cx="1744711"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Quantity</a:t>
            </a:r>
          </a:p>
        </xdr:txBody>
      </xdr:sp>
      <xdr:grpSp>
        <xdr:nvGrpSpPr>
          <xdr:cNvPr id="42" name="Group 41">
            <a:extLst>
              <a:ext uri="{FF2B5EF4-FFF2-40B4-BE49-F238E27FC236}">
                <a16:creationId xmlns:a16="http://schemas.microsoft.com/office/drawing/2014/main" id="{8B21F6FB-435D-C3A6-28D0-BBBBD7E466B9}"/>
              </a:ext>
            </a:extLst>
          </xdr:cNvPr>
          <xdr:cNvGrpSpPr/>
        </xdr:nvGrpSpPr>
        <xdr:grpSpPr>
          <a:xfrm>
            <a:off x="91440" y="792480"/>
            <a:ext cx="1752466" cy="914400"/>
            <a:chOff x="91440" y="792480"/>
            <a:chExt cx="1752466" cy="914400"/>
          </a:xfrm>
        </xdr:grpSpPr>
        <xdr:sp macro="" textlink="">
          <xdr:nvSpPr>
            <xdr:cNvPr id="43" name="Rectangle: Rounded Corners 42">
              <a:extLst>
                <a:ext uri="{FF2B5EF4-FFF2-40B4-BE49-F238E27FC236}">
                  <a16:creationId xmlns:a16="http://schemas.microsoft.com/office/drawing/2014/main" id="{4F607A19-D9AB-92A2-E0C7-38108721136E}"/>
                </a:ext>
              </a:extLst>
            </xdr:cNvPr>
            <xdr:cNvSpPr/>
          </xdr:nvSpPr>
          <xdr:spPr>
            <a:xfrm>
              <a:off x="91440" y="792480"/>
              <a:ext cx="1752466" cy="914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44" name="Rectangle: Rounded Corners 43">
              <a:extLst>
                <a:ext uri="{FF2B5EF4-FFF2-40B4-BE49-F238E27FC236}">
                  <a16:creationId xmlns:a16="http://schemas.microsoft.com/office/drawing/2014/main" id="{1D512900-EB1A-1CE6-BE81-828223A0973D}"/>
                </a:ext>
              </a:extLst>
            </xdr:cNvPr>
            <xdr:cNvSpPr/>
          </xdr:nvSpPr>
          <xdr:spPr>
            <a:xfrm>
              <a:off x="205740" y="922020"/>
              <a:ext cx="1508760" cy="2590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527CF70A-BA4A-4184-989E-5D4068DF1D96}" type="TxLink">
                <a:rPr lang="en-US" sz="1200" b="1" i="0" u="none" strike="noStrike">
                  <a:solidFill>
                    <a:schemeClr val="bg1"/>
                  </a:solidFill>
                  <a:latin typeface="Calibri"/>
                  <a:ea typeface="Calibri"/>
                  <a:cs typeface="Calibri"/>
                </a:rPr>
                <a:t># 1371</a:t>
              </a:fld>
              <a:endParaRPr lang="en-IN" sz="1400" b="1">
                <a:solidFill>
                  <a:schemeClr val="bg1"/>
                </a:solidFill>
              </a:endParaRPr>
            </a:p>
          </xdr:txBody>
        </xdr:sp>
      </xdr:grpSp>
    </xdr:grpSp>
    <xdr:clientData/>
  </xdr:twoCellAnchor>
  <xdr:twoCellAnchor>
    <xdr:from>
      <xdr:col>14</xdr:col>
      <xdr:colOff>198120</xdr:colOff>
      <xdr:row>2</xdr:row>
      <xdr:rowOff>137160</xdr:rowOff>
    </xdr:from>
    <xdr:to>
      <xdr:col>18</xdr:col>
      <xdr:colOff>449580</xdr:colOff>
      <xdr:row>9</xdr:row>
      <xdr:rowOff>45720</xdr:rowOff>
    </xdr:to>
    <xdr:grpSp>
      <xdr:nvGrpSpPr>
        <xdr:cNvPr id="45" name="Group 44">
          <a:extLst>
            <a:ext uri="{FF2B5EF4-FFF2-40B4-BE49-F238E27FC236}">
              <a16:creationId xmlns:a16="http://schemas.microsoft.com/office/drawing/2014/main" id="{A564AFFA-2DEB-4933-B8DD-79EB84C44B1D}"/>
            </a:ext>
          </a:extLst>
        </xdr:cNvPr>
        <xdr:cNvGrpSpPr/>
      </xdr:nvGrpSpPr>
      <xdr:grpSpPr>
        <a:xfrm>
          <a:off x="8732520" y="502920"/>
          <a:ext cx="2689860" cy="1188720"/>
          <a:chOff x="91440" y="518160"/>
          <a:chExt cx="1767840" cy="1188720"/>
        </a:xfrm>
      </xdr:grpSpPr>
      <xdr:sp macro="" textlink="">
        <xdr:nvSpPr>
          <xdr:cNvPr id="46" name="Rectangle: Rounded Corners 45">
            <a:extLst>
              <a:ext uri="{FF2B5EF4-FFF2-40B4-BE49-F238E27FC236}">
                <a16:creationId xmlns:a16="http://schemas.microsoft.com/office/drawing/2014/main" id="{CDBD8CEC-3DC8-5F8F-5D59-36511E57B831}"/>
              </a:ext>
            </a:extLst>
          </xdr:cNvPr>
          <xdr:cNvSpPr/>
        </xdr:nvSpPr>
        <xdr:spPr>
          <a:xfrm>
            <a:off x="114569" y="518160"/>
            <a:ext cx="1744711"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No</a:t>
            </a:r>
            <a:r>
              <a:rPr lang="en-IN" sz="1400" b="1" baseline="0">
                <a:solidFill>
                  <a:schemeClr val="bg1"/>
                </a:solidFill>
              </a:rPr>
              <a:t> of Order</a:t>
            </a:r>
            <a:endParaRPr lang="en-IN" sz="1400" b="1">
              <a:solidFill>
                <a:schemeClr val="bg1"/>
              </a:solidFill>
            </a:endParaRPr>
          </a:p>
        </xdr:txBody>
      </xdr:sp>
      <xdr:grpSp>
        <xdr:nvGrpSpPr>
          <xdr:cNvPr id="47" name="Group 46">
            <a:extLst>
              <a:ext uri="{FF2B5EF4-FFF2-40B4-BE49-F238E27FC236}">
                <a16:creationId xmlns:a16="http://schemas.microsoft.com/office/drawing/2014/main" id="{1294588A-F005-D7E4-3221-74F6550F3A98}"/>
              </a:ext>
            </a:extLst>
          </xdr:cNvPr>
          <xdr:cNvGrpSpPr/>
        </xdr:nvGrpSpPr>
        <xdr:grpSpPr>
          <a:xfrm>
            <a:off x="91440" y="792480"/>
            <a:ext cx="1752466" cy="914400"/>
            <a:chOff x="91440" y="792480"/>
            <a:chExt cx="1752466" cy="914400"/>
          </a:xfrm>
        </xdr:grpSpPr>
        <xdr:sp macro="" textlink="">
          <xdr:nvSpPr>
            <xdr:cNvPr id="48" name="Rectangle: Rounded Corners 47">
              <a:extLst>
                <a:ext uri="{FF2B5EF4-FFF2-40B4-BE49-F238E27FC236}">
                  <a16:creationId xmlns:a16="http://schemas.microsoft.com/office/drawing/2014/main" id="{9514241B-B31C-37D0-FBA9-615243476841}"/>
                </a:ext>
              </a:extLst>
            </xdr:cNvPr>
            <xdr:cNvSpPr/>
          </xdr:nvSpPr>
          <xdr:spPr>
            <a:xfrm>
              <a:off x="91440" y="792480"/>
              <a:ext cx="1752466" cy="914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49" name="Rectangle: Rounded Corners 48">
              <a:extLst>
                <a:ext uri="{FF2B5EF4-FFF2-40B4-BE49-F238E27FC236}">
                  <a16:creationId xmlns:a16="http://schemas.microsoft.com/office/drawing/2014/main" id="{376816DE-556C-68D6-327D-21A84C14B1F5}"/>
                </a:ext>
              </a:extLst>
            </xdr:cNvPr>
            <xdr:cNvSpPr/>
          </xdr:nvSpPr>
          <xdr:spPr>
            <a:xfrm>
              <a:off x="205740" y="922020"/>
              <a:ext cx="1508760" cy="2590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1C70BD2-E6EE-4AC1-AA8B-847C69CD28CF}" type="TxLink">
                <a:rPr lang="en-US" sz="1200" b="1" i="0" u="none" strike="noStrike">
                  <a:solidFill>
                    <a:schemeClr val="bg1"/>
                  </a:solidFill>
                  <a:latin typeface="Calibri"/>
                  <a:ea typeface="Calibri"/>
                  <a:cs typeface="Calibri"/>
                </a:rPr>
                <a:t># 358</a:t>
              </a:fld>
              <a:endParaRPr lang="en-IN" sz="1400" b="1">
                <a:solidFill>
                  <a:schemeClr val="bg1"/>
                </a:solidFill>
              </a:endParaRPr>
            </a:p>
          </xdr:txBody>
        </xdr:sp>
      </xdr:grpSp>
    </xdr:grpSp>
    <xdr:clientData/>
  </xdr:twoCellAnchor>
  <xdr:twoCellAnchor>
    <xdr:from>
      <xdr:col>5</xdr:col>
      <xdr:colOff>266700</xdr:colOff>
      <xdr:row>6</xdr:row>
      <xdr:rowOff>114300</xdr:rowOff>
    </xdr:from>
    <xdr:to>
      <xdr:col>9</xdr:col>
      <xdr:colOff>106680</xdr:colOff>
      <xdr:row>8</xdr:row>
      <xdr:rowOff>167325</xdr:rowOff>
    </xdr:to>
    <xdr:graphicFrame macro="">
      <xdr:nvGraphicFramePr>
        <xdr:cNvPr id="55" name="Chart 54">
          <a:extLst>
            <a:ext uri="{FF2B5EF4-FFF2-40B4-BE49-F238E27FC236}">
              <a16:creationId xmlns:a16="http://schemas.microsoft.com/office/drawing/2014/main" id="{744B0B20-4EE0-4BC8-A114-8087311A8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251460</xdr:colOff>
      <xdr:row>6</xdr:row>
      <xdr:rowOff>68580</xdr:rowOff>
    </xdr:from>
    <xdr:to>
      <xdr:col>13</xdr:col>
      <xdr:colOff>533400</xdr:colOff>
      <xdr:row>9</xdr:row>
      <xdr:rowOff>15240</xdr:rowOff>
    </xdr:to>
    <xdr:graphicFrame macro="">
      <xdr:nvGraphicFramePr>
        <xdr:cNvPr id="56" name="Chart 55">
          <a:extLst>
            <a:ext uri="{FF2B5EF4-FFF2-40B4-BE49-F238E27FC236}">
              <a16:creationId xmlns:a16="http://schemas.microsoft.com/office/drawing/2014/main" id="{A7D261C5-83CA-414A-8D60-DA6C11B66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472440</xdr:colOff>
      <xdr:row>6</xdr:row>
      <xdr:rowOff>175260</xdr:rowOff>
    </xdr:from>
    <xdr:to>
      <xdr:col>18</xdr:col>
      <xdr:colOff>220980</xdr:colOff>
      <xdr:row>9</xdr:row>
      <xdr:rowOff>3810</xdr:rowOff>
    </xdr:to>
    <xdr:graphicFrame macro="">
      <xdr:nvGraphicFramePr>
        <xdr:cNvPr id="57" name="Chart 56">
          <a:extLst>
            <a:ext uri="{FF2B5EF4-FFF2-40B4-BE49-F238E27FC236}">
              <a16:creationId xmlns:a16="http://schemas.microsoft.com/office/drawing/2014/main" id="{11FF1DA9-D889-4E7C-B046-4E0AA8D17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533400</xdr:colOff>
      <xdr:row>2</xdr:row>
      <xdr:rowOff>137160</xdr:rowOff>
    </xdr:from>
    <xdr:to>
      <xdr:col>23</xdr:col>
      <xdr:colOff>205740</xdr:colOff>
      <xdr:row>9</xdr:row>
      <xdr:rowOff>45720</xdr:rowOff>
    </xdr:to>
    <xdr:grpSp>
      <xdr:nvGrpSpPr>
        <xdr:cNvPr id="65" name="Group 64">
          <a:extLst>
            <a:ext uri="{FF2B5EF4-FFF2-40B4-BE49-F238E27FC236}">
              <a16:creationId xmlns:a16="http://schemas.microsoft.com/office/drawing/2014/main" id="{A36C2F34-268E-E068-DEA9-A58702CA8369}"/>
            </a:ext>
          </a:extLst>
        </xdr:cNvPr>
        <xdr:cNvGrpSpPr/>
      </xdr:nvGrpSpPr>
      <xdr:grpSpPr>
        <a:xfrm>
          <a:off x="11506200" y="502920"/>
          <a:ext cx="2720340" cy="1188720"/>
          <a:chOff x="91440" y="518160"/>
          <a:chExt cx="1767840" cy="1188720"/>
        </a:xfrm>
      </xdr:grpSpPr>
      <xdr:sp macro="" textlink="">
        <xdr:nvSpPr>
          <xdr:cNvPr id="66" name="Rectangle: Rounded Corners 65">
            <a:extLst>
              <a:ext uri="{FF2B5EF4-FFF2-40B4-BE49-F238E27FC236}">
                <a16:creationId xmlns:a16="http://schemas.microsoft.com/office/drawing/2014/main" id="{1A728F21-F870-801E-1DD4-4C6D16F868CC}"/>
              </a:ext>
            </a:extLst>
          </xdr:cNvPr>
          <xdr:cNvSpPr/>
        </xdr:nvSpPr>
        <xdr:spPr>
          <a:xfrm>
            <a:off x="114569" y="518160"/>
            <a:ext cx="1744711"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Profit</a:t>
            </a:r>
            <a:r>
              <a:rPr lang="en-IN" sz="1400" b="1" baseline="0">
                <a:solidFill>
                  <a:schemeClr val="bg1"/>
                </a:solidFill>
              </a:rPr>
              <a:t> Margin</a:t>
            </a:r>
            <a:endParaRPr lang="en-IN" sz="1400" b="1">
              <a:solidFill>
                <a:schemeClr val="bg1"/>
              </a:solidFill>
            </a:endParaRPr>
          </a:p>
        </xdr:txBody>
      </xdr:sp>
      <xdr:grpSp>
        <xdr:nvGrpSpPr>
          <xdr:cNvPr id="67" name="Group 66">
            <a:extLst>
              <a:ext uri="{FF2B5EF4-FFF2-40B4-BE49-F238E27FC236}">
                <a16:creationId xmlns:a16="http://schemas.microsoft.com/office/drawing/2014/main" id="{E5E46F63-FEF0-2541-3F1C-6C032A2DEC2D}"/>
              </a:ext>
            </a:extLst>
          </xdr:cNvPr>
          <xdr:cNvGrpSpPr/>
        </xdr:nvGrpSpPr>
        <xdr:grpSpPr>
          <a:xfrm>
            <a:off x="91440" y="792480"/>
            <a:ext cx="1752466" cy="914400"/>
            <a:chOff x="91440" y="792480"/>
            <a:chExt cx="1752466" cy="914400"/>
          </a:xfrm>
        </xdr:grpSpPr>
        <xdr:sp macro="" textlink="">
          <xdr:nvSpPr>
            <xdr:cNvPr id="68" name="Rectangle: Rounded Corners 67">
              <a:extLst>
                <a:ext uri="{FF2B5EF4-FFF2-40B4-BE49-F238E27FC236}">
                  <a16:creationId xmlns:a16="http://schemas.microsoft.com/office/drawing/2014/main" id="{3AEDD464-7880-1B38-50CB-287668935CAE}"/>
                </a:ext>
              </a:extLst>
            </xdr:cNvPr>
            <xdr:cNvSpPr/>
          </xdr:nvSpPr>
          <xdr:spPr>
            <a:xfrm>
              <a:off x="91440" y="792480"/>
              <a:ext cx="1752466" cy="914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69" name="Rectangle: Rounded Corners 68">
              <a:extLst>
                <a:ext uri="{FF2B5EF4-FFF2-40B4-BE49-F238E27FC236}">
                  <a16:creationId xmlns:a16="http://schemas.microsoft.com/office/drawing/2014/main" id="{CD5CE9A6-519E-F1B5-A004-9350907769F4}"/>
                </a:ext>
              </a:extLst>
            </xdr:cNvPr>
            <xdr:cNvSpPr/>
          </xdr:nvSpPr>
          <xdr:spPr>
            <a:xfrm>
              <a:off x="205740" y="922020"/>
              <a:ext cx="1508760" cy="25908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AF69022-5D0C-4282-8265-FB652137F2CE}" type="TxLink">
                <a:rPr lang="en-US" sz="1200" b="1" i="0" u="none" strike="noStrike">
                  <a:solidFill>
                    <a:schemeClr val="bg1"/>
                  </a:solidFill>
                  <a:latin typeface="Calibri"/>
                  <a:ea typeface="Calibri"/>
                  <a:cs typeface="Calibri"/>
                </a:rPr>
                <a:pPr algn="ctr"/>
                <a:t> $32,310.81 </a:t>
              </a:fld>
              <a:endParaRPr lang="en-IN" sz="1200" b="1">
                <a:solidFill>
                  <a:schemeClr val="bg1"/>
                </a:solidFill>
              </a:endParaRPr>
            </a:p>
          </xdr:txBody>
        </xdr:sp>
      </xdr:grpSp>
    </xdr:grpSp>
    <xdr:clientData/>
  </xdr:twoCellAnchor>
  <xdr:twoCellAnchor>
    <xdr:from>
      <xdr:col>19</xdr:col>
      <xdr:colOff>251460</xdr:colOff>
      <xdr:row>6</xdr:row>
      <xdr:rowOff>152400</xdr:rowOff>
    </xdr:from>
    <xdr:to>
      <xdr:col>22</xdr:col>
      <xdr:colOff>495300</xdr:colOff>
      <xdr:row>9</xdr:row>
      <xdr:rowOff>22860</xdr:rowOff>
    </xdr:to>
    <xdr:graphicFrame macro="">
      <xdr:nvGraphicFramePr>
        <xdr:cNvPr id="70" name="Chart 69">
          <a:extLst>
            <a:ext uri="{FF2B5EF4-FFF2-40B4-BE49-F238E27FC236}">
              <a16:creationId xmlns:a16="http://schemas.microsoft.com/office/drawing/2014/main" id="{09DB9614-E409-5659-FFAE-06D535A19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99060</xdr:colOff>
      <xdr:row>9</xdr:row>
      <xdr:rowOff>160020</xdr:rowOff>
    </xdr:from>
    <xdr:to>
      <xdr:col>23</xdr:col>
      <xdr:colOff>190500</xdr:colOff>
      <xdr:row>22</xdr:row>
      <xdr:rowOff>45720</xdr:rowOff>
    </xdr:to>
    <xdr:grpSp>
      <xdr:nvGrpSpPr>
        <xdr:cNvPr id="85" name="Group 84">
          <a:extLst>
            <a:ext uri="{FF2B5EF4-FFF2-40B4-BE49-F238E27FC236}">
              <a16:creationId xmlns:a16="http://schemas.microsoft.com/office/drawing/2014/main" id="{461F59A2-28FE-0F78-2100-F8586D9A70BA}"/>
            </a:ext>
          </a:extLst>
        </xdr:cNvPr>
        <xdr:cNvGrpSpPr/>
      </xdr:nvGrpSpPr>
      <xdr:grpSpPr>
        <a:xfrm>
          <a:off x="99060" y="1805940"/>
          <a:ext cx="14112240" cy="2263140"/>
          <a:chOff x="99060" y="1799221"/>
          <a:chExt cx="14112240" cy="1995539"/>
        </a:xfrm>
      </xdr:grpSpPr>
      <xdr:sp macro="" textlink="">
        <xdr:nvSpPr>
          <xdr:cNvPr id="71" name="Rectangle: Rounded Corners 70">
            <a:extLst>
              <a:ext uri="{FF2B5EF4-FFF2-40B4-BE49-F238E27FC236}">
                <a16:creationId xmlns:a16="http://schemas.microsoft.com/office/drawing/2014/main" id="{0B9BB938-F3A5-96CD-BABF-D3F8A8371F28}"/>
              </a:ext>
            </a:extLst>
          </xdr:cNvPr>
          <xdr:cNvSpPr/>
        </xdr:nvSpPr>
        <xdr:spPr>
          <a:xfrm>
            <a:off x="99060" y="1799221"/>
            <a:ext cx="5730240" cy="1965960"/>
          </a:xfrm>
          <a:prstGeom prst="roundRect">
            <a:avLst>
              <a:gd name="adj" fmla="val 1007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2" name="Rectangle: Rounded Corners 71">
            <a:extLst>
              <a:ext uri="{FF2B5EF4-FFF2-40B4-BE49-F238E27FC236}">
                <a16:creationId xmlns:a16="http://schemas.microsoft.com/office/drawing/2014/main" id="{CC856511-9041-E614-1D59-2C73C014BA3C}"/>
              </a:ext>
            </a:extLst>
          </xdr:cNvPr>
          <xdr:cNvSpPr/>
        </xdr:nvSpPr>
        <xdr:spPr>
          <a:xfrm>
            <a:off x="5875020" y="1828800"/>
            <a:ext cx="5128260" cy="1965960"/>
          </a:xfrm>
          <a:prstGeom prst="roundRect">
            <a:avLst>
              <a:gd name="adj" fmla="val 1007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7" name="Rectangle: Rounded Corners 76">
            <a:extLst>
              <a:ext uri="{FF2B5EF4-FFF2-40B4-BE49-F238E27FC236}">
                <a16:creationId xmlns:a16="http://schemas.microsoft.com/office/drawing/2014/main" id="{A73AC760-0303-CC3B-318E-BB7BF80391D7}"/>
              </a:ext>
            </a:extLst>
          </xdr:cNvPr>
          <xdr:cNvSpPr/>
        </xdr:nvSpPr>
        <xdr:spPr>
          <a:xfrm>
            <a:off x="11056620" y="1821180"/>
            <a:ext cx="3154680" cy="1965960"/>
          </a:xfrm>
          <a:prstGeom prst="roundRect">
            <a:avLst>
              <a:gd name="adj" fmla="val 1007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8" name="Rectangle: Rounded Corners 77">
            <a:extLst>
              <a:ext uri="{FF2B5EF4-FFF2-40B4-BE49-F238E27FC236}">
                <a16:creationId xmlns:a16="http://schemas.microsoft.com/office/drawing/2014/main" id="{F946A6AF-267A-FA2F-9BFA-324C800B89E1}"/>
              </a:ext>
            </a:extLst>
          </xdr:cNvPr>
          <xdr:cNvSpPr/>
        </xdr:nvSpPr>
        <xdr:spPr>
          <a:xfrm>
            <a:off x="213360" y="1844040"/>
            <a:ext cx="3779520" cy="342900"/>
          </a:xfrm>
          <a:prstGeom prst="roundRect">
            <a:avLst/>
          </a:prstGeom>
          <a:gradFill>
            <a:gsLst>
              <a:gs pos="0">
                <a:schemeClr val="tx1">
                  <a:lumMod val="85000"/>
                  <a:lumOff val="15000"/>
                  <a:alpha val="80000"/>
                </a:schemeClr>
              </a:gs>
              <a:gs pos="75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rPr>
              <a:t>Sales and Profit Analysis</a:t>
            </a:r>
          </a:p>
        </xdr:txBody>
      </xdr:sp>
      <xdr:sp macro="" textlink="">
        <xdr:nvSpPr>
          <xdr:cNvPr id="79" name="Rectangle: Rounded Corners 78">
            <a:extLst>
              <a:ext uri="{FF2B5EF4-FFF2-40B4-BE49-F238E27FC236}">
                <a16:creationId xmlns:a16="http://schemas.microsoft.com/office/drawing/2014/main" id="{6A950DCB-1ABB-441A-98BF-C5171E994167}"/>
              </a:ext>
            </a:extLst>
          </xdr:cNvPr>
          <xdr:cNvSpPr/>
        </xdr:nvSpPr>
        <xdr:spPr>
          <a:xfrm>
            <a:off x="5920740" y="1882140"/>
            <a:ext cx="3307080" cy="342900"/>
          </a:xfrm>
          <a:prstGeom prst="roundRect">
            <a:avLst/>
          </a:prstGeom>
          <a:gradFill>
            <a:gsLst>
              <a:gs pos="0">
                <a:schemeClr val="tx1">
                  <a:lumMod val="85000"/>
                  <a:lumOff val="15000"/>
                  <a:alpha val="80000"/>
                </a:schemeClr>
              </a:gs>
              <a:gs pos="75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rPr>
              <a:t>Category Wise Profit</a:t>
            </a:r>
          </a:p>
        </xdr:txBody>
      </xdr:sp>
      <xdr:sp macro="" textlink="">
        <xdr:nvSpPr>
          <xdr:cNvPr id="80" name="Rectangle: Rounded Corners 79">
            <a:extLst>
              <a:ext uri="{FF2B5EF4-FFF2-40B4-BE49-F238E27FC236}">
                <a16:creationId xmlns:a16="http://schemas.microsoft.com/office/drawing/2014/main" id="{258E3876-C289-47C5-BA99-303E8C39B9D1}"/>
              </a:ext>
            </a:extLst>
          </xdr:cNvPr>
          <xdr:cNvSpPr/>
        </xdr:nvSpPr>
        <xdr:spPr>
          <a:xfrm>
            <a:off x="11155680" y="1882140"/>
            <a:ext cx="2430780" cy="342900"/>
          </a:xfrm>
          <a:prstGeom prst="roundRect">
            <a:avLst/>
          </a:prstGeom>
          <a:gradFill>
            <a:gsLst>
              <a:gs pos="0">
                <a:schemeClr val="tx1">
                  <a:lumMod val="85000"/>
                  <a:lumOff val="15000"/>
                  <a:alpha val="80000"/>
                </a:schemeClr>
              </a:gs>
              <a:gs pos="75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1"/>
                </a:solidFill>
              </a:rPr>
              <a:t>Category</a:t>
            </a:r>
            <a:r>
              <a:rPr lang="en-IN" sz="1400" b="1" baseline="0">
                <a:solidFill>
                  <a:schemeClr val="bg1"/>
                </a:solidFill>
              </a:rPr>
              <a:t> wise sales share</a:t>
            </a:r>
            <a:endParaRPr lang="en-IN" sz="1400" b="1">
              <a:solidFill>
                <a:schemeClr val="bg1"/>
              </a:solidFill>
            </a:endParaRPr>
          </a:p>
        </xdr:txBody>
      </xdr:sp>
    </xdr:grpSp>
    <xdr:clientData/>
  </xdr:twoCellAnchor>
  <xdr:twoCellAnchor>
    <xdr:from>
      <xdr:col>0</xdr:col>
      <xdr:colOff>167640</xdr:colOff>
      <xdr:row>22</xdr:row>
      <xdr:rowOff>114299</xdr:rowOff>
    </xdr:from>
    <xdr:to>
      <xdr:col>23</xdr:col>
      <xdr:colOff>228600</xdr:colOff>
      <xdr:row>35</xdr:row>
      <xdr:rowOff>91440</xdr:rowOff>
    </xdr:to>
    <xdr:grpSp>
      <xdr:nvGrpSpPr>
        <xdr:cNvPr id="110" name="Group 109">
          <a:extLst>
            <a:ext uri="{FF2B5EF4-FFF2-40B4-BE49-F238E27FC236}">
              <a16:creationId xmlns:a16="http://schemas.microsoft.com/office/drawing/2014/main" id="{A75CBE33-41DF-1ECF-122D-EEE0A586260C}"/>
            </a:ext>
          </a:extLst>
        </xdr:cNvPr>
        <xdr:cNvGrpSpPr/>
      </xdr:nvGrpSpPr>
      <xdr:grpSpPr>
        <a:xfrm>
          <a:off x="167640" y="4137659"/>
          <a:ext cx="14081760" cy="2354581"/>
          <a:chOff x="22860" y="3515193"/>
          <a:chExt cx="14081760" cy="1821180"/>
        </a:xfrm>
      </xdr:grpSpPr>
      <xdr:sp macro="" textlink="">
        <xdr:nvSpPr>
          <xdr:cNvPr id="87" name="Rectangle: Rounded Corners 86">
            <a:extLst>
              <a:ext uri="{FF2B5EF4-FFF2-40B4-BE49-F238E27FC236}">
                <a16:creationId xmlns:a16="http://schemas.microsoft.com/office/drawing/2014/main" id="{7F2481A0-9EDA-A972-33E4-1275B4C96F1E}"/>
              </a:ext>
            </a:extLst>
          </xdr:cNvPr>
          <xdr:cNvSpPr/>
        </xdr:nvSpPr>
        <xdr:spPr>
          <a:xfrm>
            <a:off x="5791200" y="3529930"/>
            <a:ext cx="4198620" cy="1783080"/>
          </a:xfrm>
          <a:prstGeom prst="roundRect">
            <a:avLst>
              <a:gd name="adj" fmla="val 1007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8" name="Rectangle: Rounded Corners 87">
            <a:extLst>
              <a:ext uri="{FF2B5EF4-FFF2-40B4-BE49-F238E27FC236}">
                <a16:creationId xmlns:a16="http://schemas.microsoft.com/office/drawing/2014/main" id="{CA10FCB0-5398-8CAE-5167-42D2B52D69F0}"/>
              </a:ext>
            </a:extLst>
          </xdr:cNvPr>
          <xdr:cNvSpPr/>
        </xdr:nvSpPr>
        <xdr:spPr>
          <a:xfrm>
            <a:off x="10043160" y="3517065"/>
            <a:ext cx="4061460" cy="1805940"/>
          </a:xfrm>
          <a:prstGeom prst="roundRect">
            <a:avLst>
              <a:gd name="adj" fmla="val 1007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3" name="Rectangle: Rounded Corners 82">
            <a:extLst>
              <a:ext uri="{FF2B5EF4-FFF2-40B4-BE49-F238E27FC236}">
                <a16:creationId xmlns:a16="http://schemas.microsoft.com/office/drawing/2014/main" id="{7E0F403B-248F-4B99-94BC-142555051634}"/>
              </a:ext>
            </a:extLst>
          </xdr:cNvPr>
          <xdr:cNvSpPr/>
        </xdr:nvSpPr>
        <xdr:spPr>
          <a:xfrm>
            <a:off x="10241280" y="3566757"/>
            <a:ext cx="2407920" cy="342900"/>
          </a:xfrm>
          <a:prstGeom prst="roundRect">
            <a:avLst/>
          </a:prstGeom>
          <a:gradFill>
            <a:gsLst>
              <a:gs pos="0">
                <a:schemeClr val="tx1">
                  <a:lumMod val="85000"/>
                  <a:lumOff val="15000"/>
                  <a:alpha val="80000"/>
                </a:schemeClr>
              </a:gs>
              <a:gs pos="75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6" name="Rectangle: Rounded Corners 85">
            <a:extLst>
              <a:ext uri="{FF2B5EF4-FFF2-40B4-BE49-F238E27FC236}">
                <a16:creationId xmlns:a16="http://schemas.microsoft.com/office/drawing/2014/main" id="{BFFD6B9B-9E8C-77B8-69B5-9EA581DC6F8A}"/>
              </a:ext>
            </a:extLst>
          </xdr:cNvPr>
          <xdr:cNvSpPr/>
        </xdr:nvSpPr>
        <xdr:spPr>
          <a:xfrm>
            <a:off x="22860" y="3515193"/>
            <a:ext cx="5730240" cy="1821180"/>
          </a:xfrm>
          <a:prstGeom prst="roundRect">
            <a:avLst>
              <a:gd name="adj" fmla="val 1007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2" name="Rectangle: Rounded Corners 81">
            <a:extLst>
              <a:ext uri="{FF2B5EF4-FFF2-40B4-BE49-F238E27FC236}">
                <a16:creationId xmlns:a16="http://schemas.microsoft.com/office/drawing/2014/main" id="{E767B2D9-01E0-44B2-BBD2-A1FAE6F0E000}"/>
              </a:ext>
            </a:extLst>
          </xdr:cNvPr>
          <xdr:cNvSpPr/>
        </xdr:nvSpPr>
        <xdr:spPr>
          <a:xfrm>
            <a:off x="5859780" y="3565158"/>
            <a:ext cx="3246120" cy="342900"/>
          </a:xfrm>
          <a:prstGeom prst="roundRect">
            <a:avLst/>
          </a:prstGeom>
          <a:gradFill>
            <a:gsLst>
              <a:gs pos="0">
                <a:schemeClr val="tx1">
                  <a:lumMod val="85000"/>
                  <a:lumOff val="15000"/>
                  <a:alpha val="80000"/>
                </a:schemeClr>
              </a:gs>
              <a:gs pos="75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rPr>
              <a:t>TOP 5 Sub category</a:t>
            </a:r>
          </a:p>
        </xdr:txBody>
      </xdr:sp>
      <xdr:sp macro="" textlink="">
        <xdr:nvSpPr>
          <xdr:cNvPr id="81" name="Rectangle: Rounded Corners 80">
            <a:extLst>
              <a:ext uri="{FF2B5EF4-FFF2-40B4-BE49-F238E27FC236}">
                <a16:creationId xmlns:a16="http://schemas.microsoft.com/office/drawing/2014/main" id="{F8BA9B2E-2C22-4462-8AF0-26D1CD47629C}"/>
              </a:ext>
            </a:extLst>
          </xdr:cNvPr>
          <xdr:cNvSpPr/>
        </xdr:nvSpPr>
        <xdr:spPr>
          <a:xfrm>
            <a:off x="152400" y="3569218"/>
            <a:ext cx="3779520" cy="342900"/>
          </a:xfrm>
          <a:prstGeom prst="roundRect">
            <a:avLst/>
          </a:prstGeom>
          <a:gradFill>
            <a:gsLst>
              <a:gs pos="0">
                <a:schemeClr val="tx1">
                  <a:lumMod val="85000"/>
                  <a:lumOff val="15000"/>
                  <a:alpha val="80000"/>
                </a:schemeClr>
              </a:gs>
              <a:gs pos="75000">
                <a:schemeClr val="tx1">
                  <a:lumMod val="65000"/>
                  <a:lumOff val="3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rPr>
              <a:t>Sales</a:t>
            </a:r>
            <a:r>
              <a:rPr lang="en-IN" sz="1600" b="1" baseline="0">
                <a:solidFill>
                  <a:schemeClr val="bg1"/>
                </a:solidFill>
              </a:rPr>
              <a:t> by State</a:t>
            </a:r>
            <a:endParaRPr lang="en-IN" sz="1600" b="1">
              <a:solidFill>
                <a:schemeClr val="bg1"/>
              </a:solidFill>
            </a:endParaRPr>
          </a:p>
        </xdr:txBody>
      </xdr:sp>
    </xdr:grpSp>
    <xdr:clientData/>
  </xdr:twoCellAnchor>
  <xdr:twoCellAnchor>
    <xdr:from>
      <xdr:col>0</xdr:col>
      <xdr:colOff>76200</xdr:colOff>
      <xdr:row>13</xdr:row>
      <xdr:rowOff>7620</xdr:rowOff>
    </xdr:from>
    <xdr:to>
      <xdr:col>9</xdr:col>
      <xdr:colOff>160020</xdr:colOff>
      <xdr:row>21</xdr:row>
      <xdr:rowOff>99060</xdr:rowOff>
    </xdr:to>
    <xdr:graphicFrame macro="">
      <xdr:nvGraphicFramePr>
        <xdr:cNvPr id="111" name="Chart 110">
          <a:extLst>
            <a:ext uri="{FF2B5EF4-FFF2-40B4-BE49-F238E27FC236}">
              <a16:creationId xmlns:a16="http://schemas.microsoft.com/office/drawing/2014/main" id="{AED919D9-0744-4A84-977F-D8C627134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525780</xdr:colOff>
      <xdr:row>13</xdr:row>
      <xdr:rowOff>114300</xdr:rowOff>
    </xdr:from>
    <xdr:to>
      <xdr:col>17</xdr:col>
      <xdr:colOff>480060</xdr:colOff>
      <xdr:row>21</xdr:row>
      <xdr:rowOff>144780</xdr:rowOff>
    </xdr:to>
    <mc:AlternateContent xmlns:mc="http://schemas.openxmlformats.org/markup-compatibility/2006">
      <mc:Choice xmlns:cx1="http://schemas.microsoft.com/office/drawing/2015/9/8/chartex" Requires="cx1">
        <xdr:graphicFrame macro="">
          <xdr:nvGraphicFramePr>
            <xdr:cNvPr id="112" name="Chart 111">
              <a:extLst>
                <a:ext uri="{FF2B5EF4-FFF2-40B4-BE49-F238E27FC236}">
                  <a16:creationId xmlns:a16="http://schemas.microsoft.com/office/drawing/2014/main" id="{FF2B42EB-6C63-4DB4-A5A8-D8D0E4F559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012180" y="2491740"/>
              <a:ext cx="4831080" cy="1493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236220</xdr:colOff>
      <xdr:row>13</xdr:row>
      <xdr:rowOff>60960</xdr:rowOff>
    </xdr:from>
    <xdr:to>
      <xdr:col>22</xdr:col>
      <xdr:colOff>586740</xdr:colOff>
      <xdr:row>22</xdr:row>
      <xdr:rowOff>53340</xdr:rowOff>
    </xdr:to>
    <xdr:graphicFrame macro="">
      <xdr:nvGraphicFramePr>
        <xdr:cNvPr id="113" name="Chart 112">
          <a:extLst>
            <a:ext uri="{FF2B5EF4-FFF2-40B4-BE49-F238E27FC236}">
              <a16:creationId xmlns:a16="http://schemas.microsoft.com/office/drawing/2014/main" id="{C0FC023F-0419-4A9A-9BEB-A16F9CFBD6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99060</xdr:colOff>
      <xdr:row>25</xdr:row>
      <xdr:rowOff>144780</xdr:rowOff>
    </xdr:from>
    <xdr:to>
      <xdr:col>8</xdr:col>
      <xdr:colOff>510540</xdr:colOff>
      <xdr:row>34</xdr:row>
      <xdr:rowOff>68580</xdr:rowOff>
    </xdr:to>
    <mc:AlternateContent xmlns:mc="http://schemas.openxmlformats.org/markup-compatibility/2006">
      <mc:Choice xmlns:cx4="http://schemas.microsoft.com/office/drawing/2016/5/10/chartex" Requires="cx4">
        <xdr:graphicFrame macro="">
          <xdr:nvGraphicFramePr>
            <xdr:cNvPr id="114" name="Chart 113">
              <a:extLst>
                <a:ext uri="{FF2B5EF4-FFF2-40B4-BE49-F238E27FC236}">
                  <a16:creationId xmlns:a16="http://schemas.microsoft.com/office/drawing/2014/main" id="{F92A8359-CC8E-41B8-9DAF-84E57F1149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9060" y="4716780"/>
              <a:ext cx="5288280" cy="1569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525780</xdr:colOff>
      <xdr:row>25</xdr:row>
      <xdr:rowOff>144780</xdr:rowOff>
    </xdr:from>
    <xdr:to>
      <xdr:col>16</xdr:col>
      <xdr:colOff>312420</xdr:colOff>
      <xdr:row>33</xdr:row>
      <xdr:rowOff>121920</xdr:rowOff>
    </xdr:to>
    <xdr:graphicFrame macro="">
      <xdr:nvGraphicFramePr>
        <xdr:cNvPr id="115" name="Chart 114">
          <a:extLst>
            <a:ext uri="{FF2B5EF4-FFF2-40B4-BE49-F238E27FC236}">
              <a16:creationId xmlns:a16="http://schemas.microsoft.com/office/drawing/2014/main" id="{D78C97CE-B4EF-42B1-9E0C-05A4A77BC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16</xdr:col>
      <xdr:colOff>571500</xdr:colOff>
      <xdr:row>26</xdr:row>
      <xdr:rowOff>60959</xdr:rowOff>
    </xdr:from>
    <xdr:to>
      <xdr:col>18</xdr:col>
      <xdr:colOff>480060</xdr:colOff>
      <xdr:row>34</xdr:row>
      <xdr:rowOff>60960</xdr:rowOff>
    </xdr:to>
    <mc:AlternateContent xmlns:mc="http://schemas.openxmlformats.org/markup-compatibility/2006">
      <mc:Choice xmlns:a14="http://schemas.microsoft.com/office/drawing/2010/main" Requires="a14">
        <xdr:graphicFrame macro="">
          <xdr:nvGraphicFramePr>
            <xdr:cNvPr id="117" name="Year 1">
              <a:extLst>
                <a:ext uri="{FF2B5EF4-FFF2-40B4-BE49-F238E27FC236}">
                  <a16:creationId xmlns:a16="http://schemas.microsoft.com/office/drawing/2014/main" id="{42E1FD12-2401-4802-8699-1502DDEBBD7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325100" y="4815839"/>
              <a:ext cx="1127760" cy="14630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38100</xdr:colOff>
      <xdr:row>26</xdr:row>
      <xdr:rowOff>30479</xdr:rowOff>
    </xdr:from>
    <xdr:to>
      <xdr:col>23</xdr:col>
      <xdr:colOff>15240</xdr:colOff>
      <xdr:row>34</xdr:row>
      <xdr:rowOff>60960</xdr:rowOff>
    </xdr:to>
    <mc:AlternateContent xmlns:mc="http://schemas.openxmlformats.org/markup-compatibility/2006">
      <mc:Choice xmlns:a14="http://schemas.microsoft.com/office/drawing/2010/main" Requires="a14">
        <xdr:graphicFrame macro="">
          <xdr:nvGraphicFramePr>
            <xdr:cNvPr id="118" name="Segment 1">
              <a:extLst>
                <a:ext uri="{FF2B5EF4-FFF2-40B4-BE49-F238E27FC236}">
                  <a16:creationId xmlns:a16="http://schemas.microsoft.com/office/drawing/2014/main" id="{B100CA0F-FFE7-40EA-BFBA-913C1C5ECF7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839700" y="4785359"/>
              <a:ext cx="1196340" cy="14935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7620</xdr:colOff>
      <xdr:row>26</xdr:row>
      <xdr:rowOff>38099</xdr:rowOff>
    </xdr:from>
    <xdr:to>
      <xdr:col>20</xdr:col>
      <xdr:colOff>533400</xdr:colOff>
      <xdr:row>34</xdr:row>
      <xdr:rowOff>60960</xdr:rowOff>
    </xdr:to>
    <mc:AlternateContent xmlns:mc="http://schemas.openxmlformats.org/markup-compatibility/2006">
      <mc:Choice xmlns:a14="http://schemas.microsoft.com/office/drawing/2010/main" Requires="a14">
        <xdr:graphicFrame macro="">
          <xdr:nvGraphicFramePr>
            <xdr:cNvPr id="119" name="Region 1">
              <a:extLst>
                <a:ext uri="{FF2B5EF4-FFF2-40B4-BE49-F238E27FC236}">
                  <a16:creationId xmlns:a16="http://schemas.microsoft.com/office/drawing/2014/main" id="{6FD90945-FAE0-4C5D-8E19-2C4441447C4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590020" y="4792979"/>
              <a:ext cx="1135380" cy="14859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lesh jhalani" refreshedDate="45345.718478472219" createdVersion="8" refreshedVersion="8" minRefreshableVersion="3" recordCount="9994" xr:uid="{3C9FCE53-B2B0-49E0-A157-B01DF5670234}">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Ratio" numFmtId="0" formula="Profit/Sales" databaseField="0"/>
  </cacheFields>
  <extLst>
    <ext xmlns:x14="http://schemas.microsoft.com/office/spreadsheetml/2009/9/main" uri="{725AE2AE-9491-48be-B2B4-4EB974FC3084}">
      <x14:pivotCacheDefinition pivotCacheId="9140298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E8C2CF-08C2-4CF2-B09A-B9E88F7697F5}" name="PivotTable1"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C16" firstHeaderRow="0" firstDataRow="1" firstDataCol="1"/>
  <pivotFields count="26">
    <pivotField compact="0" outline="0" showAll="0"/>
    <pivotField compact="0" outline="0" showAll="0"/>
    <pivotField compact="0" outline="0" showAll="0">
      <items count="5">
        <item x="2"/>
        <item h="1" x="1"/>
        <item h="1" x="0"/>
        <item h="1"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compact="0" outline="0" showAll="0"/>
    <pivotField compact="0" outline="0" showAll="0"/>
    <pivotField compact="0" outline="0" showAll="0">
      <items count="5">
        <item h="1" x="2"/>
        <item h="1" x="3"/>
        <item h="1"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8">
        <item sd="0" x="0"/>
        <item sd="0" x="1"/>
        <item sd="0" x="2"/>
        <item sd="0" x="3"/>
        <item sd="0" x="4"/>
        <item sd="0" x="5"/>
        <item sd="0" x="6"/>
        <item t="default"/>
      </items>
    </pivotField>
    <pivotField compact="0" outline="0"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200">
      <pivotArea outline="0" collapsedLevelsAreSubtotals="1" fieldPosition="0"/>
    </format>
    <format dxfId="199">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803B2F-87E1-4DB4-915E-D2868D066E9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73DA71-948D-4A97-A91D-E9B68FF2901F}" name="PivotTable3"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3:B7" firstHeaderRow="1" firstDataRow="1" firstDataCol="1"/>
  <pivotFields count="26">
    <pivotField compact="0" outline="0" showAll="0"/>
    <pivotField compact="0" outline="0" showAll="0"/>
    <pivotField compact="0" outline="0" showAll="0">
      <items count="5">
        <item x="2"/>
        <item h="1" x="1"/>
        <item h="1" x="0"/>
        <item h="1"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compact="0" outline="0" showAll="0"/>
    <pivotField compact="0" outline="0" showAll="0"/>
    <pivotField compact="0" outline="0" showAll="0">
      <items count="5">
        <item h="1" x="2"/>
        <item h="1" x="3"/>
        <item h="1" x="0"/>
        <item x="1"/>
        <item t="default"/>
      </items>
    </pivotField>
    <pivotField compact="0" outline="0" showAll="0"/>
    <pivotField axis="axisRow"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 compact="0" outline="0"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F1D65A-2C35-4D27-B076-4C08206C595B}" name="PivotTable4"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B14" firstHeaderRow="1" firstDataRow="1" firstDataCol="1"/>
  <pivotFields count="26">
    <pivotField compact="0" outline="0" showAll="0"/>
    <pivotField compact="0" outline="0" showAll="0"/>
    <pivotField compact="0" outline="0" showAll="0">
      <items count="5">
        <item x="2"/>
        <item h="1" x="1"/>
        <item h="1" x="0"/>
        <item h="1"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h="1" x="2"/>
        <item h="1" x="3"/>
        <item h="1" x="0"/>
        <item x="1"/>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 compact="0" outline="0" dragToRow="0" dragToCol="0" dragToPage="0" showAll="0" defaultSubtotal="0"/>
  </pivotFields>
  <rowFields count="1">
    <field x="11"/>
  </rowFields>
  <rowItems count="11">
    <i>
      <x v="1"/>
    </i>
    <i>
      <x v="3"/>
    </i>
    <i>
      <x v="4"/>
    </i>
    <i>
      <x v="10"/>
    </i>
    <i>
      <x v="24"/>
    </i>
    <i>
      <x v="26"/>
    </i>
    <i>
      <x v="29"/>
    </i>
    <i>
      <x v="35"/>
    </i>
    <i>
      <x v="42"/>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D5F80C-966E-4ABF-BA47-978688B1F86B}" name="PivotTable5"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3:B9" firstHeaderRow="1" firstDataRow="1" firstDataCol="1"/>
  <pivotFields count="26">
    <pivotField compact="0" outline="0" showAll="0"/>
    <pivotField compact="0" outline="0" showAll="0"/>
    <pivotField compact="0" outline="0" showAll="0">
      <items count="5">
        <item x="2"/>
        <item h="1" x="1"/>
        <item h="1" x="0"/>
        <item h="1" x="3"/>
        <item t="default"/>
      </items>
    </pivotField>
    <pivotField compact="0" numFmtId="14" outline="0"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compact="0" outline="0" showAll="0">
      <items count="4">
        <item x="0"/>
        <item h="1" x="1"/>
        <item h="1" x="2"/>
        <item t="default"/>
      </items>
    </pivotField>
    <pivotField compact="0" outline="0" showAll="0"/>
    <pivotField compact="0" outline="0" showAll="0"/>
    <pivotField compact="0" outline="0" showAll="0"/>
    <pivotField compact="0" outline="0" showAll="0"/>
    <pivotField compact="0" outline="0" showAll="0">
      <items count="5">
        <item h="1" x="2"/>
        <item h="1" x="3"/>
        <item h="1" x="0"/>
        <item x="1"/>
        <item t="default"/>
      </items>
    </pivotField>
    <pivotField compact="0" outline="0" showAll="0"/>
    <pivotField compact="0" outline="0" showAll="0"/>
    <pivotField axis="axisRow" compact="0" outline="0"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items count="7">
        <item x="0"/>
        <item x="1"/>
        <item x="2"/>
        <item x="3"/>
        <item x="4"/>
        <item x="5"/>
        <item x="6"/>
      </items>
    </pivotField>
    <pivotField compact="0" outline="0" dragToRow="0" dragToCol="0" dragToPage="0" showAll="0" defaultSubtotal="0"/>
  </pivotFields>
  <rowFields count="1">
    <field x="16"/>
  </rowFields>
  <rowItems count="6">
    <i>
      <x v="13"/>
    </i>
    <i>
      <x v="5"/>
    </i>
    <i>
      <x v="16"/>
    </i>
    <i>
      <x v="3"/>
    </i>
    <i>
      <x v="14"/>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707596-E9A6-40FD-9D02-FD0ECF9A2E9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194">
      <pivotArea collapsedLevelsAreSubtotals="1" fieldPosition="0">
        <references count="1">
          <reference field="22" count="12">
            <x v="1"/>
            <x v="2"/>
            <x v="3"/>
            <x v="4"/>
            <x v="5"/>
            <x v="6"/>
            <x v="7"/>
            <x v="8"/>
            <x v="9"/>
            <x v="10"/>
            <x v="11"/>
            <x v="12"/>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4D221D-369B-47B9-A402-A91D7E927532}"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Ratio" fld="25" baseField="0" baseItem="0"/>
  </dataFields>
  <formats count="1">
    <format dxfId="195">
      <pivotArea collapsedLevelsAreSubtotals="1" fieldPosition="0">
        <references count="1">
          <reference field="22" count="12">
            <x v="1"/>
            <x v="2"/>
            <x v="3"/>
            <x v="4"/>
            <x v="5"/>
            <x v="6"/>
            <x v="7"/>
            <x v="8"/>
            <x v="9"/>
            <x v="10"/>
            <x v="11"/>
            <x v="12"/>
          </reference>
        </references>
      </pivotArea>
    </format>
  </formats>
  <chartFormats count="2">
    <chartFormat chart="8"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BB1344-8DE0-4B15-84E2-1FE14E52D8E8}"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196">
      <pivotArea collapsedLevelsAreSubtotals="1" fieldPosition="0">
        <references count="1">
          <reference field="22" count="12">
            <x v="1"/>
            <x v="2"/>
            <x v="3"/>
            <x v="4"/>
            <x v="5"/>
            <x v="6"/>
            <x v="7"/>
            <x v="8"/>
            <x v="9"/>
            <x v="10"/>
            <x v="11"/>
            <x v="12"/>
          </reference>
        </references>
      </pivotArea>
    </format>
  </formats>
  <chartFormats count="3">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AF755C-C32B-4708-8B31-98BCCCBF24C2}"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197">
      <pivotArea collapsedLevelsAreSubtotals="1" fieldPosition="0">
        <references count="1">
          <reference field="22" count="12">
            <x v="1"/>
            <x v="2"/>
            <x v="3"/>
            <x v="4"/>
            <x v="5"/>
            <x v="6"/>
            <x v="7"/>
            <x v="8"/>
            <x v="9"/>
            <x v="10"/>
            <x v="11"/>
            <x v="12"/>
          </reference>
        </references>
      </pivotArea>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711305-164F-4F45-A23B-39226A44E9C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98">
      <pivotArea collapsedLevelsAreSubtotals="1" fieldPosition="0">
        <references count="1">
          <reference field="22" count="12">
            <x v="1"/>
            <x v="2"/>
            <x v="3"/>
            <x v="4"/>
            <x v="5"/>
            <x v="6"/>
            <x v="7"/>
            <x v="8"/>
            <x v="9"/>
            <x v="10"/>
            <x v="11"/>
            <x v="12"/>
          </reference>
        </references>
      </pivotArea>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DFFF06-D984-4938-8A3A-F984B42B8179}"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Ratio"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0259B4A-34C5-4B42-B40C-0B4A8E9D8274}" sourceName="Year">
  <pivotTables>
    <pivotTable tabId="4" name="PivotTable2"/>
    <pivotTable tabId="3" name="PivotTable1"/>
    <pivotTable tabId="8" name="PivotTable1"/>
    <pivotTable tabId="8" name="PivotTable2"/>
    <pivotTable tabId="8" name="PivotTable3"/>
    <pivotTable tabId="8" name="PivotTable5"/>
    <pivotTable tabId="8" name="PivotTable6"/>
    <pivotTable tabId="6" name="PivotTable4"/>
    <pivotTable tabId="5" name="PivotTable3"/>
    <pivotTable tabId="7" name="PivotTable5"/>
  </pivotTables>
  <data>
    <tabular pivotCacheId="914029800">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48027F5-C5AF-45CE-9120-78A0BC71BBC6}" sourceName="Segment">
  <pivotTables>
    <pivotTable tabId="4" name="PivotTable2"/>
    <pivotTable tabId="3" name="PivotTable1"/>
    <pivotTable tabId="8" name="PivotTable1"/>
    <pivotTable tabId="8" name="PivotTable2"/>
    <pivotTable tabId="8" name="PivotTable3"/>
    <pivotTable tabId="8" name="PivotTable5"/>
    <pivotTable tabId="8" name="PivotTable6"/>
    <pivotTable tabId="6" name="PivotTable4"/>
    <pivotTable tabId="5" name="PivotTable3"/>
    <pivotTable tabId="7" name="PivotTable5"/>
  </pivotTables>
  <data>
    <tabular pivotCacheId="914029800">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9D2482C-7D7E-4554-8FE2-C6982BF00C8C}" sourceName="Region">
  <pivotTables>
    <pivotTable tabId="4" name="PivotTable2"/>
    <pivotTable tabId="3" name="PivotTable1"/>
    <pivotTable tabId="8" name="PivotTable1"/>
    <pivotTable tabId="8" name="PivotTable2"/>
    <pivotTable tabId="8" name="PivotTable3"/>
    <pivotTable tabId="8" name="PivotTable5"/>
    <pivotTable tabId="8" name="PivotTable6"/>
    <pivotTable tabId="6" name="PivotTable4"/>
    <pivotTable tabId="5" name="PivotTable3"/>
    <pivotTable tabId="7" name="PivotTable5"/>
  </pivotTables>
  <data>
    <tabular pivotCacheId="914029800">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1C7D10B-D832-425A-82D4-070B1F66D04D}" cache="Slicer_Year" caption="Year" rowHeight="234950"/>
  <slicer name="Segment" xr10:uid="{65B3CA01-F0CA-4A48-BB62-1399D0923B2E}" cache="Slicer_Segment" caption="Segment" rowHeight="234950"/>
  <slicer name="Region" xr10:uid="{5774A691-4F58-4859-B377-D62296F942AA}"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4A4B4B3-B00D-4662-8227-FCCB871256B8}" cache="Slicer_Year" caption="Year" style="AB" rowHeight="234950"/>
  <slicer name="Segment 1" xr10:uid="{3207EE02-9B22-433D-ADB0-5127B72C3299}" cache="Slicer_Segment" caption="Segment" style="AB" rowHeight="234950"/>
  <slicer name="Region 1" xr10:uid="{40414004-A9C8-4008-AB8D-8093247F75F0}"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6A96A2-2A42-45E0-B1CC-C49B135637DF}" name="Table1" displayName="Table1" ref="A1:V9995" totalsRowShown="0" headerRowDxfId="193" dataDxfId="192">
  <autoFilter ref="A1:V9995" xr:uid="{826A96A2-2A42-45E0-B1CC-C49B135637DF}"/>
  <tableColumns count="22">
    <tableColumn id="1" xr3:uid="{3DA29B6C-2B3E-493C-80A8-4EAC475671DB}" name="Row ID" dataDxfId="191"/>
    <tableColumn id="2" xr3:uid="{98D481D5-AC51-4908-8B83-A3320E5FAF02}" name="Order ID" dataDxfId="190"/>
    <tableColumn id="3" xr3:uid="{D7678693-98CD-46E2-A38A-303F284F59B2}" name="Year" dataDxfId="189">
      <calculatedColumnFormula>YEAR(Data!$D2)</calculatedColumnFormula>
    </tableColumn>
    <tableColumn id="4" xr3:uid="{D36EF40E-BDC1-4D55-A5A7-4C28452EE574}" name="Order Date" dataDxfId="188"/>
    <tableColumn id="5" xr3:uid="{7BA45909-CE6D-4576-A682-2E282381FC34}" name="Ship Date" dataDxfId="187"/>
    <tableColumn id="6" xr3:uid="{DCE85EFC-37F4-4975-AFCD-95F052B39957}" name="Ship Mode" dataDxfId="186"/>
    <tableColumn id="7" xr3:uid="{0BDBA4F0-4513-45BC-AC24-D9EA7BA54820}" name="Customer ID" dataDxfId="185"/>
    <tableColumn id="8" xr3:uid="{D7C9107F-BF86-4DB5-9189-3AEBF73D4A4C}" name="Customer Name" dataDxfId="184"/>
    <tableColumn id="9" xr3:uid="{9AC26CFB-CCED-4723-BF19-E6B5856E39C4}" name="Segment" dataDxfId="183"/>
    <tableColumn id="10" xr3:uid="{46A60FDA-C742-46EC-8B8A-CADD5BBA8E85}" name="Country" dataDxfId="182"/>
    <tableColumn id="11" xr3:uid="{5E1BC639-8A2B-49FA-B940-E369964FFFDC}" name="City" dataDxfId="181"/>
    <tableColumn id="12" xr3:uid="{70AEFD82-4298-40CF-BE7C-E3878F2C7ADB}" name="State" dataDxfId="180"/>
    <tableColumn id="13" xr3:uid="{2C5403FC-05F2-4D1C-961B-1537502697D3}" name="Postal Code" dataDxfId="179"/>
    <tableColumn id="14" xr3:uid="{ADDE00A3-D53B-4F33-86CD-0C2AD4E65512}" name="Region" dataDxfId="178"/>
    <tableColumn id="15" xr3:uid="{1D5B8D36-E897-44E4-AA46-CC2E4748EAAF}" name="Product ID" dataDxfId="177"/>
    <tableColumn id="16" xr3:uid="{B544A8C5-F1AB-4D38-88F3-FAEB3F15C563}" name="Category" dataDxfId="176"/>
    <tableColumn id="17" xr3:uid="{671863BB-9508-47E3-AEC8-97093B1BCDCB}" name="Sub-Category" dataDxfId="175"/>
    <tableColumn id="18" xr3:uid="{969F865B-33C0-49FB-9FC2-0B2AFDBC8AB9}" name="Product Name" dataDxfId="174"/>
    <tableColumn id="19" xr3:uid="{CCEE7830-5623-430F-B66A-1F4FAA58FF65}" name="Sales" dataDxfId="173"/>
    <tableColumn id="20" xr3:uid="{A5BC7553-00BD-45AA-88FE-E327997A79F3}" name="Quantity" dataDxfId="172"/>
    <tableColumn id="21" xr3:uid="{9FB59D00-1317-4EF1-9B3A-EB73AA4BA617}" name="Discount" dataDxfId="171"/>
    <tableColumn id="22" xr3:uid="{24855F82-FC79-4297-A36B-E78A3682052C}" name="Profit" dataDxfId="170"/>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277E7-D037-4786-91EA-A945C089938A}">
  <dimension ref="A3:C16"/>
  <sheetViews>
    <sheetView workbookViewId="0">
      <selection activeCell="N20" sqref="N20"/>
    </sheetView>
  </sheetViews>
  <sheetFormatPr defaultRowHeight="14.4" x14ac:dyDescent="0.3"/>
  <cols>
    <col min="1" max="1" width="20.21875" bestFit="1" customWidth="1"/>
    <col min="2" max="2" width="11.21875" bestFit="1" customWidth="1"/>
    <col min="3" max="3" width="11.6640625" bestFit="1" customWidth="1"/>
  </cols>
  <sheetData>
    <row r="3" spans="1:3" x14ac:dyDescent="0.3">
      <c r="A3" s="7" t="s">
        <v>10949</v>
      </c>
      <c r="B3" s="20" t="s">
        <v>10947</v>
      </c>
      <c r="C3" s="21" t="s">
        <v>10948</v>
      </c>
    </row>
    <row r="4" spans="1:3" x14ac:dyDescent="0.3">
      <c r="A4" s="6" t="s">
        <v>10935</v>
      </c>
      <c r="B4" s="20">
        <v>2583.1930000000002</v>
      </c>
      <c r="C4" s="21">
        <v>14.486899999999899</v>
      </c>
    </row>
    <row r="5" spans="1:3" x14ac:dyDescent="0.3">
      <c r="A5" s="13" t="s">
        <v>10936</v>
      </c>
      <c r="B5" s="22">
        <v>592.45799999999997</v>
      </c>
      <c r="C5" s="23">
        <v>38.807499999999962</v>
      </c>
    </row>
    <row r="6" spans="1:3" x14ac:dyDescent="0.3">
      <c r="A6" s="13" t="s">
        <v>10937</v>
      </c>
      <c r="B6" s="22">
        <v>4420.3</v>
      </c>
      <c r="C6" s="23">
        <v>519.53589999999986</v>
      </c>
    </row>
    <row r="7" spans="1:3" x14ac:dyDescent="0.3">
      <c r="A7" s="13" t="s">
        <v>10938</v>
      </c>
      <c r="B7" s="22">
        <v>2546.2339999999999</v>
      </c>
      <c r="C7" s="23">
        <v>415.93320000000006</v>
      </c>
    </row>
    <row r="8" spans="1:3" x14ac:dyDescent="0.3">
      <c r="A8" s="13" t="s">
        <v>10939</v>
      </c>
      <c r="B8" s="22">
        <v>4057.864</v>
      </c>
      <c r="C8" s="23">
        <v>623.12340000000006</v>
      </c>
    </row>
    <row r="9" spans="1:3" x14ac:dyDescent="0.3">
      <c r="A9" s="13" t="s">
        <v>10940</v>
      </c>
      <c r="B9" s="22">
        <v>8522.014000000001</v>
      </c>
      <c r="C9" s="23">
        <v>1610.1927999999996</v>
      </c>
    </row>
    <row r="10" spans="1:3" x14ac:dyDescent="0.3">
      <c r="A10" s="13" t="s">
        <v>10941</v>
      </c>
      <c r="B10" s="22">
        <v>13584.429999999998</v>
      </c>
      <c r="C10" s="23">
        <v>976.50109999999927</v>
      </c>
    </row>
    <row r="11" spans="1:3" x14ac:dyDescent="0.3">
      <c r="A11" s="13" t="s">
        <v>10942</v>
      </c>
      <c r="B11" s="22">
        <v>10931.219000000001</v>
      </c>
      <c r="C11" s="23">
        <v>2282.6111999999994</v>
      </c>
    </row>
    <row r="12" spans="1:3" x14ac:dyDescent="0.3">
      <c r="A12" s="13" t="s">
        <v>10943</v>
      </c>
      <c r="B12" s="22">
        <v>10456.669000000002</v>
      </c>
      <c r="C12" s="23">
        <v>2325.9704999999994</v>
      </c>
    </row>
    <row r="13" spans="1:3" x14ac:dyDescent="0.3">
      <c r="A13" s="13" t="s">
        <v>10944</v>
      </c>
      <c r="B13" s="22">
        <v>3963.7420000000006</v>
      </c>
      <c r="C13" s="23">
        <v>726.9223999999997</v>
      </c>
    </row>
    <row r="14" spans="1:3" x14ac:dyDescent="0.3">
      <c r="A14" s="13" t="s">
        <v>10945</v>
      </c>
      <c r="B14" s="22">
        <v>15439.807999999995</v>
      </c>
      <c r="C14" s="23">
        <v>1179.764899999999</v>
      </c>
    </row>
    <row r="15" spans="1:3" x14ac:dyDescent="0.3">
      <c r="A15" s="13" t="s">
        <v>10946</v>
      </c>
      <c r="B15" s="22">
        <v>12868.038500000002</v>
      </c>
      <c r="C15" s="23">
        <v>404.23609999999985</v>
      </c>
    </row>
    <row r="16" spans="1:3" x14ac:dyDescent="0.3">
      <c r="A16" s="12" t="s">
        <v>10934</v>
      </c>
      <c r="B16" s="24">
        <v>89965.969500000007</v>
      </c>
      <c r="C16" s="25">
        <v>11118.085899999996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1A43-CF85-4D62-BECE-47E0D91E59C8}">
  <dimension ref="A3:F7"/>
  <sheetViews>
    <sheetView workbookViewId="0">
      <selection activeCell="B6" sqref="B6"/>
    </sheetView>
  </sheetViews>
  <sheetFormatPr defaultRowHeight="14.4" x14ac:dyDescent="0.3"/>
  <cols>
    <col min="1" max="1" width="13.109375" bestFit="1" customWidth="1"/>
    <col min="2" max="2" width="11.6640625" bestFit="1" customWidth="1"/>
    <col min="5" max="5" width="13.109375" bestFit="1" customWidth="1"/>
    <col min="6" max="6" width="9.33203125" bestFit="1" customWidth="1"/>
  </cols>
  <sheetData>
    <row r="3" spans="1:6" x14ac:dyDescent="0.3">
      <c r="A3" s="7" t="s">
        <v>10933</v>
      </c>
      <c r="B3" s="8" t="s">
        <v>10948</v>
      </c>
    </row>
    <row r="4" spans="1:6" x14ac:dyDescent="0.3">
      <c r="A4" s="9" t="s">
        <v>46</v>
      </c>
      <c r="B4" s="45">
        <v>5437.9542999999949</v>
      </c>
      <c r="E4" s="9" t="s">
        <v>32</v>
      </c>
      <c r="F4" s="19">
        <f>GETPIVOTDATA("Profit",$A$3,"Category",A4)</f>
        <v>5437.9542999999949</v>
      </c>
    </row>
    <row r="5" spans="1:6" x14ac:dyDescent="0.3">
      <c r="A5" s="10" t="s">
        <v>71</v>
      </c>
      <c r="B5" s="46">
        <v>4540.1494000000002</v>
      </c>
      <c r="E5" s="10" t="s">
        <v>46</v>
      </c>
      <c r="F5" s="19">
        <f t="shared" ref="F5:F6" si="0">GETPIVOTDATA("Profit",$A$3,"Category",A5)</f>
        <v>4540.1494000000002</v>
      </c>
    </row>
    <row r="6" spans="1:6" x14ac:dyDescent="0.3">
      <c r="A6" s="10" t="s">
        <v>32</v>
      </c>
      <c r="B6" s="46">
        <v>1139.982199999999</v>
      </c>
      <c r="E6" s="10" t="s">
        <v>71</v>
      </c>
      <c r="F6" s="19">
        <f t="shared" si="0"/>
        <v>1139.982199999999</v>
      </c>
    </row>
    <row r="7" spans="1:6" x14ac:dyDescent="0.3">
      <c r="A7" s="11" t="s">
        <v>10934</v>
      </c>
      <c r="B7" s="47">
        <v>11118.085899999995</v>
      </c>
      <c r="E7" s="18" t="s">
        <v>10934</v>
      </c>
      <c r="F7" s="19">
        <f>SUM(F4:F6)</f>
        <v>11118.085899999995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591A5-EEE9-4191-83AB-5B7707CE2AD5}">
  <dimension ref="A3:D7"/>
  <sheetViews>
    <sheetView workbookViewId="0">
      <selection activeCell="P7" sqref="P7"/>
    </sheetView>
  </sheetViews>
  <sheetFormatPr defaultRowHeight="14.4" x14ac:dyDescent="0.3"/>
  <cols>
    <col min="1" max="1" width="13.109375" bestFit="1" customWidth="1"/>
    <col min="2" max="2" width="11.21875" bestFit="1" customWidth="1"/>
  </cols>
  <sheetData>
    <row r="3" spans="1:4" x14ac:dyDescent="0.3">
      <c r="A3" s="7" t="s">
        <v>15</v>
      </c>
      <c r="B3" s="8" t="s">
        <v>10947</v>
      </c>
    </row>
    <row r="4" spans="1:4" x14ac:dyDescent="0.3">
      <c r="A4" s="6" t="s">
        <v>32</v>
      </c>
      <c r="B4" s="14">
        <v>0.30219279190894499</v>
      </c>
      <c r="D4" s="6"/>
    </row>
    <row r="5" spans="1:4" x14ac:dyDescent="0.3">
      <c r="A5" s="13" t="s">
        <v>46</v>
      </c>
      <c r="B5" s="16">
        <v>0.36751650856160667</v>
      </c>
      <c r="D5" s="13"/>
    </row>
    <row r="6" spans="1:4" x14ac:dyDescent="0.3">
      <c r="A6" s="13" t="s">
        <v>71</v>
      </c>
      <c r="B6" s="16">
        <v>0.33029069952944817</v>
      </c>
      <c r="D6" s="13"/>
    </row>
    <row r="7" spans="1:4" x14ac:dyDescent="0.3">
      <c r="A7" s="12" t="s">
        <v>10934</v>
      </c>
      <c r="B7" s="1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6870A-8E9E-4D78-9D9C-9327FBA6DA22}">
  <dimension ref="A3:E52"/>
  <sheetViews>
    <sheetView topLeftCell="A28" workbookViewId="0">
      <selection activeCell="D4" sqref="D4:E52"/>
    </sheetView>
  </sheetViews>
  <sheetFormatPr defaultRowHeight="14.4" x14ac:dyDescent="0.3"/>
  <cols>
    <col min="1" max="2" width="11.21875" bestFit="1" customWidth="1"/>
    <col min="4" max="4" width="17.33203125" bestFit="1" customWidth="1"/>
  </cols>
  <sheetData>
    <row r="3" spans="1:5" x14ac:dyDescent="0.3">
      <c r="A3" s="7" t="s">
        <v>11</v>
      </c>
      <c r="B3" s="8" t="s">
        <v>10947</v>
      </c>
      <c r="D3" s="17" t="s">
        <v>10950</v>
      </c>
      <c r="E3" s="17" t="s">
        <v>10951</v>
      </c>
    </row>
    <row r="4" spans="1:5" x14ac:dyDescent="0.3">
      <c r="A4" s="6" t="s">
        <v>310</v>
      </c>
      <c r="B4" s="45">
        <v>4658.0169999999998</v>
      </c>
      <c r="D4" t="str">
        <f>A4</f>
        <v>Arizona</v>
      </c>
      <c r="E4">
        <f>GETPIVOTDATA("Sales",$A$3,"State",A4)</f>
        <v>4658.0169999999998</v>
      </c>
    </row>
    <row r="5" spans="1:5" x14ac:dyDescent="0.3">
      <c r="A5" s="13" t="s">
        <v>43</v>
      </c>
      <c r="B5" s="48">
        <v>53365.345499999981</v>
      </c>
      <c r="D5" t="str">
        <f t="shared" ref="D5:D52" si="0">A5</f>
        <v>California</v>
      </c>
      <c r="E5">
        <f t="shared" ref="E5:E52" si="1">GETPIVOTDATA("Sales",$A$3,"State",A5)</f>
        <v>53365.345499999981</v>
      </c>
    </row>
    <row r="6" spans="1:5" x14ac:dyDescent="0.3">
      <c r="A6" s="13" t="s">
        <v>457</v>
      </c>
      <c r="B6" s="48">
        <v>5422.478000000001</v>
      </c>
      <c r="D6" t="str">
        <f t="shared" si="0"/>
        <v>Colorado</v>
      </c>
      <c r="E6">
        <f t="shared" si="1"/>
        <v>5422.478000000001</v>
      </c>
    </row>
    <row r="7" spans="1:5" x14ac:dyDescent="0.3">
      <c r="A7" s="13" t="s">
        <v>6260</v>
      </c>
      <c r="B7" s="48">
        <v>9.5840000000000014</v>
      </c>
      <c r="D7" t="str">
        <f t="shared" si="0"/>
        <v>Idaho</v>
      </c>
      <c r="E7">
        <f t="shared" si="1"/>
        <v>9.5840000000000014</v>
      </c>
    </row>
    <row r="8" spans="1:5" x14ac:dyDescent="0.3">
      <c r="A8" s="13" t="s">
        <v>1762</v>
      </c>
      <c r="B8" s="48">
        <v>410.10399999999998</v>
      </c>
      <c r="D8" t="str">
        <f t="shared" si="0"/>
        <v>Montana</v>
      </c>
      <c r="E8">
        <f t="shared" si="1"/>
        <v>410.10399999999998</v>
      </c>
    </row>
    <row r="9" spans="1:5" x14ac:dyDescent="0.3">
      <c r="A9" s="13" t="s">
        <v>1392</v>
      </c>
      <c r="B9" s="48">
        <v>1931.3960000000002</v>
      </c>
      <c r="D9" t="str">
        <f t="shared" si="0"/>
        <v>Nevada</v>
      </c>
      <c r="E9">
        <f t="shared" si="1"/>
        <v>1931.3960000000002</v>
      </c>
    </row>
    <row r="10" spans="1:5" x14ac:dyDescent="0.3">
      <c r="A10" s="13" t="s">
        <v>668</v>
      </c>
      <c r="B10" s="48">
        <v>149.786</v>
      </c>
      <c r="D10" t="str">
        <f t="shared" si="0"/>
        <v>New Mexico</v>
      </c>
      <c r="E10">
        <f t="shared" si="1"/>
        <v>149.786</v>
      </c>
    </row>
    <row r="11" spans="1:5" x14ac:dyDescent="0.3">
      <c r="A11" s="13" t="s">
        <v>420</v>
      </c>
      <c r="B11" s="48">
        <v>4397.9989999999998</v>
      </c>
      <c r="D11" t="str">
        <f t="shared" si="0"/>
        <v>Oregon</v>
      </c>
      <c r="E11">
        <f t="shared" si="1"/>
        <v>4397.9989999999998</v>
      </c>
    </row>
    <row r="12" spans="1:5" x14ac:dyDescent="0.3">
      <c r="A12" s="13" t="s">
        <v>121</v>
      </c>
      <c r="B12" s="48">
        <v>2461.8100000000004</v>
      </c>
      <c r="D12" t="str">
        <f t="shared" si="0"/>
        <v>Utah</v>
      </c>
      <c r="E12">
        <f t="shared" si="1"/>
        <v>2461.8100000000004</v>
      </c>
    </row>
    <row r="13" spans="1:5" x14ac:dyDescent="0.3">
      <c r="A13" s="13" t="s">
        <v>96</v>
      </c>
      <c r="B13" s="48">
        <v>17159.449999999997</v>
      </c>
      <c r="D13" t="str">
        <f t="shared" si="0"/>
        <v>Washington</v>
      </c>
      <c r="E13">
        <f t="shared" si="1"/>
        <v>17159.449999999997</v>
      </c>
    </row>
    <row r="14" spans="1:5" x14ac:dyDescent="0.3">
      <c r="A14" s="12" t="s">
        <v>10934</v>
      </c>
      <c r="B14" s="47">
        <v>89965.969499999963</v>
      </c>
      <c r="D14" t="str">
        <f t="shared" si="0"/>
        <v>Grand Total</v>
      </c>
      <c r="E14" t="e">
        <f t="shared" si="1"/>
        <v>#REF!</v>
      </c>
    </row>
    <row r="15" spans="1:5" x14ac:dyDescent="0.3">
      <c r="D15">
        <f t="shared" si="0"/>
        <v>0</v>
      </c>
      <c r="E15" t="e">
        <f t="shared" si="1"/>
        <v>#REF!</v>
      </c>
    </row>
    <row r="16" spans="1:5" x14ac:dyDescent="0.3">
      <c r="D16">
        <f t="shared" si="0"/>
        <v>0</v>
      </c>
      <c r="E16" t="e">
        <f t="shared" si="1"/>
        <v>#REF!</v>
      </c>
    </row>
    <row r="17" spans="4:5" x14ac:dyDescent="0.3">
      <c r="D17">
        <f t="shared" si="0"/>
        <v>0</v>
      </c>
      <c r="E17" t="e">
        <f t="shared" si="1"/>
        <v>#REF!</v>
      </c>
    </row>
    <row r="18" spans="4:5" x14ac:dyDescent="0.3">
      <c r="D18">
        <f t="shared" si="0"/>
        <v>0</v>
      </c>
      <c r="E18" t="e">
        <f t="shared" si="1"/>
        <v>#REF!</v>
      </c>
    </row>
    <row r="19" spans="4:5" x14ac:dyDescent="0.3">
      <c r="D19">
        <f t="shared" si="0"/>
        <v>0</v>
      </c>
      <c r="E19" t="e">
        <f t="shared" si="1"/>
        <v>#REF!</v>
      </c>
    </row>
    <row r="20" spans="4:5" x14ac:dyDescent="0.3">
      <c r="D20">
        <f t="shared" si="0"/>
        <v>0</v>
      </c>
      <c r="E20" t="e">
        <f t="shared" si="1"/>
        <v>#REF!</v>
      </c>
    </row>
    <row r="21" spans="4:5" x14ac:dyDescent="0.3">
      <c r="D21">
        <f t="shared" si="0"/>
        <v>0</v>
      </c>
      <c r="E21" t="e">
        <f t="shared" si="1"/>
        <v>#REF!</v>
      </c>
    </row>
    <row r="22" spans="4:5" x14ac:dyDescent="0.3">
      <c r="D22">
        <f t="shared" si="0"/>
        <v>0</v>
      </c>
      <c r="E22" t="e">
        <f t="shared" si="1"/>
        <v>#REF!</v>
      </c>
    </row>
    <row r="23" spans="4:5" x14ac:dyDescent="0.3">
      <c r="D23">
        <f t="shared" si="0"/>
        <v>0</v>
      </c>
      <c r="E23" t="e">
        <f t="shared" si="1"/>
        <v>#REF!</v>
      </c>
    </row>
    <row r="24" spans="4:5" x14ac:dyDescent="0.3">
      <c r="D24">
        <f t="shared" si="0"/>
        <v>0</v>
      </c>
      <c r="E24" t="e">
        <f t="shared" si="1"/>
        <v>#REF!</v>
      </c>
    </row>
    <row r="25" spans="4:5" x14ac:dyDescent="0.3">
      <c r="D25">
        <f t="shared" si="0"/>
        <v>0</v>
      </c>
      <c r="E25" t="e">
        <f t="shared" si="1"/>
        <v>#REF!</v>
      </c>
    </row>
    <row r="26" spans="4:5" x14ac:dyDescent="0.3">
      <c r="D26">
        <f t="shared" si="0"/>
        <v>0</v>
      </c>
      <c r="E26" t="e">
        <f t="shared" si="1"/>
        <v>#REF!</v>
      </c>
    </row>
    <row r="27" spans="4:5" x14ac:dyDescent="0.3">
      <c r="D27">
        <f t="shared" si="0"/>
        <v>0</v>
      </c>
      <c r="E27" t="e">
        <f t="shared" si="1"/>
        <v>#REF!</v>
      </c>
    </row>
    <row r="28" spans="4:5" x14ac:dyDescent="0.3">
      <c r="D28">
        <f t="shared" si="0"/>
        <v>0</v>
      </c>
      <c r="E28" t="e">
        <f t="shared" si="1"/>
        <v>#REF!</v>
      </c>
    </row>
    <row r="29" spans="4:5" x14ac:dyDescent="0.3">
      <c r="D29">
        <f t="shared" si="0"/>
        <v>0</v>
      </c>
      <c r="E29" t="e">
        <f t="shared" si="1"/>
        <v>#REF!</v>
      </c>
    </row>
    <row r="30" spans="4:5" x14ac:dyDescent="0.3">
      <c r="D30">
        <f t="shared" si="0"/>
        <v>0</v>
      </c>
      <c r="E30" t="e">
        <f t="shared" si="1"/>
        <v>#REF!</v>
      </c>
    </row>
    <row r="31" spans="4:5" x14ac:dyDescent="0.3">
      <c r="D31">
        <f t="shared" si="0"/>
        <v>0</v>
      </c>
      <c r="E31" t="e">
        <f t="shared" si="1"/>
        <v>#REF!</v>
      </c>
    </row>
    <row r="32" spans="4:5" x14ac:dyDescent="0.3">
      <c r="D32">
        <f t="shared" si="0"/>
        <v>0</v>
      </c>
      <c r="E32" t="e">
        <f t="shared" si="1"/>
        <v>#REF!</v>
      </c>
    </row>
    <row r="33" spans="4:5" x14ac:dyDescent="0.3">
      <c r="D33">
        <f t="shared" si="0"/>
        <v>0</v>
      </c>
      <c r="E33" t="e">
        <f t="shared" si="1"/>
        <v>#REF!</v>
      </c>
    </row>
    <row r="34" spans="4:5" x14ac:dyDescent="0.3">
      <c r="D34">
        <f t="shared" si="0"/>
        <v>0</v>
      </c>
      <c r="E34" t="e">
        <f t="shared" si="1"/>
        <v>#REF!</v>
      </c>
    </row>
    <row r="35" spans="4:5" x14ac:dyDescent="0.3">
      <c r="D35">
        <f t="shared" si="0"/>
        <v>0</v>
      </c>
      <c r="E35" t="e">
        <f t="shared" si="1"/>
        <v>#REF!</v>
      </c>
    </row>
    <row r="36" spans="4:5" x14ac:dyDescent="0.3">
      <c r="D36">
        <f t="shared" si="0"/>
        <v>0</v>
      </c>
      <c r="E36" t="e">
        <f t="shared" si="1"/>
        <v>#REF!</v>
      </c>
    </row>
    <row r="37" spans="4:5" x14ac:dyDescent="0.3">
      <c r="D37">
        <f t="shared" si="0"/>
        <v>0</v>
      </c>
      <c r="E37" t="e">
        <f t="shared" si="1"/>
        <v>#REF!</v>
      </c>
    </row>
    <row r="38" spans="4:5" x14ac:dyDescent="0.3">
      <c r="D38">
        <f t="shared" si="0"/>
        <v>0</v>
      </c>
      <c r="E38" t="e">
        <f t="shared" si="1"/>
        <v>#REF!</v>
      </c>
    </row>
    <row r="39" spans="4:5" x14ac:dyDescent="0.3">
      <c r="D39">
        <f t="shared" si="0"/>
        <v>0</v>
      </c>
      <c r="E39" t="e">
        <f t="shared" si="1"/>
        <v>#REF!</v>
      </c>
    </row>
    <row r="40" spans="4:5" x14ac:dyDescent="0.3">
      <c r="D40">
        <f t="shared" si="0"/>
        <v>0</v>
      </c>
      <c r="E40" t="e">
        <f t="shared" si="1"/>
        <v>#REF!</v>
      </c>
    </row>
    <row r="41" spans="4:5" x14ac:dyDescent="0.3">
      <c r="D41">
        <f t="shared" si="0"/>
        <v>0</v>
      </c>
      <c r="E41" t="e">
        <f t="shared" si="1"/>
        <v>#REF!</v>
      </c>
    </row>
    <row r="42" spans="4:5" x14ac:dyDescent="0.3">
      <c r="D42">
        <f t="shared" si="0"/>
        <v>0</v>
      </c>
      <c r="E42" t="e">
        <f t="shared" si="1"/>
        <v>#REF!</v>
      </c>
    </row>
    <row r="43" spans="4:5" x14ac:dyDescent="0.3">
      <c r="D43">
        <f t="shared" si="0"/>
        <v>0</v>
      </c>
      <c r="E43" t="e">
        <f t="shared" si="1"/>
        <v>#REF!</v>
      </c>
    </row>
    <row r="44" spans="4:5" x14ac:dyDescent="0.3">
      <c r="D44">
        <f t="shared" si="0"/>
        <v>0</v>
      </c>
      <c r="E44" t="e">
        <f t="shared" si="1"/>
        <v>#REF!</v>
      </c>
    </row>
    <row r="45" spans="4:5" x14ac:dyDescent="0.3">
      <c r="D45">
        <f t="shared" si="0"/>
        <v>0</v>
      </c>
      <c r="E45" t="e">
        <f t="shared" si="1"/>
        <v>#REF!</v>
      </c>
    </row>
    <row r="46" spans="4:5" x14ac:dyDescent="0.3">
      <c r="D46">
        <f t="shared" si="0"/>
        <v>0</v>
      </c>
      <c r="E46" t="e">
        <f t="shared" si="1"/>
        <v>#REF!</v>
      </c>
    </row>
    <row r="47" spans="4:5" x14ac:dyDescent="0.3">
      <c r="D47">
        <f t="shared" si="0"/>
        <v>0</v>
      </c>
      <c r="E47" t="e">
        <f t="shared" si="1"/>
        <v>#REF!</v>
      </c>
    </row>
    <row r="48" spans="4:5" x14ac:dyDescent="0.3">
      <c r="D48">
        <f t="shared" si="0"/>
        <v>0</v>
      </c>
      <c r="E48" t="e">
        <f t="shared" si="1"/>
        <v>#REF!</v>
      </c>
    </row>
    <row r="49" spans="4:5" x14ac:dyDescent="0.3">
      <c r="D49">
        <f t="shared" si="0"/>
        <v>0</v>
      </c>
      <c r="E49" t="e">
        <f t="shared" si="1"/>
        <v>#REF!</v>
      </c>
    </row>
    <row r="50" spans="4:5" x14ac:dyDescent="0.3">
      <c r="D50">
        <f t="shared" si="0"/>
        <v>0</v>
      </c>
      <c r="E50" t="e">
        <f t="shared" si="1"/>
        <v>#REF!</v>
      </c>
    </row>
    <row r="51" spans="4:5" x14ac:dyDescent="0.3">
      <c r="D51">
        <f t="shared" si="0"/>
        <v>0</v>
      </c>
      <c r="E51" t="e">
        <f t="shared" si="1"/>
        <v>#REF!</v>
      </c>
    </row>
    <row r="52" spans="4:5" x14ac:dyDescent="0.3">
      <c r="D52">
        <f t="shared" si="0"/>
        <v>0</v>
      </c>
      <c r="E5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095A3-2186-488E-ADDB-ADCA84C81A16}">
  <dimension ref="A3:B9"/>
  <sheetViews>
    <sheetView workbookViewId="0">
      <selection activeCell="N26" sqref="N26"/>
    </sheetView>
  </sheetViews>
  <sheetFormatPr defaultRowHeight="14.4" x14ac:dyDescent="0.3"/>
  <cols>
    <col min="1" max="1" width="14.109375" bestFit="1" customWidth="1"/>
    <col min="2" max="2" width="11.21875" bestFit="1" customWidth="1"/>
  </cols>
  <sheetData>
    <row r="3" spans="1:2" x14ac:dyDescent="0.3">
      <c r="A3" s="7" t="s">
        <v>16</v>
      </c>
      <c r="B3" s="8" t="s">
        <v>10947</v>
      </c>
    </row>
    <row r="4" spans="1:2" x14ac:dyDescent="0.3">
      <c r="A4" s="6" t="s">
        <v>72</v>
      </c>
      <c r="B4" s="45">
        <v>19498.272000000004</v>
      </c>
    </row>
    <row r="5" spans="1:2" x14ac:dyDescent="0.3">
      <c r="A5" s="13" t="s">
        <v>36</v>
      </c>
      <c r="B5" s="48">
        <v>12922.44</v>
      </c>
    </row>
    <row r="6" spans="1:2" x14ac:dyDescent="0.3">
      <c r="A6" s="13" t="s">
        <v>56</v>
      </c>
      <c r="B6" s="48">
        <v>10868.866</v>
      </c>
    </row>
    <row r="7" spans="1:2" x14ac:dyDescent="0.3">
      <c r="A7" s="13" t="s">
        <v>75</v>
      </c>
      <c r="B7" s="48">
        <v>8801.639000000001</v>
      </c>
    </row>
    <row r="8" spans="1:2" x14ac:dyDescent="0.3">
      <c r="A8" s="13" t="s">
        <v>59</v>
      </c>
      <c r="B8" s="48">
        <v>8744.1739999999991</v>
      </c>
    </row>
    <row r="9" spans="1:2" x14ac:dyDescent="0.3">
      <c r="A9" s="12" t="s">
        <v>10934</v>
      </c>
      <c r="B9" s="47">
        <v>60835.391000000011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8C817-31F2-45D0-B5AC-EE3A271D615F}">
  <dimension ref="A3:N17"/>
  <sheetViews>
    <sheetView workbookViewId="0">
      <selection activeCell="M6" sqref="M6"/>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6.5546875" bestFit="1" customWidth="1"/>
  </cols>
  <sheetData>
    <row r="3" spans="1:14" x14ac:dyDescent="0.3">
      <c r="A3" s="7" t="s">
        <v>10933</v>
      </c>
      <c r="B3" s="8" t="s">
        <v>10947</v>
      </c>
      <c r="D3" s="7" t="s">
        <v>10933</v>
      </c>
      <c r="E3" s="8" t="s">
        <v>10948</v>
      </c>
      <c r="G3" s="7" t="s">
        <v>10933</v>
      </c>
      <c r="H3" s="8" t="s">
        <v>10952</v>
      </c>
      <c r="J3" s="7" t="s">
        <v>10933</v>
      </c>
      <c r="K3" s="8" t="s">
        <v>10953</v>
      </c>
      <c r="M3" s="7" t="s">
        <v>10933</v>
      </c>
      <c r="N3" s="8" t="s">
        <v>10954</v>
      </c>
    </row>
    <row r="4" spans="1:14" x14ac:dyDescent="0.3">
      <c r="A4" s="9" t="s">
        <v>10935</v>
      </c>
      <c r="B4" s="26">
        <v>2583.1930000000002</v>
      </c>
      <c r="D4" s="9" t="s">
        <v>10935</v>
      </c>
      <c r="E4" s="26">
        <v>14.486899999999899</v>
      </c>
      <c r="G4" s="9" t="s">
        <v>10935</v>
      </c>
      <c r="H4" s="26">
        <v>58</v>
      </c>
      <c r="J4" s="9" t="s">
        <v>10935</v>
      </c>
      <c r="K4" s="26">
        <v>14</v>
      </c>
      <c r="M4" s="9" t="s">
        <v>10935</v>
      </c>
      <c r="N4" s="29">
        <v>5.6081369065338511E-3</v>
      </c>
    </row>
    <row r="5" spans="1:14" x14ac:dyDescent="0.3">
      <c r="A5" s="10" t="s">
        <v>10936</v>
      </c>
      <c r="B5" s="27">
        <v>592.45799999999997</v>
      </c>
      <c r="D5" s="10" t="s">
        <v>10936</v>
      </c>
      <c r="E5" s="27">
        <v>38.807499999999962</v>
      </c>
      <c r="G5" s="10" t="s">
        <v>10936</v>
      </c>
      <c r="H5" s="27">
        <v>19</v>
      </c>
      <c r="J5" s="10" t="s">
        <v>10936</v>
      </c>
      <c r="K5" s="27">
        <v>7</v>
      </c>
      <c r="M5" s="10" t="s">
        <v>10936</v>
      </c>
      <c r="N5" s="30">
        <v>6.5502533512924066E-2</v>
      </c>
    </row>
    <row r="6" spans="1:14" x14ac:dyDescent="0.3">
      <c r="A6" s="10" t="s">
        <v>10937</v>
      </c>
      <c r="B6" s="27">
        <v>4420.3</v>
      </c>
      <c r="D6" s="10" t="s">
        <v>10937</v>
      </c>
      <c r="E6" s="27">
        <v>519.53589999999986</v>
      </c>
      <c r="G6" s="10" t="s">
        <v>10937</v>
      </c>
      <c r="H6" s="27">
        <v>78</v>
      </c>
      <c r="J6" s="10" t="s">
        <v>10937</v>
      </c>
      <c r="K6" s="27">
        <v>24</v>
      </c>
      <c r="M6" s="10" t="s">
        <v>10937</v>
      </c>
      <c r="N6" s="30">
        <v>0.1175340813971902</v>
      </c>
    </row>
    <row r="7" spans="1:14" x14ac:dyDescent="0.3">
      <c r="A7" s="10" t="s">
        <v>10938</v>
      </c>
      <c r="B7" s="27">
        <v>2546.2339999999999</v>
      </c>
      <c r="D7" s="10" t="s">
        <v>10938</v>
      </c>
      <c r="E7" s="27">
        <v>415.93320000000006</v>
      </c>
      <c r="G7" s="10" t="s">
        <v>10938</v>
      </c>
      <c r="H7" s="27">
        <v>51</v>
      </c>
      <c r="J7" s="10" t="s">
        <v>10938</v>
      </c>
      <c r="K7" s="27">
        <v>13</v>
      </c>
      <c r="M7" s="10" t="s">
        <v>10938</v>
      </c>
      <c r="N7" s="30">
        <v>0.16335230776118773</v>
      </c>
    </row>
    <row r="8" spans="1:14" x14ac:dyDescent="0.3">
      <c r="A8" s="10" t="s">
        <v>10939</v>
      </c>
      <c r="B8" s="27">
        <v>4057.864</v>
      </c>
      <c r="D8" s="10" t="s">
        <v>10939</v>
      </c>
      <c r="E8" s="27">
        <v>623.12340000000006</v>
      </c>
      <c r="G8" s="10" t="s">
        <v>10939</v>
      </c>
      <c r="H8" s="27">
        <v>58</v>
      </c>
      <c r="J8" s="10" t="s">
        <v>10939</v>
      </c>
      <c r="K8" s="27">
        <v>16</v>
      </c>
      <c r="M8" s="10" t="s">
        <v>10939</v>
      </c>
      <c r="N8" s="30">
        <v>0.15355945886801531</v>
      </c>
    </row>
    <row r="9" spans="1:14" x14ac:dyDescent="0.3">
      <c r="A9" s="10" t="s">
        <v>10940</v>
      </c>
      <c r="B9" s="27">
        <v>8522.014000000001</v>
      </c>
      <c r="D9" s="10" t="s">
        <v>10940</v>
      </c>
      <c r="E9" s="27">
        <v>1610.1927999999996</v>
      </c>
      <c r="G9" s="10" t="s">
        <v>10940</v>
      </c>
      <c r="H9" s="27">
        <v>87</v>
      </c>
      <c r="J9" s="10" t="s">
        <v>10940</v>
      </c>
      <c r="K9" s="27">
        <v>20</v>
      </c>
      <c r="M9" s="10" t="s">
        <v>10940</v>
      </c>
      <c r="N9" s="30">
        <v>0.18894510147483909</v>
      </c>
    </row>
    <row r="10" spans="1:14" x14ac:dyDescent="0.3">
      <c r="A10" s="10" t="s">
        <v>10941</v>
      </c>
      <c r="B10" s="27">
        <v>13584.429999999998</v>
      </c>
      <c r="D10" s="10" t="s">
        <v>10941</v>
      </c>
      <c r="E10" s="27">
        <v>976.50109999999927</v>
      </c>
      <c r="G10" s="10" t="s">
        <v>10941</v>
      </c>
      <c r="H10" s="27">
        <v>112</v>
      </c>
      <c r="J10" s="10" t="s">
        <v>10941</v>
      </c>
      <c r="K10" s="27">
        <v>25</v>
      </c>
      <c r="M10" s="10" t="s">
        <v>10941</v>
      </c>
      <c r="N10" s="30">
        <v>7.1883847905285639E-2</v>
      </c>
    </row>
    <row r="11" spans="1:14" x14ac:dyDescent="0.3">
      <c r="A11" s="10" t="s">
        <v>10942</v>
      </c>
      <c r="B11" s="27">
        <v>10931.219000000001</v>
      </c>
      <c r="D11" s="10" t="s">
        <v>10942</v>
      </c>
      <c r="E11" s="27">
        <v>2282.6111999999994</v>
      </c>
      <c r="G11" s="10" t="s">
        <v>10942</v>
      </c>
      <c r="H11" s="27">
        <v>190</v>
      </c>
      <c r="J11" s="10" t="s">
        <v>10942</v>
      </c>
      <c r="K11" s="27">
        <v>47</v>
      </c>
      <c r="M11" s="10" t="s">
        <v>10942</v>
      </c>
      <c r="N11" s="30">
        <v>0.2088157962986561</v>
      </c>
    </row>
    <row r="12" spans="1:14" x14ac:dyDescent="0.3">
      <c r="A12" s="10" t="s">
        <v>10943</v>
      </c>
      <c r="B12" s="27">
        <v>10456.669000000002</v>
      </c>
      <c r="D12" s="10" t="s">
        <v>10943</v>
      </c>
      <c r="E12" s="27">
        <v>2325.9704999999994</v>
      </c>
      <c r="G12" s="10" t="s">
        <v>10943</v>
      </c>
      <c r="H12" s="27">
        <v>189</v>
      </c>
      <c r="J12" s="10" t="s">
        <v>10943</v>
      </c>
      <c r="K12" s="27">
        <v>53</v>
      </c>
      <c r="M12" s="10" t="s">
        <v>10943</v>
      </c>
      <c r="N12" s="30">
        <v>0.22243895259570701</v>
      </c>
    </row>
    <row r="13" spans="1:14" x14ac:dyDescent="0.3">
      <c r="A13" s="10" t="s">
        <v>10944</v>
      </c>
      <c r="B13" s="27">
        <v>3963.7420000000006</v>
      </c>
      <c r="D13" s="10" t="s">
        <v>10944</v>
      </c>
      <c r="E13" s="27">
        <v>726.9223999999997</v>
      </c>
      <c r="G13" s="10" t="s">
        <v>10944</v>
      </c>
      <c r="H13" s="27">
        <v>80</v>
      </c>
      <c r="J13" s="10" t="s">
        <v>10944</v>
      </c>
      <c r="K13" s="27">
        <v>25</v>
      </c>
      <c r="M13" s="10" t="s">
        <v>10944</v>
      </c>
      <c r="N13" s="30">
        <v>0.1833929655361019</v>
      </c>
    </row>
    <row r="14" spans="1:14" x14ac:dyDescent="0.3">
      <c r="A14" s="10" t="s">
        <v>10945</v>
      </c>
      <c r="B14" s="27">
        <v>15439.807999999995</v>
      </c>
      <c r="D14" s="10" t="s">
        <v>10945</v>
      </c>
      <c r="E14" s="27">
        <v>1179.764899999999</v>
      </c>
      <c r="G14" s="10" t="s">
        <v>10945</v>
      </c>
      <c r="H14" s="27">
        <v>238</v>
      </c>
      <c r="J14" s="10" t="s">
        <v>10945</v>
      </c>
      <c r="K14" s="27">
        <v>61</v>
      </c>
      <c r="M14" s="10" t="s">
        <v>10945</v>
      </c>
      <c r="N14" s="30">
        <v>7.6410593965935289E-2</v>
      </c>
    </row>
    <row r="15" spans="1:14" x14ac:dyDescent="0.3">
      <c r="A15" s="10" t="s">
        <v>10946</v>
      </c>
      <c r="B15" s="27">
        <v>12868.038500000002</v>
      </c>
      <c r="D15" s="10" t="s">
        <v>10946</v>
      </c>
      <c r="E15" s="27">
        <v>404.23609999999985</v>
      </c>
      <c r="G15" s="10" t="s">
        <v>10946</v>
      </c>
      <c r="H15" s="27">
        <v>211</v>
      </c>
      <c r="J15" s="10" t="s">
        <v>10946</v>
      </c>
      <c r="K15" s="27">
        <v>53</v>
      </c>
      <c r="M15" s="10" t="s">
        <v>10946</v>
      </c>
      <c r="N15" s="30">
        <v>3.1413964140688561E-2</v>
      </c>
    </row>
    <row r="16" spans="1:14" x14ac:dyDescent="0.3">
      <c r="A16" s="11" t="s">
        <v>10934</v>
      </c>
      <c r="B16" s="47">
        <v>89965.969500000007</v>
      </c>
      <c r="D16" s="11" t="s">
        <v>10934</v>
      </c>
      <c r="E16" s="47">
        <v>11118.085899999996</v>
      </c>
      <c r="G16" s="11" t="s">
        <v>10934</v>
      </c>
      <c r="H16" s="47">
        <v>1371</v>
      </c>
      <c r="J16" s="11" t="s">
        <v>10934</v>
      </c>
      <c r="K16" s="47">
        <v>358</v>
      </c>
      <c r="M16" s="11" t="s">
        <v>10934</v>
      </c>
      <c r="N16" s="47">
        <v>0.12358101581954277</v>
      </c>
    </row>
    <row r="17" spans="2:14" x14ac:dyDescent="0.3">
      <c r="B17" s="31">
        <f>GETPIVOTDATA("Sales",$A$3)</f>
        <v>89965.969500000007</v>
      </c>
      <c r="E17" s="32">
        <f>GETPIVOTDATA("Profit",$D$3)</f>
        <v>11118.085899999996</v>
      </c>
      <c r="H17" s="33">
        <f>GETPIVOTDATA("Quantity",$G$3)</f>
        <v>1371</v>
      </c>
      <c r="K17" s="33">
        <f>GETPIVOTDATA("Order ID",$J$3)</f>
        <v>358</v>
      </c>
      <c r="N17" s="34">
        <f>GETPIVOTDATA("Profit Ratio",$M$3)</f>
        <v>0.12358101581954277</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49393-0905-4022-83A7-8BCAA952448D}">
  <dimension ref="A1"/>
  <sheetViews>
    <sheetView showGridLines="0" showRowColHeaders="0" tabSelected="1" zoomScaleNormal="100" workbookViewId="0">
      <selection activeCell="Q37" sqref="Q37"/>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DA337-26A8-4CF9-BB73-B17FD67CC4C6}">
  <dimension ref="A3:F16"/>
  <sheetViews>
    <sheetView workbookViewId="0">
      <selection activeCell="F16" sqref="F16"/>
    </sheetView>
  </sheetViews>
  <sheetFormatPr defaultRowHeight="14.4" x14ac:dyDescent="0.3"/>
  <cols>
    <col min="1" max="1" width="12.44140625" bestFit="1" customWidth="1"/>
    <col min="2" max="2" width="14.6640625" customWidth="1"/>
    <col min="3" max="3" width="11.6640625" bestFit="1" customWidth="1"/>
    <col min="4" max="4" width="14.21875" bestFit="1" customWidth="1"/>
    <col min="5" max="5" width="15.5546875" bestFit="1" customWidth="1"/>
    <col min="6" max="6" width="16.5546875" bestFit="1" customWidth="1"/>
  </cols>
  <sheetData>
    <row r="3" spans="1:6" x14ac:dyDescent="0.3">
      <c r="A3" s="7" t="s">
        <v>10933</v>
      </c>
      <c r="B3" s="6" t="s">
        <v>10947</v>
      </c>
      <c r="C3" s="37" t="s">
        <v>10948</v>
      </c>
      <c r="D3" s="37" t="s">
        <v>10952</v>
      </c>
      <c r="E3" s="37" t="s">
        <v>10953</v>
      </c>
      <c r="F3" s="28" t="s">
        <v>10954</v>
      </c>
    </row>
    <row r="4" spans="1:6" x14ac:dyDescent="0.3">
      <c r="A4" s="9">
        <v>2011</v>
      </c>
      <c r="B4" s="6">
        <v>484247.49810000096</v>
      </c>
      <c r="C4" s="37">
        <v>49543.974100000007</v>
      </c>
      <c r="D4" s="37">
        <v>7581</v>
      </c>
      <c r="E4" s="37">
        <v>1993</v>
      </c>
      <c r="F4" s="28">
        <v>0.10231126499236715</v>
      </c>
    </row>
    <row r="5" spans="1:6" x14ac:dyDescent="0.3">
      <c r="A5" s="10">
        <v>2012</v>
      </c>
      <c r="B5" s="35">
        <v>470532.50899999985</v>
      </c>
      <c r="C5" s="38">
        <v>61618.603700000051</v>
      </c>
      <c r="D5" s="38">
        <v>7979</v>
      </c>
      <c r="E5" s="38">
        <v>2102</v>
      </c>
      <c r="F5" s="36">
        <v>0.13095504034557592</v>
      </c>
    </row>
    <row r="6" spans="1:6" x14ac:dyDescent="0.3">
      <c r="A6" s="10">
        <v>2013</v>
      </c>
      <c r="B6" s="35">
        <v>608473.83000000066</v>
      </c>
      <c r="C6" s="38">
        <v>81726.930800000177</v>
      </c>
      <c r="D6" s="38">
        <v>9810</v>
      </c>
      <c r="E6" s="38">
        <v>2580</v>
      </c>
      <c r="F6" s="36">
        <v>0.13431461924993568</v>
      </c>
    </row>
    <row r="7" spans="1:6" x14ac:dyDescent="0.3">
      <c r="A7" s="39">
        <v>2014</v>
      </c>
      <c r="B7" s="40">
        <v>733947.0231999997</v>
      </c>
      <c r="C7" s="41">
        <v>93507.513099999967</v>
      </c>
      <c r="D7" s="41">
        <v>12503</v>
      </c>
      <c r="E7" s="41">
        <v>3319</v>
      </c>
      <c r="F7" s="42">
        <v>0.12740362743390987</v>
      </c>
    </row>
    <row r="10" spans="1:6" x14ac:dyDescent="0.3">
      <c r="B10">
        <f>(GETPIVOTDATA("Sum of Sales",$A$3,"Year",2014)/GETPIVOTDATA("Sum of Sales",$A$3,"Year",2013))-1</f>
        <v>0.20620967905883303</v>
      </c>
      <c r="C10">
        <f>(GETPIVOTDATA("Sum of Profit",$A$3,"Year",2014)/GETPIVOTDATA("Sum of Profit",$A$3,"Year",2013))-1</f>
        <v>0.14414565902185772</v>
      </c>
      <c r="D10">
        <f>(GETPIVOTDATA("Sum of Quantity",$A$3,"Year",2014)/GETPIVOTDATA("Sum of Quantity",$A$3,"Year",2013))-1</f>
        <v>0.27451580020387367</v>
      </c>
      <c r="E10">
        <f>(GETPIVOTDATA("Count of Order ID",$A$3,"Year",2014)/GETPIVOTDATA("Count of Order ID",$A$3,"Year",2013))-1</f>
        <v>0.2864341085271318</v>
      </c>
      <c r="F10">
        <f>(GETPIVOTDATA("Sum of Profit Ratio",$A$3,"Year",2014)/GETPIVOTDATA("Sum of Profit Ratio",$A$3,"Year",2013))-1</f>
        <v>-5.1453757264990463E-2</v>
      </c>
    </row>
    <row r="11" spans="1:6" x14ac:dyDescent="0.3">
      <c r="F11" s="43" t="s">
        <v>10955</v>
      </c>
    </row>
    <row r="13" spans="1:6" x14ac:dyDescent="0.3">
      <c r="F13" t="s">
        <v>10956</v>
      </c>
    </row>
    <row r="16" spans="1:6" x14ac:dyDescent="0.3">
      <c r="F16" s="44" t="s">
        <v>10957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4" sqref="B4"/>
    </sheetView>
  </sheetViews>
  <sheetFormatPr defaultColWidth="14.44140625" defaultRowHeight="15" customHeight="1" x14ac:dyDescent="0.3"/>
  <cols>
    <col min="1" max="1" width="12.5546875" customWidth="1"/>
    <col min="2" max="2" width="28.5546875" customWidth="1"/>
    <col min="3" max="3" width="14" customWidth="1"/>
    <col min="4" max="4" width="13.109375" customWidth="1"/>
    <col min="5" max="5" width="13.6640625" customWidth="1"/>
    <col min="6" max="6" width="15" customWidth="1"/>
    <col min="7" max="7" width="18.6640625" customWidth="1"/>
    <col min="8" max="8" width="17.88671875" customWidth="1"/>
    <col min="9" max="11" width="12.5546875" customWidth="1"/>
    <col min="12" max="12" width="14.5546875" customWidth="1"/>
    <col min="13" max="13" width="13.88671875" customWidth="1"/>
    <col min="14" max="14" width="13.5546875" customWidth="1"/>
    <col min="15" max="15" width="12.5546875" customWidth="1"/>
    <col min="16" max="16" width="16.33203125" customWidth="1"/>
    <col min="17" max="17" width="17.33203125" customWidth="1"/>
    <col min="18" max="18" width="16.109375" customWidth="1"/>
    <col min="19" max="22" width="12.5546875" customWidth="1"/>
  </cols>
  <sheetData>
    <row r="1" spans="1:22" ht="14.2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3">
      <c r="A2" s="4">
        <v>1</v>
      </c>
      <c r="B2" s="4" t="s">
        <v>22</v>
      </c>
      <c r="C2" s="4">
        <f>YEAR(Data!$D2)</f>
        <v>2013</v>
      </c>
      <c r="D2" s="5">
        <v>41587</v>
      </c>
      <c r="E2" s="5">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ht="14.25" customHeight="1" x14ac:dyDescent="0.3">
      <c r="A3" s="4">
        <v>2</v>
      </c>
      <c r="B3" s="4" t="s">
        <v>22</v>
      </c>
      <c r="C3" s="4">
        <f>YEAR(Data!$D3)</f>
        <v>2013</v>
      </c>
      <c r="D3" s="5">
        <v>41587</v>
      </c>
      <c r="E3" s="5">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4">
        <v>219.58199999999997</v>
      </c>
    </row>
    <row r="4" spans="1:22" ht="14.25" customHeight="1" x14ac:dyDescent="0.3">
      <c r="A4" s="4">
        <v>3</v>
      </c>
      <c r="B4" s="4" t="s">
        <v>38</v>
      </c>
      <c r="C4" s="4">
        <f>YEAR(Data!$D4)</f>
        <v>2013</v>
      </c>
      <c r="D4" s="5">
        <v>41438</v>
      </c>
      <c r="E4" s="5">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6.8713999999999995</v>
      </c>
    </row>
    <row r="5" spans="1:22" ht="14.25" customHeight="1" x14ac:dyDescent="0.3">
      <c r="A5" s="4">
        <v>4</v>
      </c>
      <c r="B5" s="4" t="s">
        <v>49</v>
      </c>
      <c r="C5" s="4">
        <f>YEAR(Data!$D5)</f>
        <v>2012</v>
      </c>
      <c r="D5" s="5">
        <v>41193</v>
      </c>
      <c r="E5" s="5">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-383.03100000000006</v>
      </c>
    </row>
    <row r="6" spans="1:22" ht="14.25" customHeight="1" x14ac:dyDescent="0.3">
      <c r="A6" s="4">
        <v>5</v>
      </c>
      <c r="B6" s="4" t="s">
        <v>49</v>
      </c>
      <c r="C6" s="4">
        <f>YEAR(Data!$D6)</f>
        <v>2012</v>
      </c>
      <c r="D6" s="5">
        <v>41193</v>
      </c>
      <c r="E6" s="5">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4">
        <v>2.5163999999999991</v>
      </c>
    </row>
    <row r="7" spans="1:22" ht="14.25" customHeight="1" x14ac:dyDescent="0.3">
      <c r="A7" s="4">
        <v>6</v>
      </c>
      <c r="B7" s="4" t="s">
        <v>61</v>
      </c>
      <c r="C7" s="4">
        <f>YEAR(Data!$D7)</f>
        <v>2011</v>
      </c>
      <c r="D7" s="5">
        <v>40703</v>
      </c>
      <c r="E7" s="5">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14.169399999999996</v>
      </c>
    </row>
    <row r="8" spans="1:22" ht="14.25" customHeight="1" x14ac:dyDescent="0.3">
      <c r="A8" s="4">
        <v>7</v>
      </c>
      <c r="B8" s="4" t="s">
        <v>61</v>
      </c>
      <c r="C8" s="4">
        <f>YEAR(Data!$D8)</f>
        <v>2011</v>
      </c>
      <c r="D8" s="5">
        <v>40703</v>
      </c>
      <c r="E8" s="5">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1.9656000000000002</v>
      </c>
    </row>
    <row r="9" spans="1:22" ht="14.25" customHeight="1" x14ac:dyDescent="0.3">
      <c r="A9" s="4">
        <v>8</v>
      </c>
      <c r="B9" s="4" t="s">
        <v>61</v>
      </c>
      <c r="C9" s="4">
        <f>YEAR(Data!$D9)</f>
        <v>2011</v>
      </c>
      <c r="D9" s="5">
        <v>40703</v>
      </c>
      <c r="E9" s="5">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90.715200000000038</v>
      </c>
    </row>
    <row r="10" spans="1:22" ht="14.25" customHeight="1" x14ac:dyDescent="0.3">
      <c r="A10" s="4">
        <v>9</v>
      </c>
      <c r="B10" s="4" t="s">
        <v>61</v>
      </c>
      <c r="C10" s="4">
        <f>YEAR(Data!$D10)</f>
        <v>2011</v>
      </c>
      <c r="D10" s="5">
        <v>40703</v>
      </c>
      <c r="E10" s="5">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ht="14.25" customHeight="1" x14ac:dyDescent="0.3">
      <c r="A11" s="4">
        <v>10</v>
      </c>
      <c r="B11" s="4" t="s">
        <v>61</v>
      </c>
      <c r="C11" s="4">
        <f>YEAR(Data!$D11)</f>
        <v>2011</v>
      </c>
      <c r="D11" s="5">
        <v>40703</v>
      </c>
      <c r="E11" s="5">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34.469999999999992</v>
      </c>
    </row>
    <row r="12" spans="1:22" ht="14.25" customHeight="1" x14ac:dyDescent="0.3">
      <c r="A12" s="4">
        <v>11</v>
      </c>
      <c r="B12" s="4" t="s">
        <v>61</v>
      </c>
      <c r="C12" s="4">
        <f>YEAR(Data!$D12)</f>
        <v>2011</v>
      </c>
      <c r="D12" s="5">
        <v>40703</v>
      </c>
      <c r="E12" s="5">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4">
        <v>85.309199999999805</v>
      </c>
    </row>
    <row r="13" spans="1:22" ht="14.25" customHeight="1" x14ac:dyDescent="0.3">
      <c r="A13" s="4">
        <v>12</v>
      </c>
      <c r="B13" s="4" t="s">
        <v>61</v>
      </c>
      <c r="C13" s="4">
        <f>YEAR(Data!$D13)</f>
        <v>2011</v>
      </c>
      <c r="D13" s="5">
        <v>40703</v>
      </c>
      <c r="E13" s="5">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68.356800000000021</v>
      </c>
    </row>
    <row r="14" spans="1:22" ht="14.25" customHeight="1" x14ac:dyDescent="0.3">
      <c r="A14" s="4">
        <v>13</v>
      </c>
      <c r="B14" s="4" t="s">
        <v>84</v>
      </c>
      <c r="C14" s="4">
        <f>YEAR(Data!$D14)</f>
        <v>2014</v>
      </c>
      <c r="D14" s="5">
        <v>41745</v>
      </c>
      <c r="E14" s="5">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4">
        <v>5.4432</v>
      </c>
    </row>
    <row r="15" spans="1:22" ht="14.25" customHeight="1" x14ac:dyDescent="0.3">
      <c r="A15" s="4">
        <v>14</v>
      </c>
      <c r="B15" s="4" t="s">
        <v>92</v>
      </c>
      <c r="C15" s="4">
        <f>YEAR(Data!$D15)</f>
        <v>2013</v>
      </c>
      <c r="D15" s="5">
        <v>41614</v>
      </c>
      <c r="E15" s="5">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4">
        <v>132.59219999999993</v>
      </c>
    </row>
    <row r="16" spans="1:22" ht="14.25" customHeight="1" x14ac:dyDescent="0.3">
      <c r="A16" s="4">
        <v>15</v>
      </c>
      <c r="B16" s="4" t="s">
        <v>99</v>
      </c>
      <c r="C16" s="4">
        <f>YEAR(Data!$D16)</f>
        <v>2012</v>
      </c>
      <c r="D16" s="5">
        <v>41235</v>
      </c>
      <c r="E16" s="5">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4">
        <v>-123.858</v>
      </c>
    </row>
    <row r="17" spans="1:22" ht="14.25" customHeight="1" x14ac:dyDescent="0.3">
      <c r="A17" s="4">
        <v>16</v>
      </c>
      <c r="B17" s="4" t="s">
        <v>99</v>
      </c>
      <c r="C17" s="4">
        <f>YEAR(Data!$D17)</f>
        <v>2012</v>
      </c>
      <c r="D17" s="5">
        <v>41235</v>
      </c>
      <c r="E17" s="5">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4">
        <v>-3.8160000000000016</v>
      </c>
    </row>
    <row r="18" spans="1:22" ht="14.25" customHeight="1" x14ac:dyDescent="0.3">
      <c r="A18" s="4">
        <v>17</v>
      </c>
      <c r="B18" s="4" t="s">
        <v>110</v>
      </c>
      <c r="C18" s="4">
        <f>YEAR(Data!$D18)</f>
        <v>2011</v>
      </c>
      <c r="D18" s="5">
        <v>40858</v>
      </c>
      <c r="E18" s="5">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13.317599999999999</v>
      </c>
    </row>
    <row r="19" spans="1:22" ht="14.25" customHeight="1" x14ac:dyDescent="0.3">
      <c r="A19" s="4">
        <v>18</v>
      </c>
      <c r="B19" s="4" t="s">
        <v>117</v>
      </c>
      <c r="C19" s="4">
        <f>YEAR(Data!$D19)</f>
        <v>2011</v>
      </c>
      <c r="D19" s="5">
        <v>40676</v>
      </c>
      <c r="E19" s="5">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9.9899999999999949</v>
      </c>
    </row>
    <row r="20" spans="1:22" ht="14.25" customHeight="1" x14ac:dyDescent="0.3">
      <c r="A20" s="4">
        <v>19</v>
      </c>
      <c r="B20" s="4" t="s">
        <v>124</v>
      </c>
      <c r="C20" s="4">
        <f>YEAR(Data!$D20)</f>
        <v>2011</v>
      </c>
      <c r="D20" s="5">
        <v>40782</v>
      </c>
      <c r="E20" s="5">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2.4823999999999993</v>
      </c>
    </row>
    <row r="21" spans="1:22" ht="14.25" customHeight="1" x14ac:dyDescent="0.3">
      <c r="A21" s="4">
        <v>20</v>
      </c>
      <c r="B21" s="4" t="s">
        <v>124</v>
      </c>
      <c r="C21" s="4">
        <f>YEAR(Data!$D21)</f>
        <v>2011</v>
      </c>
      <c r="D21" s="5">
        <v>40782</v>
      </c>
      <c r="E21" s="5">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4">
        <v>16.010999999999981</v>
      </c>
    </row>
    <row r="22" spans="1:22" ht="14.25" customHeight="1" x14ac:dyDescent="0.3">
      <c r="A22" s="4">
        <v>21</v>
      </c>
      <c r="B22" s="4" t="s">
        <v>124</v>
      </c>
      <c r="C22" s="4">
        <f>YEAR(Data!$D22)</f>
        <v>2011</v>
      </c>
      <c r="D22" s="5">
        <v>40782</v>
      </c>
      <c r="E22" s="5">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7.3839999999999986</v>
      </c>
    </row>
    <row r="23" spans="1:22" ht="14.25" customHeight="1" x14ac:dyDescent="0.3">
      <c r="A23" s="4">
        <v>22</v>
      </c>
      <c r="B23" s="4" t="s">
        <v>134</v>
      </c>
      <c r="C23" s="4">
        <f>YEAR(Data!$D23)</f>
        <v>2013</v>
      </c>
      <c r="D23" s="5">
        <v>41618</v>
      </c>
      <c r="E23" s="5">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4">
        <v>5.0595999999999997</v>
      </c>
    </row>
    <row r="24" spans="1:22" ht="14.25" customHeight="1" x14ac:dyDescent="0.3">
      <c r="A24" s="4">
        <v>23</v>
      </c>
      <c r="B24" s="4" t="s">
        <v>134</v>
      </c>
      <c r="C24" s="4">
        <f>YEAR(Data!$D24)</f>
        <v>2013</v>
      </c>
      <c r="D24" s="5">
        <v>41618</v>
      </c>
      <c r="E24" s="5">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4">
        <v>15.688400000000001</v>
      </c>
    </row>
    <row r="25" spans="1:22" ht="14.25" customHeight="1" x14ac:dyDescent="0.3">
      <c r="A25" s="4">
        <v>24</v>
      </c>
      <c r="B25" s="4" t="s">
        <v>143</v>
      </c>
      <c r="C25" s="4">
        <f>YEAR(Data!$D25)</f>
        <v>2014</v>
      </c>
      <c r="D25" s="5">
        <v>41837</v>
      </c>
      <c r="E25" s="5">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4">
        <v>-1.0196000000000005</v>
      </c>
    </row>
    <row r="26" spans="1:22" ht="14.25" customHeight="1" x14ac:dyDescent="0.3">
      <c r="A26" s="4">
        <v>25</v>
      </c>
      <c r="B26" s="4" t="s">
        <v>151</v>
      </c>
      <c r="C26" s="4">
        <f>YEAR(Data!$D26)</f>
        <v>2012</v>
      </c>
      <c r="D26" s="5">
        <v>41177</v>
      </c>
      <c r="E26" s="5">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4">
        <v>240.26490000000001</v>
      </c>
    </row>
    <row r="27" spans="1:22" ht="14.25" customHeight="1" x14ac:dyDescent="0.3">
      <c r="A27" s="4">
        <v>26</v>
      </c>
      <c r="B27" s="4" t="s">
        <v>155</v>
      </c>
      <c r="C27" s="4">
        <f>YEAR(Data!$D27)</f>
        <v>2013</v>
      </c>
      <c r="D27" s="5">
        <v>41290</v>
      </c>
      <c r="E27" s="5">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4">
        <v>4.2224000000000004</v>
      </c>
    </row>
    <row r="28" spans="1:22" ht="14.25" customHeight="1" x14ac:dyDescent="0.3">
      <c r="A28" s="4">
        <v>27</v>
      </c>
      <c r="B28" s="4" t="s">
        <v>155</v>
      </c>
      <c r="C28" s="4">
        <f>YEAR(Data!$D28)</f>
        <v>2013</v>
      </c>
      <c r="D28" s="5">
        <v>41290</v>
      </c>
      <c r="E28" s="5">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4">
        <v>11.774100000000004</v>
      </c>
    </row>
    <row r="29" spans="1:22" ht="14.25" customHeight="1" x14ac:dyDescent="0.3">
      <c r="A29" s="4">
        <v>28</v>
      </c>
      <c r="B29" s="4" t="s">
        <v>163</v>
      </c>
      <c r="C29" s="4">
        <f>YEAR(Data!$D29)</f>
        <v>2012</v>
      </c>
      <c r="D29" s="5">
        <v>41169</v>
      </c>
      <c r="E29" s="5">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4">
        <v>-1665.0522000000001</v>
      </c>
    </row>
    <row r="30" spans="1:22" ht="14.25" customHeight="1" x14ac:dyDescent="0.3">
      <c r="A30" s="4">
        <v>29</v>
      </c>
      <c r="B30" s="4" t="s">
        <v>163</v>
      </c>
      <c r="C30" s="4">
        <f>YEAR(Data!$D30)</f>
        <v>2012</v>
      </c>
      <c r="D30" s="5">
        <v>41169</v>
      </c>
      <c r="E30" s="5">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4">
        <v>-7.0532000000000004</v>
      </c>
    </row>
    <row r="31" spans="1:22" ht="14.25" customHeight="1" x14ac:dyDescent="0.3">
      <c r="A31" s="4">
        <v>30</v>
      </c>
      <c r="B31" s="4" t="s">
        <v>163</v>
      </c>
      <c r="C31" s="4">
        <f>YEAR(Data!$D31)</f>
        <v>2012</v>
      </c>
      <c r="D31" s="5">
        <v>41169</v>
      </c>
      <c r="E31" s="5">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4">
        <v>15.524999999999991</v>
      </c>
    </row>
    <row r="32" spans="1:22" ht="14.25" customHeight="1" x14ac:dyDescent="0.3">
      <c r="A32" s="4">
        <v>31</v>
      </c>
      <c r="B32" s="4" t="s">
        <v>163</v>
      </c>
      <c r="C32" s="4">
        <f>YEAR(Data!$D32)</f>
        <v>2012</v>
      </c>
      <c r="D32" s="5">
        <v>41169</v>
      </c>
      <c r="E32" s="5">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4">
        <v>1.1015999999999997</v>
      </c>
    </row>
    <row r="33" spans="1:22" ht="14.25" customHeight="1" x14ac:dyDescent="0.3">
      <c r="A33" s="4">
        <v>32</v>
      </c>
      <c r="B33" s="4" t="s">
        <v>163</v>
      </c>
      <c r="C33" s="4">
        <f>YEAR(Data!$D33)</f>
        <v>2012</v>
      </c>
      <c r="D33" s="5">
        <v>41169</v>
      </c>
      <c r="E33" s="5">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9.7091999999999885</v>
      </c>
    </row>
    <row r="34" spans="1:22" ht="14.25" customHeight="1" x14ac:dyDescent="0.3">
      <c r="A34" s="4">
        <v>33</v>
      </c>
      <c r="B34" s="4" t="s">
        <v>163</v>
      </c>
      <c r="C34" s="4">
        <f>YEAR(Data!$D34)</f>
        <v>2012</v>
      </c>
      <c r="D34" s="5">
        <v>41169</v>
      </c>
      <c r="E34" s="5">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4">
        <v>-5.7149999999999999</v>
      </c>
    </row>
    <row r="35" spans="1:22" ht="14.25" customHeight="1" x14ac:dyDescent="0.3">
      <c r="A35" s="4">
        <v>34</v>
      </c>
      <c r="B35" s="4" t="s">
        <v>163</v>
      </c>
      <c r="C35" s="4">
        <f>YEAR(Data!$D35)</f>
        <v>2012</v>
      </c>
      <c r="D35" s="5">
        <v>41169</v>
      </c>
      <c r="E35" s="5">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3.5460000000000007</v>
      </c>
    </row>
    <row r="36" spans="1:22" ht="14.25" customHeight="1" x14ac:dyDescent="0.3">
      <c r="A36" s="4">
        <v>35</v>
      </c>
      <c r="B36" s="4" t="s">
        <v>181</v>
      </c>
      <c r="C36" s="4">
        <f>YEAR(Data!$D36)</f>
        <v>2014</v>
      </c>
      <c r="D36" s="5">
        <v>41932</v>
      </c>
      <c r="E36" s="5">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9.9467999999999979</v>
      </c>
    </row>
    <row r="37" spans="1:22" ht="14.25" customHeight="1" x14ac:dyDescent="0.3">
      <c r="A37" s="4">
        <v>36</v>
      </c>
      <c r="B37" s="4" t="s">
        <v>187</v>
      </c>
      <c r="C37" s="4">
        <f>YEAR(Data!$D37)</f>
        <v>2013</v>
      </c>
      <c r="D37" s="5">
        <v>41617</v>
      </c>
      <c r="E37" s="5">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4">
        <v>123.47369999999989</v>
      </c>
    </row>
    <row r="38" spans="1:22" ht="14.25" customHeight="1" x14ac:dyDescent="0.3">
      <c r="A38" s="4">
        <v>37</v>
      </c>
      <c r="B38" s="4" t="s">
        <v>187</v>
      </c>
      <c r="C38" s="4">
        <f>YEAR(Data!$D38)</f>
        <v>2013</v>
      </c>
      <c r="D38" s="5">
        <v>41617</v>
      </c>
      <c r="E38" s="5">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-147.96300000000002</v>
      </c>
    </row>
    <row r="39" spans="1:22" ht="14.25" customHeight="1" x14ac:dyDescent="0.3">
      <c r="A39" s="4">
        <v>38</v>
      </c>
      <c r="B39" s="4" t="s">
        <v>196</v>
      </c>
      <c r="C39" s="4">
        <f>YEAR(Data!$D39)</f>
        <v>2012</v>
      </c>
      <c r="D39" s="5">
        <v>41270</v>
      </c>
      <c r="E39" s="5">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ht="14.25" customHeight="1" x14ac:dyDescent="0.3">
      <c r="A40" s="4">
        <v>39</v>
      </c>
      <c r="B40" s="4" t="s">
        <v>196</v>
      </c>
      <c r="C40" s="4">
        <f>YEAR(Data!$D40)</f>
        <v>2012</v>
      </c>
      <c r="D40" s="5">
        <v>41270</v>
      </c>
      <c r="E40" s="5">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-46.976400000000012</v>
      </c>
    </row>
    <row r="41" spans="1:22" ht="14.25" customHeight="1" x14ac:dyDescent="0.3">
      <c r="A41" s="4">
        <v>40</v>
      </c>
      <c r="B41" s="4" t="s">
        <v>196</v>
      </c>
      <c r="C41" s="4">
        <f>YEAR(Data!$D41)</f>
        <v>2012</v>
      </c>
      <c r="D41" s="5">
        <v>41270</v>
      </c>
      <c r="E41" s="5">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-15.146999999999991</v>
      </c>
    </row>
    <row r="42" spans="1:22" ht="14.25" customHeight="1" x14ac:dyDescent="0.3">
      <c r="A42" s="4">
        <v>41</v>
      </c>
      <c r="B42" s="4" t="s">
        <v>196</v>
      </c>
      <c r="C42" s="4">
        <f>YEAR(Data!$D42)</f>
        <v>2012</v>
      </c>
      <c r="D42" s="5">
        <v>41270</v>
      </c>
      <c r="E42" s="5">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41.756399999999957</v>
      </c>
    </row>
    <row r="43" spans="1:22" ht="14.25" customHeight="1" x14ac:dyDescent="0.3">
      <c r="A43" s="4">
        <v>42</v>
      </c>
      <c r="B43" s="4" t="s">
        <v>207</v>
      </c>
      <c r="C43" s="4">
        <f>YEAR(Data!$D43)</f>
        <v>2014</v>
      </c>
      <c r="D43" s="5">
        <v>41893</v>
      </c>
      <c r="E43" s="5">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16.556399999999996</v>
      </c>
    </row>
    <row r="44" spans="1:22" ht="14.25" customHeight="1" x14ac:dyDescent="0.3">
      <c r="A44" s="4">
        <v>43</v>
      </c>
      <c r="B44" s="4" t="s">
        <v>214</v>
      </c>
      <c r="C44" s="4">
        <f>YEAR(Data!$D44)</f>
        <v>2013</v>
      </c>
      <c r="D44" s="5">
        <v>41473</v>
      </c>
      <c r="E44" s="5">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3.8939999999999912</v>
      </c>
    </row>
    <row r="45" spans="1:22" ht="14.25" customHeight="1" x14ac:dyDescent="0.3">
      <c r="A45" s="4">
        <v>44</v>
      </c>
      <c r="B45" s="4" t="s">
        <v>219</v>
      </c>
      <c r="C45" s="4">
        <f>YEAR(Data!$D45)</f>
        <v>2014</v>
      </c>
      <c r="D45" s="5">
        <v>41902</v>
      </c>
      <c r="E45" s="5">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9.5616000000000092</v>
      </c>
    </row>
    <row r="46" spans="1:22" ht="14.25" customHeight="1" x14ac:dyDescent="0.3">
      <c r="A46" s="4">
        <v>45</v>
      </c>
      <c r="B46" s="4" t="s">
        <v>225</v>
      </c>
      <c r="C46" s="4">
        <f>YEAR(Data!$D46)</f>
        <v>2013</v>
      </c>
      <c r="D46" s="5">
        <v>41345</v>
      </c>
      <c r="E46" s="5">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ht="14.25" customHeight="1" x14ac:dyDescent="0.3">
      <c r="A47" s="4">
        <v>46</v>
      </c>
      <c r="B47" s="4" t="s">
        <v>225</v>
      </c>
      <c r="C47" s="4">
        <f>YEAR(Data!$D47)</f>
        <v>2013</v>
      </c>
      <c r="D47" s="5">
        <v>41345</v>
      </c>
      <c r="E47" s="5">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8.2061999999999991</v>
      </c>
    </row>
    <row r="48" spans="1:22" ht="14.25" customHeight="1" x14ac:dyDescent="0.3">
      <c r="A48" s="4">
        <v>47</v>
      </c>
      <c r="B48" s="4" t="s">
        <v>234</v>
      </c>
      <c r="C48" s="4">
        <f>YEAR(Data!$D48)</f>
        <v>2011</v>
      </c>
      <c r="D48" s="5">
        <v>40836</v>
      </c>
      <c r="E48" s="5">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8.4783999999999935</v>
      </c>
    </row>
    <row r="49" spans="1:22" ht="14.25" customHeight="1" x14ac:dyDescent="0.3">
      <c r="A49" s="4">
        <v>48</v>
      </c>
      <c r="B49" s="4" t="s">
        <v>241</v>
      </c>
      <c r="C49" s="4">
        <f>YEAR(Data!$D49)</f>
        <v>2013</v>
      </c>
      <c r="D49" s="5">
        <v>41446</v>
      </c>
      <c r="E49" s="5">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4.9500000000000011</v>
      </c>
    </row>
    <row r="50" spans="1:22" ht="14.25" customHeight="1" x14ac:dyDescent="0.3">
      <c r="A50" s="4">
        <v>49</v>
      </c>
      <c r="B50" s="4" t="s">
        <v>241</v>
      </c>
      <c r="C50" s="4">
        <f>YEAR(Data!$D50)</f>
        <v>2013</v>
      </c>
      <c r="D50" s="5">
        <v>41446</v>
      </c>
      <c r="E50" s="5">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6.104000000000001</v>
      </c>
    </row>
    <row r="51" spans="1:22" ht="14.25" customHeight="1" x14ac:dyDescent="0.3">
      <c r="A51" s="4">
        <v>50</v>
      </c>
      <c r="B51" s="4" t="s">
        <v>250</v>
      </c>
      <c r="C51" s="4">
        <f>YEAR(Data!$D51)</f>
        <v>2012</v>
      </c>
      <c r="D51" s="5">
        <v>41017</v>
      </c>
      <c r="E51" s="5">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ht="14.25" customHeight="1" x14ac:dyDescent="0.3">
      <c r="A52" s="4">
        <v>51</v>
      </c>
      <c r="B52" s="4" t="s">
        <v>250</v>
      </c>
      <c r="C52" s="4">
        <f>YEAR(Data!$D52)</f>
        <v>2012</v>
      </c>
      <c r="D52" s="5">
        <v>41017</v>
      </c>
      <c r="E52" s="5">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4">
        <v>35.334599999999995</v>
      </c>
    </row>
    <row r="53" spans="1:22" ht="14.25" customHeight="1" x14ac:dyDescent="0.3">
      <c r="A53" s="4">
        <v>52</v>
      </c>
      <c r="B53" s="4" t="s">
        <v>250</v>
      </c>
      <c r="C53" s="4">
        <f>YEAR(Data!$D53)</f>
        <v>2012</v>
      </c>
      <c r="D53" s="5">
        <v>41017</v>
      </c>
      <c r="E53" s="5">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ht="14.25" customHeight="1" x14ac:dyDescent="0.3">
      <c r="A54" s="4">
        <v>53</v>
      </c>
      <c r="B54" s="4" t="s">
        <v>250</v>
      </c>
      <c r="C54" s="4">
        <f>YEAR(Data!$D54)</f>
        <v>2012</v>
      </c>
      <c r="D54" s="5">
        <v>41017</v>
      </c>
      <c r="E54" s="5">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17.098099999999988</v>
      </c>
    </row>
    <row r="55" spans="1:22" ht="14.25" customHeight="1" x14ac:dyDescent="0.3">
      <c r="A55" s="4">
        <v>54</v>
      </c>
      <c r="B55" s="4" t="s">
        <v>263</v>
      </c>
      <c r="C55" s="4">
        <f>YEAR(Data!$D55)</f>
        <v>2013</v>
      </c>
      <c r="D55" s="5">
        <v>41620</v>
      </c>
      <c r="E55" s="5">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4">
        <v>6.2566000000000006</v>
      </c>
    </row>
    <row r="56" spans="1:22" ht="14.25" customHeight="1" x14ac:dyDescent="0.3">
      <c r="A56" s="4">
        <v>55</v>
      </c>
      <c r="B56" s="4" t="s">
        <v>263</v>
      </c>
      <c r="C56" s="4">
        <f>YEAR(Data!$D56)</f>
        <v>2013</v>
      </c>
      <c r="D56" s="5">
        <v>41620</v>
      </c>
      <c r="E56" s="5">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ht="14.25" customHeight="1" x14ac:dyDescent="0.3">
      <c r="A57" s="4">
        <v>56</v>
      </c>
      <c r="B57" s="4" t="s">
        <v>273</v>
      </c>
      <c r="C57" s="4">
        <f>YEAR(Data!$D57)</f>
        <v>2013</v>
      </c>
      <c r="D57" s="5">
        <v>41443</v>
      </c>
      <c r="E57" s="5">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52.139999999999986</v>
      </c>
    </row>
    <row r="58" spans="1:22" ht="14.25" customHeight="1" x14ac:dyDescent="0.3">
      <c r="A58" s="4">
        <v>57</v>
      </c>
      <c r="B58" s="4" t="s">
        <v>273</v>
      </c>
      <c r="C58" s="4">
        <f>YEAR(Data!$D58)</f>
        <v>2013</v>
      </c>
      <c r="D58" s="5">
        <v>41443</v>
      </c>
      <c r="E58" s="5">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4">
        <v>15.552000000000001</v>
      </c>
    </row>
    <row r="59" spans="1:22" ht="14.25" customHeight="1" x14ac:dyDescent="0.3">
      <c r="A59" s="4">
        <v>58</v>
      </c>
      <c r="B59" s="4" t="s">
        <v>273</v>
      </c>
      <c r="C59" s="4">
        <f>YEAR(Data!$D59)</f>
        <v>2013</v>
      </c>
      <c r="D59" s="5">
        <v>41443</v>
      </c>
      <c r="E59" s="5">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7.0980000000000061</v>
      </c>
    </row>
    <row r="60" spans="1:22" ht="14.25" customHeight="1" x14ac:dyDescent="0.3">
      <c r="A60" s="4">
        <v>59</v>
      </c>
      <c r="B60" s="4" t="s">
        <v>273</v>
      </c>
      <c r="C60" s="4">
        <f>YEAR(Data!$D60)</f>
        <v>2013</v>
      </c>
      <c r="D60" s="5">
        <v>41443</v>
      </c>
      <c r="E60" s="5">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ht="14.25" customHeight="1" x14ac:dyDescent="0.3">
      <c r="A61" s="4">
        <v>60</v>
      </c>
      <c r="B61" s="4" t="s">
        <v>273</v>
      </c>
      <c r="C61" s="4">
        <f>YEAR(Data!$D61)</f>
        <v>2013</v>
      </c>
      <c r="D61" s="5">
        <v>41443</v>
      </c>
      <c r="E61" s="5">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3.3000000000000007</v>
      </c>
    </row>
    <row r="62" spans="1:22" ht="14.25" customHeight="1" x14ac:dyDescent="0.3">
      <c r="A62" s="4">
        <v>61</v>
      </c>
      <c r="B62" s="4" t="s">
        <v>273</v>
      </c>
      <c r="C62" s="4">
        <f>YEAR(Data!$D62)</f>
        <v>2013</v>
      </c>
      <c r="D62" s="5">
        <v>41443</v>
      </c>
      <c r="E62" s="5">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4">
        <v>16.361999999999998</v>
      </c>
    </row>
    <row r="63" spans="1:22" ht="14.25" customHeight="1" x14ac:dyDescent="0.3">
      <c r="A63" s="4">
        <v>62</v>
      </c>
      <c r="B63" s="4" t="s">
        <v>273</v>
      </c>
      <c r="C63" s="4">
        <f>YEAR(Data!$D63)</f>
        <v>2013</v>
      </c>
      <c r="D63" s="5">
        <v>41443</v>
      </c>
      <c r="E63" s="5">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ht="14.25" customHeight="1" x14ac:dyDescent="0.3">
      <c r="A64" s="4">
        <v>63</v>
      </c>
      <c r="B64" s="4" t="s">
        <v>289</v>
      </c>
      <c r="C64" s="4">
        <f>YEAR(Data!$D64)</f>
        <v>2012</v>
      </c>
      <c r="D64" s="5">
        <v>41237</v>
      </c>
      <c r="E64" s="5">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6.1512000000000011</v>
      </c>
    </row>
    <row r="65" spans="1:22" ht="14.25" customHeight="1" x14ac:dyDescent="0.3">
      <c r="A65" s="4">
        <v>64</v>
      </c>
      <c r="B65" s="4" t="s">
        <v>289</v>
      </c>
      <c r="C65" s="4">
        <f>YEAR(Data!$D65)</f>
        <v>2012</v>
      </c>
      <c r="D65" s="5">
        <v>41237</v>
      </c>
      <c r="E65" s="5">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ht="14.25" customHeight="1" x14ac:dyDescent="0.3">
      <c r="A66" s="4">
        <v>65</v>
      </c>
      <c r="B66" s="4" t="s">
        <v>289</v>
      </c>
      <c r="C66" s="4">
        <f>YEAR(Data!$D66)</f>
        <v>2012</v>
      </c>
      <c r="D66" s="5">
        <v>41237</v>
      </c>
      <c r="E66" s="5">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ht="14.25" customHeight="1" x14ac:dyDescent="0.3">
      <c r="A67" s="4">
        <v>66</v>
      </c>
      <c r="B67" s="4" t="s">
        <v>289</v>
      </c>
      <c r="C67" s="4">
        <f>YEAR(Data!$D67)</f>
        <v>2012</v>
      </c>
      <c r="D67" s="5">
        <v>41237</v>
      </c>
      <c r="E67" s="5">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22.332800000000006</v>
      </c>
    </row>
    <row r="68" spans="1:22" ht="14.25" customHeight="1" x14ac:dyDescent="0.3">
      <c r="A68" s="4">
        <v>67</v>
      </c>
      <c r="B68" s="4" t="s">
        <v>300</v>
      </c>
      <c r="C68" s="4">
        <f>YEAR(Data!$D68)</f>
        <v>2012</v>
      </c>
      <c r="D68" s="5">
        <v>41029</v>
      </c>
      <c r="E68" s="5">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4">
        <v>-15.222500000000011</v>
      </c>
    </row>
    <row r="69" spans="1:22" ht="14.25" customHeight="1" x14ac:dyDescent="0.3">
      <c r="A69" s="4">
        <v>68</v>
      </c>
      <c r="B69" s="4" t="s">
        <v>306</v>
      </c>
      <c r="C69" s="4">
        <f>YEAR(Data!$D69)</f>
        <v>2011</v>
      </c>
      <c r="D69" s="5">
        <v>40882</v>
      </c>
      <c r="E69" s="5">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4">
        <v>111.30239999999998</v>
      </c>
    </row>
    <row r="70" spans="1:22" ht="14.25" customHeight="1" x14ac:dyDescent="0.3">
      <c r="A70" s="4">
        <v>69</v>
      </c>
      <c r="B70" s="4" t="s">
        <v>306</v>
      </c>
      <c r="C70" s="4">
        <f>YEAR(Data!$D70)</f>
        <v>2011</v>
      </c>
      <c r="D70" s="5">
        <v>40882</v>
      </c>
      <c r="E70" s="5">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4">
        <v>62.988</v>
      </c>
    </row>
    <row r="71" spans="1:22" ht="14.25" customHeight="1" x14ac:dyDescent="0.3">
      <c r="A71" s="4">
        <v>70</v>
      </c>
      <c r="B71" s="4" t="s">
        <v>315</v>
      </c>
      <c r="C71" s="4">
        <f>YEAR(Data!$D71)</f>
        <v>2013</v>
      </c>
      <c r="D71" s="5">
        <v>41430</v>
      </c>
      <c r="E71" s="5">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35.663599999999995</v>
      </c>
    </row>
    <row r="72" spans="1:22" ht="14.25" customHeight="1" x14ac:dyDescent="0.3">
      <c r="A72" s="4">
        <v>71</v>
      </c>
      <c r="B72" s="4" t="s">
        <v>322</v>
      </c>
      <c r="C72" s="4">
        <f>YEAR(Data!$D72)</f>
        <v>2013</v>
      </c>
      <c r="D72" s="5">
        <v>41536</v>
      </c>
      <c r="E72" s="5">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1.7309999999999999</v>
      </c>
    </row>
    <row r="73" spans="1:22" ht="14.25" customHeight="1" x14ac:dyDescent="0.3">
      <c r="A73" s="4">
        <v>72</v>
      </c>
      <c r="B73" s="4" t="s">
        <v>327</v>
      </c>
      <c r="C73" s="4">
        <f>YEAR(Data!$D73)</f>
        <v>2014</v>
      </c>
      <c r="D73" s="5">
        <v>41897</v>
      </c>
      <c r="E73" s="5">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4">
        <v>8.7629999999999999</v>
      </c>
    </row>
    <row r="74" spans="1:22" ht="14.25" customHeight="1" x14ac:dyDescent="0.3">
      <c r="A74" s="4">
        <v>73</v>
      </c>
      <c r="B74" s="4" t="s">
        <v>331</v>
      </c>
      <c r="C74" s="4">
        <f>YEAR(Data!$D74)</f>
        <v>2012</v>
      </c>
      <c r="D74" s="5">
        <v>41025</v>
      </c>
      <c r="E74" s="5">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4">
        <v>-114.39120000000003</v>
      </c>
    </row>
    <row r="75" spans="1:22" ht="14.25" customHeight="1" x14ac:dyDescent="0.3">
      <c r="A75" s="4">
        <v>74</v>
      </c>
      <c r="B75" s="4" t="s">
        <v>331</v>
      </c>
      <c r="C75" s="4">
        <f>YEAR(Data!$D75)</f>
        <v>2012</v>
      </c>
      <c r="D75" s="5">
        <v>41025</v>
      </c>
      <c r="E75" s="5">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1.2129999999999974</v>
      </c>
    </row>
    <row r="76" spans="1:22" ht="14.25" customHeight="1" x14ac:dyDescent="0.3">
      <c r="A76" s="4">
        <v>75</v>
      </c>
      <c r="B76" s="4" t="s">
        <v>331</v>
      </c>
      <c r="C76" s="4">
        <f>YEAR(Data!$D76)</f>
        <v>2012</v>
      </c>
      <c r="D76" s="5">
        <v>41025</v>
      </c>
      <c r="E76" s="5">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ht="14.25" customHeight="1" x14ac:dyDescent="0.3">
      <c r="A77" s="4">
        <v>76</v>
      </c>
      <c r="B77" s="4" t="s">
        <v>342</v>
      </c>
      <c r="C77" s="4">
        <f>YEAR(Data!$D77)</f>
        <v>2014</v>
      </c>
      <c r="D77" s="5">
        <v>41983</v>
      </c>
      <c r="E77" s="5">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4">
        <v>-1.9344000000000006</v>
      </c>
    </row>
    <row r="78" spans="1:22" ht="14.25" customHeight="1" x14ac:dyDescent="0.3">
      <c r="A78" s="4">
        <v>77</v>
      </c>
      <c r="B78" s="4" t="s">
        <v>342</v>
      </c>
      <c r="C78" s="4">
        <f>YEAR(Data!$D78)</f>
        <v>2014</v>
      </c>
      <c r="D78" s="5">
        <v>41983</v>
      </c>
      <c r="E78" s="5">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-5.8248000000000015</v>
      </c>
    </row>
    <row r="79" spans="1:22" ht="14.25" customHeight="1" x14ac:dyDescent="0.3">
      <c r="A79" s="4">
        <v>78</v>
      </c>
      <c r="B79" s="4" t="s">
        <v>342</v>
      </c>
      <c r="C79" s="4">
        <f>YEAR(Data!$D79)</f>
        <v>2014</v>
      </c>
      <c r="D79" s="5">
        <v>41983</v>
      </c>
      <c r="E79" s="5">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4">
        <v>2.724000000000002</v>
      </c>
    </row>
    <row r="80" spans="1:22" ht="14.25" customHeight="1" x14ac:dyDescent="0.3">
      <c r="A80" s="4">
        <v>79</v>
      </c>
      <c r="B80" s="4" t="s">
        <v>351</v>
      </c>
      <c r="C80" s="4">
        <f>YEAR(Data!$D80)</f>
        <v>2011</v>
      </c>
      <c r="D80" s="5">
        <v>40873</v>
      </c>
      <c r="E80" s="5">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-14.475000000000001</v>
      </c>
    </row>
    <row r="81" spans="1:22" ht="14.25" customHeight="1" x14ac:dyDescent="0.3">
      <c r="A81" s="4">
        <v>80</v>
      </c>
      <c r="B81" s="4" t="s">
        <v>354</v>
      </c>
      <c r="C81" s="4">
        <f>YEAR(Data!$D81)</f>
        <v>2013</v>
      </c>
      <c r="D81" s="5">
        <v>41438</v>
      </c>
      <c r="E81" s="5">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56.20320000000001</v>
      </c>
    </row>
    <row r="82" spans="1:22" ht="14.25" customHeight="1" x14ac:dyDescent="0.3">
      <c r="A82" s="4">
        <v>81</v>
      </c>
      <c r="B82" s="4" t="s">
        <v>354</v>
      </c>
      <c r="C82" s="4">
        <f>YEAR(Data!$D82)</f>
        <v>2013</v>
      </c>
      <c r="D82" s="5">
        <v>41438</v>
      </c>
      <c r="E82" s="5">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4">
        <v>8.0351999999999997</v>
      </c>
    </row>
    <row r="83" spans="1:22" ht="14.25" customHeight="1" x14ac:dyDescent="0.3">
      <c r="A83" s="4">
        <v>82</v>
      </c>
      <c r="B83" s="4" t="s">
        <v>363</v>
      </c>
      <c r="C83" s="4">
        <f>YEAR(Data!$D83)</f>
        <v>2011</v>
      </c>
      <c r="D83" s="5">
        <v>40828</v>
      </c>
      <c r="E83" s="5">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4.1720000000000006</v>
      </c>
    </row>
    <row r="84" spans="1:22" ht="14.25" customHeight="1" x14ac:dyDescent="0.3">
      <c r="A84" s="4">
        <v>83</v>
      </c>
      <c r="B84" s="4" t="s">
        <v>363</v>
      </c>
      <c r="C84" s="4">
        <f>YEAR(Data!$D84)</f>
        <v>2011</v>
      </c>
      <c r="D84" s="5">
        <v>40828</v>
      </c>
      <c r="E84" s="5">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6.2030999999999992</v>
      </c>
    </row>
    <row r="85" spans="1:22" ht="14.25" customHeight="1" x14ac:dyDescent="0.3">
      <c r="A85" s="4">
        <v>84</v>
      </c>
      <c r="B85" s="4" t="s">
        <v>370</v>
      </c>
      <c r="C85" s="4">
        <f>YEAR(Data!$D85)</f>
        <v>2012</v>
      </c>
      <c r="D85" s="5">
        <v>41155</v>
      </c>
      <c r="E85" s="5">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4">
        <v>62.807499999999976</v>
      </c>
    </row>
    <row r="86" spans="1:22" ht="14.25" customHeight="1" x14ac:dyDescent="0.3">
      <c r="A86" s="4">
        <v>85</v>
      </c>
      <c r="B86" s="4" t="s">
        <v>376</v>
      </c>
      <c r="C86" s="4">
        <f>YEAR(Data!$D86)</f>
        <v>2014</v>
      </c>
      <c r="D86" s="5">
        <v>41957</v>
      </c>
      <c r="E86" s="5">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ht="14.25" customHeight="1" x14ac:dyDescent="0.3">
      <c r="A87" s="4">
        <v>86</v>
      </c>
      <c r="B87" s="4" t="s">
        <v>381</v>
      </c>
      <c r="C87" s="4">
        <f>YEAR(Data!$D87)</f>
        <v>2014</v>
      </c>
      <c r="D87" s="5">
        <v>41788</v>
      </c>
      <c r="E87" s="5">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33.215599999999995</v>
      </c>
    </row>
    <row r="88" spans="1:22" ht="14.25" customHeight="1" x14ac:dyDescent="0.3">
      <c r="A88" s="4">
        <v>87</v>
      </c>
      <c r="B88" s="4" t="s">
        <v>386</v>
      </c>
      <c r="C88" s="4">
        <f>YEAR(Data!$D88)</f>
        <v>2014</v>
      </c>
      <c r="D88" s="5">
        <v>41939</v>
      </c>
      <c r="E88" s="5">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6.796599999999998</v>
      </c>
    </row>
    <row r="89" spans="1:22" ht="14.25" customHeight="1" x14ac:dyDescent="0.3">
      <c r="A89" s="4">
        <v>88</v>
      </c>
      <c r="B89" s="4" t="s">
        <v>386</v>
      </c>
      <c r="C89" s="4">
        <f>YEAR(Data!$D89)</f>
        <v>2014</v>
      </c>
      <c r="D89" s="5">
        <v>41939</v>
      </c>
      <c r="E89" s="5">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ht="14.25" customHeight="1" x14ac:dyDescent="0.3">
      <c r="A90" s="4">
        <v>89</v>
      </c>
      <c r="B90" s="4" t="s">
        <v>394</v>
      </c>
      <c r="C90" s="4">
        <f>YEAR(Data!$D90)</f>
        <v>2013</v>
      </c>
      <c r="D90" s="5">
        <v>41370</v>
      </c>
      <c r="E90" s="5">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4">
        <v>13.857199999999999</v>
      </c>
    </row>
    <row r="91" spans="1:22" ht="14.25" customHeight="1" x14ac:dyDescent="0.3">
      <c r="A91" s="4">
        <v>90</v>
      </c>
      <c r="B91" s="4" t="s">
        <v>399</v>
      </c>
      <c r="C91" s="4">
        <f>YEAR(Data!$D91)</f>
        <v>2013</v>
      </c>
      <c r="D91" s="5">
        <v>41535</v>
      </c>
      <c r="E91" s="5">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6.6329999999999982</v>
      </c>
    </row>
    <row r="92" spans="1:22" ht="14.25" customHeight="1" x14ac:dyDescent="0.3">
      <c r="A92" s="4">
        <v>91</v>
      </c>
      <c r="B92" s="4" t="s">
        <v>399</v>
      </c>
      <c r="C92" s="4">
        <f>YEAR(Data!$D92)</f>
        <v>2013</v>
      </c>
      <c r="D92" s="5">
        <v>41535</v>
      </c>
      <c r="E92" s="5">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8.2781999999999982</v>
      </c>
    </row>
    <row r="93" spans="1:22" ht="14.25" customHeight="1" x14ac:dyDescent="0.3">
      <c r="A93" s="4">
        <v>92</v>
      </c>
      <c r="B93" s="4" t="s">
        <v>399</v>
      </c>
      <c r="C93" s="4">
        <f>YEAR(Data!$D93)</f>
        <v>2013</v>
      </c>
      <c r="D93" s="5">
        <v>41535</v>
      </c>
      <c r="E93" s="5">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3.1104000000000003</v>
      </c>
    </row>
    <row r="94" spans="1:22" ht="14.25" customHeight="1" x14ac:dyDescent="0.3">
      <c r="A94" s="4">
        <v>93</v>
      </c>
      <c r="B94" s="4" t="s">
        <v>406</v>
      </c>
      <c r="C94" s="4">
        <f>YEAR(Data!$D94)</f>
        <v>2012</v>
      </c>
      <c r="D94" s="5">
        <v>40939</v>
      </c>
      <c r="E94" s="5">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6.2208000000000006</v>
      </c>
    </row>
    <row r="95" spans="1:22" ht="14.25" customHeight="1" x14ac:dyDescent="0.3">
      <c r="A95" s="4">
        <v>94</v>
      </c>
      <c r="B95" s="4" t="s">
        <v>406</v>
      </c>
      <c r="C95" s="4">
        <f>YEAR(Data!$D95)</f>
        <v>2012</v>
      </c>
      <c r="D95" s="5">
        <v>40939</v>
      </c>
      <c r="E95" s="5">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16.535399999999996</v>
      </c>
    </row>
    <row r="96" spans="1:22" ht="14.25" customHeight="1" x14ac:dyDescent="0.3">
      <c r="A96" s="4">
        <v>95</v>
      </c>
      <c r="B96" s="4" t="s">
        <v>406</v>
      </c>
      <c r="C96" s="4">
        <f>YEAR(Data!$D96)</f>
        <v>2012</v>
      </c>
      <c r="D96" s="5">
        <v>40939</v>
      </c>
      <c r="E96" s="5">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ht="14.25" customHeight="1" x14ac:dyDescent="0.3">
      <c r="A97" s="4">
        <v>96</v>
      </c>
      <c r="B97" s="4" t="s">
        <v>416</v>
      </c>
      <c r="C97" s="4">
        <f>YEAR(Data!$D97)</f>
        <v>2014</v>
      </c>
      <c r="D97" s="5">
        <v>41950</v>
      </c>
      <c r="E97" s="5">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4">
        <v>-3.7880000000000003</v>
      </c>
    </row>
    <row r="98" spans="1:22" ht="14.25" customHeight="1" x14ac:dyDescent="0.3">
      <c r="A98" s="4">
        <v>97</v>
      </c>
      <c r="B98" s="4" t="s">
        <v>423</v>
      </c>
      <c r="C98" s="4">
        <f>YEAR(Data!$D98)</f>
        <v>2014</v>
      </c>
      <c r="D98" s="5">
        <v>41953</v>
      </c>
      <c r="E98" s="5">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ht="14.25" customHeight="1" x14ac:dyDescent="0.3">
      <c r="A99" s="4">
        <v>98</v>
      </c>
      <c r="B99" s="4" t="s">
        <v>428</v>
      </c>
      <c r="C99" s="4">
        <f>YEAR(Data!$D99)</f>
        <v>2014</v>
      </c>
      <c r="D99" s="5">
        <v>41808</v>
      </c>
      <c r="E99" s="5">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ht="14.25" customHeight="1" x14ac:dyDescent="0.3">
      <c r="A100" s="4">
        <v>99</v>
      </c>
      <c r="B100" s="4" t="s">
        <v>433</v>
      </c>
      <c r="C100" s="4">
        <f>YEAR(Data!$D100)</f>
        <v>2013</v>
      </c>
      <c r="D100" s="5">
        <v>41524</v>
      </c>
      <c r="E100" s="5">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22.585199999999993</v>
      </c>
    </row>
    <row r="101" spans="1:22" ht="14.25" customHeight="1" x14ac:dyDescent="0.3">
      <c r="A101" s="4">
        <v>100</v>
      </c>
      <c r="B101" s="4" t="s">
        <v>439</v>
      </c>
      <c r="C101" s="4">
        <f>YEAR(Data!$D101)</f>
        <v>2013</v>
      </c>
      <c r="D101" s="5">
        <v>41516</v>
      </c>
      <c r="E101" s="5">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22.618399999999994</v>
      </c>
    </row>
    <row r="102" spans="1:22" ht="14.25" customHeight="1" x14ac:dyDescent="0.3">
      <c r="A102" s="4">
        <v>101</v>
      </c>
      <c r="B102" s="4" t="s">
        <v>439</v>
      </c>
      <c r="C102" s="4">
        <f>YEAR(Data!$D102)</f>
        <v>2013</v>
      </c>
      <c r="D102" s="5">
        <v>41516</v>
      </c>
      <c r="E102" s="5">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4">
        <v>-10.797300000000011</v>
      </c>
    </row>
    <row r="103" spans="1:22" ht="14.25" customHeight="1" x14ac:dyDescent="0.3">
      <c r="A103" s="4">
        <v>102</v>
      </c>
      <c r="B103" s="4" t="s">
        <v>439</v>
      </c>
      <c r="C103" s="4">
        <f>YEAR(Data!$D103)</f>
        <v>2013</v>
      </c>
      <c r="D103" s="5">
        <v>41516</v>
      </c>
      <c r="E103" s="5">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4">
        <v>-3.0396000000000001</v>
      </c>
    </row>
    <row r="104" spans="1:22" ht="14.25" customHeight="1" x14ac:dyDescent="0.3">
      <c r="A104" s="4">
        <v>103</v>
      </c>
      <c r="B104" s="4" t="s">
        <v>448</v>
      </c>
      <c r="C104" s="4">
        <f>YEAR(Data!$D104)</f>
        <v>2013</v>
      </c>
      <c r="D104" s="5">
        <v>41610</v>
      </c>
      <c r="E104" s="5">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ht="14.25" customHeight="1" x14ac:dyDescent="0.3">
      <c r="A105" s="4">
        <v>104</v>
      </c>
      <c r="B105" s="4" t="s">
        <v>453</v>
      </c>
      <c r="C105" s="4">
        <f>YEAR(Data!$D105)</f>
        <v>2012</v>
      </c>
      <c r="D105" s="5">
        <v>41226</v>
      </c>
      <c r="E105" s="5">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4">
        <v>-26.875800000000012</v>
      </c>
    </row>
    <row r="106" spans="1:22" ht="14.25" customHeight="1" x14ac:dyDescent="0.3">
      <c r="A106" s="4">
        <v>105</v>
      </c>
      <c r="B106" s="4" t="s">
        <v>453</v>
      </c>
      <c r="C106" s="4">
        <f>YEAR(Data!$D106)</f>
        <v>2012</v>
      </c>
      <c r="D106" s="5">
        <v>41226</v>
      </c>
      <c r="E106" s="5">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4">
        <v>-3.8385000000000105</v>
      </c>
    </row>
    <row r="107" spans="1:22" ht="14.25" customHeight="1" x14ac:dyDescent="0.3">
      <c r="A107" s="4">
        <v>106</v>
      </c>
      <c r="B107" s="4" t="s">
        <v>453</v>
      </c>
      <c r="C107" s="4">
        <f>YEAR(Data!$D107)</f>
        <v>2012</v>
      </c>
      <c r="D107" s="5">
        <v>41226</v>
      </c>
      <c r="E107" s="5">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4">
        <v>-25.817399999999999</v>
      </c>
    </row>
    <row r="108" spans="1:22" ht="14.25" customHeight="1" x14ac:dyDescent="0.3">
      <c r="A108" s="4">
        <v>107</v>
      </c>
      <c r="B108" s="4" t="s">
        <v>464</v>
      </c>
      <c r="C108" s="4">
        <f>YEAR(Data!$D108)</f>
        <v>2014</v>
      </c>
      <c r="D108" s="5">
        <v>41967</v>
      </c>
      <c r="E108" s="5">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4">
        <v>17.601600000000001</v>
      </c>
    </row>
    <row r="109" spans="1:22" ht="14.25" customHeight="1" x14ac:dyDescent="0.3">
      <c r="A109" s="4">
        <v>108</v>
      </c>
      <c r="B109" s="4" t="s">
        <v>464</v>
      </c>
      <c r="C109" s="4">
        <f>YEAR(Data!$D109)</f>
        <v>2014</v>
      </c>
      <c r="D109" s="5">
        <v>41967</v>
      </c>
      <c r="E109" s="5">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4">
        <v>2.0993999999999993</v>
      </c>
    </row>
    <row r="110" spans="1:22" ht="14.25" customHeight="1" x14ac:dyDescent="0.3">
      <c r="A110" s="4">
        <v>109</v>
      </c>
      <c r="B110" s="4" t="s">
        <v>464</v>
      </c>
      <c r="C110" s="4">
        <f>YEAR(Data!$D110)</f>
        <v>2014</v>
      </c>
      <c r="D110" s="5">
        <v>41967</v>
      </c>
      <c r="E110" s="5">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4">
        <v>1.0737999999999999</v>
      </c>
    </row>
    <row r="111" spans="1:22" ht="14.25" customHeight="1" x14ac:dyDescent="0.3">
      <c r="A111" s="4">
        <v>110</v>
      </c>
      <c r="B111" s="4" t="s">
        <v>474</v>
      </c>
      <c r="C111" s="4">
        <f>YEAR(Data!$D111)</f>
        <v>2012</v>
      </c>
      <c r="D111" s="5">
        <v>41197</v>
      </c>
      <c r="E111" s="5">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4">
        <v>67.991999999999962</v>
      </c>
    </row>
    <row r="112" spans="1:22" ht="14.25" customHeight="1" x14ac:dyDescent="0.3">
      <c r="A112" s="4">
        <v>111</v>
      </c>
      <c r="B112" s="4" t="s">
        <v>480</v>
      </c>
      <c r="C112" s="4">
        <f>YEAR(Data!$D112)</f>
        <v>2014</v>
      </c>
      <c r="D112" s="5">
        <v>41999</v>
      </c>
      <c r="E112" s="5">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10.909600000000001</v>
      </c>
    </row>
    <row r="113" spans="1:22" ht="14.25" customHeight="1" x14ac:dyDescent="0.3">
      <c r="A113" s="4">
        <v>112</v>
      </c>
      <c r="B113" s="4" t="s">
        <v>485</v>
      </c>
      <c r="C113" s="4">
        <f>YEAR(Data!$D113)</f>
        <v>2013</v>
      </c>
      <c r="D113" s="5">
        <v>41582</v>
      </c>
      <c r="E113" s="5">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22.78799999999999</v>
      </c>
    </row>
    <row r="114" spans="1:22" ht="14.25" customHeight="1" x14ac:dyDescent="0.3">
      <c r="A114" s="4">
        <v>113</v>
      </c>
      <c r="B114" s="4" t="s">
        <v>485</v>
      </c>
      <c r="C114" s="4">
        <f>YEAR(Data!$D114)</f>
        <v>2013</v>
      </c>
      <c r="D114" s="5">
        <v>41582</v>
      </c>
      <c r="E114" s="5">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4">
        <v>13.3476</v>
      </c>
    </row>
    <row r="115" spans="1:22" ht="14.25" customHeight="1" x14ac:dyDescent="0.3">
      <c r="A115" s="4">
        <v>114</v>
      </c>
      <c r="B115" s="4" t="s">
        <v>494</v>
      </c>
      <c r="C115" s="4">
        <f>YEAR(Data!$D115)</f>
        <v>2011</v>
      </c>
      <c r="D115" s="5">
        <v>40780</v>
      </c>
      <c r="E115" s="5">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4">
        <v>14.534799999999997</v>
      </c>
    </row>
    <row r="116" spans="1:22" ht="14.25" customHeight="1" x14ac:dyDescent="0.3">
      <c r="A116" s="4">
        <v>115</v>
      </c>
      <c r="B116" s="4" t="s">
        <v>494</v>
      </c>
      <c r="C116" s="4">
        <f>YEAR(Data!$D116)</f>
        <v>2011</v>
      </c>
      <c r="D116" s="5">
        <v>40780</v>
      </c>
      <c r="E116" s="5">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4">
        <v>1.6519999999999997</v>
      </c>
    </row>
    <row r="117" spans="1:22" ht="14.25" customHeight="1" x14ac:dyDescent="0.3">
      <c r="A117" s="4">
        <v>116</v>
      </c>
      <c r="B117" s="4" t="s">
        <v>494</v>
      </c>
      <c r="C117" s="4">
        <f>YEAR(Data!$D117)</f>
        <v>2011</v>
      </c>
      <c r="D117" s="5">
        <v>40780</v>
      </c>
      <c r="E117" s="5">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4">
        <v>7.4924999999999988</v>
      </c>
    </row>
    <row r="118" spans="1:22" ht="14.25" customHeight="1" x14ac:dyDescent="0.3">
      <c r="A118" s="4">
        <v>117</v>
      </c>
      <c r="B118" s="4" t="s">
        <v>494</v>
      </c>
      <c r="C118" s="4">
        <f>YEAR(Data!$D118)</f>
        <v>2011</v>
      </c>
      <c r="D118" s="5">
        <v>40780</v>
      </c>
      <c r="E118" s="5">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ht="14.25" customHeight="1" x14ac:dyDescent="0.3">
      <c r="A119" s="4">
        <v>118</v>
      </c>
      <c r="B119" s="4" t="s">
        <v>507</v>
      </c>
      <c r="C119" s="4">
        <f>YEAR(Data!$D119)</f>
        <v>2012</v>
      </c>
      <c r="D119" s="5">
        <v>40970</v>
      </c>
      <c r="E119" s="5">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165.38129999999995</v>
      </c>
    </row>
    <row r="120" spans="1:22" ht="14.25" customHeight="1" x14ac:dyDescent="0.3">
      <c r="A120" s="4">
        <v>119</v>
      </c>
      <c r="B120" s="4" t="s">
        <v>512</v>
      </c>
      <c r="C120" s="4">
        <f>YEAR(Data!$D120)</f>
        <v>2012</v>
      </c>
      <c r="D120" s="5">
        <v>41004</v>
      </c>
      <c r="E120" s="5">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4">
        <v>-115.71559999999999</v>
      </c>
    </row>
    <row r="121" spans="1:22" ht="14.25" customHeight="1" x14ac:dyDescent="0.3">
      <c r="A121" s="4">
        <v>120</v>
      </c>
      <c r="B121" s="4" t="s">
        <v>518</v>
      </c>
      <c r="C121" s="4">
        <f>YEAR(Data!$D121)</f>
        <v>2013</v>
      </c>
      <c r="D121" s="5">
        <v>41438</v>
      </c>
      <c r="E121" s="5">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18.345599999999997</v>
      </c>
    </row>
    <row r="122" spans="1:22" ht="14.25" customHeight="1" x14ac:dyDescent="0.3">
      <c r="A122" s="4">
        <v>121</v>
      </c>
      <c r="B122" s="4" t="s">
        <v>518</v>
      </c>
      <c r="C122" s="4">
        <f>YEAR(Data!$D122)</f>
        <v>2013</v>
      </c>
      <c r="D122" s="5">
        <v>41438</v>
      </c>
      <c r="E122" s="5">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ht="14.25" customHeight="1" x14ac:dyDescent="0.3">
      <c r="A123" s="4">
        <v>122</v>
      </c>
      <c r="B123" s="4" t="s">
        <v>518</v>
      </c>
      <c r="C123" s="4">
        <f>YEAR(Data!$D123)</f>
        <v>2013</v>
      </c>
      <c r="D123" s="5">
        <v>41438</v>
      </c>
      <c r="E123" s="5">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63.436800000000005</v>
      </c>
    </row>
    <row r="124" spans="1:22" ht="14.25" customHeight="1" x14ac:dyDescent="0.3">
      <c r="A124" s="4">
        <v>123</v>
      </c>
      <c r="B124" s="4" t="s">
        <v>518</v>
      </c>
      <c r="C124" s="4">
        <f>YEAR(Data!$D124)</f>
        <v>2013</v>
      </c>
      <c r="D124" s="5">
        <v>41438</v>
      </c>
      <c r="E124" s="5">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51.758999999999993</v>
      </c>
    </row>
    <row r="125" spans="1:22" ht="14.25" customHeight="1" x14ac:dyDescent="0.3">
      <c r="A125" s="4">
        <v>124</v>
      </c>
      <c r="B125" s="4" t="s">
        <v>518</v>
      </c>
      <c r="C125" s="4">
        <f>YEAR(Data!$D125)</f>
        <v>2013</v>
      </c>
      <c r="D125" s="5">
        <v>41438</v>
      </c>
      <c r="E125" s="5">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19.731599999999997</v>
      </c>
    </row>
    <row r="126" spans="1:22" ht="14.25" customHeight="1" x14ac:dyDescent="0.3">
      <c r="A126" s="4">
        <v>125</v>
      </c>
      <c r="B126" s="4" t="s">
        <v>530</v>
      </c>
      <c r="C126" s="4">
        <f>YEAR(Data!$D126)</f>
        <v>2011</v>
      </c>
      <c r="D126" s="5">
        <v>40903</v>
      </c>
      <c r="E126" s="5">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-8.5794000000000779</v>
      </c>
    </row>
    <row r="127" spans="1:22" ht="14.25" customHeight="1" x14ac:dyDescent="0.3">
      <c r="A127" s="4">
        <v>126</v>
      </c>
      <c r="B127" s="4" t="s">
        <v>535</v>
      </c>
      <c r="C127" s="4">
        <f>YEAR(Data!$D127)</f>
        <v>2011</v>
      </c>
      <c r="D127" s="5">
        <v>40806</v>
      </c>
      <c r="E127" s="5">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-407.68200000000013</v>
      </c>
    </row>
    <row r="128" spans="1:22" ht="14.25" customHeight="1" x14ac:dyDescent="0.3">
      <c r="A128" s="4">
        <v>127</v>
      </c>
      <c r="B128" s="4" t="s">
        <v>541</v>
      </c>
      <c r="C128" s="4">
        <f>YEAR(Data!$D128)</f>
        <v>2014</v>
      </c>
      <c r="D128" s="5">
        <v>41949</v>
      </c>
      <c r="E128" s="5">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4">
        <v>-1.8308</v>
      </c>
    </row>
    <row r="129" spans="1:22" ht="14.25" customHeight="1" x14ac:dyDescent="0.3">
      <c r="A129" s="4">
        <v>128</v>
      </c>
      <c r="B129" s="4" t="s">
        <v>541</v>
      </c>
      <c r="C129" s="4">
        <f>YEAR(Data!$D129)</f>
        <v>2014</v>
      </c>
      <c r="D129" s="5">
        <v>41949</v>
      </c>
      <c r="E129" s="5">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4">
        <v>30.498999999999981</v>
      </c>
    </row>
    <row r="130" spans="1:22" ht="14.25" customHeight="1" x14ac:dyDescent="0.3">
      <c r="A130" s="4">
        <v>129</v>
      </c>
      <c r="B130" s="4" t="s">
        <v>549</v>
      </c>
      <c r="C130" s="4">
        <f>YEAR(Data!$D130)</f>
        <v>2013</v>
      </c>
      <c r="D130" s="5">
        <v>41585</v>
      </c>
      <c r="E130" s="5">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-9.1601999999999961</v>
      </c>
    </row>
    <row r="131" spans="1:22" ht="14.25" customHeight="1" x14ac:dyDescent="0.3">
      <c r="A131" s="4">
        <v>130</v>
      </c>
      <c r="B131" s="4" t="s">
        <v>549</v>
      </c>
      <c r="C131" s="4">
        <f>YEAR(Data!$D131)</f>
        <v>2013</v>
      </c>
      <c r="D131" s="5">
        <v>41585</v>
      </c>
      <c r="E131" s="5">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26.241599999999977</v>
      </c>
    </row>
    <row r="132" spans="1:22" ht="14.25" customHeight="1" x14ac:dyDescent="0.3">
      <c r="A132" s="4">
        <v>131</v>
      </c>
      <c r="B132" s="4" t="s">
        <v>555</v>
      </c>
      <c r="C132" s="4">
        <f>YEAR(Data!$D132)</f>
        <v>2014</v>
      </c>
      <c r="D132" s="5">
        <v>41673</v>
      </c>
      <c r="E132" s="5">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4">
        <v>-11.993999999999993</v>
      </c>
    </row>
    <row r="133" spans="1:22" ht="14.25" customHeight="1" x14ac:dyDescent="0.3">
      <c r="A133" s="4">
        <v>132</v>
      </c>
      <c r="B133" s="4" t="s">
        <v>555</v>
      </c>
      <c r="C133" s="4">
        <f>YEAR(Data!$D133)</f>
        <v>2014</v>
      </c>
      <c r="D133" s="5">
        <v>41673</v>
      </c>
      <c r="E133" s="5">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29.363999999999997</v>
      </c>
    </row>
    <row r="134" spans="1:22" ht="14.25" customHeight="1" x14ac:dyDescent="0.3">
      <c r="A134" s="4">
        <v>133</v>
      </c>
      <c r="B134" s="4" t="s">
        <v>555</v>
      </c>
      <c r="C134" s="4">
        <f>YEAR(Data!$D134)</f>
        <v>2014</v>
      </c>
      <c r="D134" s="5">
        <v>41673</v>
      </c>
      <c r="E134" s="5">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6.9731999999999976</v>
      </c>
    </row>
    <row r="135" spans="1:22" ht="14.25" customHeight="1" x14ac:dyDescent="0.3">
      <c r="A135" s="4">
        <v>134</v>
      </c>
      <c r="B135" s="4" t="s">
        <v>563</v>
      </c>
      <c r="C135" s="4">
        <f>YEAR(Data!$D135)</f>
        <v>2013</v>
      </c>
      <c r="D135" s="5">
        <v>41561</v>
      </c>
      <c r="E135" s="5">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ht="14.25" customHeight="1" x14ac:dyDescent="0.3">
      <c r="A136" s="4">
        <v>135</v>
      </c>
      <c r="B136" s="4" t="s">
        <v>563</v>
      </c>
      <c r="C136" s="4">
        <f>YEAR(Data!$D136)</f>
        <v>2013</v>
      </c>
      <c r="D136" s="5">
        <v>41561</v>
      </c>
      <c r="E136" s="5">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16.656799999999997</v>
      </c>
    </row>
    <row r="137" spans="1:22" ht="14.25" customHeight="1" x14ac:dyDescent="0.3">
      <c r="A137" s="4">
        <v>136</v>
      </c>
      <c r="B137" s="4" t="s">
        <v>563</v>
      </c>
      <c r="C137" s="4">
        <f>YEAR(Data!$D137)</f>
        <v>2013</v>
      </c>
      <c r="D137" s="5">
        <v>41561</v>
      </c>
      <c r="E137" s="5">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3.4559999999999995</v>
      </c>
    </row>
    <row r="138" spans="1:22" ht="14.25" customHeight="1" x14ac:dyDescent="0.3">
      <c r="A138" s="4">
        <v>137</v>
      </c>
      <c r="B138" s="4" t="s">
        <v>563</v>
      </c>
      <c r="C138" s="4">
        <f>YEAR(Data!$D138)</f>
        <v>2013</v>
      </c>
      <c r="D138" s="5">
        <v>41561</v>
      </c>
      <c r="E138" s="5">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1.9697999999999998</v>
      </c>
    </row>
    <row r="139" spans="1:22" ht="14.25" customHeight="1" x14ac:dyDescent="0.3">
      <c r="A139" s="4">
        <v>138</v>
      </c>
      <c r="B139" s="4" t="s">
        <v>563</v>
      </c>
      <c r="C139" s="4">
        <f>YEAR(Data!$D139)</f>
        <v>2013</v>
      </c>
      <c r="D139" s="5">
        <v>41561</v>
      </c>
      <c r="E139" s="5">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26.661599999999996</v>
      </c>
    </row>
    <row r="140" spans="1:22" ht="14.25" customHeight="1" x14ac:dyDescent="0.3">
      <c r="A140" s="4">
        <v>139</v>
      </c>
      <c r="B140" s="4" t="s">
        <v>563</v>
      </c>
      <c r="C140" s="4">
        <f>YEAR(Data!$D140)</f>
        <v>2013</v>
      </c>
      <c r="D140" s="5">
        <v>41561</v>
      </c>
      <c r="E140" s="5">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18.446400000000004</v>
      </c>
    </row>
    <row r="141" spans="1:22" ht="14.25" customHeight="1" x14ac:dyDescent="0.3">
      <c r="A141" s="4">
        <v>140</v>
      </c>
      <c r="B141" s="4" t="s">
        <v>563</v>
      </c>
      <c r="C141" s="4">
        <f>YEAR(Data!$D141)</f>
        <v>2013</v>
      </c>
      <c r="D141" s="5">
        <v>41561</v>
      </c>
      <c r="E141" s="5">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4">
        <v>20.697599999999998</v>
      </c>
    </row>
    <row r="142" spans="1:22" ht="14.25" customHeight="1" x14ac:dyDescent="0.3">
      <c r="A142" s="4">
        <v>141</v>
      </c>
      <c r="B142" s="4" t="s">
        <v>580</v>
      </c>
      <c r="C142" s="4">
        <f>YEAR(Data!$D142)</f>
        <v>2013</v>
      </c>
      <c r="D142" s="5">
        <v>41523</v>
      </c>
      <c r="E142" s="5">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4">
        <v>10.349999999999994</v>
      </c>
    </row>
    <row r="143" spans="1:22" ht="14.25" customHeight="1" x14ac:dyDescent="0.3">
      <c r="A143" s="4">
        <v>142</v>
      </c>
      <c r="B143" s="4" t="s">
        <v>583</v>
      </c>
      <c r="C143" s="4">
        <f>YEAR(Data!$D143)</f>
        <v>2014</v>
      </c>
      <c r="D143" s="5">
        <v>41901</v>
      </c>
      <c r="E143" s="5">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ht="14.25" customHeight="1" x14ac:dyDescent="0.3">
      <c r="A144" s="4">
        <v>143</v>
      </c>
      <c r="B144" s="4" t="s">
        <v>583</v>
      </c>
      <c r="C144" s="4">
        <f>YEAR(Data!$D144)</f>
        <v>2014</v>
      </c>
      <c r="D144" s="5">
        <v>41901</v>
      </c>
      <c r="E144" s="5">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5.1042000000000005</v>
      </c>
    </row>
    <row r="145" spans="1:22" ht="14.25" customHeight="1" x14ac:dyDescent="0.3">
      <c r="A145" s="4">
        <v>144</v>
      </c>
      <c r="B145" s="4" t="s">
        <v>583</v>
      </c>
      <c r="C145" s="4">
        <f>YEAR(Data!$D145)</f>
        <v>2014</v>
      </c>
      <c r="D145" s="5">
        <v>41901</v>
      </c>
      <c r="E145" s="5">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ht="14.25" customHeight="1" x14ac:dyDescent="0.3">
      <c r="A146" s="4">
        <v>145</v>
      </c>
      <c r="B146" s="4" t="s">
        <v>592</v>
      </c>
      <c r="C146" s="4">
        <f>YEAR(Data!$D146)</f>
        <v>2014</v>
      </c>
      <c r="D146" s="5">
        <v>41996</v>
      </c>
      <c r="E146" s="5">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4">
        <v>218.25179999999997</v>
      </c>
    </row>
    <row r="147" spans="1:22" ht="14.25" customHeight="1" x14ac:dyDescent="0.3">
      <c r="A147" s="4">
        <v>146</v>
      </c>
      <c r="B147" s="4" t="s">
        <v>599</v>
      </c>
      <c r="C147" s="4">
        <f>YEAR(Data!$D147)</f>
        <v>2012</v>
      </c>
      <c r="D147" s="5">
        <v>41159</v>
      </c>
      <c r="E147" s="5">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20.157899999999998</v>
      </c>
    </row>
    <row r="148" spans="1:22" ht="14.25" customHeight="1" x14ac:dyDescent="0.3">
      <c r="A148" s="4">
        <v>147</v>
      </c>
      <c r="B148" s="4" t="s">
        <v>603</v>
      </c>
      <c r="C148" s="4">
        <f>YEAR(Data!$D148)</f>
        <v>2011</v>
      </c>
      <c r="D148" s="5">
        <v>40838</v>
      </c>
      <c r="E148" s="5">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v>
      </c>
    </row>
    <row r="149" spans="1:22" ht="14.25" customHeight="1" x14ac:dyDescent="0.3">
      <c r="A149" s="4">
        <v>148</v>
      </c>
      <c r="B149" s="4" t="s">
        <v>609</v>
      </c>
      <c r="C149" s="4">
        <f>YEAR(Data!$D149)</f>
        <v>2013</v>
      </c>
      <c r="D149" s="5">
        <v>41614</v>
      </c>
      <c r="E149" s="5">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4">
        <v>103.80150000000003</v>
      </c>
    </row>
    <row r="150" spans="1:22" ht="14.25" customHeight="1" x14ac:dyDescent="0.3">
      <c r="A150" s="4">
        <v>149</v>
      </c>
      <c r="B150" s="4" t="s">
        <v>609</v>
      </c>
      <c r="C150" s="4">
        <f>YEAR(Data!$D150)</f>
        <v>2013</v>
      </c>
      <c r="D150" s="5">
        <v>41614</v>
      </c>
      <c r="E150" s="5">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5.9987999999999815</v>
      </c>
    </row>
    <row r="151" spans="1:22" ht="14.25" customHeight="1" x14ac:dyDescent="0.3">
      <c r="A151" s="4">
        <v>150</v>
      </c>
      <c r="B151" s="4" t="s">
        <v>609</v>
      </c>
      <c r="C151" s="4">
        <f>YEAR(Data!$D151)</f>
        <v>2013</v>
      </c>
      <c r="D151" s="5">
        <v>41614</v>
      </c>
      <c r="E151" s="5">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585.55199999999991</v>
      </c>
    </row>
    <row r="152" spans="1:22" ht="14.25" customHeight="1" x14ac:dyDescent="0.3">
      <c r="A152" s="4">
        <v>151</v>
      </c>
      <c r="B152" s="4" t="s">
        <v>609</v>
      </c>
      <c r="C152" s="4">
        <f>YEAR(Data!$D152)</f>
        <v>2013</v>
      </c>
      <c r="D152" s="5">
        <v>41614</v>
      </c>
      <c r="E152" s="5">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ht="14.25" customHeight="1" x14ac:dyDescent="0.3">
      <c r="A153" s="4">
        <v>152</v>
      </c>
      <c r="B153" s="4" t="s">
        <v>619</v>
      </c>
      <c r="C153" s="4">
        <f>YEAR(Data!$D153)</f>
        <v>2013</v>
      </c>
      <c r="D153" s="5">
        <v>41347</v>
      </c>
      <c r="E153" s="5">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17.765999999999991</v>
      </c>
    </row>
    <row r="154" spans="1:22" ht="14.25" customHeight="1" x14ac:dyDescent="0.3">
      <c r="A154" s="4">
        <v>153</v>
      </c>
      <c r="B154" s="4" t="s">
        <v>619</v>
      </c>
      <c r="C154" s="4">
        <f>YEAR(Data!$D154)</f>
        <v>2013</v>
      </c>
      <c r="D154" s="5">
        <v>41347</v>
      </c>
      <c r="E154" s="5">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15.238799999999991</v>
      </c>
    </row>
    <row r="155" spans="1:22" ht="14.25" customHeight="1" x14ac:dyDescent="0.3">
      <c r="A155" s="4">
        <v>154</v>
      </c>
      <c r="B155" s="4" t="s">
        <v>627</v>
      </c>
      <c r="C155" s="4">
        <f>YEAR(Data!$D155)</f>
        <v>2012</v>
      </c>
      <c r="D155" s="5">
        <v>41060</v>
      </c>
      <c r="E155" s="5">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4">
        <v>26.270999999999994</v>
      </c>
    </row>
    <row r="156" spans="1:22" ht="14.25" customHeight="1" x14ac:dyDescent="0.3">
      <c r="A156" s="4">
        <v>155</v>
      </c>
      <c r="B156" s="4" t="s">
        <v>627</v>
      </c>
      <c r="C156" s="4">
        <f>YEAR(Data!$D156)</f>
        <v>2012</v>
      </c>
      <c r="D156" s="5">
        <v>41060</v>
      </c>
      <c r="E156" s="5">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48.539199999999994</v>
      </c>
    </row>
    <row r="157" spans="1:22" ht="14.25" customHeight="1" x14ac:dyDescent="0.3">
      <c r="A157" s="4">
        <v>156</v>
      </c>
      <c r="B157" s="4" t="s">
        <v>627</v>
      </c>
      <c r="C157" s="4">
        <f>YEAR(Data!$D157)</f>
        <v>2012</v>
      </c>
      <c r="D157" s="5">
        <v>41060</v>
      </c>
      <c r="E157" s="5">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21.028799999999997</v>
      </c>
    </row>
    <row r="158" spans="1:22" ht="14.25" customHeight="1" x14ac:dyDescent="0.3">
      <c r="A158" s="4">
        <v>157</v>
      </c>
      <c r="B158" s="4" t="s">
        <v>637</v>
      </c>
      <c r="C158" s="4">
        <f>YEAR(Data!$D158)</f>
        <v>2012</v>
      </c>
      <c r="D158" s="5">
        <v>41057</v>
      </c>
      <c r="E158" s="5">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ht="14.25" customHeight="1" x14ac:dyDescent="0.3">
      <c r="A159" s="4">
        <v>158</v>
      </c>
      <c r="B159" s="4" t="s">
        <v>642</v>
      </c>
      <c r="C159" s="4">
        <f>YEAR(Data!$D159)</f>
        <v>2011</v>
      </c>
      <c r="D159" s="5">
        <v>40603</v>
      </c>
      <c r="E159" s="5">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4">
        <v>51.476399999999941</v>
      </c>
    </row>
    <row r="160" spans="1:22" ht="14.25" customHeight="1" x14ac:dyDescent="0.3">
      <c r="A160" s="4">
        <v>159</v>
      </c>
      <c r="B160" s="4" t="s">
        <v>645</v>
      </c>
      <c r="C160" s="4">
        <f>YEAR(Data!$D160)</f>
        <v>2013</v>
      </c>
      <c r="D160" s="5">
        <v>41599</v>
      </c>
      <c r="E160" s="5">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6.8713999999999995</v>
      </c>
    </row>
    <row r="161" spans="1:22" ht="14.25" customHeight="1" x14ac:dyDescent="0.3">
      <c r="A161" s="4">
        <v>160</v>
      </c>
      <c r="B161" s="4" t="s">
        <v>645</v>
      </c>
      <c r="C161" s="4">
        <f>YEAR(Data!$D161)</f>
        <v>2013</v>
      </c>
      <c r="D161" s="5">
        <v>41599</v>
      </c>
      <c r="E161" s="5">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4">
        <v>236.23250000000002</v>
      </c>
    </row>
    <row r="162" spans="1:22" ht="14.25" customHeight="1" x14ac:dyDescent="0.3">
      <c r="A162" s="4">
        <v>161</v>
      </c>
      <c r="B162" s="4" t="s">
        <v>654</v>
      </c>
      <c r="C162" s="4">
        <f>YEAR(Data!$D162)</f>
        <v>2013</v>
      </c>
      <c r="D162" s="5">
        <v>41406</v>
      </c>
      <c r="E162" s="5">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ht="14.25" customHeight="1" x14ac:dyDescent="0.3">
      <c r="A163" s="4">
        <v>162</v>
      </c>
      <c r="B163" s="4" t="s">
        <v>659</v>
      </c>
      <c r="C163" s="4">
        <f>YEAR(Data!$D163)</f>
        <v>2012</v>
      </c>
      <c r="D163" s="5">
        <v>41271</v>
      </c>
      <c r="E163" s="5">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4">
        <v>1.359599999999995</v>
      </c>
    </row>
    <row r="164" spans="1:22" ht="14.25" customHeight="1" x14ac:dyDescent="0.3">
      <c r="A164" s="4">
        <v>163</v>
      </c>
      <c r="B164" s="4" t="s">
        <v>664</v>
      </c>
      <c r="C164" s="4">
        <f>YEAR(Data!$D164)</f>
        <v>2013</v>
      </c>
      <c r="D164" s="5">
        <v>41595</v>
      </c>
      <c r="E164" s="5">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13.347999999999997</v>
      </c>
    </row>
    <row r="165" spans="1:22" ht="14.25" customHeight="1" x14ac:dyDescent="0.3">
      <c r="A165" s="4">
        <v>164</v>
      </c>
      <c r="B165" s="4" t="s">
        <v>670</v>
      </c>
      <c r="C165" s="4">
        <f>YEAR(Data!$D165)</f>
        <v>2013</v>
      </c>
      <c r="D165" s="5">
        <v>41586</v>
      </c>
      <c r="E165" s="5">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4">
        <v>9.6879999999999988</v>
      </c>
    </row>
    <row r="166" spans="1:22" ht="14.25" customHeight="1" x14ac:dyDescent="0.3">
      <c r="A166" s="4">
        <v>165</v>
      </c>
      <c r="B166" s="4" t="s">
        <v>675</v>
      </c>
      <c r="C166" s="4">
        <f>YEAR(Data!$D166)</f>
        <v>2011</v>
      </c>
      <c r="D166" s="5">
        <v>40794</v>
      </c>
      <c r="E166" s="5">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ht="14.25" customHeight="1" x14ac:dyDescent="0.3">
      <c r="A167" s="4">
        <v>166</v>
      </c>
      <c r="B167" s="4" t="s">
        <v>675</v>
      </c>
      <c r="C167" s="4">
        <f>YEAR(Data!$D167)</f>
        <v>2011</v>
      </c>
      <c r="D167" s="5">
        <v>40794</v>
      </c>
      <c r="E167" s="5">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4">
        <v>-1359.992000000002</v>
      </c>
    </row>
    <row r="168" spans="1:22" ht="14.25" customHeight="1" x14ac:dyDescent="0.3">
      <c r="A168" s="4">
        <v>167</v>
      </c>
      <c r="B168" s="4" t="s">
        <v>675</v>
      </c>
      <c r="C168" s="4">
        <f>YEAR(Data!$D168)</f>
        <v>2011</v>
      </c>
      <c r="D168" s="5">
        <v>40794</v>
      </c>
      <c r="E168" s="5">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-58.634699999999995</v>
      </c>
    </row>
    <row r="169" spans="1:22" ht="14.25" customHeight="1" x14ac:dyDescent="0.3">
      <c r="A169" s="4">
        <v>168</v>
      </c>
      <c r="B169" s="4" t="s">
        <v>675</v>
      </c>
      <c r="C169" s="4">
        <f>YEAR(Data!$D169)</f>
        <v>2011</v>
      </c>
      <c r="D169" s="5">
        <v>40794</v>
      </c>
      <c r="E169" s="5">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4">
        <v>-24.858000000000175</v>
      </c>
    </row>
    <row r="170" spans="1:22" ht="14.25" customHeight="1" x14ac:dyDescent="0.3">
      <c r="A170" s="4">
        <v>169</v>
      </c>
      <c r="B170" s="4" t="s">
        <v>675</v>
      </c>
      <c r="C170" s="4">
        <f>YEAR(Data!$D170)</f>
        <v>2011</v>
      </c>
      <c r="D170" s="5">
        <v>40794</v>
      </c>
      <c r="E170" s="5">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6.8135999999999974</v>
      </c>
    </row>
    <row r="171" spans="1:22" ht="14.25" customHeight="1" x14ac:dyDescent="0.3">
      <c r="A171" s="4">
        <v>170</v>
      </c>
      <c r="B171" s="4" t="s">
        <v>675</v>
      </c>
      <c r="C171" s="4">
        <f>YEAR(Data!$D171)</f>
        <v>2011</v>
      </c>
      <c r="D171" s="5">
        <v>40794</v>
      </c>
      <c r="E171" s="5">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4">
        <v>-453.84900000000005</v>
      </c>
    </row>
    <row r="172" spans="1:22" ht="14.25" customHeight="1" x14ac:dyDescent="0.3">
      <c r="A172" s="4">
        <v>171</v>
      </c>
      <c r="B172" s="4" t="s">
        <v>675</v>
      </c>
      <c r="C172" s="4">
        <f>YEAR(Data!$D172)</f>
        <v>2011</v>
      </c>
      <c r="D172" s="5">
        <v>40794</v>
      </c>
      <c r="E172" s="5">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8.998500000000007</v>
      </c>
    </row>
    <row r="173" spans="1:22" ht="14.25" customHeight="1" x14ac:dyDescent="0.3">
      <c r="A173" s="4">
        <v>172</v>
      </c>
      <c r="B173" s="4" t="s">
        <v>694</v>
      </c>
      <c r="C173" s="4">
        <f>YEAR(Data!$D173)</f>
        <v>2011</v>
      </c>
      <c r="D173" s="5">
        <v>40760</v>
      </c>
      <c r="E173" s="5">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9.841800000000001</v>
      </c>
    </row>
    <row r="174" spans="1:22" ht="14.25" customHeight="1" x14ac:dyDescent="0.3">
      <c r="A174" s="4">
        <v>173</v>
      </c>
      <c r="B174" s="4" t="s">
        <v>694</v>
      </c>
      <c r="C174" s="4">
        <f>YEAR(Data!$D174)</f>
        <v>2011</v>
      </c>
      <c r="D174" s="5">
        <v>40760</v>
      </c>
      <c r="E174" s="5">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53.260799999999996</v>
      </c>
    </row>
    <row r="175" spans="1:22" ht="14.25" customHeight="1" x14ac:dyDescent="0.3">
      <c r="A175" s="4">
        <v>174</v>
      </c>
      <c r="B175" s="4" t="s">
        <v>694</v>
      </c>
      <c r="C175" s="4">
        <f>YEAR(Data!$D175)</f>
        <v>2011</v>
      </c>
      <c r="D175" s="5">
        <v>40760</v>
      </c>
      <c r="E175" s="5">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4">
        <v>21.259</v>
      </c>
    </row>
    <row r="176" spans="1:22" ht="14.25" customHeight="1" x14ac:dyDescent="0.3">
      <c r="A176" s="4">
        <v>175</v>
      </c>
      <c r="B176" s="4" t="s">
        <v>703</v>
      </c>
      <c r="C176" s="4">
        <f>YEAR(Data!$D176)</f>
        <v>2011</v>
      </c>
      <c r="D176" s="5">
        <v>40800</v>
      </c>
      <c r="E176" s="5">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4">
        <v>-131.12000000000003</v>
      </c>
    </row>
    <row r="177" spans="1:22" ht="14.25" customHeight="1" x14ac:dyDescent="0.3">
      <c r="A177" s="4">
        <v>176</v>
      </c>
      <c r="B177" s="4" t="s">
        <v>703</v>
      </c>
      <c r="C177" s="4">
        <f>YEAR(Data!$D177)</f>
        <v>2011</v>
      </c>
      <c r="D177" s="5">
        <v>40800</v>
      </c>
      <c r="E177" s="5">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6.5519999999999987</v>
      </c>
    </row>
    <row r="178" spans="1:22" ht="14.25" customHeight="1" x14ac:dyDescent="0.3">
      <c r="A178" s="4">
        <v>177</v>
      </c>
      <c r="B178" s="4" t="s">
        <v>710</v>
      </c>
      <c r="C178" s="4">
        <f>YEAR(Data!$D178)</f>
        <v>2014</v>
      </c>
      <c r="D178" s="5">
        <v>41751</v>
      </c>
      <c r="E178" s="5">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4">
        <v>-243.16000000000008</v>
      </c>
    </row>
    <row r="179" spans="1:22" ht="14.25" customHeight="1" x14ac:dyDescent="0.3">
      <c r="A179" s="4">
        <v>178</v>
      </c>
      <c r="B179" s="4" t="s">
        <v>715</v>
      </c>
      <c r="C179" s="4">
        <f>YEAR(Data!$D179)</f>
        <v>2012</v>
      </c>
      <c r="D179" s="5">
        <v>41234</v>
      </c>
      <c r="E179" s="5">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-11.337199999999939</v>
      </c>
    </row>
    <row r="180" spans="1:22" ht="14.25" customHeight="1" x14ac:dyDescent="0.3">
      <c r="A180" s="4">
        <v>179</v>
      </c>
      <c r="B180" s="4" t="s">
        <v>715</v>
      </c>
      <c r="C180" s="4">
        <f>YEAR(Data!$D180)</f>
        <v>2012</v>
      </c>
      <c r="D180" s="5">
        <v>41234</v>
      </c>
      <c r="E180" s="5">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-3.771500000000001</v>
      </c>
    </row>
    <row r="181" spans="1:22" ht="14.25" customHeight="1" x14ac:dyDescent="0.3">
      <c r="A181" s="4">
        <v>180</v>
      </c>
      <c r="B181" s="4" t="s">
        <v>720</v>
      </c>
      <c r="C181" s="4">
        <f>YEAR(Data!$D181)</f>
        <v>2012</v>
      </c>
      <c r="D181" s="5">
        <v>41258</v>
      </c>
      <c r="E181" s="5">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ht="14.25" customHeight="1" x14ac:dyDescent="0.3">
      <c r="A182" s="4">
        <v>181</v>
      </c>
      <c r="B182" s="4" t="s">
        <v>725</v>
      </c>
      <c r="C182" s="4">
        <f>YEAR(Data!$D182)</f>
        <v>2011</v>
      </c>
      <c r="D182" s="5">
        <v>40882</v>
      </c>
      <c r="E182" s="5">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4">
        <v>1.8612000000000002</v>
      </c>
    </row>
    <row r="183" spans="1:22" ht="14.25" customHeight="1" x14ac:dyDescent="0.3">
      <c r="A183" s="4">
        <v>182</v>
      </c>
      <c r="B183" s="4" t="s">
        <v>725</v>
      </c>
      <c r="C183" s="4">
        <f>YEAR(Data!$D183)</f>
        <v>2011</v>
      </c>
      <c r="D183" s="5">
        <v>40882</v>
      </c>
      <c r="E183" s="5">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4">
        <v>76.639499999999984</v>
      </c>
    </row>
    <row r="184" spans="1:22" ht="14.25" customHeight="1" x14ac:dyDescent="0.3">
      <c r="A184" s="4">
        <v>183</v>
      </c>
      <c r="B184" s="4" t="s">
        <v>732</v>
      </c>
      <c r="C184" s="4">
        <f>YEAR(Data!$D184)</f>
        <v>2011</v>
      </c>
      <c r="D184" s="5">
        <v>40866</v>
      </c>
      <c r="E184" s="5">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131.02960000000002</v>
      </c>
    </row>
    <row r="185" spans="1:22" ht="14.25" customHeight="1" x14ac:dyDescent="0.3">
      <c r="A185" s="4">
        <v>184</v>
      </c>
      <c r="B185" s="4" t="s">
        <v>732</v>
      </c>
      <c r="C185" s="4">
        <f>YEAR(Data!$D185)</f>
        <v>2011</v>
      </c>
      <c r="D185" s="5">
        <v>40866</v>
      </c>
      <c r="E185" s="5">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41.986000000000004</v>
      </c>
    </row>
    <row r="186" spans="1:22" ht="14.25" customHeight="1" x14ac:dyDescent="0.3">
      <c r="A186" s="4">
        <v>185</v>
      </c>
      <c r="B186" s="4" t="s">
        <v>732</v>
      </c>
      <c r="C186" s="4">
        <f>YEAR(Data!$D186)</f>
        <v>2011</v>
      </c>
      <c r="D186" s="5">
        <v>40866</v>
      </c>
      <c r="E186" s="5">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ht="14.25" customHeight="1" x14ac:dyDescent="0.3">
      <c r="A187" s="4">
        <v>186</v>
      </c>
      <c r="B187" s="4" t="s">
        <v>743</v>
      </c>
      <c r="C187" s="4">
        <f>YEAR(Data!$D187)</f>
        <v>2013</v>
      </c>
      <c r="D187" s="5">
        <v>41607</v>
      </c>
      <c r="E187" s="5">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ht="14.25" customHeight="1" x14ac:dyDescent="0.3">
      <c r="A188" s="4">
        <v>187</v>
      </c>
      <c r="B188" s="4" t="s">
        <v>750</v>
      </c>
      <c r="C188" s="4">
        <f>YEAR(Data!$D188)</f>
        <v>2011</v>
      </c>
      <c r="D188" s="5">
        <v>40781</v>
      </c>
      <c r="E188" s="5">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22.984000000000009</v>
      </c>
    </row>
    <row r="189" spans="1:22" ht="14.25" customHeight="1" x14ac:dyDescent="0.3">
      <c r="A189" s="4">
        <v>188</v>
      </c>
      <c r="B189" s="4" t="s">
        <v>755</v>
      </c>
      <c r="C189" s="4">
        <f>YEAR(Data!$D189)</f>
        <v>2013</v>
      </c>
      <c r="D189" s="5">
        <v>41472</v>
      </c>
      <c r="E189" s="5">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4">
        <v>3.7224000000000004</v>
      </c>
    </row>
    <row r="190" spans="1:22" ht="14.25" customHeight="1" x14ac:dyDescent="0.3">
      <c r="A190" s="4">
        <v>189</v>
      </c>
      <c r="B190" s="4" t="s">
        <v>755</v>
      </c>
      <c r="C190" s="4">
        <f>YEAR(Data!$D190)</f>
        <v>2013</v>
      </c>
      <c r="D190" s="5">
        <v>41472</v>
      </c>
      <c r="E190" s="5">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4">
        <v>6.2549999999999963</v>
      </c>
    </row>
    <row r="191" spans="1:22" ht="14.25" customHeight="1" x14ac:dyDescent="0.3">
      <c r="A191" s="4">
        <v>190</v>
      </c>
      <c r="B191" s="4" t="s">
        <v>761</v>
      </c>
      <c r="C191" s="4">
        <f>YEAR(Data!$D191)</f>
        <v>2012</v>
      </c>
      <c r="D191" s="5">
        <v>41194</v>
      </c>
      <c r="E191" s="5">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4">
        <v>112.39199999999991</v>
      </c>
    </row>
    <row r="192" spans="1:22" ht="14.25" customHeight="1" x14ac:dyDescent="0.3">
      <c r="A192" s="4">
        <v>191</v>
      </c>
      <c r="B192" s="4" t="s">
        <v>761</v>
      </c>
      <c r="C192" s="4">
        <f>YEAR(Data!$D192)</f>
        <v>2012</v>
      </c>
      <c r="D192" s="5">
        <v>41194</v>
      </c>
      <c r="E192" s="5">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20.092800000000004</v>
      </c>
    </row>
    <row r="193" spans="1:22" ht="14.25" customHeight="1" x14ac:dyDescent="0.3">
      <c r="A193" s="4">
        <v>192</v>
      </c>
      <c r="B193" s="4" t="s">
        <v>761</v>
      </c>
      <c r="C193" s="4">
        <f>YEAR(Data!$D193)</f>
        <v>2012</v>
      </c>
      <c r="D193" s="5">
        <v>41194</v>
      </c>
      <c r="E193" s="5">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24.883200000000002</v>
      </c>
    </row>
    <row r="194" spans="1:22" ht="14.25" customHeight="1" x14ac:dyDescent="0.3">
      <c r="A194" s="4">
        <v>193</v>
      </c>
      <c r="B194" s="4" t="s">
        <v>761</v>
      </c>
      <c r="C194" s="4">
        <f>YEAR(Data!$D194)</f>
        <v>2012</v>
      </c>
      <c r="D194" s="5">
        <v>41194</v>
      </c>
      <c r="E194" s="5">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4">
        <v>46.976400000000012</v>
      </c>
    </row>
    <row r="195" spans="1:22" ht="14.25" customHeight="1" x14ac:dyDescent="0.3">
      <c r="A195" s="4">
        <v>194</v>
      </c>
      <c r="B195" s="4" t="s">
        <v>761</v>
      </c>
      <c r="C195" s="4">
        <f>YEAR(Data!$D195)</f>
        <v>2012</v>
      </c>
      <c r="D195" s="5">
        <v>41194</v>
      </c>
      <c r="E195" s="5">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6.5669999999999984</v>
      </c>
    </row>
    <row r="196" spans="1:22" ht="14.25" customHeight="1" x14ac:dyDescent="0.3">
      <c r="A196" s="4">
        <v>195</v>
      </c>
      <c r="B196" s="4" t="s">
        <v>772</v>
      </c>
      <c r="C196" s="4">
        <f>YEAR(Data!$D196)</f>
        <v>2012</v>
      </c>
      <c r="D196" s="5">
        <v>41213</v>
      </c>
      <c r="E196" s="5">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4">
        <v>6.7115999999999989</v>
      </c>
    </row>
    <row r="197" spans="1:22" ht="14.25" customHeight="1" x14ac:dyDescent="0.3">
      <c r="A197" s="4">
        <v>196</v>
      </c>
      <c r="B197" s="4" t="s">
        <v>776</v>
      </c>
      <c r="C197" s="4">
        <f>YEAR(Data!$D197)</f>
        <v>2011</v>
      </c>
      <c r="D197" s="5">
        <v>40623</v>
      </c>
      <c r="E197" s="5">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1.2037999999999995</v>
      </c>
    </row>
    <row r="198" spans="1:22" ht="14.25" customHeight="1" x14ac:dyDescent="0.3">
      <c r="A198" s="4">
        <v>197</v>
      </c>
      <c r="B198" s="4" t="s">
        <v>776</v>
      </c>
      <c r="C198" s="4">
        <f>YEAR(Data!$D198)</f>
        <v>2011</v>
      </c>
      <c r="D198" s="5">
        <v>40623</v>
      </c>
      <c r="E198" s="5">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1.5876000000000006</v>
      </c>
    </row>
    <row r="199" spans="1:22" ht="14.25" customHeight="1" x14ac:dyDescent="0.3">
      <c r="A199" s="4">
        <v>198</v>
      </c>
      <c r="B199" s="4" t="s">
        <v>784</v>
      </c>
      <c r="C199" s="4">
        <f>YEAR(Data!$D199)</f>
        <v>2014</v>
      </c>
      <c r="D199" s="5">
        <v>41950</v>
      </c>
      <c r="E199" s="5">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ht="14.25" customHeight="1" x14ac:dyDescent="0.3">
      <c r="A200" s="4">
        <v>199</v>
      </c>
      <c r="B200" s="4" t="s">
        <v>791</v>
      </c>
      <c r="C200" s="4">
        <f>YEAR(Data!$D200)</f>
        <v>2014</v>
      </c>
      <c r="D200" s="5">
        <v>41827</v>
      </c>
      <c r="E200" s="5">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4">
        <v>-2.2585999999999995</v>
      </c>
    </row>
    <row r="201" spans="1:22" ht="14.25" customHeight="1" x14ac:dyDescent="0.3">
      <c r="A201" s="4">
        <v>200</v>
      </c>
      <c r="B201" s="4" t="s">
        <v>791</v>
      </c>
      <c r="C201" s="4">
        <f>YEAR(Data!$D201)</f>
        <v>2014</v>
      </c>
      <c r="D201" s="5">
        <v>41827</v>
      </c>
      <c r="E201" s="5">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5.8203000000000005</v>
      </c>
    </row>
    <row r="202" spans="1:22" ht="14.25" customHeight="1" x14ac:dyDescent="0.3">
      <c r="A202" s="4">
        <v>201</v>
      </c>
      <c r="B202" s="4" t="s">
        <v>798</v>
      </c>
      <c r="C202" s="4">
        <f>YEAR(Data!$D202)</f>
        <v>2014</v>
      </c>
      <c r="D202" s="5">
        <v>41815</v>
      </c>
      <c r="E202" s="5">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4">
        <v>6.794999999999999</v>
      </c>
    </row>
    <row r="203" spans="1:22" ht="14.25" customHeight="1" x14ac:dyDescent="0.3">
      <c r="A203" s="4">
        <v>202</v>
      </c>
      <c r="B203" s="4" t="s">
        <v>804</v>
      </c>
      <c r="C203" s="4">
        <f>YEAR(Data!$D203)</f>
        <v>2011</v>
      </c>
      <c r="D203" s="5">
        <v>40758</v>
      </c>
      <c r="E203" s="5">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ht="14.25" customHeight="1" x14ac:dyDescent="0.3">
      <c r="A204" s="4">
        <v>203</v>
      </c>
      <c r="B204" s="4" t="s">
        <v>804</v>
      </c>
      <c r="C204" s="4">
        <f>YEAR(Data!$D204)</f>
        <v>2011</v>
      </c>
      <c r="D204" s="5">
        <v>40758</v>
      </c>
      <c r="E204" s="5">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0.29249999999999987</v>
      </c>
    </row>
    <row r="205" spans="1:22" ht="14.25" customHeight="1" x14ac:dyDescent="0.3">
      <c r="A205" s="4">
        <v>204</v>
      </c>
      <c r="B205" s="4" t="s">
        <v>812</v>
      </c>
      <c r="C205" s="4">
        <f>YEAR(Data!$D205)</f>
        <v>2014</v>
      </c>
      <c r="D205" s="5">
        <v>41991</v>
      </c>
      <c r="E205" s="5">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4">
        <v>-178.96680000000001</v>
      </c>
    </row>
    <row r="206" spans="1:22" ht="14.25" customHeight="1" x14ac:dyDescent="0.3">
      <c r="A206" s="4">
        <v>205</v>
      </c>
      <c r="B206" s="4" t="s">
        <v>818</v>
      </c>
      <c r="C206" s="4">
        <f>YEAR(Data!$D206)</f>
        <v>2014</v>
      </c>
      <c r="D206" s="5">
        <v>41794</v>
      </c>
      <c r="E206" s="5">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4">
        <v>9.6712000000000025</v>
      </c>
    </row>
    <row r="207" spans="1:22" ht="14.25" customHeight="1" x14ac:dyDescent="0.3">
      <c r="A207" s="4">
        <v>206</v>
      </c>
      <c r="B207" s="4" t="s">
        <v>823</v>
      </c>
      <c r="C207" s="4">
        <f>YEAR(Data!$D207)</f>
        <v>2014</v>
      </c>
      <c r="D207" s="5">
        <v>41983</v>
      </c>
      <c r="E207" s="5">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4">
        <v>44.476800000000026</v>
      </c>
    </row>
    <row r="208" spans="1:22" ht="14.25" customHeight="1" x14ac:dyDescent="0.3">
      <c r="A208" s="4">
        <v>207</v>
      </c>
      <c r="B208" s="4" t="s">
        <v>829</v>
      </c>
      <c r="C208" s="4">
        <f>YEAR(Data!$D208)</f>
        <v>2014</v>
      </c>
      <c r="D208" s="5">
        <v>41975</v>
      </c>
      <c r="E208" s="5">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5.8743999999999943</v>
      </c>
    </row>
    <row r="209" spans="1:22" ht="14.25" customHeight="1" x14ac:dyDescent="0.3">
      <c r="A209" s="4">
        <v>208</v>
      </c>
      <c r="B209" s="4" t="s">
        <v>829</v>
      </c>
      <c r="C209" s="4">
        <f>YEAR(Data!$D209)</f>
        <v>2014</v>
      </c>
      <c r="D209" s="5">
        <v>41975</v>
      </c>
      <c r="E209" s="5">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35.634600000000006</v>
      </c>
    </row>
    <row r="210" spans="1:22" ht="14.25" customHeight="1" x14ac:dyDescent="0.3">
      <c r="A210" s="4">
        <v>209</v>
      </c>
      <c r="B210" s="4" t="s">
        <v>829</v>
      </c>
      <c r="C210" s="4">
        <f>YEAR(Data!$D210)</f>
        <v>2014</v>
      </c>
      <c r="D210" s="5">
        <v>41975</v>
      </c>
      <c r="E210" s="5">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ht="14.25" customHeight="1" x14ac:dyDescent="0.3">
      <c r="A211" s="4">
        <v>210</v>
      </c>
      <c r="B211" s="4" t="s">
        <v>829</v>
      </c>
      <c r="C211" s="4">
        <f>YEAR(Data!$D211)</f>
        <v>2014</v>
      </c>
      <c r="D211" s="5">
        <v>41975</v>
      </c>
      <c r="E211" s="5">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16.209899999999998</v>
      </c>
    </row>
    <row r="212" spans="1:22" ht="14.25" customHeight="1" x14ac:dyDescent="0.3">
      <c r="A212" s="4">
        <v>211</v>
      </c>
      <c r="B212" s="4" t="s">
        <v>829</v>
      </c>
      <c r="C212" s="4">
        <f>YEAR(Data!$D212)</f>
        <v>2014</v>
      </c>
      <c r="D212" s="5">
        <v>41975</v>
      </c>
      <c r="E212" s="5">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3.6795999999999935</v>
      </c>
    </row>
    <row r="213" spans="1:22" ht="14.25" customHeight="1" x14ac:dyDescent="0.3">
      <c r="A213" s="4">
        <v>212</v>
      </c>
      <c r="B213" s="4" t="s">
        <v>841</v>
      </c>
      <c r="C213" s="4">
        <f>YEAR(Data!$D213)</f>
        <v>2012</v>
      </c>
      <c r="D213" s="5">
        <v>40948</v>
      </c>
      <c r="E213" s="5">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6.4999999999999991</v>
      </c>
    </row>
    <row r="214" spans="1:22" ht="14.25" customHeight="1" x14ac:dyDescent="0.3">
      <c r="A214" s="4">
        <v>213</v>
      </c>
      <c r="B214" s="4" t="s">
        <v>846</v>
      </c>
      <c r="C214" s="4">
        <f>YEAR(Data!$D214)</f>
        <v>2012</v>
      </c>
      <c r="D214" s="5">
        <v>40910</v>
      </c>
      <c r="E214" s="5">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4">
        <v>8.879999999999999</v>
      </c>
    </row>
    <row r="215" spans="1:22" ht="14.25" customHeight="1" x14ac:dyDescent="0.3">
      <c r="A215" s="4">
        <v>214</v>
      </c>
      <c r="B215" s="4" t="s">
        <v>846</v>
      </c>
      <c r="C215" s="4">
        <f>YEAR(Data!$D215)</f>
        <v>2012</v>
      </c>
      <c r="D215" s="5">
        <v>40910</v>
      </c>
      <c r="E215" s="5">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-244.32300000000006</v>
      </c>
    </row>
    <row r="216" spans="1:22" ht="14.25" customHeight="1" x14ac:dyDescent="0.3">
      <c r="A216" s="4">
        <v>215</v>
      </c>
      <c r="B216" s="4" t="s">
        <v>846</v>
      </c>
      <c r="C216" s="4">
        <f>YEAR(Data!$D216)</f>
        <v>2012</v>
      </c>
      <c r="D216" s="5">
        <v>40910</v>
      </c>
      <c r="E216" s="5">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-14.695800000000006</v>
      </c>
    </row>
    <row r="217" spans="1:22" ht="14.25" customHeight="1" x14ac:dyDescent="0.3">
      <c r="A217" s="4">
        <v>216</v>
      </c>
      <c r="B217" s="4" t="s">
        <v>846</v>
      </c>
      <c r="C217" s="4">
        <f>YEAR(Data!$D217)</f>
        <v>2012</v>
      </c>
      <c r="D217" s="5">
        <v>40910</v>
      </c>
      <c r="E217" s="5">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4">
        <v>-950.40000000000009</v>
      </c>
    </row>
    <row r="218" spans="1:22" ht="14.25" customHeight="1" x14ac:dyDescent="0.3">
      <c r="A218" s="4">
        <v>217</v>
      </c>
      <c r="B218" s="4" t="s">
        <v>846</v>
      </c>
      <c r="C218" s="4">
        <f>YEAR(Data!$D218)</f>
        <v>2012</v>
      </c>
      <c r="D218" s="5">
        <v>40910</v>
      </c>
      <c r="E218" s="5">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4.4792000000000058</v>
      </c>
    </row>
    <row r="219" spans="1:22" ht="14.25" customHeight="1" x14ac:dyDescent="0.3">
      <c r="A219" s="4">
        <v>218</v>
      </c>
      <c r="B219" s="4" t="s">
        <v>858</v>
      </c>
      <c r="C219" s="4">
        <f>YEAR(Data!$D219)</f>
        <v>2013</v>
      </c>
      <c r="D219" s="5">
        <v>41576</v>
      </c>
      <c r="E219" s="5">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26.056800000000003</v>
      </c>
    </row>
    <row r="220" spans="1:22" ht="14.25" customHeight="1" x14ac:dyDescent="0.3">
      <c r="A220" s="4">
        <v>219</v>
      </c>
      <c r="B220" s="4" t="s">
        <v>858</v>
      </c>
      <c r="C220" s="4">
        <f>YEAR(Data!$D220)</f>
        <v>2013</v>
      </c>
      <c r="D220" s="5">
        <v>41576</v>
      </c>
      <c r="E220" s="5">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22.678200000000018</v>
      </c>
    </row>
    <row r="221" spans="1:22" ht="14.25" customHeight="1" x14ac:dyDescent="0.3">
      <c r="A221" s="4">
        <v>220</v>
      </c>
      <c r="B221" s="4" t="s">
        <v>863</v>
      </c>
      <c r="C221" s="4">
        <f>YEAR(Data!$D221)</f>
        <v>2012</v>
      </c>
      <c r="D221" s="5">
        <v>41267</v>
      </c>
      <c r="E221" s="5">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4">
        <v>1.8147999999999997</v>
      </c>
    </row>
    <row r="222" spans="1:22" ht="14.25" customHeight="1" x14ac:dyDescent="0.3">
      <c r="A222" s="4">
        <v>221</v>
      </c>
      <c r="B222" s="4" t="s">
        <v>863</v>
      </c>
      <c r="C222" s="4">
        <f>YEAR(Data!$D222)</f>
        <v>2012</v>
      </c>
      <c r="D222" s="5">
        <v>41267</v>
      </c>
      <c r="E222" s="5">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4">
        <v>8.2302</v>
      </c>
    </row>
    <row r="223" spans="1:22" ht="14.25" customHeight="1" x14ac:dyDescent="0.3">
      <c r="A223" s="4">
        <v>222</v>
      </c>
      <c r="B223" s="4" t="s">
        <v>863</v>
      </c>
      <c r="C223" s="4">
        <f>YEAR(Data!$D223)</f>
        <v>2012</v>
      </c>
      <c r="D223" s="5">
        <v>41267</v>
      </c>
      <c r="E223" s="5">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4">
        <v>-13.843199999999996</v>
      </c>
    </row>
    <row r="224" spans="1:22" ht="14.25" customHeight="1" x14ac:dyDescent="0.3">
      <c r="A224" s="4">
        <v>223</v>
      </c>
      <c r="B224" s="4" t="s">
        <v>863</v>
      </c>
      <c r="C224" s="4">
        <f>YEAR(Data!$D224)</f>
        <v>2012</v>
      </c>
      <c r="D224" s="5">
        <v>41267</v>
      </c>
      <c r="E224" s="5">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19.084800000000005</v>
      </c>
    </row>
    <row r="225" spans="1:22" ht="14.25" customHeight="1" x14ac:dyDescent="0.3">
      <c r="A225" s="4">
        <v>224</v>
      </c>
      <c r="B225" s="4" t="s">
        <v>863</v>
      </c>
      <c r="C225" s="4">
        <f>YEAR(Data!$D225)</f>
        <v>2012</v>
      </c>
      <c r="D225" s="5">
        <v>41267</v>
      </c>
      <c r="E225" s="5">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4">
        <v>-383.99040000000002</v>
      </c>
    </row>
    <row r="226" spans="1:22" ht="14.25" customHeight="1" x14ac:dyDescent="0.3">
      <c r="A226" s="4">
        <v>225</v>
      </c>
      <c r="B226" s="4" t="s">
        <v>863</v>
      </c>
      <c r="C226" s="4">
        <f>YEAR(Data!$D226)</f>
        <v>2012</v>
      </c>
      <c r="D226" s="5">
        <v>41267</v>
      </c>
      <c r="E226" s="5">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4">
        <v>2.7168000000000001</v>
      </c>
    </row>
    <row r="227" spans="1:22" ht="14.25" customHeight="1" x14ac:dyDescent="0.3">
      <c r="A227" s="4">
        <v>226</v>
      </c>
      <c r="B227" s="4" t="s">
        <v>877</v>
      </c>
      <c r="C227" s="4">
        <f>YEAR(Data!$D227)</f>
        <v>2012</v>
      </c>
      <c r="D227" s="5">
        <v>41130</v>
      </c>
      <c r="E227" s="5">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0.96800000000000019</v>
      </c>
    </row>
    <row r="228" spans="1:22" ht="14.25" customHeight="1" x14ac:dyDescent="0.3">
      <c r="A228" s="4">
        <v>227</v>
      </c>
      <c r="B228" s="4" t="s">
        <v>877</v>
      </c>
      <c r="C228" s="4">
        <f>YEAR(Data!$D228)</f>
        <v>2012</v>
      </c>
      <c r="D228" s="5">
        <v>41130</v>
      </c>
      <c r="E228" s="5">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4">
        <v>136.93899999999999</v>
      </c>
    </row>
    <row r="229" spans="1:22" ht="14.25" customHeight="1" x14ac:dyDescent="0.3">
      <c r="A229" s="4">
        <v>228</v>
      </c>
      <c r="B229" s="4" t="s">
        <v>877</v>
      </c>
      <c r="C229" s="4">
        <f>YEAR(Data!$D229)</f>
        <v>2012</v>
      </c>
      <c r="D229" s="5">
        <v>41130</v>
      </c>
      <c r="E229" s="5">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0.21979999999999933</v>
      </c>
    </row>
    <row r="230" spans="1:22" ht="14.25" customHeight="1" x14ac:dyDescent="0.3">
      <c r="A230" s="4">
        <v>229</v>
      </c>
      <c r="B230" s="4" t="s">
        <v>887</v>
      </c>
      <c r="C230" s="4">
        <f>YEAR(Data!$D230)</f>
        <v>2012</v>
      </c>
      <c r="D230" s="5">
        <v>40967</v>
      </c>
      <c r="E230" s="5">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-28.274400000000021</v>
      </c>
    </row>
    <row r="231" spans="1:22" ht="14.25" customHeight="1" x14ac:dyDescent="0.3">
      <c r="A231" s="4">
        <v>230</v>
      </c>
      <c r="B231" s="4" t="s">
        <v>887</v>
      </c>
      <c r="C231" s="4">
        <f>YEAR(Data!$D231)</f>
        <v>2012</v>
      </c>
      <c r="D231" s="5">
        <v>40967</v>
      </c>
      <c r="E231" s="5">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43.840799999999973</v>
      </c>
    </row>
    <row r="232" spans="1:22" ht="14.25" customHeight="1" x14ac:dyDescent="0.3">
      <c r="A232" s="4">
        <v>231</v>
      </c>
      <c r="B232" s="4" t="s">
        <v>894</v>
      </c>
      <c r="C232" s="4">
        <f>YEAR(Data!$D232)</f>
        <v>2011</v>
      </c>
      <c r="D232" s="5">
        <v>40799</v>
      </c>
      <c r="E232" s="5">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4">
        <v>-12.431999999999999</v>
      </c>
    </row>
    <row r="233" spans="1:22" ht="14.25" customHeight="1" x14ac:dyDescent="0.3">
      <c r="A233" s="4">
        <v>232</v>
      </c>
      <c r="B233" s="4" t="s">
        <v>899</v>
      </c>
      <c r="C233" s="4">
        <f>YEAR(Data!$D233)</f>
        <v>2014</v>
      </c>
      <c r="D233" s="5">
        <v>41737</v>
      </c>
      <c r="E233" s="5">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-102.04800000000003</v>
      </c>
    </row>
    <row r="234" spans="1:22" ht="14.25" customHeight="1" x14ac:dyDescent="0.3">
      <c r="A234" s="4">
        <v>233</v>
      </c>
      <c r="B234" s="4" t="s">
        <v>899</v>
      </c>
      <c r="C234" s="4">
        <f>YEAR(Data!$D234)</f>
        <v>2014</v>
      </c>
      <c r="D234" s="5">
        <v>41737</v>
      </c>
      <c r="E234" s="5">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4">
        <v>-248.24579999999992</v>
      </c>
    </row>
    <row r="235" spans="1:22" ht="14.25" customHeight="1" x14ac:dyDescent="0.3">
      <c r="A235" s="4">
        <v>234</v>
      </c>
      <c r="B235" s="4" t="s">
        <v>899</v>
      </c>
      <c r="C235" s="4">
        <f>YEAR(Data!$D235)</f>
        <v>2014</v>
      </c>
      <c r="D235" s="5">
        <v>41737</v>
      </c>
      <c r="E235" s="5">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4">
        <v>-3.5519999999999996</v>
      </c>
    </row>
    <row r="236" spans="1:22" ht="14.25" customHeight="1" x14ac:dyDescent="0.3">
      <c r="A236" s="4">
        <v>235</v>
      </c>
      <c r="B236" s="4" t="s">
        <v>899</v>
      </c>
      <c r="C236" s="4">
        <f>YEAR(Data!$D236)</f>
        <v>2014</v>
      </c>
      <c r="D236" s="5">
        <v>41737</v>
      </c>
      <c r="E236" s="5">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ht="14.25" customHeight="1" x14ac:dyDescent="0.3">
      <c r="A237" s="4">
        <v>236</v>
      </c>
      <c r="B237" s="4" t="s">
        <v>899</v>
      </c>
      <c r="C237" s="4">
        <f>YEAR(Data!$D237)</f>
        <v>2014</v>
      </c>
      <c r="D237" s="5">
        <v>41737</v>
      </c>
      <c r="E237" s="5">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4">
        <v>-7.724700000000098</v>
      </c>
    </row>
    <row r="238" spans="1:22" ht="14.25" customHeight="1" x14ac:dyDescent="0.3">
      <c r="A238" s="4">
        <v>237</v>
      </c>
      <c r="B238" s="4" t="s">
        <v>909</v>
      </c>
      <c r="C238" s="4">
        <f>YEAR(Data!$D238)</f>
        <v>2014</v>
      </c>
      <c r="D238" s="5">
        <v>41956</v>
      </c>
      <c r="E238" s="5">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ht="14.25" customHeight="1" x14ac:dyDescent="0.3">
      <c r="A239" s="4">
        <v>238</v>
      </c>
      <c r="B239" s="4" t="s">
        <v>915</v>
      </c>
      <c r="C239" s="4">
        <f>YEAR(Data!$D239)</f>
        <v>2013</v>
      </c>
      <c r="D239" s="5">
        <v>41430</v>
      </c>
      <c r="E239" s="5">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4">
        <v>9.3960000000000008</v>
      </c>
    </row>
    <row r="240" spans="1:22" ht="14.25" customHeight="1" x14ac:dyDescent="0.3">
      <c r="A240" s="4">
        <v>239</v>
      </c>
      <c r="B240" s="4" t="s">
        <v>915</v>
      </c>
      <c r="C240" s="4">
        <f>YEAR(Data!$D240)</f>
        <v>2013</v>
      </c>
      <c r="D240" s="5">
        <v>41430</v>
      </c>
      <c r="E240" s="5">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4">
        <v>-356.72799999999995</v>
      </c>
    </row>
    <row r="241" spans="1:22" ht="14.25" customHeight="1" x14ac:dyDescent="0.3">
      <c r="A241" s="4">
        <v>240</v>
      </c>
      <c r="B241" s="4" t="s">
        <v>915</v>
      </c>
      <c r="C241" s="4">
        <f>YEAR(Data!$D241)</f>
        <v>2013</v>
      </c>
      <c r="D241" s="5">
        <v>41430</v>
      </c>
      <c r="E241" s="5">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-4.6751999999999985</v>
      </c>
    </row>
    <row r="242" spans="1:22" ht="14.25" customHeight="1" x14ac:dyDescent="0.3">
      <c r="A242" s="4">
        <v>241</v>
      </c>
      <c r="B242" s="4" t="s">
        <v>915</v>
      </c>
      <c r="C242" s="4">
        <f>YEAR(Data!$D242)</f>
        <v>2013</v>
      </c>
      <c r="D242" s="5">
        <v>41430</v>
      </c>
      <c r="E242" s="5">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4">
        <v>11.194399999999998</v>
      </c>
    </row>
    <row r="243" spans="1:22" ht="14.25" customHeight="1" x14ac:dyDescent="0.3">
      <c r="A243" s="4">
        <v>242</v>
      </c>
      <c r="B243" s="4" t="s">
        <v>915</v>
      </c>
      <c r="C243" s="4">
        <f>YEAR(Data!$D243)</f>
        <v>2013</v>
      </c>
      <c r="D243" s="5">
        <v>41430</v>
      </c>
      <c r="E243" s="5">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-120.51299999999998</v>
      </c>
    </row>
    <row r="244" spans="1:22" ht="14.25" customHeight="1" x14ac:dyDescent="0.3">
      <c r="A244" s="4">
        <v>243</v>
      </c>
      <c r="B244" s="4" t="s">
        <v>915</v>
      </c>
      <c r="C244" s="4">
        <f>YEAR(Data!$D244)</f>
        <v>2013</v>
      </c>
      <c r="D244" s="5">
        <v>41430</v>
      </c>
      <c r="E244" s="5">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4">
        <v>-2.8307999999999995</v>
      </c>
    </row>
    <row r="245" spans="1:22" ht="14.25" customHeight="1" x14ac:dyDescent="0.3">
      <c r="A245" s="4">
        <v>244</v>
      </c>
      <c r="B245" s="4" t="s">
        <v>915</v>
      </c>
      <c r="C245" s="4">
        <f>YEAR(Data!$D245)</f>
        <v>2013</v>
      </c>
      <c r="D245" s="5">
        <v>41430</v>
      </c>
      <c r="E245" s="5">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1.2037999999999995</v>
      </c>
    </row>
    <row r="246" spans="1:22" ht="14.25" customHeight="1" x14ac:dyDescent="0.3">
      <c r="A246" s="4">
        <v>245</v>
      </c>
      <c r="B246" s="4" t="s">
        <v>929</v>
      </c>
      <c r="C246" s="4">
        <f>YEAR(Data!$D246)</f>
        <v>2011</v>
      </c>
      <c r="D246" s="5">
        <v>40695</v>
      </c>
      <c r="E246" s="5">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4">
        <v>580.53939999999989</v>
      </c>
    </row>
    <row r="247" spans="1:22" ht="14.25" customHeight="1" x14ac:dyDescent="0.3">
      <c r="A247" s="4">
        <v>246</v>
      </c>
      <c r="B247" s="4" t="s">
        <v>929</v>
      </c>
      <c r="C247" s="4">
        <f>YEAR(Data!$D247)</f>
        <v>2011</v>
      </c>
      <c r="D247" s="5">
        <v>40695</v>
      </c>
      <c r="E247" s="5">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41.680000000000007</v>
      </c>
    </row>
    <row r="248" spans="1:22" ht="14.25" customHeight="1" x14ac:dyDescent="0.3">
      <c r="A248" s="4">
        <v>247</v>
      </c>
      <c r="B248" s="4" t="s">
        <v>929</v>
      </c>
      <c r="C248" s="4">
        <f>YEAR(Data!$D248)</f>
        <v>2011</v>
      </c>
      <c r="D248" s="5">
        <v>40695</v>
      </c>
      <c r="E248" s="5">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ht="14.25" customHeight="1" x14ac:dyDescent="0.3">
      <c r="A249" s="4">
        <v>248</v>
      </c>
      <c r="B249" s="4" t="s">
        <v>929</v>
      </c>
      <c r="C249" s="4">
        <f>YEAR(Data!$D249)</f>
        <v>2011</v>
      </c>
      <c r="D249" s="5">
        <v>40695</v>
      </c>
      <c r="E249" s="5">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496.07249999999993</v>
      </c>
    </row>
    <row r="250" spans="1:22" ht="14.25" customHeight="1" x14ac:dyDescent="0.3">
      <c r="A250" s="4">
        <v>249</v>
      </c>
      <c r="B250" s="4" t="s">
        <v>929</v>
      </c>
      <c r="C250" s="4">
        <f>YEAR(Data!$D250)</f>
        <v>2011</v>
      </c>
      <c r="D250" s="5">
        <v>40695</v>
      </c>
      <c r="E250" s="5">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12.441600000000001</v>
      </c>
    </row>
    <row r="251" spans="1:22" ht="14.25" customHeight="1" x14ac:dyDescent="0.3">
      <c r="A251" s="4">
        <v>250</v>
      </c>
      <c r="B251" s="4" t="s">
        <v>939</v>
      </c>
      <c r="C251" s="4">
        <f>YEAR(Data!$D251)</f>
        <v>2013</v>
      </c>
      <c r="D251" s="5">
        <v>41619</v>
      </c>
      <c r="E251" s="5">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28.137200000000007</v>
      </c>
    </row>
    <row r="252" spans="1:22" ht="14.25" customHeight="1" x14ac:dyDescent="0.3">
      <c r="A252" s="4">
        <v>251</v>
      </c>
      <c r="B252" s="4" t="s">
        <v>944</v>
      </c>
      <c r="C252" s="4">
        <f>YEAR(Data!$D252)</f>
        <v>2013</v>
      </c>
      <c r="D252" s="5">
        <v>41529</v>
      </c>
      <c r="E252" s="5">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3.5766999999999998</v>
      </c>
    </row>
    <row r="253" spans="1:22" ht="14.25" customHeight="1" x14ac:dyDescent="0.3">
      <c r="A253" s="4">
        <v>252</v>
      </c>
      <c r="B253" s="4" t="s">
        <v>944</v>
      </c>
      <c r="C253" s="4">
        <f>YEAR(Data!$D253)</f>
        <v>2013</v>
      </c>
      <c r="D253" s="5">
        <v>41529</v>
      </c>
      <c r="E253" s="5">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636.0002999999997</v>
      </c>
    </row>
    <row r="254" spans="1:22" ht="14.25" customHeight="1" x14ac:dyDescent="0.3">
      <c r="A254" s="4">
        <v>253</v>
      </c>
      <c r="B254" s="4" t="s">
        <v>950</v>
      </c>
      <c r="C254" s="4">
        <f>YEAR(Data!$D254)</f>
        <v>2013</v>
      </c>
      <c r="D254" s="5">
        <v>41619</v>
      </c>
      <c r="E254" s="5">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22.562400000000004</v>
      </c>
    </row>
    <row r="255" spans="1:22" ht="14.25" customHeight="1" x14ac:dyDescent="0.3">
      <c r="A255" s="4">
        <v>254</v>
      </c>
      <c r="B255" s="4" t="s">
        <v>950</v>
      </c>
      <c r="C255" s="4">
        <f>YEAR(Data!$D255)</f>
        <v>2013</v>
      </c>
      <c r="D255" s="5">
        <v>41619</v>
      </c>
      <c r="E255" s="5">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ht="14.25" customHeight="1" x14ac:dyDescent="0.3">
      <c r="A256" s="4">
        <v>255</v>
      </c>
      <c r="B256" s="4" t="s">
        <v>957</v>
      </c>
      <c r="C256" s="4">
        <f>YEAR(Data!$D256)</f>
        <v>2012</v>
      </c>
      <c r="D256" s="5">
        <v>41241</v>
      </c>
      <c r="E256" s="5">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4">
        <v>-8.4923999999999982</v>
      </c>
    </row>
    <row r="257" spans="1:22" ht="14.25" customHeight="1" x14ac:dyDescent="0.3">
      <c r="A257" s="4">
        <v>256</v>
      </c>
      <c r="B257" s="4" t="s">
        <v>957</v>
      </c>
      <c r="C257" s="4">
        <f>YEAR(Data!$D257)</f>
        <v>2012</v>
      </c>
      <c r="D257" s="5">
        <v>41241</v>
      </c>
      <c r="E257" s="5">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-19.562399999999997</v>
      </c>
    </row>
    <row r="258" spans="1:22" ht="14.25" customHeight="1" x14ac:dyDescent="0.3">
      <c r="A258" s="4">
        <v>257</v>
      </c>
      <c r="B258" s="4" t="s">
        <v>957</v>
      </c>
      <c r="C258" s="4">
        <f>YEAR(Data!$D258)</f>
        <v>2012</v>
      </c>
      <c r="D258" s="5">
        <v>41241</v>
      </c>
      <c r="E258" s="5">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4.0439999999999969</v>
      </c>
    </row>
    <row r="259" spans="1:22" ht="14.25" customHeight="1" x14ac:dyDescent="0.3">
      <c r="A259" s="4">
        <v>258</v>
      </c>
      <c r="B259" s="4" t="s">
        <v>957</v>
      </c>
      <c r="C259" s="4">
        <f>YEAR(Data!$D259)</f>
        <v>2012</v>
      </c>
      <c r="D259" s="5">
        <v>41241</v>
      </c>
      <c r="E259" s="5">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56.691599999999966</v>
      </c>
    </row>
    <row r="260" spans="1:22" ht="14.25" customHeight="1" x14ac:dyDescent="0.3">
      <c r="A260" s="4">
        <v>259</v>
      </c>
      <c r="B260" s="4" t="s">
        <v>964</v>
      </c>
      <c r="C260" s="4">
        <f>YEAR(Data!$D260)</f>
        <v>2014</v>
      </c>
      <c r="D260" s="5">
        <v>41975</v>
      </c>
      <c r="E260" s="5">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6.9258000000000006</v>
      </c>
    </row>
    <row r="261" spans="1:22" ht="14.25" customHeight="1" x14ac:dyDescent="0.3">
      <c r="A261" s="4">
        <v>260</v>
      </c>
      <c r="B261" s="4" t="s">
        <v>964</v>
      </c>
      <c r="C261" s="4">
        <f>YEAR(Data!$D261)</f>
        <v>2014</v>
      </c>
      <c r="D261" s="5">
        <v>41975</v>
      </c>
      <c r="E261" s="5">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4">
        <v>6.6465000000000174</v>
      </c>
    </row>
    <row r="262" spans="1:22" ht="14.25" customHeight="1" x14ac:dyDescent="0.3">
      <c r="A262" s="4">
        <v>261</v>
      </c>
      <c r="B262" s="4" t="s">
        <v>964</v>
      </c>
      <c r="C262" s="4">
        <f>YEAR(Data!$D262)</f>
        <v>2014</v>
      </c>
      <c r="D262" s="5">
        <v>41975</v>
      </c>
      <c r="E262" s="5">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6.1319999999999988</v>
      </c>
    </row>
    <row r="263" spans="1:22" ht="14.25" customHeight="1" x14ac:dyDescent="0.3">
      <c r="A263" s="4">
        <v>262</v>
      </c>
      <c r="B263" s="4" t="s">
        <v>973</v>
      </c>
      <c r="C263" s="4">
        <f>YEAR(Data!$D263)</f>
        <v>2014</v>
      </c>
      <c r="D263" s="5">
        <v>41799</v>
      </c>
      <c r="E263" s="5">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4">
        <v>-4.4660000000000002</v>
      </c>
    </row>
    <row r="264" spans="1:22" ht="14.25" customHeight="1" x14ac:dyDescent="0.3">
      <c r="A264" s="4">
        <v>263</v>
      </c>
      <c r="B264" s="4" t="s">
        <v>978</v>
      </c>
      <c r="C264" s="4">
        <f>YEAR(Data!$D264)</f>
        <v>2011</v>
      </c>
      <c r="D264" s="5">
        <v>40805</v>
      </c>
      <c r="E264" s="5">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-509.99700000000075</v>
      </c>
    </row>
    <row r="265" spans="1:22" ht="14.25" customHeight="1" x14ac:dyDescent="0.3">
      <c r="A265" s="4">
        <v>264</v>
      </c>
      <c r="B265" s="4" t="s">
        <v>978</v>
      </c>
      <c r="C265" s="4">
        <f>YEAR(Data!$D265)</f>
        <v>2011</v>
      </c>
      <c r="D265" s="5">
        <v>40805</v>
      </c>
      <c r="E265" s="5">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4">
        <v>-251.99579999999992</v>
      </c>
    </row>
    <row r="266" spans="1:22" ht="14.25" customHeight="1" x14ac:dyDescent="0.3">
      <c r="A266" s="4">
        <v>265</v>
      </c>
      <c r="B266" s="4" t="s">
        <v>983</v>
      </c>
      <c r="C266" s="4">
        <f>YEAR(Data!$D266)</f>
        <v>2013</v>
      </c>
      <c r="D266" s="5">
        <v>41432</v>
      </c>
      <c r="E266" s="5">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ht="14.25" customHeight="1" x14ac:dyDescent="0.3">
      <c r="A267" s="4">
        <v>266</v>
      </c>
      <c r="B267" s="4" t="s">
        <v>988</v>
      </c>
      <c r="C267" s="4">
        <f>YEAR(Data!$D267)</f>
        <v>2012</v>
      </c>
      <c r="D267" s="5">
        <v>41223</v>
      </c>
      <c r="E267" s="5">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35.156000000000006</v>
      </c>
    </row>
    <row r="268" spans="1:22" ht="14.25" customHeight="1" x14ac:dyDescent="0.3">
      <c r="A268" s="4">
        <v>267</v>
      </c>
      <c r="B268" s="4" t="s">
        <v>994</v>
      </c>
      <c r="C268" s="4">
        <f>YEAR(Data!$D268)</f>
        <v>2014</v>
      </c>
      <c r="D268" s="5">
        <v>41807</v>
      </c>
      <c r="E268" s="5">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4">
        <v>4.7303999999999995</v>
      </c>
    </row>
    <row r="269" spans="1:22" ht="14.25" customHeight="1" x14ac:dyDescent="0.3">
      <c r="A269" s="4">
        <v>268</v>
      </c>
      <c r="B269" s="4" t="s">
        <v>1000</v>
      </c>
      <c r="C269" s="4">
        <f>YEAR(Data!$D269)</f>
        <v>2013</v>
      </c>
      <c r="D269" s="5">
        <v>41296</v>
      </c>
      <c r="E269" s="5">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4">
        <v>0.3024</v>
      </c>
    </row>
    <row r="270" spans="1:22" ht="14.25" customHeight="1" x14ac:dyDescent="0.3">
      <c r="A270" s="4">
        <v>269</v>
      </c>
      <c r="B270" s="4" t="s">
        <v>1004</v>
      </c>
      <c r="C270" s="4">
        <f>YEAR(Data!$D270)</f>
        <v>2014</v>
      </c>
      <c r="D270" s="5">
        <v>41983</v>
      </c>
      <c r="E270" s="5">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-7.4416000000000011</v>
      </c>
    </row>
    <row r="271" spans="1:22" ht="14.25" customHeight="1" x14ac:dyDescent="0.3">
      <c r="A271" s="4">
        <v>270</v>
      </c>
      <c r="B271" s="4" t="s">
        <v>1004</v>
      </c>
      <c r="C271" s="4">
        <f>YEAR(Data!$D271)</f>
        <v>2014</v>
      </c>
      <c r="D271" s="5">
        <v>41983</v>
      </c>
      <c r="E271" s="5">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ht="14.25" customHeight="1" x14ac:dyDescent="0.3">
      <c r="A272" s="4">
        <v>271</v>
      </c>
      <c r="B272" s="4" t="s">
        <v>1012</v>
      </c>
      <c r="C272" s="4">
        <f>YEAR(Data!$D272)</f>
        <v>2014</v>
      </c>
      <c r="D272" s="5">
        <v>42002</v>
      </c>
      <c r="E272" s="5">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v>
      </c>
    </row>
    <row r="273" spans="1:22" ht="14.25" customHeight="1" x14ac:dyDescent="0.3">
      <c r="A273" s="4">
        <v>272</v>
      </c>
      <c r="B273" s="4" t="s">
        <v>1017</v>
      </c>
      <c r="C273" s="4">
        <f>YEAR(Data!$D273)</f>
        <v>2012</v>
      </c>
      <c r="D273" s="5">
        <v>41120</v>
      </c>
      <c r="E273" s="5">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4">
        <v>92.369200000000021</v>
      </c>
    </row>
    <row r="274" spans="1:22" ht="14.25" customHeight="1" x14ac:dyDescent="0.3">
      <c r="A274" s="4">
        <v>273</v>
      </c>
      <c r="B274" s="4" t="s">
        <v>1017</v>
      </c>
      <c r="C274" s="4">
        <f>YEAR(Data!$D274)</f>
        <v>2012</v>
      </c>
      <c r="D274" s="5">
        <v>41120</v>
      </c>
      <c r="E274" s="5">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2.3232000000000004</v>
      </c>
    </row>
    <row r="275" spans="1:22" ht="14.25" customHeight="1" x14ac:dyDescent="0.3">
      <c r="A275" s="4">
        <v>274</v>
      </c>
      <c r="B275" s="4" t="s">
        <v>1017</v>
      </c>
      <c r="C275" s="4">
        <f>YEAR(Data!$D275)</f>
        <v>2012</v>
      </c>
      <c r="D275" s="5">
        <v>41120</v>
      </c>
      <c r="E275" s="5">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4.0949999999999989</v>
      </c>
    </row>
    <row r="276" spans="1:22" ht="14.25" customHeight="1" x14ac:dyDescent="0.3">
      <c r="A276" s="4">
        <v>275</v>
      </c>
      <c r="B276" s="4" t="s">
        <v>1024</v>
      </c>
      <c r="C276" s="4">
        <f>YEAR(Data!$D276)</f>
        <v>2014</v>
      </c>
      <c r="D276" s="5">
        <v>41899</v>
      </c>
      <c r="E276" s="5">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ht="14.25" customHeight="1" x14ac:dyDescent="0.3">
      <c r="A277" s="4">
        <v>276</v>
      </c>
      <c r="B277" s="4" t="s">
        <v>1024</v>
      </c>
      <c r="C277" s="4">
        <f>YEAR(Data!$D277)</f>
        <v>2014</v>
      </c>
      <c r="D277" s="5">
        <v>41899</v>
      </c>
      <c r="E277" s="5">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1.5548000000000002</v>
      </c>
    </row>
    <row r="278" spans="1:22" ht="14.25" customHeight="1" x14ac:dyDescent="0.3">
      <c r="A278" s="4">
        <v>277</v>
      </c>
      <c r="B278" s="4" t="s">
        <v>1032</v>
      </c>
      <c r="C278" s="4">
        <f>YEAR(Data!$D278)</f>
        <v>2014</v>
      </c>
      <c r="D278" s="5">
        <v>41926</v>
      </c>
      <c r="E278" s="5">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4">
        <v>4.0768000000000004</v>
      </c>
    </row>
    <row r="279" spans="1:22" ht="14.25" customHeight="1" x14ac:dyDescent="0.3">
      <c r="A279" s="4">
        <v>278</v>
      </c>
      <c r="B279" s="4" t="s">
        <v>1032</v>
      </c>
      <c r="C279" s="4">
        <f>YEAR(Data!$D279)</f>
        <v>2014</v>
      </c>
      <c r="D279" s="5">
        <v>41926</v>
      </c>
      <c r="E279" s="5">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5.9071999999999987</v>
      </c>
    </row>
    <row r="280" spans="1:22" ht="14.25" customHeight="1" x14ac:dyDescent="0.3">
      <c r="A280" s="4">
        <v>279</v>
      </c>
      <c r="B280" s="4" t="s">
        <v>1032</v>
      </c>
      <c r="C280" s="4">
        <f>YEAR(Data!$D280)</f>
        <v>2014</v>
      </c>
      <c r="D280" s="5">
        <v>41926</v>
      </c>
      <c r="E280" s="5">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ht="14.25" customHeight="1" x14ac:dyDescent="0.3">
      <c r="A281" s="4">
        <v>280</v>
      </c>
      <c r="B281" s="4" t="s">
        <v>1032</v>
      </c>
      <c r="C281" s="4">
        <f>YEAR(Data!$D281)</f>
        <v>2014</v>
      </c>
      <c r="D281" s="5">
        <v>41926</v>
      </c>
      <c r="E281" s="5">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4">
        <v>8.6940000000000008</v>
      </c>
    </row>
    <row r="282" spans="1:22" ht="14.25" customHeight="1" x14ac:dyDescent="0.3">
      <c r="A282" s="4">
        <v>281</v>
      </c>
      <c r="B282" s="4" t="s">
        <v>1043</v>
      </c>
      <c r="C282" s="4">
        <f>YEAR(Data!$D282)</f>
        <v>2012</v>
      </c>
      <c r="D282" s="5">
        <v>41178</v>
      </c>
      <c r="E282" s="5">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4">
        <v>-3.4320000000000004</v>
      </c>
    </row>
    <row r="283" spans="1:22" ht="14.25" customHeight="1" x14ac:dyDescent="0.3">
      <c r="A283" s="4">
        <v>282</v>
      </c>
      <c r="B283" s="4" t="s">
        <v>1043</v>
      </c>
      <c r="C283" s="4">
        <f>YEAR(Data!$D283)</f>
        <v>2012</v>
      </c>
      <c r="D283" s="5">
        <v>41178</v>
      </c>
      <c r="E283" s="5">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ht="14.25" customHeight="1" x14ac:dyDescent="0.3">
      <c r="A284" s="4">
        <v>283</v>
      </c>
      <c r="B284" s="4" t="s">
        <v>1048</v>
      </c>
      <c r="C284" s="4">
        <f>YEAR(Data!$D284)</f>
        <v>2012</v>
      </c>
      <c r="D284" s="5">
        <v>41215</v>
      </c>
      <c r="E284" s="5">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51.942000000000007</v>
      </c>
    </row>
    <row r="285" spans="1:22" ht="14.25" customHeight="1" x14ac:dyDescent="0.3">
      <c r="A285" s="4">
        <v>284</v>
      </c>
      <c r="B285" s="4" t="s">
        <v>1053</v>
      </c>
      <c r="C285" s="4">
        <f>YEAR(Data!$D285)</f>
        <v>2012</v>
      </c>
      <c r="D285" s="5">
        <v>41178</v>
      </c>
      <c r="E285" s="5">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47.843999999999994</v>
      </c>
    </row>
    <row r="286" spans="1:22" ht="14.25" customHeight="1" x14ac:dyDescent="0.3">
      <c r="A286" s="4">
        <v>285</v>
      </c>
      <c r="B286" s="4" t="s">
        <v>1053</v>
      </c>
      <c r="C286" s="4">
        <f>YEAR(Data!$D286)</f>
        <v>2012</v>
      </c>
      <c r="D286" s="5">
        <v>41178</v>
      </c>
      <c r="E286" s="5">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4">
        <v>47.959999999999987</v>
      </c>
    </row>
    <row r="287" spans="1:22" ht="14.25" customHeight="1" x14ac:dyDescent="0.3">
      <c r="A287" s="4">
        <v>286</v>
      </c>
      <c r="B287" s="4" t="s">
        <v>1053</v>
      </c>
      <c r="C287" s="4">
        <f>YEAR(Data!$D287)</f>
        <v>2012</v>
      </c>
      <c r="D287" s="5">
        <v>41178</v>
      </c>
      <c r="E287" s="5">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4">
        <v>10.8864</v>
      </c>
    </row>
    <row r="288" spans="1:22" ht="14.25" customHeight="1" x14ac:dyDescent="0.3">
      <c r="A288" s="4">
        <v>287</v>
      </c>
      <c r="B288" s="4" t="s">
        <v>1059</v>
      </c>
      <c r="C288" s="4">
        <f>YEAR(Data!$D288)</f>
        <v>2013</v>
      </c>
      <c r="D288" s="5">
        <v>41627</v>
      </c>
      <c r="E288" s="5">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4">
        <v>-169.3719999999999</v>
      </c>
    </row>
    <row r="289" spans="1:22" ht="14.25" customHeight="1" x14ac:dyDescent="0.3">
      <c r="A289" s="4">
        <v>288</v>
      </c>
      <c r="B289" s="4" t="s">
        <v>1059</v>
      </c>
      <c r="C289" s="4">
        <f>YEAR(Data!$D289)</f>
        <v>2013</v>
      </c>
      <c r="D289" s="5">
        <v>41627</v>
      </c>
      <c r="E289" s="5">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4">
        <v>24.315999999999974</v>
      </c>
    </row>
    <row r="290" spans="1:22" ht="14.25" customHeight="1" x14ac:dyDescent="0.3">
      <c r="A290" s="4">
        <v>289</v>
      </c>
      <c r="B290" s="4" t="s">
        <v>1059</v>
      </c>
      <c r="C290" s="4">
        <f>YEAR(Data!$D290)</f>
        <v>2013</v>
      </c>
      <c r="D290" s="5">
        <v>41627</v>
      </c>
      <c r="E290" s="5">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4">
        <v>-204.31449999999995</v>
      </c>
    </row>
    <row r="291" spans="1:22" ht="14.25" customHeight="1" x14ac:dyDescent="0.3">
      <c r="A291" s="4">
        <v>290</v>
      </c>
      <c r="B291" s="4" t="s">
        <v>1067</v>
      </c>
      <c r="C291" s="4">
        <f>YEAR(Data!$D291)</f>
        <v>2013</v>
      </c>
      <c r="D291" s="5">
        <v>41599</v>
      </c>
      <c r="E291" s="5">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6.6835999999999993</v>
      </c>
    </row>
    <row r="292" spans="1:22" ht="14.25" customHeight="1" x14ac:dyDescent="0.3">
      <c r="A292" s="4">
        <v>291</v>
      </c>
      <c r="B292" s="4" t="s">
        <v>1067</v>
      </c>
      <c r="C292" s="4">
        <f>YEAR(Data!$D292)</f>
        <v>2013</v>
      </c>
      <c r="D292" s="5">
        <v>41599</v>
      </c>
      <c r="E292" s="5">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4">
        <v>6.2423999999999999</v>
      </c>
    </row>
    <row r="293" spans="1:22" ht="14.25" customHeight="1" x14ac:dyDescent="0.3">
      <c r="A293" s="4">
        <v>292</v>
      </c>
      <c r="B293" s="4" t="s">
        <v>1067</v>
      </c>
      <c r="C293" s="4">
        <f>YEAR(Data!$D293)</f>
        <v>2013</v>
      </c>
      <c r="D293" s="5">
        <v>41599</v>
      </c>
      <c r="E293" s="5">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4">
        <v>54.396600000000007</v>
      </c>
    </row>
    <row r="294" spans="1:22" ht="14.25" customHeight="1" x14ac:dyDescent="0.3">
      <c r="A294" s="4">
        <v>293</v>
      </c>
      <c r="B294" s="4" t="s">
        <v>1067</v>
      </c>
      <c r="C294" s="4">
        <f>YEAR(Data!$D294)</f>
        <v>2013</v>
      </c>
      <c r="D294" s="5">
        <v>41599</v>
      </c>
      <c r="E294" s="5">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-48.703199999999995</v>
      </c>
    </row>
    <row r="295" spans="1:22" ht="14.25" customHeight="1" x14ac:dyDescent="0.3">
      <c r="A295" s="4">
        <v>294</v>
      </c>
      <c r="B295" s="4" t="s">
        <v>1078</v>
      </c>
      <c r="C295" s="4">
        <f>YEAR(Data!$D295)</f>
        <v>2011</v>
      </c>
      <c r="D295" s="5">
        <v>40903</v>
      </c>
      <c r="E295" s="5">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ht="14.25" customHeight="1" x14ac:dyDescent="0.3">
      <c r="A296" s="4">
        <v>295</v>
      </c>
      <c r="B296" s="4" t="s">
        <v>1078</v>
      </c>
      <c r="C296" s="4">
        <f>YEAR(Data!$D296)</f>
        <v>2011</v>
      </c>
      <c r="D296" s="5">
        <v>40903</v>
      </c>
      <c r="E296" s="5">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4">
        <v>20.155800000000013</v>
      </c>
    </row>
    <row r="297" spans="1:22" ht="14.25" customHeight="1" x14ac:dyDescent="0.3">
      <c r="A297" s="4">
        <v>296</v>
      </c>
      <c r="B297" s="4" t="s">
        <v>1078</v>
      </c>
      <c r="C297" s="4">
        <f>YEAR(Data!$D297)</f>
        <v>2011</v>
      </c>
      <c r="D297" s="5">
        <v>40903</v>
      </c>
      <c r="E297" s="5">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4">
        <v>-24.564599999999999</v>
      </c>
    </row>
    <row r="298" spans="1:22" ht="14.25" customHeight="1" x14ac:dyDescent="0.3">
      <c r="A298" s="4">
        <v>297</v>
      </c>
      <c r="B298" s="4" t="s">
        <v>1078</v>
      </c>
      <c r="C298" s="4">
        <f>YEAR(Data!$D298)</f>
        <v>2011</v>
      </c>
      <c r="D298" s="5">
        <v>40903</v>
      </c>
      <c r="E298" s="5">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4">
        <v>-62.88000000000001</v>
      </c>
    </row>
    <row r="299" spans="1:22" ht="14.25" customHeight="1" x14ac:dyDescent="0.3">
      <c r="A299" s="4">
        <v>298</v>
      </c>
      <c r="B299" s="4" t="s">
        <v>1078</v>
      </c>
      <c r="C299" s="4">
        <f>YEAR(Data!$D299)</f>
        <v>2011</v>
      </c>
      <c r="D299" s="5">
        <v>40903</v>
      </c>
      <c r="E299" s="5">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4">
        <v>9.2987999999999964</v>
      </c>
    </row>
    <row r="300" spans="1:22" ht="14.25" customHeight="1" x14ac:dyDescent="0.3">
      <c r="A300" s="4">
        <v>299</v>
      </c>
      <c r="B300" s="4" t="s">
        <v>1092</v>
      </c>
      <c r="C300" s="4">
        <f>YEAR(Data!$D300)</f>
        <v>2013</v>
      </c>
      <c r="D300" s="5">
        <v>41576</v>
      </c>
      <c r="E300" s="5">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4">
        <v>15.552000000000001</v>
      </c>
    </row>
    <row r="301" spans="1:22" ht="14.25" customHeight="1" x14ac:dyDescent="0.3">
      <c r="A301" s="4">
        <v>300</v>
      </c>
      <c r="B301" s="4" t="s">
        <v>1092</v>
      </c>
      <c r="C301" s="4">
        <f>YEAR(Data!$D301)</f>
        <v>2013</v>
      </c>
      <c r="D301" s="5">
        <v>41576</v>
      </c>
      <c r="E301" s="5">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10.824800000000096</v>
      </c>
    </row>
    <row r="302" spans="1:22" ht="14.25" customHeight="1" x14ac:dyDescent="0.3">
      <c r="A302" s="4">
        <v>301</v>
      </c>
      <c r="B302" s="4" t="s">
        <v>1092</v>
      </c>
      <c r="C302" s="4">
        <f>YEAR(Data!$D302)</f>
        <v>2013</v>
      </c>
      <c r="D302" s="5">
        <v>41576</v>
      </c>
      <c r="E302" s="5">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27.316799999999997</v>
      </c>
    </row>
    <row r="303" spans="1:22" ht="14.25" customHeight="1" x14ac:dyDescent="0.3">
      <c r="A303" s="4">
        <v>302</v>
      </c>
      <c r="B303" s="4" t="s">
        <v>1092</v>
      </c>
      <c r="C303" s="4">
        <f>YEAR(Data!$D303)</f>
        <v>2013</v>
      </c>
      <c r="D303" s="5">
        <v>41576</v>
      </c>
      <c r="E303" s="5">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38.023999999999994</v>
      </c>
    </row>
    <row r="304" spans="1:22" ht="14.25" customHeight="1" x14ac:dyDescent="0.3">
      <c r="A304" s="4">
        <v>303</v>
      </c>
      <c r="B304" s="4" t="s">
        <v>1092</v>
      </c>
      <c r="C304" s="4">
        <f>YEAR(Data!$D304)</f>
        <v>2013</v>
      </c>
      <c r="D304" s="5">
        <v>41576</v>
      </c>
      <c r="E304" s="5">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6.5687999999999995</v>
      </c>
    </row>
    <row r="305" spans="1:22" ht="14.25" customHeight="1" x14ac:dyDescent="0.3">
      <c r="A305" s="4">
        <v>304</v>
      </c>
      <c r="B305" s="4" t="s">
        <v>1104</v>
      </c>
      <c r="C305" s="4">
        <f>YEAR(Data!$D305)</f>
        <v>2014</v>
      </c>
      <c r="D305" s="5">
        <v>41963</v>
      </c>
      <c r="E305" s="5">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4">
        <v>-131.44500000000005</v>
      </c>
    </row>
    <row r="306" spans="1:22" ht="14.25" customHeight="1" x14ac:dyDescent="0.3">
      <c r="A306" s="4">
        <v>305</v>
      </c>
      <c r="B306" s="4" t="s">
        <v>1107</v>
      </c>
      <c r="C306" s="4">
        <f>YEAR(Data!$D306)</f>
        <v>2012</v>
      </c>
      <c r="D306" s="5">
        <v>41033</v>
      </c>
      <c r="E306" s="5">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12.863999999999999</v>
      </c>
    </row>
    <row r="307" spans="1:22" ht="14.25" customHeight="1" x14ac:dyDescent="0.3">
      <c r="A307" s="4">
        <v>306</v>
      </c>
      <c r="B307" s="4" t="s">
        <v>1112</v>
      </c>
      <c r="C307" s="4">
        <f>YEAR(Data!$D307)</f>
        <v>2011</v>
      </c>
      <c r="D307" s="5">
        <v>40907</v>
      </c>
      <c r="E307" s="5">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2.8535999999999988</v>
      </c>
    </row>
    <row r="308" spans="1:22" ht="14.25" customHeight="1" x14ac:dyDescent="0.3">
      <c r="A308" s="4">
        <v>307</v>
      </c>
      <c r="B308" s="4" t="s">
        <v>1116</v>
      </c>
      <c r="C308" s="4">
        <f>YEAR(Data!$D308)</f>
        <v>2011</v>
      </c>
      <c r="D308" s="5">
        <v>40695</v>
      </c>
      <c r="E308" s="5">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4">
        <v>20.9208</v>
      </c>
    </row>
    <row r="309" spans="1:22" ht="14.25" customHeight="1" x14ac:dyDescent="0.3">
      <c r="A309" s="4">
        <v>308</v>
      </c>
      <c r="B309" s="4" t="s">
        <v>1116</v>
      </c>
      <c r="C309" s="4">
        <f>YEAR(Data!$D309)</f>
        <v>2011</v>
      </c>
      <c r="D309" s="5">
        <v>40695</v>
      </c>
      <c r="E309" s="5">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4">
        <v>83.867999999999967</v>
      </c>
    </row>
    <row r="310" spans="1:22" ht="14.25" customHeight="1" x14ac:dyDescent="0.3">
      <c r="A310" s="4">
        <v>309</v>
      </c>
      <c r="B310" s="4" t="s">
        <v>1124</v>
      </c>
      <c r="C310" s="4">
        <f>YEAR(Data!$D310)</f>
        <v>2014</v>
      </c>
      <c r="D310" s="5">
        <v>41745</v>
      </c>
      <c r="E310" s="5">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ht="14.25" customHeight="1" x14ac:dyDescent="0.3">
      <c r="A311" s="4">
        <v>310</v>
      </c>
      <c r="B311" s="4" t="s">
        <v>1130</v>
      </c>
      <c r="C311" s="4">
        <f>YEAR(Data!$D311)</f>
        <v>2013</v>
      </c>
      <c r="D311" s="5">
        <v>41530</v>
      </c>
      <c r="E311" s="5">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4">
        <v>3.5948000000000011</v>
      </c>
    </row>
    <row r="312" spans="1:22" ht="14.25" customHeight="1" x14ac:dyDescent="0.3">
      <c r="A312" s="4">
        <v>311</v>
      </c>
      <c r="B312" s="4" t="s">
        <v>1130</v>
      </c>
      <c r="C312" s="4">
        <f>YEAR(Data!$D312)</f>
        <v>2013</v>
      </c>
      <c r="D312" s="5">
        <v>41530</v>
      </c>
      <c r="E312" s="5">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4">
        <v>52.511399999999981</v>
      </c>
    </row>
    <row r="313" spans="1:22" ht="14.25" customHeight="1" x14ac:dyDescent="0.3">
      <c r="A313" s="4">
        <v>312</v>
      </c>
      <c r="B313" s="4" t="s">
        <v>1130</v>
      </c>
      <c r="C313" s="4">
        <f>YEAR(Data!$D313)</f>
        <v>2013</v>
      </c>
      <c r="D313" s="5">
        <v>41530</v>
      </c>
      <c r="E313" s="5">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1.7135999999999978</v>
      </c>
    </row>
    <row r="314" spans="1:22" ht="14.25" customHeight="1" x14ac:dyDescent="0.3">
      <c r="A314" s="4">
        <v>313</v>
      </c>
      <c r="B314" s="4" t="s">
        <v>1130</v>
      </c>
      <c r="C314" s="4">
        <f>YEAR(Data!$D314)</f>
        <v>2013</v>
      </c>
      <c r="D314" s="5">
        <v>41530</v>
      </c>
      <c r="E314" s="5">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ht="14.25" customHeight="1" x14ac:dyDescent="0.3">
      <c r="A315" s="4">
        <v>314</v>
      </c>
      <c r="B315" s="4" t="s">
        <v>1142</v>
      </c>
      <c r="C315" s="4">
        <f>YEAR(Data!$D315)</f>
        <v>2011</v>
      </c>
      <c r="D315" s="5">
        <v>40813</v>
      </c>
      <c r="E315" s="5">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4">
        <v>37.642200000000003</v>
      </c>
    </row>
    <row r="316" spans="1:22" ht="14.25" customHeight="1" x14ac:dyDescent="0.3">
      <c r="A316" s="4">
        <v>315</v>
      </c>
      <c r="B316" s="4" t="s">
        <v>1148</v>
      </c>
      <c r="C316" s="4">
        <f>YEAR(Data!$D316)</f>
        <v>2011</v>
      </c>
      <c r="D316" s="5">
        <v>40764</v>
      </c>
      <c r="E316" s="5">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4">
        <v>22.297999999999973</v>
      </c>
    </row>
    <row r="317" spans="1:22" ht="14.25" customHeight="1" x14ac:dyDescent="0.3">
      <c r="A317" s="4">
        <v>316</v>
      </c>
      <c r="B317" s="4" t="s">
        <v>1148</v>
      </c>
      <c r="C317" s="4">
        <f>YEAR(Data!$D317)</f>
        <v>2011</v>
      </c>
      <c r="D317" s="5">
        <v>40764</v>
      </c>
      <c r="E317" s="5">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4">
        <v>5.4432</v>
      </c>
    </row>
    <row r="318" spans="1:22" ht="14.25" customHeight="1" x14ac:dyDescent="0.3">
      <c r="A318" s="4">
        <v>317</v>
      </c>
      <c r="B318" s="4" t="s">
        <v>1156</v>
      </c>
      <c r="C318" s="4">
        <f>YEAR(Data!$D318)</f>
        <v>2011</v>
      </c>
      <c r="D318" s="5">
        <v>40905</v>
      </c>
      <c r="E318" s="5">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4">
        <v>8.674399999999995</v>
      </c>
    </row>
    <row r="319" spans="1:22" ht="14.25" customHeight="1" x14ac:dyDescent="0.3">
      <c r="A319" s="4">
        <v>318</v>
      </c>
      <c r="B319" s="4" t="s">
        <v>1161</v>
      </c>
      <c r="C319" s="4">
        <f>YEAR(Data!$D319)</f>
        <v>2011</v>
      </c>
      <c r="D319" s="5">
        <v>40851</v>
      </c>
      <c r="E319" s="5">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24.156800000000004</v>
      </c>
    </row>
    <row r="320" spans="1:22" ht="14.25" customHeight="1" x14ac:dyDescent="0.3">
      <c r="A320" s="4">
        <v>319</v>
      </c>
      <c r="B320" s="4" t="s">
        <v>1161</v>
      </c>
      <c r="C320" s="4">
        <f>YEAR(Data!$D320)</f>
        <v>2011</v>
      </c>
      <c r="D320" s="5">
        <v>40851</v>
      </c>
      <c r="E320" s="5">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ht="14.25" customHeight="1" x14ac:dyDescent="0.3">
      <c r="A321" s="4">
        <v>320</v>
      </c>
      <c r="B321" s="4" t="s">
        <v>1161</v>
      </c>
      <c r="C321" s="4">
        <f>YEAR(Data!$D321)</f>
        <v>2011</v>
      </c>
      <c r="D321" s="5">
        <v>40851</v>
      </c>
      <c r="E321" s="5">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ht="14.25" customHeight="1" x14ac:dyDescent="0.3">
      <c r="A322" s="4">
        <v>321</v>
      </c>
      <c r="B322" s="4" t="s">
        <v>1161</v>
      </c>
      <c r="C322" s="4">
        <f>YEAR(Data!$D322)</f>
        <v>2011</v>
      </c>
      <c r="D322" s="5">
        <v>40851</v>
      </c>
      <c r="E322" s="5">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ht="14.25" customHeight="1" x14ac:dyDescent="0.3">
      <c r="A323" s="4">
        <v>322</v>
      </c>
      <c r="B323" s="4" t="s">
        <v>1161</v>
      </c>
      <c r="C323" s="4">
        <f>YEAR(Data!$D323)</f>
        <v>2011</v>
      </c>
      <c r="D323" s="5">
        <v>40851</v>
      </c>
      <c r="E323" s="5">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13.070999999999998</v>
      </c>
    </row>
    <row r="324" spans="1:22" ht="14.25" customHeight="1" x14ac:dyDescent="0.3">
      <c r="A324" s="4">
        <v>323</v>
      </c>
      <c r="B324" s="4" t="s">
        <v>1170</v>
      </c>
      <c r="C324" s="4">
        <f>YEAR(Data!$D324)</f>
        <v>2011</v>
      </c>
      <c r="D324" s="5">
        <v>40805</v>
      </c>
      <c r="E324" s="5">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ht="14.25" customHeight="1" x14ac:dyDescent="0.3">
      <c r="A325" s="4">
        <v>324</v>
      </c>
      <c r="B325" s="4" t="s">
        <v>1176</v>
      </c>
      <c r="C325" s="4">
        <f>YEAR(Data!$D325)</f>
        <v>2013</v>
      </c>
      <c r="D325" s="5">
        <v>41388</v>
      </c>
      <c r="E325" s="5">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ht="14.25" customHeight="1" x14ac:dyDescent="0.3">
      <c r="A326" s="4">
        <v>325</v>
      </c>
      <c r="B326" s="4" t="s">
        <v>1176</v>
      </c>
      <c r="C326" s="4">
        <f>YEAR(Data!$D326)</f>
        <v>2013</v>
      </c>
      <c r="D326" s="5">
        <v>41388</v>
      </c>
      <c r="E326" s="5">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ht="14.25" customHeight="1" x14ac:dyDescent="0.3">
      <c r="A327" s="4">
        <v>326</v>
      </c>
      <c r="B327" s="4" t="s">
        <v>1182</v>
      </c>
      <c r="C327" s="4">
        <f>YEAR(Data!$D327)</f>
        <v>2014</v>
      </c>
      <c r="D327" s="5">
        <v>41947</v>
      </c>
      <c r="E327" s="5">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4">
        <v>0.99949999999999894</v>
      </c>
    </row>
    <row r="328" spans="1:22" ht="14.25" customHeight="1" x14ac:dyDescent="0.3">
      <c r="A328" s="4">
        <v>327</v>
      </c>
      <c r="B328" s="4" t="s">
        <v>1188</v>
      </c>
      <c r="C328" s="4">
        <f>YEAR(Data!$D328)</f>
        <v>2013</v>
      </c>
      <c r="D328" s="5">
        <v>41517</v>
      </c>
      <c r="E328" s="5">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ht="14.25" customHeight="1" x14ac:dyDescent="0.3">
      <c r="A329" s="4">
        <v>328</v>
      </c>
      <c r="B329" s="4" t="s">
        <v>1188</v>
      </c>
      <c r="C329" s="4">
        <f>YEAR(Data!$D329)</f>
        <v>2013</v>
      </c>
      <c r="D329" s="5">
        <v>41517</v>
      </c>
      <c r="E329" s="5">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4">
        <v>3.3889999999999993</v>
      </c>
    </row>
    <row r="330" spans="1:22" ht="14.25" customHeight="1" x14ac:dyDescent="0.3">
      <c r="A330" s="4">
        <v>329</v>
      </c>
      <c r="B330" s="4" t="s">
        <v>1188</v>
      </c>
      <c r="C330" s="4">
        <f>YEAR(Data!$D330)</f>
        <v>2013</v>
      </c>
      <c r="D330" s="5">
        <v>41517</v>
      </c>
      <c r="E330" s="5">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-258.50160000000011</v>
      </c>
    </row>
    <row r="331" spans="1:22" ht="14.25" customHeight="1" x14ac:dyDescent="0.3">
      <c r="A331" s="4">
        <v>330</v>
      </c>
      <c r="B331" s="4" t="s">
        <v>1188</v>
      </c>
      <c r="C331" s="4">
        <f>YEAR(Data!$D331)</f>
        <v>2013</v>
      </c>
      <c r="D331" s="5">
        <v>41517</v>
      </c>
      <c r="E331" s="5">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4">
        <v>33.830999999999989</v>
      </c>
    </row>
    <row r="332" spans="1:22" ht="14.25" customHeight="1" x14ac:dyDescent="0.3">
      <c r="A332" s="4">
        <v>331</v>
      </c>
      <c r="B332" s="4" t="s">
        <v>1188</v>
      </c>
      <c r="C332" s="4">
        <f>YEAR(Data!$D332)</f>
        <v>2013</v>
      </c>
      <c r="D332" s="5">
        <v>41517</v>
      </c>
      <c r="E332" s="5">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4">
        <v>-27.693600000000004</v>
      </c>
    </row>
    <row r="333" spans="1:22" ht="14.25" customHeight="1" x14ac:dyDescent="0.3">
      <c r="A333" s="4">
        <v>332</v>
      </c>
      <c r="B333" s="4" t="s">
        <v>1201</v>
      </c>
      <c r="C333" s="4">
        <f>YEAR(Data!$D333)</f>
        <v>2013</v>
      </c>
      <c r="D333" s="5">
        <v>41390</v>
      </c>
      <c r="E333" s="5">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-20.700000000000003</v>
      </c>
    </row>
    <row r="334" spans="1:22" ht="14.25" customHeight="1" x14ac:dyDescent="0.3">
      <c r="A334" s="4">
        <v>333</v>
      </c>
      <c r="B334" s="4" t="s">
        <v>1201</v>
      </c>
      <c r="C334" s="4">
        <f>YEAR(Data!$D334)</f>
        <v>2013</v>
      </c>
      <c r="D334" s="5">
        <v>41390</v>
      </c>
      <c r="E334" s="5">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4">
        <v>-13.815999999999995</v>
      </c>
    </row>
    <row r="335" spans="1:22" ht="14.25" customHeight="1" x14ac:dyDescent="0.3">
      <c r="A335" s="4">
        <v>334</v>
      </c>
      <c r="B335" s="4" t="s">
        <v>1201</v>
      </c>
      <c r="C335" s="4">
        <f>YEAR(Data!$D335)</f>
        <v>2013</v>
      </c>
      <c r="D335" s="5">
        <v>41390</v>
      </c>
      <c r="E335" s="5">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4">
        <v>-3.4271999999999991</v>
      </c>
    </row>
    <row r="336" spans="1:22" ht="14.25" customHeight="1" x14ac:dyDescent="0.3">
      <c r="A336" s="4">
        <v>335</v>
      </c>
      <c r="B336" s="4" t="s">
        <v>1210</v>
      </c>
      <c r="C336" s="4">
        <f>YEAR(Data!$D336)</f>
        <v>2012</v>
      </c>
      <c r="D336" s="5">
        <v>41153</v>
      </c>
      <c r="E336" s="5">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4">
        <v>1.6037999999999997</v>
      </c>
    </row>
    <row r="337" spans="1:22" ht="14.25" customHeight="1" x14ac:dyDescent="0.3">
      <c r="A337" s="4">
        <v>336</v>
      </c>
      <c r="B337" s="4" t="s">
        <v>1210</v>
      </c>
      <c r="C337" s="4">
        <f>YEAR(Data!$D337)</f>
        <v>2012</v>
      </c>
      <c r="D337" s="5">
        <v>41153</v>
      </c>
      <c r="E337" s="5">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335.99440000000004</v>
      </c>
    </row>
    <row r="338" spans="1:22" ht="14.25" customHeight="1" x14ac:dyDescent="0.3">
      <c r="A338" s="4">
        <v>337</v>
      </c>
      <c r="B338" s="4" t="s">
        <v>1210</v>
      </c>
      <c r="C338" s="4">
        <f>YEAR(Data!$D338)</f>
        <v>2012</v>
      </c>
      <c r="D338" s="5">
        <v>41153</v>
      </c>
      <c r="E338" s="5">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4">
        <v>4.4899999999999984</v>
      </c>
    </row>
    <row r="339" spans="1:22" ht="14.25" customHeight="1" x14ac:dyDescent="0.3">
      <c r="A339" s="4">
        <v>338</v>
      </c>
      <c r="B339" s="4" t="s">
        <v>1220</v>
      </c>
      <c r="C339" s="4">
        <f>YEAR(Data!$D339)</f>
        <v>2011</v>
      </c>
      <c r="D339" s="5">
        <v>40736</v>
      </c>
      <c r="E339" s="5">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4">
        <v>2.7956000000000003</v>
      </c>
    </row>
    <row r="340" spans="1:22" ht="14.25" customHeight="1" x14ac:dyDescent="0.3">
      <c r="A340" s="4">
        <v>339</v>
      </c>
      <c r="B340" s="4" t="s">
        <v>1220</v>
      </c>
      <c r="C340" s="4">
        <f>YEAR(Data!$D340)</f>
        <v>2011</v>
      </c>
      <c r="D340" s="5">
        <v>40736</v>
      </c>
      <c r="E340" s="5">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4">
        <v>-17.458800000000053</v>
      </c>
    </row>
    <row r="341" spans="1:22" ht="14.25" customHeight="1" x14ac:dyDescent="0.3">
      <c r="A341" s="4">
        <v>340</v>
      </c>
      <c r="B341" s="4" t="s">
        <v>1227</v>
      </c>
      <c r="C341" s="4">
        <f>YEAR(Data!$D341)</f>
        <v>2012</v>
      </c>
      <c r="D341" s="5">
        <v>41082</v>
      </c>
      <c r="E341" s="5">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ht="14.25" customHeight="1" x14ac:dyDescent="0.3">
      <c r="A342" s="4">
        <v>341</v>
      </c>
      <c r="B342" s="4" t="s">
        <v>1231</v>
      </c>
      <c r="C342" s="4">
        <f>YEAR(Data!$D342)</f>
        <v>2011</v>
      </c>
      <c r="D342" s="5">
        <v>40646</v>
      </c>
      <c r="E342" s="5">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1.1159999999999979</v>
      </c>
    </row>
    <row r="343" spans="1:22" ht="14.25" customHeight="1" x14ac:dyDescent="0.3">
      <c r="A343" s="4">
        <v>342</v>
      </c>
      <c r="B343" s="4" t="s">
        <v>1231</v>
      </c>
      <c r="C343" s="4">
        <f>YEAR(Data!$D343)</f>
        <v>2011</v>
      </c>
      <c r="D343" s="5">
        <v>40646</v>
      </c>
      <c r="E343" s="5">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4">
        <v>-407.97599999999989</v>
      </c>
    </row>
    <row r="344" spans="1:22" ht="14.25" customHeight="1" x14ac:dyDescent="0.3">
      <c r="A344" s="4">
        <v>343</v>
      </c>
      <c r="B344" s="4" t="s">
        <v>1231</v>
      </c>
      <c r="C344" s="4">
        <f>YEAR(Data!$D344)</f>
        <v>2011</v>
      </c>
      <c r="D344" s="5">
        <v>40646</v>
      </c>
      <c r="E344" s="5">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4">
        <v>10.072399999999996</v>
      </c>
    </row>
    <row r="345" spans="1:22" ht="14.25" customHeight="1" x14ac:dyDescent="0.3">
      <c r="A345" s="4">
        <v>344</v>
      </c>
      <c r="B345" s="4" t="s">
        <v>1231</v>
      </c>
      <c r="C345" s="4">
        <f>YEAR(Data!$D345)</f>
        <v>2011</v>
      </c>
      <c r="D345" s="5">
        <v>40646</v>
      </c>
      <c r="E345" s="5">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8.3915999999999897</v>
      </c>
    </row>
    <row r="346" spans="1:22" ht="14.25" customHeight="1" x14ac:dyDescent="0.3">
      <c r="A346" s="4">
        <v>345</v>
      </c>
      <c r="B346" s="4" t="s">
        <v>1236</v>
      </c>
      <c r="C346" s="4">
        <f>YEAR(Data!$D346)</f>
        <v>2012</v>
      </c>
      <c r="D346" s="5">
        <v>41263</v>
      </c>
      <c r="E346" s="5">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4">
        <v>-2.2200000000000131</v>
      </c>
    </row>
    <row r="347" spans="1:22" ht="14.25" customHeight="1" x14ac:dyDescent="0.3">
      <c r="A347" s="4">
        <v>346</v>
      </c>
      <c r="B347" s="4" t="s">
        <v>1238</v>
      </c>
      <c r="C347" s="4">
        <f>YEAR(Data!$D347)</f>
        <v>2014</v>
      </c>
      <c r="D347" s="5">
        <v>41806</v>
      </c>
      <c r="E347" s="5">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4.7976000000000028</v>
      </c>
    </row>
    <row r="348" spans="1:22" ht="14.25" customHeight="1" x14ac:dyDescent="0.3">
      <c r="A348" s="4">
        <v>347</v>
      </c>
      <c r="B348" s="4" t="s">
        <v>1241</v>
      </c>
      <c r="C348" s="4">
        <f>YEAR(Data!$D348)</f>
        <v>2014</v>
      </c>
      <c r="D348" s="5">
        <v>41829</v>
      </c>
      <c r="E348" s="5">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4">
        <v>3.0996000000000006</v>
      </c>
    </row>
    <row r="349" spans="1:22" ht="14.25" customHeight="1" x14ac:dyDescent="0.3">
      <c r="A349" s="4">
        <v>348</v>
      </c>
      <c r="B349" s="4" t="s">
        <v>1241</v>
      </c>
      <c r="C349" s="4">
        <f>YEAR(Data!$D349)</f>
        <v>2014</v>
      </c>
      <c r="D349" s="5">
        <v>41829</v>
      </c>
      <c r="E349" s="5">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11.543199999999999</v>
      </c>
    </row>
    <row r="350" spans="1:22" ht="14.25" customHeight="1" x14ac:dyDescent="0.3">
      <c r="A350" s="4">
        <v>349</v>
      </c>
      <c r="B350" s="4" t="s">
        <v>1241</v>
      </c>
      <c r="C350" s="4">
        <f>YEAR(Data!$D350)</f>
        <v>2014</v>
      </c>
      <c r="D350" s="5">
        <v>41829</v>
      </c>
      <c r="E350" s="5">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ht="14.25" customHeight="1" x14ac:dyDescent="0.3">
      <c r="A351" s="4">
        <v>350</v>
      </c>
      <c r="B351" s="4" t="s">
        <v>1248</v>
      </c>
      <c r="C351" s="4">
        <f>YEAR(Data!$D351)</f>
        <v>2013</v>
      </c>
      <c r="D351" s="5">
        <v>41519</v>
      </c>
      <c r="E351" s="5">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ht="14.25" customHeight="1" x14ac:dyDescent="0.3">
      <c r="A352" s="4">
        <v>351</v>
      </c>
      <c r="B352" s="4" t="s">
        <v>1248</v>
      </c>
      <c r="C352" s="4">
        <f>YEAR(Data!$D352)</f>
        <v>2013</v>
      </c>
      <c r="D352" s="5">
        <v>41519</v>
      </c>
      <c r="E352" s="5">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11.543199999999999</v>
      </c>
    </row>
    <row r="353" spans="1:22" ht="14.25" customHeight="1" x14ac:dyDescent="0.3">
      <c r="A353" s="4">
        <v>352</v>
      </c>
      <c r="B353" s="4" t="s">
        <v>1248</v>
      </c>
      <c r="C353" s="4">
        <f>YEAR(Data!$D353)</f>
        <v>2013</v>
      </c>
      <c r="D353" s="5">
        <v>41519</v>
      </c>
      <c r="E353" s="5">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ht="14.25" customHeight="1" x14ac:dyDescent="0.3">
      <c r="A354" s="4">
        <v>353</v>
      </c>
      <c r="B354" s="4" t="s">
        <v>1248</v>
      </c>
      <c r="C354" s="4">
        <f>YEAR(Data!$D354)</f>
        <v>2013</v>
      </c>
      <c r="D354" s="5">
        <v>41519</v>
      </c>
      <c r="E354" s="5">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23.086399999999998</v>
      </c>
    </row>
    <row r="355" spans="1:22" ht="14.25" customHeight="1" x14ac:dyDescent="0.3">
      <c r="A355" s="4">
        <v>354</v>
      </c>
      <c r="B355" s="4" t="s">
        <v>1248</v>
      </c>
      <c r="C355" s="4">
        <f>YEAR(Data!$D355)</f>
        <v>2013</v>
      </c>
      <c r="D355" s="5">
        <v>41519</v>
      </c>
      <c r="E355" s="5">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4">
        <v>1415.4295999999997</v>
      </c>
    </row>
    <row r="356" spans="1:22" ht="14.25" customHeight="1" x14ac:dyDescent="0.3">
      <c r="A356" s="4">
        <v>355</v>
      </c>
      <c r="B356" s="4" t="s">
        <v>1257</v>
      </c>
      <c r="C356" s="4">
        <f>YEAR(Data!$D356)</f>
        <v>2013</v>
      </c>
      <c r="D356" s="5">
        <v>41373</v>
      </c>
      <c r="E356" s="5">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4">
        <v>-4.8588000000000022</v>
      </c>
    </row>
    <row r="357" spans="1:22" ht="14.25" customHeight="1" x14ac:dyDescent="0.3">
      <c r="A357" s="4">
        <v>356</v>
      </c>
      <c r="B357" s="4" t="s">
        <v>1257</v>
      </c>
      <c r="C357" s="4">
        <f>YEAR(Data!$D357)</f>
        <v>2013</v>
      </c>
      <c r="D357" s="5">
        <v>41373</v>
      </c>
      <c r="E357" s="5">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ht="14.25" customHeight="1" x14ac:dyDescent="0.3">
      <c r="A358" s="4">
        <v>357</v>
      </c>
      <c r="B358" s="4" t="s">
        <v>1257</v>
      </c>
      <c r="C358" s="4">
        <f>YEAR(Data!$D358)</f>
        <v>2013</v>
      </c>
      <c r="D358" s="5">
        <v>41373</v>
      </c>
      <c r="E358" s="5">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ht="14.25" customHeight="1" x14ac:dyDescent="0.3">
      <c r="A359" s="4">
        <v>358</v>
      </c>
      <c r="B359" s="4" t="s">
        <v>1257</v>
      </c>
      <c r="C359" s="4">
        <f>YEAR(Data!$D359)</f>
        <v>2013</v>
      </c>
      <c r="D359" s="5">
        <v>41373</v>
      </c>
      <c r="E359" s="5">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15.823999999999998</v>
      </c>
    </row>
    <row r="360" spans="1:22" ht="14.25" customHeight="1" x14ac:dyDescent="0.3">
      <c r="A360" s="4">
        <v>359</v>
      </c>
      <c r="B360" s="4" t="s">
        <v>1268</v>
      </c>
      <c r="C360" s="4">
        <f>YEAR(Data!$D360)</f>
        <v>2013</v>
      </c>
      <c r="D360" s="5">
        <v>41388</v>
      </c>
      <c r="E360" s="5">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4">
        <v>11.324999999999996</v>
      </c>
    </row>
    <row r="361" spans="1:22" ht="14.25" customHeight="1" x14ac:dyDescent="0.3">
      <c r="A361" s="4">
        <v>360</v>
      </c>
      <c r="B361" s="4" t="s">
        <v>1269</v>
      </c>
      <c r="C361" s="4">
        <f>YEAR(Data!$D361)</f>
        <v>2014</v>
      </c>
      <c r="D361" s="5">
        <v>41707</v>
      </c>
      <c r="E361" s="5">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ht="14.25" customHeight="1" x14ac:dyDescent="0.3">
      <c r="A362" s="4">
        <v>361</v>
      </c>
      <c r="B362" s="4" t="s">
        <v>1269</v>
      </c>
      <c r="C362" s="4">
        <f>YEAR(Data!$D362)</f>
        <v>2014</v>
      </c>
      <c r="D362" s="5">
        <v>41707</v>
      </c>
      <c r="E362" s="5">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ht="14.25" customHeight="1" x14ac:dyDescent="0.3">
      <c r="A363" s="4">
        <v>362</v>
      </c>
      <c r="B363" s="4" t="s">
        <v>1277</v>
      </c>
      <c r="C363" s="4">
        <f>YEAR(Data!$D363)</f>
        <v>2014</v>
      </c>
      <c r="D363" s="5">
        <v>41908</v>
      </c>
      <c r="E363" s="5">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ht="14.25" customHeight="1" x14ac:dyDescent="0.3">
      <c r="A364" s="4">
        <v>363</v>
      </c>
      <c r="B364" s="4" t="s">
        <v>1277</v>
      </c>
      <c r="C364" s="4">
        <f>YEAR(Data!$D364)</f>
        <v>2014</v>
      </c>
      <c r="D364" s="5">
        <v>41908</v>
      </c>
      <c r="E364" s="5">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ht="14.25" customHeight="1" x14ac:dyDescent="0.3">
      <c r="A365" s="4">
        <v>364</v>
      </c>
      <c r="B365" s="4" t="s">
        <v>1277</v>
      </c>
      <c r="C365" s="4">
        <f>YEAR(Data!$D365)</f>
        <v>2014</v>
      </c>
      <c r="D365" s="5">
        <v>41908</v>
      </c>
      <c r="E365" s="5">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1.4455999999999998</v>
      </c>
    </row>
    <row r="366" spans="1:22" ht="14.25" customHeight="1" x14ac:dyDescent="0.3">
      <c r="A366" s="4">
        <v>365</v>
      </c>
      <c r="B366" s="4" t="s">
        <v>1277</v>
      </c>
      <c r="C366" s="4">
        <f>YEAR(Data!$D366)</f>
        <v>2014</v>
      </c>
      <c r="D366" s="5">
        <v>41908</v>
      </c>
      <c r="E366" s="5">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ht="14.25" customHeight="1" x14ac:dyDescent="0.3">
      <c r="A367" s="4">
        <v>366</v>
      </c>
      <c r="B367" s="4" t="s">
        <v>1286</v>
      </c>
      <c r="C367" s="4">
        <f>YEAR(Data!$D367)</f>
        <v>2011</v>
      </c>
      <c r="D367" s="5">
        <v>40810</v>
      </c>
      <c r="E367" s="5">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8.4783999999999935</v>
      </c>
    </row>
    <row r="368" spans="1:22" ht="14.25" customHeight="1" x14ac:dyDescent="0.3">
      <c r="A368" s="4">
        <v>367</v>
      </c>
      <c r="B368" s="4" t="s">
        <v>1289</v>
      </c>
      <c r="C368" s="4">
        <f>YEAR(Data!$D368)</f>
        <v>2013</v>
      </c>
      <c r="D368" s="5">
        <v>41569</v>
      </c>
      <c r="E368" s="5">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ht="14.25" customHeight="1" x14ac:dyDescent="0.3">
      <c r="A369" s="4">
        <v>368</v>
      </c>
      <c r="B369" s="4" t="s">
        <v>1289</v>
      </c>
      <c r="C369" s="4">
        <f>YEAR(Data!$D369)</f>
        <v>2013</v>
      </c>
      <c r="D369" s="5">
        <v>41569</v>
      </c>
      <c r="E369" s="5">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0.14719999999999978</v>
      </c>
    </row>
    <row r="370" spans="1:22" ht="14.25" customHeight="1" x14ac:dyDescent="0.3">
      <c r="A370" s="4">
        <v>369</v>
      </c>
      <c r="B370" s="4" t="s">
        <v>1289</v>
      </c>
      <c r="C370" s="4">
        <f>YEAR(Data!$D370)</f>
        <v>2013</v>
      </c>
      <c r="D370" s="5">
        <v>41569</v>
      </c>
      <c r="E370" s="5">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29.341200000000008</v>
      </c>
    </row>
    <row r="371" spans="1:22" ht="14.25" customHeight="1" x14ac:dyDescent="0.3">
      <c r="A371" s="4">
        <v>370</v>
      </c>
      <c r="B371" s="4" t="s">
        <v>1289</v>
      </c>
      <c r="C371" s="4">
        <f>YEAR(Data!$D371)</f>
        <v>2013</v>
      </c>
      <c r="D371" s="5">
        <v>41569</v>
      </c>
      <c r="E371" s="5">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271.41920000000005</v>
      </c>
    </row>
    <row r="372" spans="1:22" ht="14.25" customHeight="1" x14ac:dyDescent="0.3">
      <c r="A372" s="4">
        <v>371</v>
      </c>
      <c r="B372" s="4" t="s">
        <v>1299</v>
      </c>
      <c r="C372" s="4">
        <f>YEAR(Data!$D372)</f>
        <v>2014</v>
      </c>
      <c r="D372" s="5">
        <v>41789</v>
      </c>
      <c r="E372" s="5">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4">
        <v>9.3960000000000008</v>
      </c>
    </row>
    <row r="373" spans="1:22" ht="14.25" customHeight="1" x14ac:dyDescent="0.3">
      <c r="A373" s="4">
        <v>372</v>
      </c>
      <c r="B373" s="4" t="s">
        <v>1299</v>
      </c>
      <c r="C373" s="4">
        <f>YEAR(Data!$D373)</f>
        <v>2014</v>
      </c>
      <c r="D373" s="5">
        <v>41789</v>
      </c>
      <c r="E373" s="5">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4">
        <v>4.6746000000000016</v>
      </c>
    </row>
    <row r="374" spans="1:22" ht="14.25" customHeight="1" x14ac:dyDescent="0.3">
      <c r="A374" s="4">
        <v>373</v>
      </c>
      <c r="B374" s="4" t="s">
        <v>1307</v>
      </c>
      <c r="C374" s="4">
        <f>YEAR(Data!$D374)</f>
        <v>2011</v>
      </c>
      <c r="D374" s="5">
        <v>40747</v>
      </c>
      <c r="E374" s="5">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4">
        <v>-5.7119999999999997</v>
      </c>
    </row>
    <row r="375" spans="1:22" ht="14.25" customHeight="1" x14ac:dyDescent="0.3">
      <c r="A375" s="4">
        <v>374</v>
      </c>
      <c r="B375" s="4" t="s">
        <v>1307</v>
      </c>
      <c r="C375" s="4">
        <f>YEAR(Data!$D375)</f>
        <v>2011</v>
      </c>
      <c r="D375" s="5">
        <v>40747</v>
      </c>
      <c r="E375" s="5">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4">
        <v>179.1887999999999</v>
      </c>
    </row>
    <row r="376" spans="1:22" ht="14.25" customHeight="1" x14ac:dyDescent="0.3">
      <c r="A376" s="4">
        <v>375</v>
      </c>
      <c r="B376" s="4" t="s">
        <v>1307</v>
      </c>
      <c r="C376" s="4">
        <f>YEAR(Data!$D376)</f>
        <v>2011</v>
      </c>
      <c r="D376" s="5">
        <v>40747</v>
      </c>
      <c r="E376" s="5">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0.92399999999999993</v>
      </c>
    </row>
    <row r="377" spans="1:22" ht="14.25" customHeight="1" x14ac:dyDescent="0.3">
      <c r="A377" s="4">
        <v>376</v>
      </c>
      <c r="B377" s="4" t="s">
        <v>1307</v>
      </c>
      <c r="C377" s="4">
        <f>YEAR(Data!$D377)</f>
        <v>2011</v>
      </c>
      <c r="D377" s="5">
        <v>40747</v>
      </c>
      <c r="E377" s="5">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-29.940000000000012</v>
      </c>
    </row>
    <row r="378" spans="1:22" ht="14.25" customHeight="1" x14ac:dyDescent="0.3">
      <c r="A378" s="4">
        <v>377</v>
      </c>
      <c r="B378" s="4" t="s">
        <v>1317</v>
      </c>
      <c r="C378" s="4">
        <f>YEAR(Data!$D378)</f>
        <v>2013</v>
      </c>
      <c r="D378" s="5">
        <v>41546</v>
      </c>
      <c r="E378" s="5">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4">
        <v>30.979999999999993</v>
      </c>
    </row>
    <row r="379" spans="1:22" ht="14.25" customHeight="1" x14ac:dyDescent="0.3">
      <c r="A379" s="4">
        <v>378</v>
      </c>
      <c r="B379" s="4" t="s">
        <v>1323</v>
      </c>
      <c r="C379" s="4">
        <f>YEAR(Data!$D379)</f>
        <v>2014</v>
      </c>
      <c r="D379" s="5">
        <v>41879</v>
      </c>
      <c r="E379" s="5">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4">
        <v>-297.68479999999983</v>
      </c>
    </row>
    <row r="380" spans="1:22" ht="14.25" customHeight="1" x14ac:dyDescent="0.3">
      <c r="A380" s="4">
        <v>379</v>
      </c>
      <c r="B380" s="4" t="s">
        <v>1328</v>
      </c>
      <c r="C380" s="4">
        <f>YEAR(Data!$D380)</f>
        <v>2012</v>
      </c>
      <c r="D380" s="5">
        <v>41027</v>
      </c>
      <c r="E380" s="5">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4">
        <v>-20.332200000000007</v>
      </c>
    </row>
    <row r="381" spans="1:22" ht="14.25" customHeight="1" x14ac:dyDescent="0.3">
      <c r="A381" s="4">
        <v>380</v>
      </c>
      <c r="B381" s="4" t="s">
        <v>1328</v>
      </c>
      <c r="C381" s="4">
        <f>YEAR(Data!$D381)</f>
        <v>2012</v>
      </c>
      <c r="D381" s="5">
        <v>41027</v>
      </c>
      <c r="E381" s="5">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2.6810999999999954</v>
      </c>
    </row>
    <row r="382" spans="1:22" ht="14.25" customHeight="1" x14ac:dyDescent="0.3">
      <c r="A382" s="4">
        <v>381</v>
      </c>
      <c r="B382" s="4" t="s">
        <v>1328</v>
      </c>
      <c r="C382" s="4">
        <f>YEAR(Data!$D382)</f>
        <v>2012</v>
      </c>
      <c r="D382" s="5">
        <v>41027</v>
      </c>
      <c r="E382" s="5">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4">
        <v>-18.872800000000009</v>
      </c>
    </row>
    <row r="383" spans="1:22" ht="14.25" customHeight="1" x14ac:dyDescent="0.3">
      <c r="A383" s="4">
        <v>382</v>
      </c>
      <c r="B383" s="4" t="s">
        <v>1337</v>
      </c>
      <c r="C383" s="4">
        <f>YEAR(Data!$D383)</f>
        <v>2013</v>
      </c>
      <c r="D383" s="5">
        <v>41576</v>
      </c>
      <c r="E383" s="5">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ht="14.25" customHeight="1" x14ac:dyDescent="0.3">
      <c r="A384" s="4">
        <v>383</v>
      </c>
      <c r="B384" s="4" t="s">
        <v>1337</v>
      </c>
      <c r="C384" s="4">
        <f>YEAR(Data!$D384)</f>
        <v>2013</v>
      </c>
      <c r="D384" s="5">
        <v>41576</v>
      </c>
      <c r="E384" s="5">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ht="14.25" customHeight="1" x14ac:dyDescent="0.3">
      <c r="A385" s="4">
        <v>384</v>
      </c>
      <c r="B385" s="4" t="s">
        <v>1344</v>
      </c>
      <c r="C385" s="4">
        <f>YEAR(Data!$D385)</f>
        <v>2012</v>
      </c>
      <c r="D385" s="5">
        <v>41086</v>
      </c>
      <c r="E385" s="5">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ht="14.25" customHeight="1" x14ac:dyDescent="0.3">
      <c r="A386" s="4">
        <v>385</v>
      </c>
      <c r="B386" s="4" t="s">
        <v>1349</v>
      </c>
      <c r="C386" s="4">
        <f>YEAR(Data!$D386)</f>
        <v>2012</v>
      </c>
      <c r="D386" s="5">
        <v>41240</v>
      </c>
      <c r="E386" s="5">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4">
        <v>-157.00949999999997</v>
      </c>
    </row>
    <row r="387" spans="1:22" ht="14.25" customHeight="1" x14ac:dyDescent="0.3">
      <c r="A387" s="4">
        <v>386</v>
      </c>
      <c r="B387" s="4" t="s">
        <v>1349</v>
      </c>
      <c r="C387" s="4">
        <f>YEAR(Data!$D387)</f>
        <v>2012</v>
      </c>
      <c r="D387" s="5">
        <v>41240</v>
      </c>
      <c r="E387" s="5">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4">
        <v>-1.049700000000005</v>
      </c>
    </row>
    <row r="388" spans="1:22" ht="14.25" customHeight="1" x14ac:dyDescent="0.3">
      <c r="A388" s="4">
        <v>387</v>
      </c>
      <c r="B388" s="4" t="s">
        <v>1357</v>
      </c>
      <c r="C388" s="4">
        <f>YEAR(Data!$D388)</f>
        <v>2012</v>
      </c>
      <c r="D388" s="5">
        <v>41246</v>
      </c>
      <c r="E388" s="5">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4">
        <v>-337.63799999999981</v>
      </c>
    </row>
    <row r="389" spans="1:22" ht="14.25" customHeight="1" x14ac:dyDescent="0.3">
      <c r="A389" s="4">
        <v>388</v>
      </c>
      <c r="B389" s="4" t="s">
        <v>1357</v>
      </c>
      <c r="C389" s="4">
        <f>YEAR(Data!$D389)</f>
        <v>2012</v>
      </c>
      <c r="D389" s="5">
        <v>41246</v>
      </c>
      <c r="E389" s="5">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4">
        <v>0.77700000000000025</v>
      </c>
    </row>
    <row r="390" spans="1:22" ht="14.25" customHeight="1" x14ac:dyDescent="0.3">
      <c r="A390" s="4">
        <v>389</v>
      </c>
      <c r="B390" s="4" t="s">
        <v>1364</v>
      </c>
      <c r="C390" s="4">
        <f>YEAR(Data!$D390)</f>
        <v>2011</v>
      </c>
      <c r="D390" s="5">
        <v>40871</v>
      </c>
      <c r="E390" s="5">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0.42639999999999978</v>
      </c>
    </row>
    <row r="391" spans="1:22" ht="14.25" customHeight="1" x14ac:dyDescent="0.3">
      <c r="A391" s="4">
        <v>390</v>
      </c>
      <c r="B391" s="4" t="s">
        <v>1369</v>
      </c>
      <c r="C391" s="4">
        <f>YEAR(Data!$D391)</f>
        <v>2014</v>
      </c>
      <c r="D391" s="5">
        <v>41985</v>
      </c>
      <c r="E391" s="5">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7.8839999999999986</v>
      </c>
    </row>
    <row r="392" spans="1:22" ht="14.25" customHeight="1" x14ac:dyDescent="0.3">
      <c r="A392" s="4">
        <v>391</v>
      </c>
      <c r="B392" s="4" t="s">
        <v>1369</v>
      </c>
      <c r="C392" s="4">
        <f>YEAR(Data!$D392)</f>
        <v>2014</v>
      </c>
      <c r="D392" s="5">
        <v>41985</v>
      </c>
      <c r="E392" s="5">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13.593199999999996</v>
      </c>
    </row>
    <row r="393" spans="1:22" ht="14.25" customHeight="1" x14ac:dyDescent="0.3">
      <c r="A393" s="4">
        <v>392</v>
      </c>
      <c r="B393" s="4" t="s">
        <v>1374</v>
      </c>
      <c r="C393" s="4">
        <f>YEAR(Data!$D393)</f>
        <v>2011</v>
      </c>
      <c r="D393" s="5">
        <v>40807</v>
      </c>
      <c r="E393" s="5">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4">
        <v>27.718199999999968</v>
      </c>
    </row>
    <row r="394" spans="1:22" ht="14.25" customHeight="1" x14ac:dyDescent="0.3">
      <c r="A394" s="4">
        <v>393</v>
      </c>
      <c r="B394" s="4" t="s">
        <v>1374</v>
      </c>
      <c r="C394" s="4">
        <f>YEAR(Data!$D394)</f>
        <v>2011</v>
      </c>
      <c r="D394" s="5">
        <v>40807</v>
      </c>
      <c r="E394" s="5">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ht="14.25" customHeight="1" x14ac:dyDescent="0.3">
      <c r="A395" s="4">
        <v>394</v>
      </c>
      <c r="B395" s="4" t="s">
        <v>1382</v>
      </c>
      <c r="C395" s="4">
        <f>YEAR(Data!$D395)</f>
        <v>2011</v>
      </c>
      <c r="D395" s="5">
        <v>40701</v>
      </c>
      <c r="E395" s="5">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4">
        <v>-20.5623</v>
      </c>
    </row>
    <row r="396" spans="1:22" ht="14.25" customHeight="1" x14ac:dyDescent="0.3">
      <c r="A396" s="4">
        <v>395</v>
      </c>
      <c r="B396" s="4" t="s">
        <v>1388</v>
      </c>
      <c r="C396" s="4">
        <f>YEAR(Data!$D396)</f>
        <v>2014</v>
      </c>
      <c r="D396" s="5">
        <v>41821</v>
      </c>
      <c r="E396" s="5">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25.579799999999992</v>
      </c>
    </row>
    <row r="397" spans="1:22" ht="14.25" customHeight="1" x14ac:dyDescent="0.3">
      <c r="A397" s="4">
        <v>396</v>
      </c>
      <c r="B397" s="4" t="s">
        <v>1395</v>
      </c>
      <c r="C397" s="4">
        <f>YEAR(Data!$D397)</f>
        <v>2014</v>
      </c>
      <c r="D397" s="5">
        <v>41930</v>
      </c>
      <c r="E397" s="5">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9.4923999999999964</v>
      </c>
    </row>
    <row r="398" spans="1:22" ht="14.25" customHeight="1" x14ac:dyDescent="0.3">
      <c r="A398" s="4">
        <v>397</v>
      </c>
      <c r="B398" s="4" t="s">
        <v>1395</v>
      </c>
      <c r="C398" s="4">
        <f>YEAR(Data!$D398)</f>
        <v>2014</v>
      </c>
      <c r="D398" s="5">
        <v>41930</v>
      </c>
      <c r="E398" s="5">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6.2208000000000006</v>
      </c>
    </row>
    <row r="399" spans="1:22" ht="14.25" customHeight="1" x14ac:dyDescent="0.3">
      <c r="A399" s="4">
        <v>398</v>
      </c>
      <c r="B399" s="4" t="s">
        <v>1404</v>
      </c>
      <c r="C399" s="4">
        <f>YEAR(Data!$D399)</f>
        <v>2012</v>
      </c>
      <c r="D399" s="5">
        <v>41213</v>
      </c>
      <c r="E399" s="5">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21.035999999999994</v>
      </c>
    </row>
    <row r="400" spans="1:22" ht="14.25" customHeight="1" x14ac:dyDescent="0.3">
      <c r="A400" s="4">
        <v>399</v>
      </c>
      <c r="B400" s="4" t="s">
        <v>1407</v>
      </c>
      <c r="C400" s="4">
        <f>YEAR(Data!$D400)</f>
        <v>2013</v>
      </c>
      <c r="D400" s="5">
        <v>41526</v>
      </c>
      <c r="E400" s="5">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4">
        <v>3.5951999999999984</v>
      </c>
    </row>
    <row r="401" spans="1:22" ht="14.25" customHeight="1" x14ac:dyDescent="0.3">
      <c r="A401" s="4">
        <v>400</v>
      </c>
      <c r="B401" s="4" t="s">
        <v>1407</v>
      </c>
      <c r="C401" s="4">
        <f>YEAR(Data!$D401)</f>
        <v>2013</v>
      </c>
      <c r="D401" s="5">
        <v>41526</v>
      </c>
      <c r="E401" s="5">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4">
        <v>-317.15280000000007</v>
      </c>
    </row>
    <row r="402" spans="1:22" ht="14.25" customHeight="1" x14ac:dyDescent="0.3">
      <c r="A402" s="4">
        <v>401</v>
      </c>
      <c r="B402" s="4" t="s">
        <v>1407</v>
      </c>
      <c r="C402" s="4">
        <f>YEAR(Data!$D402)</f>
        <v>2013</v>
      </c>
      <c r="D402" s="5">
        <v>41526</v>
      </c>
      <c r="E402" s="5">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ht="14.25" customHeight="1" x14ac:dyDescent="0.3">
      <c r="A403" s="4">
        <v>402</v>
      </c>
      <c r="B403" s="4" t="s">
        <v>1407</v>
      </c>
      <c r="C403" s="4">
        <f>YEAR(Data!$D403)</f>
        <v>2013</v>
      </c>
      <c r="D403" s="5">
        <v>41526</v>
      </c>
      <c r="E403" s="5">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0.71979999999999933</v>
      </c>
    </row>
    <row r="404" spans="1:22" ht="14.25" customHeight="1" x14ac:dyDescent="0.3">
      <c r="A404" s="4">
        <v>403</v>
      </c>
      <c r="B404" s="4" t="s">
        <v>1416</v>
      </c>
      <c r="C404" s="4">
        <f>YEAR(Data!$D404)</f>
        <v>2011</v>
      </c>
      <c r="D404" s="5">
        <v>40901</v>
      </c>
      <c r="E404" s="5">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4">
        <v>3.4683999999999999</v>
      </c>
    </row>
    <row r="405" spans="1:22" ht="14.25" customHeight="1" x14ac:dyDescent="0.3">
      <c r="A405" s="4">
        <v>404</v>
      </c>
      <c r="B405" s="4" t="s">
        <v>1422</v>
      </c>
      <c r="C405" s="4">
        <f>YEAR(Data!$D405)</f>
        <v>2011</v>
      </c>
      <c r="D405" s="5">
        <v>40649</v>
      </c>
      <c r="E405" s="5">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ht="14.25" customHeight="1" x14ac:dyDescent="0.3">
      <c r="A406" s="4">
        <v>405</v>
      </c>
      <c r="B406" s="4" t="s">
        <v>1425</v>
      </c>
      <c r="C406" s="4">
        <f>YEAR(Data!$D406)</f>
        <v>2014</v>
      </c>
      <c r="D406" s="5">
        <v>41998</v>
      </c>
      <c r="E406" s="5">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4">
        <v>9.6956999999999987</v>
      </c>
    </row>
    <row r="407" spans="1:22" ht="14.25" customHeight="1" x14ac:dyDescent="0.3">
      <c r="A407" s="4">
        <v>406</v>
      </c>
      <c r="B407" s="4" t="s">
        <v>1429</v>
      </c>
      <c r="C407" s="4">
        <f>YEAR(Data!$D407)</f>
        <v>2014</v>
      </c>
      <c r="D407" s="5">
        <v>41982</v>
      </c>
      <c r="E407" s="5">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4">
        <v>37.789500000000004</v>
      </c>
    </row>
    <row r="408" spans="1:22" ht="14.25" customHeight="1" x14ac:dyDescent="0.3">
      <c r="A408" s="4">
        <v>407</v>
      </c>
      <c r="B408" s="4" t="s">
        <v>1429</v>
      </c>
      <c r="C408" s="4">
        <f>YEAR(Data!$D408)</f>
        <v>2014</v>
      </c>
      <c r="D408" s="5">
        <v>41982</v>
      </c>
      <c r="E408" s="5">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ht="14.25" customHeight="1" x14ac:dyDescent="0.3">
      <c r="A409" s="4">
        <v>408</v>
      </c>
      <c r="B409" s="4" t="s">
        <v>1429</v>
      </c>
      <c r="C409" s="4">
        <f>YEAR(Data!$D409)</f>
        <v>2014</v>
      </c>
      <c r="D409" s="5">
        <v>41982</v>
      </c>
      <c r="E409" s="5">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ht="14.25" customHeight="1" x14ac:dyDescent="0.3">
      <c r="A410" s="4">
        <v>409</v>
      </c>
      <c r="B410" s="4" t="s">
        <v>1429</v>
      </c>
      <c r="C410" s="4">
        <f>YEAR(Data!$D410)</f>
        <v>2014</v>
      </c>
      <c r="D410" s="5">
        <v>41982</v>
      </c>
      <c r="E410" s="5">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4">
        <v>-112.95269999999994</v>
      </c>
    </row>
    <row r="411" spans="1:22" ht="14.25" customHeight="1" x14ac:dyDescent="0.3">
      <c r="A411" s="4">
        <v>410</v>
      </c>
      <c r="B411" s="4" t="s">
        <v>1429</v>
      </c>
      <c r="C411" s="4">
        <f>YEAR(Data!$D411)</f>
        <v>2014</v>
      </c>
      <c r="D411" s="5">
        <v>41982</v>
      </c>
      <c r="E411" s="5">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ht="14.25" customHeight="1" x14ac:dyDescent="0.3">
      <c r="A412" s="4">
        <v>411</v>
      </c>
      <c r="B412" s="4" t="s">
        <v>1429</v>
      </c>
      <c r="C412" s="4">
        <f>YEAR(Data!$D412)</f>
        <v>2014</v>
      </c>
      <c r="D412" s="5">
        <v>41982</v>
      </c>
      <c r="E412" s="5">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4">
        <v>13.608000000000001</v>
      </c>
    </row>
    <row r="413" spans="1:22" ht="14.25" customHeight="1" x14ac:dyDescent="0.3">
      <c r="A413" s="4">
        <v>412</v>
      </c>
      <c r="B413" s="4" t="s">
        <v>1429</v>
      </c>
      <c r="C413" s="4">
        <f>YEAR(Data!$D413)</f>
        <v>2014</v>
      </c>
      <c r="D413" s="5">
        <v>41982</v>
      </c>
      <c r="E413" s="5">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ht="14.25" customHeight="1" x14ac:dyDescent="0.3">
      <c r="A414" s="4">
        <v>413</v>
      </c>
      <c r="B414" s="4" t="s">
        <v>1429</v>
      </c>
      <c r="C414" s="4">
        <f>YEAR(Data!$D414)</f>
        <v>2014</v>
      </c>
      <c r="D414" s="5">
        <v>41982</v>
      </c>
      <c r="E414" s="5">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31.454799999999949</v>
      </c>
    </row>
    <row r="415" spans="1:22" ht="14.25" customHeight="1" x14ac:dyDescent="0.3">
      <c r="A415" s="4">
        <v>414</v>
      </c>
      <c r="B415" s="4" t="s">
        <v>1429</v>
      </c>
      <c r="C415" s="4">
        <f>YEAR(Data!$D415)</f>
        <v>2014</v>
      </c>
      <c r="D415" s="5">
        <v>41982</v>
      </c>
      <c r="E415" s="5">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4">
        <v>-18.454800000000013</v>
      </c>
    </row>
    <row r="416" spans="1:22" ht="14.25" customHeight="1" x14ac:dyDescent="0.3">
      <c r="A416" s="4">
        <v>415</v>
      </c>
      <c r="B416" s="4" t="s">
        <v>1447</v>
      </c>
      <c r="C416" s="4">
        <f>YEAR(Data!$D416)</f>
        <v>2014</v>
      </c>
      <c r="D416" s="5">
        <v>41947</v>
      </c>
      <c r="E416" s="5">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65.734199999999987</v>
      </c>
    </row>
    <row r="417" spans="1:22" ht="14.25" customHeight="1" x14ac:dyDescent="0.3">
      <c r="A417" s="4">
        <v>416</v>
      </c>
      <c r="B417" s="4" t="s">
        <v>1447</v>
      </c>
      <c r="C417" s="4">
        <f>YEAR(Data!$D417)</f>
        <v>2014</v>
      </c>
      <c r="D417" s="5">
        <v>41947</v>
      </c>
      <c r="E417" s="5">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26.874400000000023</v>
      </c>
    </row>
    <row r="418" spans="1:22" ht="14.25" customHeight="1" x14ac:dyDescent="0.3">
      <c r="A418" s="4">
        <v>417</v>
      </c>
      <c r="B418" s="4" t="s">
        <v>1452</v>
      </c>
      <c r="C418" s="4">
        <f>YEAR(Data!$D418)</f>
        <v>2014</v>
      </c>
      <c r="D418" s="5">
        <v>41815</v>
      </c>
      <c r="E418" s="5">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25.898399999999995</v>
      </c>
    </row>
    <row r="419" spans="1:22" ht="14.25" customHeight="1" x14ac:dyDescent="0.3">
      <c r="A419" s="4">
        <v>418</v>
      </c>
      <c r="B419" s="4" t="s">
        <v>1458</v>
      </c>
      <c r="C419" s="4">
        <f>YEAR(Data!$D419)</f>
        <v>2013</v>
      </c>
      <c r="D419" s="5">
        <v>41379</v>
      </c>
      <c r="E419" s="5">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38.379999999999981</v>
      </c>
    </row>
    <row r="420" spans="1:22" ht="14.25" customHeight="1" x14ac:dyDescent="0.3">
      <c r="A420" s="4">
        <v>419</v>
      </c>
      <c r="B420" s="4" t="s">
        <v>1463</v>
      </c>
      <c r="C420" s="4">
        <f>YEAR(Data!$D420)</f>
        <v>2014</v>
      </c>
      <c r="D420" s="5">
        <v>41950</v>
      </c>
      <c r="E420" s="5">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2.8322000000000003</v>
      </c>
    </row>
    <row r="421" spans="1:22" ht="14.25" customHeight="1" x14ac:dyDescent="0.3">
      <c r="A421" s="4">
        <v>420</v>
      </c>
      <c r="B421" s="4" t="s">
        <v>1467</v>
      </c>
      <c r="C421" s="4">
        <f>YEAR(Data!$D421)</f>
        <v>2014</v>
      </c>
      <c r="D421" s="5">
        <v>41703</v>
      </c>
      <c r="E421" s="5">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v>
      </c>
    </row>
    <row r="422" spans="1:22" ht="14.25" customHeight="1" x14ac:dyDescent="0.3">
      <c r="A422" s="4">
        <v>421</v>
      </c>
      <c r="B422" s="4" t="s">
        <v>1467</v>
      </c>
      <c r="C422" s="4">
        <f>YEAR(Data!$D422)</f>
        <v>2014</v>
      </c>
      <c r="D422" s="5">
        <v>41703</v>
      </c>
      <c r="E422" s="5">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7.0149999999999988</v>
      </c>
    </row>
    <row r="423" spans="1:22" ht="14.25" customHeight="1" x14ac:dyDescent="0.3">
      <c r="A423" s="4">
        <v>422</v>
      </c>
      <c r="B423" s="4" t="s">
        <v>1472</v>
      </c>
      <c r="C423" s="4">
        <f>YEAR(Data!$D423)</f>
        <v>2011</v>
      </c>
      <c r="D423" s="5">
        <v>40716</v>
      </c>
      <c r="E423" s="5">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56.566200000000009</v>
      </c>
    </row>
    <row r="424" spans="1:22" ht="14.25" customHeight="1" x14ac:dyDescent="0.3">
      <c r="A424" s="4">
        <v>423</v>
      </c>
      <c r="B424" s="4" t="s">
        <v>1476</v>
      </c>
      <c r="C424" s="4">
        <f>YEAR(Data!$D424)</f>
        <v>2014</v>
      </c>
      <c r="D424" s="5">
        <v>41932</v>
      </c>
      <c r="E424" s="5">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14.705600000000004</v>
      </c>
    </row>
    <row r="425" spans="1:22" ht="14.25" customHeight="1" x14ac:dyDescent="0.3">
      <c r="A425" s="4">
        <v>424</v>
      </c>
      <c r="B425" s="4" t="s">
        <v>1476</v>
      </c>
      <c r="C425" s="4">
        <f>YEAR(Data!$D425)</f>
        <v>2014</v>
      </c>
      <c r="D425" s="5">
        <v>41932</v>
      </c>
      <c r="E425" s="5">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8.5019999999999989</v>
      </c>
    </row>
    <row r="426" spans="1:22" ht="14.25" customHeight="1" x14ac:dyDescent="0.3">
      <c r="A426" s="4">
        <v>425</v>
      </c>
      <c r="B426" s="4" t="s">
        <v>1484</v>
      </c>
      <c r="C426" s="4">
        <f>YEAR(Data!$D426)</f>
        <v>2014</v>
      </c>
      <c r="D426" s="5">
        <v>41873</v>
      </c>
      <c r="E426" s="5">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ht="14.25" customHeight="1" x14ac:dyDescent="0.3">
      <c r="A427" s="4">
        <v>426</v>
      </c>
      <c r="B427" s="4" t="s">
        <v>1490</v>
      </c>
      <c r="C427" s="4">
        <f>YEAR(Data!$D427)</f>
        <v>2014</v>
      </c>
      <c r="D427" s="5">
        <v>41967</v>
      </c>
      <c r="E427" s="5">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ht="14.25" customHeight="1" x14ac:dyDescent="0.3">
      <c r="A428" s="4">
        <v>427</v>
      </c>
      <c r="B428" s="4" t="s">
        <v>1490</v>
      </c>
      <c r="C428" s="4">
        <f>YEAR(Data!$D428)</f>
        <v>2014</v>
      </c>
      <c r="D428" s="5">
        <v>41967</v>
      </c>
      <c r="E428" s="5">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ht="14.25" customHeight="1" x14ac:dyDescent="0.3">
      <c r="A429" s="4">
        <v>428</v>
      </c>
      <c r="B429" s="4" t="s">
        <v>1496</v>
      </c>
      <c r="C429" s="4">
        <f>YEAR(Data!$D429)</f>
        <v>2011</v>
      </c>
      <c r="D429" s="5">
        <v>40798</v>
      </c>
      <c r="E429" s="5">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ht="14.25" customHeight="1" x14ac:dyDescent="0.3">
      <c r="A430" s="4">
        <v>429</v>
      </c>
      <c r="B430" s="4" t="s">
        <v>1502</v>
      </c>
      <c r="C430" s="4">
        <f>YEAR(Data!$D430)</f>
        <v>2014</v>
      </c>
      <c r="D430" s="5">
        <v>41914</v>
      </c>
      <c r="E430" s="5">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4">
        <v>0.50039999999999996</v>
      </c>
    </row>
    <row r="431" spans="1:22" ht="14.25" customHeight="1" x14ac:dyDescent="0.3">
      <c r="A431" s="4">
        <v>430</v>
      </c>
      <c r="B431" s="4" t="s">
        <v>1507</v>
      </c>
      <c r="C431" s="4">
        <f>YEAR(Data!$D431)</f>
        <v>2013</v>
      </c>
      <c r="D431" s="5">
        <v>41380</v>
      </c>
      <c r="E431" s="5">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4">
        <v>-145.35079999999999</v>
      </c>
    </row>
    <row r="432" spans="1:22" ht="14.25" customHeight="1" x14ac:dyDescent="0.3">
      <c r="A432" s="4">
        <v>431</v>
      </c>
      <c r="B432" s="4" t="s">
        <v>1507</v>
      </c>
      <c r="C432" s="4">
        <f>YEAR(Data!$D432)</f>
        <v>2013</v>
      </c>
      <c r="D432" s="5">
        <v>41380</v>
      </c>
      <c r="E432" s="5">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4">
        <v>76.639499999999984</v>
      </c>
    </row>
    <row r="433" spans="1:22" ht="14.25" customHeight="1" x14ac:dyDescent="0.3">
      <c r="A433" s="4">
        <v>432</v>
      </c>
      <c r="B433" s="4" t="s">
        <v>1507</v>
      </c>
      <c r="C433" s="4">
        <f>YEAR(Data!$D433)</f>
        <v>2013</v>
      </c>
      <c r="D433" s="5">
        <v>41380</v>
      </c>
      <c r="E433" s="5">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54.742499999999978</v>
      </c>
    </row>
    <row r="434" spans="1:22" ht="14.25" customHeight="1" x14ac:dyDescent="0.3">
      <c r="A434" s="4">
        <v>433</v>
      </c>
      <c r="B434" s="4" t="s">
        <v>1507</v>
      </c>
      <c r="C434" s="4">
        <f>YEAR(Data!$D434)</f>
        <v>2013</v>
      </c>
      <c r="D434" s="5">
        <v>41380</v>
      </c>
      <c r="E434" s="5">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-0.7748000000000006</v>
      </c>
    </row>
    <row r="435" spans="1:22" ht="14.25" customHeight="1" x14ac:dyDescent="0.3">
      <c r="A435" s="4">
        <v>434</v>
      </c>
      <c r="B435" s="4" t="s">
        <v>1515</v>
      </c>
      <c r="C435" s="4">
        <f>YEAR(Data!$D435)</f>
        <v>2013</v>
      </c>
      <c r="D435" s="5">
        <v>41432</v>
      </c>
      <c r="E435" s="5">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4">
        <v>207.14699999999993</v>
      </c>
    </row>
    <row r="436" spans="1:22" ht="14.25" customHeight="1" x14ac:dyDescent="0.3">
      <c r="A436" s="4">
        <v>435</v>
      </c>
      <c r="B436" s="4" t="s">
        <v>1518</v>
      </c>
      <c r="C436" s="4">
        <f>YEAR(Data!$D436)</f>
        <v>2011</v>
      </c>
      <c r="D436" s="5">
        <v>40896</v>
      </c>
      <c r="E436" s="5">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-3.6891999999999996</v>
      </c>
    </row>
    <row r="437" spans="1:22" ht="14.25" customHeight="1" x14ac:dyDescent="0.3">
      <c r="A437" s="4">
        <v>436</v>
      </c>
      <c r="B437" s="4" t="s">
        <v>1518</v>
      </c>
      <c r="C437" s="4">
        <f>YEAR(Data!$D437)</f>
        <v>2011</v>
      </c>
      <c r="D437" s="5">
        <v>40896</v>
      </c>
      <c r="E437" s="5">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-18.584999999999994</v>
      </c>
    </row>
    <row r="438" spans="1:22" ht="14.25" customHeight="1" x14ac:dyDescent="0.3">
      <c r="A438" s="4">
        <v>437</v>
      </c>
      <c r="B438" s="4" t="s">
        <v>1526</v>
      </c>
      <c r="C438" s="4">
        <f>YEAR(Data!$D438)</f>
        <v>2013</v>
      </c>
      <c r="D438" s="5">
        <v>41438</v>
      </c>
      <c r="E438" s="5">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43.199100000000044</v>
      </c>
    </row>
    <row r="439" spans="1:22" ht="14.25" customHeight="1" x14ac:dyDescent="0.3">
      <c r="A439" s="4">
        <v>438</v>
      </c>
      <c r="B439" s="4" t="s">
        <v>1526</v>
      </c>
      <c r="C439" s="4">
        <f>YEAR(Data!$D439)</f>
        <v>2013</v>
      </c>
      <c r="D439" s="5">
        <v>41438</v>
      </c>
      <c r="E439" s="5">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113.63939999999998</v>
      </c>
    </row>
    <row r="440" spans="1:22" ht="14.25" customHeight="1" x14ac:dyDescent="0.3">
      <c r="A440" s="4">
        <v>439</v>
      </c>
      <c r="B440" s="4" t="s">
        <v>1531</v>
      </c>
      <c r="C440" s="4">
        <f>YEAR(Data!$D440)</f>
        <v>2014</v>
      </c>
      <c r="D440" s="5">
        <v>41898</v>
      </c>
      <c r="E440" s="5">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4">
        <v>11.553600000000003</v>
      </c>
    </row>
    <row r="441" spans="1:22" ht="14.25" customHeight="1" x14ac:dyDescent="0.3">
      <c r="A441" s="4">
        <v>440</v>
      </c>
      <c r="B441" s="4" t="s">
        <v>1536</v>
      </c>
      <c r="C441" s="4">
        <f>YEAR(Data!$D441)</f>
        <v>2014</v>
      </c>
      <c r="D441" s="5">
        <v>41660</v>
      </c>
      <c r="E441" s="5">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4">
        <v>2.3093999999999895</v>
      </c>
    </row>
    <row r="442" spans="1:22" ht="14.25" customHeight="1" x14ac:dyDescent="0.3">
      <c r="A442" s="4">
        <v>441</v>
      </c>
      <c r="B442" s="4" t="s">
        <v>1539</v>
      </c>
      <c r="C442" s="4">
        <f>YEAR(Data!$D442)</f>
        <v>2013</v>
      </c>
      <c r="D442" s="5">
        <v>41523</v>
      </c>
      <c r="E442" s="5">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3.6659999999999986</v>
      </c>
    </row>
    <row r="443" spans="1:22" ht="14.25" customHeight="1" x14ac:dyDescent="0.3">
      <c r="A443" s="4">
        <v>442</v>
      </c>
      <c r="B443" s="4" t="s">
        <v>1539</v>
      </c>
      <c r="C443" s="4">
        <f>YEAR(Data!$D443)</f>
        <v>2013</v>
      </c>
      <c r="D443" s="5">
        <v>41523</v>
      </c>
      <c r="E443" s="5">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23.392800000000008</v>
      </c>
    </row>
    <row r="444" spans="1:22" ht="14.25" customHeight="1" x14ac:dyDescent="0.3">
      <c r="A444" s="4">
        <v>443</v>
      </c>
      <c r="B444" s="4" t="s">
        <v>1539</v>
      </c>
      <c r="C444" s="4">
        <f>YEAR(Data!$D444)</f>
        <v>2013</v>
      </c>
      <c r="D444" s="5">
        <v>41523</v>
      </c>
      <c r="E444" s="5">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4">
        <v>20.575499999999998</v>
      </c>
    </row>
    <row r="445" spans="1:22" ht="14.25" customHeight="1" x14ac:dyDescent="0.3">
      <c r="A445" s="4">
        <v>444</v>
      </c>
      <c r="B445" s="4" t="s">
        <v>1539</v>
      </c>
      <c r="C445" s="4">
        <f>YEAR(Data!$D445)</f>
        <v>2013</v>
      </c>
      <c r="D445" s="5">
        <v>41523</v>
      </c>
      <c r="E445" s="5">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ht="14.25" customHeight="1" x14ac:dyDescent="0.3">
      <c r="A446" s="4">
        <v>445</v>
      </c>
      <c r="B446" s="4" t="s">
        <v>1539</v>
      </c>
      <c r="C446" s="4">
        <f>YEAR(Data!$D446)</f>
        <v>2013</v>
      </c>
      <c r="D446" s="5">
        <v>41523</v>
      </c>
      <c r="E446" s="5">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29.152800000000013</v>
      </c>
    </row>
    <row r="447" spans="1:22" ht="14.25" customHeight="1" x14ac:dyDescent="0.3">
      <c r="A447" s="4">
        <v>446</v>
      </c>
      <c r="B447" s="4" t="s">
        <v>1539</v>
      </c>
      <c r="C447" s="4">
        <f>YEAR(Data!$D447)</f>
        <v>2013</v>
      </c>
      <c r="D447" s="5">
        <v>41523</v>
      </c>
      <c r="E447" s="5">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ht="14.25" customHeight="1" x14ac:dyDescent="0.3">
      <c r="A448" s="4">
        <v>447</v>
      </c>
      <c r="B448" s="4" t="s">
        <v>1552</v>
      </c>
      <c r="C448" s="4">
        <f>YEAR(Data!$D448)</f>
        <v>2014</v>
      </c>
      <c r="D448" s="5">
        <v>41719</v>
      </c>
      <c r="E448" s="5">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ht="14.25" customHeight="1" x14ac:dyDescent="0.3">
      <c r="A449" s="4">
        <v>448</v>
      </c>
      <c r="B449" s="4" t="s">
        <v>1557</v>
      </c>
      <c r="C449" s="4">
        <f>YEAR(Data!$D449)</f>
        <v>2013</v>
      </c>
      <c r="D449" s="5">
        <v>41366</v>
      </c>
      <c r="E449" s="5">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4">
        <v>15.475200000000001</v>
      </c>
    </row>
    <row r="450" spans="1:22" ht="14.25" customHeight="1" x14ac:dyDescent="0.3">
      <c r="A450" s="4">
        <v>449</v>
      </c>
      <c r="B450" s="4" t="s">
        <v>1557</v>
      </c>
      <c r="C450" s="4">
        <f>YEAR(Data!$D450)</f>
        <v>2013</v>
      </c>
      <c r="D450" s="5">
        <v>41366</v>
      </c>
      <c r="E450" s="5">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9.716399999999993</v>
      </c>
    </row>
    <row r="451" spans="1:22" ht="14.25" customHeight="1" x14ac:dyDescent="0.3">
      <c r="A451" s="4">
        <v>450</v>
      </c>
      <c r="B451" s="4" t="s">
        <v>1557</v>
      </c>
      <c r="C451" s="4">
        <f>YEAR(Data!$D451)</f>
        <v>2013</v>
      </c>
      <c r="D451" s="5">
        <v>41366</v>
      </c>
      <c r="E451" s="5">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ht="14.25" customHeight="1" x14ac:dyDescent="0.3">
      <c r="A452" s="4">
        <v>451</v>
      </c>
      <c r="B452" s="4" t="s">
        <v>1557</v>
      </c>
      <c r="C452" s="4">
        <f>YEAR(Data!$D452)</f>
        <v>2013</v>
      </c>
      <c r="D452" s="5">
        <v>41366</v>
      </c>
      <c r="E452" s="5">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7.9248000000000012</v>
      </c>
    </row>
    <row r="453" spans="1:22" ht="14.25" customHeight="1" x14ac:dyDescent="0.3">
      <c r="A453" s="4">
        <v>452</v>
      </c>
      <c r="B453" s="4" t="s">
        <v>1557</v>
      </c>
      <c r="C453" s="4">
        <f>YEAR(Data!$D453)</f>
        <v>2013</v>
      </c>
      <c r="D453" s="5">
        <v>41366</v>
      </c>
      <c r="E453" s="5">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2.8535999999999988</v>
      </c>
    </row>
    <row r="454" spans="1:22" ht="14.25" customHeight="1" x14ac:dyDescent="0.3">
      <c r="A454" s="4">
        <v>453</v>
      </c>
      <c r="B454" s="4" t="s">
        <v>1557</v>
      </c>
      <c r="C454" s="4">
        <f>YEAR(Data!$D454)</f>
        <v>2013</v>
      </c>
      <c r="D454" s="5">
        <v>41366</v>
      </c>
      <c r="E454" s="5">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ht="14.25" customHeight="1" x14ac:dyDescent="0.3">
      <c r="A455" s="4">
        <v>454</v>
      </c>
      <c r="B455" s="4" t="s">
        <v>1573</v>
      </c>
      <c r="C455" s="4">
        <f>YEAR(Data!$D455)</f>
        <v>2014</v>
      </c>
      <c r="D455" s="5">
        <v>41933</v>
      </c>
      <c r="E455" s="5">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-75.830400000000054</v>
      </c>
    </row>
    <row r="456" spans="1:22" ht="14.25" customHeight="1" x14ac:dyDescent="0.3">
      <c r="A456" s="4">
        <v>455</v>
      </c>
      <c r="B456" s="4" t="s">
        <v>1573</v>
      </c>
      <c r="C456" s="4">
        <f>YEAR(Data!$D456)</f>
        <v>2014</v>
      </c>
      <c r="D456" s="5">
        <v>41933</v>
      </c>
      <c r="E456" s="5">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66.540799999999962</v>
      </c>
    </row>
    <row r="457" spans="1:22" ht="14.25" customHeight="1" x14ac:dyDescent="0.3">
      <c r="A457" s="4">
        <v>456</v>
      </c>
      <c r="B457" s="4" t="s">
        <v>1578</v>
      </c>
      <c r="C457" s="4">
        <f>YEAR(Data!$D457)</f>
        <v>2013</v>
      </c>
      <c r="D457" s="5">
        <v>41622</v>
      </c>
      <c r="E457" s="5">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24.913200000000003</v>
      </c>
    </row>
    <row r="458" spans="1:22" ht="14.25" customHeight="1" x14ac:dyDescent="0.3">
      <c r="A458" s="4">
        <v>457</v>
      </c>
      <c r="B458" s="4" t="s">
        <v>1582</v>
      </c>
      <c r="C458" s="4">
        <f>YEAR(Data!$D458)</f>
        <v>2011</v>
      </c>
      <c r="D458" s="5">
        <v>40587</v>
      </c>
      <c r="E458" s="5">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-24.294000000000018</v>
      </c>
    </row>
    <row r="459" spans="1:22" ht="14.25" customHeight="1" x14ac:dyDescent="0.3">
      <c r="A459" s="4">
        <v>458</v>
      </c>
      <c r="B459" s="4" t="s">
        <v>1587</v>
      </c>
      <c r="C459" s="4">
        <f>YEAR(Data!$D459)</f>
        <v>2013</v>
      </c>
      <c r="D459" s="5">
        <v>41544</v>
      </c>
      <c r="E459" s="5">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-96.11460000000011</v>
      </c>
    </row>
    <row r="460" spans="1:22" ht="14.25" customHeight="1" x14ac:dyDescent="0.3">
      <c r="A460" s="4">
        <v>459</v>
      </c>
      <c r="B460" s="4" t="s">
        <v>1587</v>
      </c>
      <c r="C460" s="4">
        <f>YEAR(Data!$D460)</f>
        <v>2013</v>
      </c>
      <c r="D460" s="5">
        <v>41544</v>
      </c>
      <c r="E460" s="5">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ht="14.25" customHeight="1" x14ac:dyDescent="0.3">
      <c r="A461" s="4">
        <v>460</v>
      </c>
      <c r="B461" s="4" t="s">
        <v>1591</v>
      </c>
      <c r="C461" s="4">
        <f>YEAR(Data!$D461)</f>
        <v>2012</v>
      </c>
      <c r="D461" s="5">
        <v>41258</v>
      </c>
      <c r="E461" s="5">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ht="14.25" customHeight="1" x14ac:dyDescent="0.3">
      <c r="A462" s="4">
        <v>461</v>
      </c>
      <c r="B462" s="4" t="s">
        <v>1591</v>
      </c>
      <c r="C462" s="4">
        <f>YEAR(Data!$D462)</f>
        <v>2012</v>
      </c>
      <c r="D462" s="5">
        <v>41258</v>
      </c>
      <c r="E462" s="5">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377.96220000000005</v>
      </c>
    </row>
    <row r="463" spans="1:22" ht="14.25" customHeight="1" x14ac:dyDescent="0.3">
      <c r="A463" s="4">
        <v>462</v>
      </c>
      <c r="B463" s="4" t="s">
        <v>1591</v>
      </c>
      <c r="C463" s="4">
        <f>YEAR(Data!$D463)</f>
        <v>2012</v>
      </c>
      <c r="D463" s="5">
        <v>41258</v>
      </c>
      <c r="E463" s="5">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18.600599999999996</v>
      </c>
    </row>
    <row r="464" spans="1:22" ht="14.25" customHeight="1" x14ac:dyDescent="0.3">
      <c r="A464" s="4">
        <v>463</v>
      </c>
      <c r="B464" s="4" t="s">
        <v>1598</v>
      </c>
      <c r="C464" s="4">
        <f>YEAR(Data!$D464)</f>
        <v>2013</v>
      </c>
      <c r="D464" s="5">
        <v>41387</v>
      </c>
      <c r="E464" s="5">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7.0680000000000005</v>
      </c>
    </row>
    <row r="465" spans="1:22" ht="14.25" customHeight="1" x14ac:dyDescent="0.3">
      <c r="A465" s="4">
        <v>464</v>
      </c>
      <c r="B465" s="4" t="s">
        <v>1598</v>
      </c>
      <c r="C465" s="4">
        <f>YEAR(Data!$D465)</f>
        <v>2013</v>
      </c>
      <c r="D465" s="5">
        <v>41387</v>
      </c>
      <c r="E465" s="5">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4">
        <v>-814.4831999999999</v>
      </c>
    </row>
    <row r="466" spans="1:22" ht="14.25" customHeight="1" x14ac:dyDescent="0.3">
      <c r="A466" s="4">
        <v>465</v>
      </c>
      <c r="B466" s="4" t="s">
        <v>1598</v>
      </c>
      <c r="C466" s="4">
        <f>YEAR(Data!$D466)</f>
        <v>2013</v>
      </c>
      <c r="D466" s="5">
        <v>41387</v>
      </c>
      <c r="E466" s="5">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-20.888999999999989</v>
      </c>
    </row>
    <row r="467" spans="1:22" ht="14.25" customHeight="1" x14ac:dyDescent="0.3">
      <c r="A467" s="4">
        <v>466</v>
      </c>
      <c r="B467" s="4" t="s">
        <v>1598</v>
      </c>
      <c r="C467" s="4">
        <f>YEAR(Data!$D467)</f>
        <v>2013</v>
      </c>
      <c r="D467" s="5">
        <v>41387</v>
      </c>
      <c r="E467" s="5">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-34.758000000000017</v>
      </c>
    </row>
    <row r="468" spans="1:22" ht="14.25" customHeight="1" x14ac:dyDescent="0.3">
      <c r="A468" s="4">
        <v>467</v>
      </c>
      <c r="B468" s="4" t="s">
        <v>1598</v>
      </c>
      <c r="C468" s="4">
        <f>YEAR(Data!$D468)</f>
        <v>2013</v>
      </c>
      <c r="D468" s="5">
        <v>41387</v>
      </c>
      <c r="E468" s="5">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ht="14.25" customHeight="1" x14ac:dyDescent="0.3">
      <c r="A469" s="4">
        <v>468</v>
      </c>
      <c r="B469" s="4" t="s">
        <v>1609</v>
      </c>
      <c r="C469" s="4">
        <f>YEAR(Data!$D469)</f>
        <v>2012</v>
      </c>
      <c r="D469" s="5">
        <v>40925</v>
      </c>
      <c r="E469" s="5">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4">
        <v>-312.06139999999994</v>
      </c>
    </row>
    <row r="470" spans="1:22" ht="14.25" customHeight="1" x14ac:dyDescent="0.3">
      <c r="A470" s="4">
        <v>469</v>
      </c>
      <c r="B470" s="4" t="s">
        <v>1613</v>
      </c>
      <c r="C470" s="4">
        <f>YEAR(Data!$D470)</f>
        <v>2014</v>
      </c>
      <c r="D470" s="5">
        <v>41730</v>
      </c>
      <c r="E470" s="5">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4">
        <v>-36.235200000000006</v>
      </c>
    </row>
    <row r="471" spans="1:22" ht="14.25" customHeight="1" x14ac:dyDescent="0.3">
      <c r="A471" s="4">
        <v>470</v>
      </c>
      <c r="B471" s="4" t="s">
        <v>1617</v>
      </c>
      <c r="C471" s="4">
        <f>YEAR(Data!$D471)</f>
        <v>2013</v>
      </c>
      <c r="D471" s="5">
        <v>41625</v>
      </c>
      <c r="E471" s="5">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4">
        <v>-7.9001999999999999</v>
      </c>
    </row>
    <row r="472" spans="1:22" ht="14.25" customHeight="1" x14ac:dyDescent="0.3">
      <c r="A472" s="4">
        <v>471</v>
      </c>
      <c r="B472" s="4" t="s">
        <v>1620</v>
      </c>
      <c r="C472" s="4">
        <f>YEAR(Data!$D472)</f>
        <v>2012</v>
      </c>
      <c r="D472" s="5">
        <v>41263</v>
      </c>
      <c r="E472" s="5">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26.630399999999998</v>
      </c>
    </row>
    <row r="473" spans="1:22" ht="14.25" customHeight="1" x14ac:dyDescent="0.3">
      <c r="A473" s="4">
        <v>472</v>
      </c>
      <c r="B473" s="4" t="s">
        <v>1626</v>
      </c>
      <c r="C473" s="4">
        <f>YEAR(Data!$D473)</f>
        <v>2011</v>
      </c>
      <c r="D473" s="5">
        <v>40856</v>
      </c>
      <c r="E473" s="5">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3.4091999999999842</v>
      </c>
    </row>
    <row r="474" spans="1:22" ht="14.25" customHeight="1" x14ac:dyDescent="0.3">
      <c r="A474" s="4">
        <v>473</v>
      </c>
      <c r="B474" s="4" t="s">
        <v>1626</v>
      </c>
      <c r="C474" s="4">
        <f>YEAR(Data!$D474)</f>
        <v>2011</v>
      </c>
      <c r="D474" s="5">
        <v>40856</v>
      </c>
      <c r="E474" s="5">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4">
        <v>10.478399999999979</v>
      </c>
    </row>
    <row r="475" spans="1:22" ht="14.25" customHeight="1" x14ac:dyDescent="0.3">
      <c r="A475" s="4">
        <v>474</v>
      </c>
      <c r="B475" s="4" t="s">
        <v>1626</v>
      </c>
      <c r="C475" s="4">
        <f>YEAR(Data!$D475)</f>
        <v>2011</v>
      </c>
      <c r="D475" s="5">
        <v>40856</v>
      </c>
      <c r="E475" s="5">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4">
        <v>87.995999999999924</v>
      </c>
    </row>
    <row r="476" spans="1:22" ht="14.25" customHeight="1" x14ac:dyDescent="0.3">
      <c r="A476" s="4">
        <v>475</v>
      </c>
      <c r="B476" s="4" t="s">
        <v>1626</v>
      </c>
      <c r="C476" s="4">
        <f>YEAR(Data!$D476)</f>
        <v>2011</v>
      </c>
      <c r="D476" s="5">
        <v>40856</v>
      </c>
      <c r="E476" s="5">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24.980400000000007</v>
      </c>
    </row>
    <row r="477" spans="1:22" ht="14.25" customHeight="1" x14ac:dyDescent="0.3">
      <c r="A477" s="4">
        <v>476</v>
      </c>
      <c r="B477" s="4" t="s">
        <v>1626</v>
      </c>
      <c r="C477" s="4">
        <f>YEAR(Data!$D477)</f>
        <v>2011</v>
      </c>
      <c r="D477" s="5">
        <v>40856</v>
      </c>
      <c r="E477" s="5">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4">
        <v>28.818999999999996</v>
      </c>
    </row>
    <row r="478" spans="1:22" ht="14.25" customHeight="1" x14ac:dyDescent="0.3">
      <c r="A478" s="4">
        <v>477</v>
      </c>
      <c r="B478" s="4" t="s">
        <v>1626</v>
      </c>
      <c r="C478" s="4">
        <f>YEAR(Data!$D478)</f>
        <v>2011</v>
      </c>
      <c r="D478" s="5">
        <v>40856</v>
      </c>
      <c r="E478" s="5">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45.527999999999992</v>
      </c>
    </row>
    <row r="479" spans="1:22" ht="14.25" customHeight="1" x14ac:dyDescent="0.3">
      <c r="A479" s="4">
        <v>478</v>
      </c>
      <c r="B479" s="4" t="s">
        <v>1641</v>
      </c>
      <c r="C479" s="4">
        <f>YEAR(Data!$D479)</f>
        <v>2013</v>
      </c>
      <c r="D479" s="5">
        <v>41468</v>
      </c>
      <c r="E479" s="5">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7.1819999999999951</v>
      </c>
    </row>
    <row r="480" spans="1:22" ht="14.25" customHeight="1" x14ac:dyDescent="0.3">
      <c r="A480" s="4">
        <v>479</v>
      </c>
      <c r="B480" s="4" t="s">
        <v>1644</v>
      </c>
      <c r="C480" s="4">
        <f>YEAR(Data!$D480)</f>
        <v>2013</v>
      </c>
      <c r="D480" s="5">
        <v>41575</v>
      </c>
      <c r="E480" s="5">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ht="14.25" customHeight="1" x14ac:dyDescent="0.3">
      <c r="A481" s="4">
        <v>480</v>
      </c>
      <c r="B481" s="4" t="s">
        <v>1647</v>
      </c>
      <c r="C481" s="4">
        <f>YEAR(Data!$D481)</f>
        <v>2013</v>
      </c>
      <c r="D481" s="5">
        <v>41452</v>
      </c>
      <c r="E481" s="5">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ht="14.25" customHeight="1" x14ac:dyDescent="0.3">
      <c r="A482" s="4">
        <v>481</v>
      </c>
      <c r="B482" s="4" t="s">
        <v>1647</v>
      </c>
      <c r="C482" s="4">
        <f>YEAR(Data!$D482)</f>
        <v>2013</v>
      </c>
      <c r="D482" s="5">
        <v>41452</v>
      </c>
      <c r="E482" s="5">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ht="14.25" customHeight="1" x14ac:dyDescent="0.3">
      <c r="A483" s="4">
        <v>482</v>
      </c>
      <c r="B483" s="4" t="s">
        <v>1654</v>
      </c>
      <c r="C483" s="4">
        <f>YEAR(Data!$D483)</f>
        <v>2011</v>
      </c>
      <c r="D483" s="5">
        <v>40822</v>
      </c>
      <c r="E483" s="5">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1.9088999999999996</v>
      </c>
    </row>
    <row r="484" spans="1:22" ht="14.25" customHeight="1" x14ac:dyDescent="0.3">
      <c r="A484" s="4">
        <v>483</v>
      </c>
      <c r="B484" s="4" t="s">
        <v>1659</v>
      </c>
      <c r="C484" s="4">
        <f>YEAR(Data!$D484)</f>
        <v>2011</v>
      </c>
      <c r="D484" s="5">
        <v>40746</v>
      </c>
      <c r="E484" s="5">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ht="14.25" customHeight="1" x14ac:dyDescent="0.3">
      <c r="A485" s="4">
        <v>484</v>
      </c>
      <c r="B485" s="4" t="s">
        <v>1659</v>
      </c>
      <c r="C485" s="4">
        <f>YEAR(Data!$D485)</f>
        <v>2011</v>
      </c>
      <c r="D485" s="5">
        <v>40746</v>
      </c>
      <c r="E485" s="5">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ht="14.25" customHeight="1" x14ac:dyDescent="0.3">
      <c r="A486" s="4">
        <v>485</v>
      </c>
      <c r="B486" s="4" t="s">
        <v>1664</v>
      </c>
      <c r="C486" s="4">
        <f>YEAR(Data!$D486)</f>
        <v>2014</v>
      </c>
      <c r="D486" s="5">
        <v>41801</v>
      </c>
      <c r="E486" s="5">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ht="14.25" customHeight="1" x14ac:dyDescent="0.3">
      <c r="A487" s="4">
        <v>486</v>
      </c>
      <c r="B487" s="4" t="s">
        <v>1664</v>
      </c>
      <c r="C487" s="4">
        <f>YEAR(Data!$D487)</f>
        <v>2014</v>
      </c>
      <c r="D487" s="5">
        <v>41801</v>
      </c>
      <c r="E487" s="5">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-30.24499999999999</v>
      </c>
    </row>
    <row r="488" spans="1:22" ht="14.25" customHeight="1" x14ac:dyDescent="0.3">
      <c r="A488" s="4">
        <v>487</v>
      </c>
      <c r="B488" s="4" t="s">
        <v>1664</v>
      </c>
      <c r="C488" s="4">
        <f>YEAR(Data!$D488)</f>
        <v>2014</v>
      </c>
      <c r="D488" s="5">
        <v>41801</v>
      </c>
      <c r="E488" s="5">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17.497500000000016</v>
      </c>
    </row>
    <row r="489" spans="1:22" ht="14.25" customHeight="1" x14ac:dyDescent="0.3">
      <c r="A489" s="4">
        <v>488</v>
      </c>
      <c r="B489" s="4" t="s">
        <v>1673</v>
      </c>
      <c r="C489" s="4">
        <f>YEAR(Data!$D489)</f>
        <v>2011</v>
      </c>
      <c r="D489" s="5">
        <v>40845</v>
      </c>
      <c r="E489" s="5">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341.99399999999969</v>
      </c>
    </row>
    <row r="490" spans="1:22" ht="14.25" customHeight="1" x14ac:dyDescent="0.3">
      <c r="A490" s="4">
        <v>489</v>
      </c>
      <c r="B490" s="4" t="s">
        <v>1678</v>
      </c>
      <c r="C490" s="4">
        <f>YEAR(Data!$D490)</f>
        <v>2011</v>
      </c>
      <c r="D490" s="5">
        <v>40703</v>
      </c>
      <c r="E490" s="5">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4">
        <v>0.59940000000000015</v>
      </c>
    </row>
    <row r="491" spans="1:22" ht="14.25" customHeight="1" x14ac:dyDescent="0.3">
      <c r="A491" s="4">
        <v>490</v>
      </c>
      <c r="B491" s="4" t="s">
        <v>1678</v>
      </c>
      <c r="C491" s="4">
        <f>YEAR(Data!$D491)</f>
        <v>2011</v>
      </c>
      <c r="D491" s="5">
        <v>40703</v>
      </c>
      <c r="E491" s="5">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4">
        <v>10.397399999999998</v>
      </c>
    </row>
    <row r="492" spans="1:22" ht="14.25" customHeight="1" x14ac:dyDescent="0.3">
      <c r="A492" s="4">
        <v>491</v>
      </c>
      <c r="B492" s="4" t="s">
        <v>1678</v>
      </c>
      <c r="C492" s="4">
        <f>YEAR(Data!$D492)</f>
        <v>2011</v>
      </c>
      <c r="D492" s="5">
        <v>40703</v>
      </c>
      <c r="E492" s="5">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6.1572000000000031</v>
      </c>
    </row>
    <row r="493" spans="1:22" ht="14.25" customHeight="1" x14ac:dyDescent="0.3">
      <c r="A493" s="4">
        <v>492</v>
      </c>
      <c r="B493" s="4" t="s">
        <v>1686</v>
      </c>
      <c r="C493" s="4">
        <f>YEAR(Data!$D493)</f>
        <v>2011</v>
      </c>
      <c r="D493" s="5">
        <v>40800</v>
      </c>
      <c r="E493" s="5">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8.9829999999999899</v>
      </c>
    </row>
    <row r="494" spans="1:22" ht="14.25" customHeight="1" x14ac:dyDescent="0.3">
      <c r="A494" s="4">
        <v>493</v>
      </c>
      <c r="B494" s="4" t="s">
        <v>1686</v>
      </c>
      <c r="C494" s="4">
        <f>YEAR(Data!$D494)</f>
        <v>2011</v>
      </c>
      <c r="D494" s="5">
        <v>40800</v>
      </c>
      <c r="E494" s="5">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5.0921999999999992</v>
      </c>
    </row>
    <row r="495" spans="1:22" ht="14.25" customHeight="1" x14ac:dyDescent="0.3">
      <c r="A495" s="4">
        <v>494</v>
      </c>
      <c r="B495" s="4" t="s">
        <v>1693</v>
      </c>
      <c r="C495" s="4">
        <f>YEAR(Data!$D495)</f>
        <v>2013</v>
      </c>
      <c r="D495" s="5">
        <v>41404</v>
      </c>
      <c r="E495" s="5">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13.157200000000003</v>
      </c>
    </row>
    <row r="496" spans="1:22" ht="14.25" customHeight="1" x14ac:dyDescent="0.3">
      <c r="A496" s="4">
        <v>495</v>
      </c>
      <c r="B496" s="4" t="s">
        <v>1698</v>
      </c>
      <c r="C496" s="4">
        <f>YEAR(Data!$D496)</f>
        <v>2013</v>
      </c>
      <c r="D496" s="5">
        <v>41352</v>
      </c>
      <c r="E496" s="5">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-94.941000000000017</v>
      </c>
    </row>
    <row r="497" spans="1:22" ht="14.25" customHeight="1" x14ac:dyDescent="0.3">
      <c r="A497" s="4">
        <v>496</v>
      </c>
      <c r="B497" s="4" t="s">
        <v>1703</v>
      </c>
      <c r="C497" s="4">
        <f>YEAR(Data!$D497)</f>
        <v>2012</v>
      </c>
      <c r="D497" s="5">
        <v>41270</v>
      </c>
      <c r="E497" s="5">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ht="14.25" customHeight="1" x14ac:dyDescent="0.3">
      <c r="A498" s="4">
        <v>497</v>
      </c>
      <c r="B498" s="4" t="s">
        <v>1710</v>
      </c>
      <c r="C498" s="4">
        <f>YEAR(Data!$D498)</f>
        <v>2013</v>
      </c>
      <c r="D498" s="5">
        <v>41481</v>
      </c>
      <c r="E498" s="5">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4">
        <v>40.370399999999997</v>
      </c>
    </row>
    <row r="499" spans="1:22" ht="14.25" customHeight="1" x14ac:dyDescent="0.3">
      <c r="A499" s="4">
        <v>498</v>
      </c>
      <c r="B499" s="4" t="s">
        <v>1710</v>
      </c>
      <c r="C499" s="4">
        <f>YEAR(Data!$D499)</f>
        <v>2013</v>
      </c>
      <c r="D499" s="5">
        <v>41481</v>
      </c>
      <c r="E499" s="5">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ht="14.25" customHeight="1" x14ac:dyDescent="0.3">
      <c r="A500" s="4">
        <v>499</v>
      </c>
      <c r="B500" s="4" t="s">
        <v>1710</v>
      </c>
      <c r="C500" s="4">
        <f>YEAR(Data!$D500)</f>
        <v>2013</v>
      </c>
      <c r="D500" s="5">
        <v>41481</v>
      </c>
      <c r="E500" s="5">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4">
        <v>18.11760000000001</v>
      </c>
    </row>
    <row r="501" spans="1:22" ht="14.25" customHeight="1" x14ac:dyDescent="0.3">
      <c r="A501" s="4">
        <v>500</v>
      </c>
      <c r="B501" s="4" t="s">
        <v>1710</v>
      </c>
      <c r="C501" s="4">
        <f>YEAR(Data!$D501)</f>
        <v>2013</v>
      </c>
      <c r="D501" s="5">
        <v>41481</v>
      </c>
      <c r="E501" s="5">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22.868999999999996</v>
      </c>
    </row>
    <row r="502" spans="1:22" ht="14.25" customHeight="1" x14ac:dyDescent="0.3">
      <c r="A502" s="4">
        <v>501</v>
      </c>
      <c r="B502" s="4" t="s">
        <v>1718</v>
      </c>
      <c r="C502" s="4">
        <f>YEAR(Data!$D502)</f>
        <v>2013</v>
      </c>
      <c r="D502" s="5">
        <v>41425</v>
      </c>
      <c r="E502" s="5">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4">
        <v>-15.079999999999998</v>
      </c>
    </row>
    <row r="503" spans="1:22" ht="14.25" customHeight="1" x14ac:dyDescent="0.3">
      <c r="A503" s="4">
        <v>502</v>
      </c>
      <c r="B503" s="4" t="s">
        <v>1718</v>
      </c>
      <c r="C503" s="4">
        <f>YEAR(Data!$D503)</f>
        <v>2013</v>
      </c>
      <c r="D503" s="5">
        <v>41425</v>
      </c>
      <c r="E503" s="5">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4">
        <v>-11.961599999999997</v>
      </c>
    </row>
    <row r="504" spans="1:22" ht="14.25" customHeight="1" x14ac:dyDescent="0.3">
      <c r="A504" s="4">
        <v>503</v>
      </c>
      <c r="B504" s="4" t="s">
        <v>1718</v>
      </c>
      <c r="C504" s="4">
        <f>YEAR(Data!$D504)</f>
        <v>2013</v>
      </c>
      <c r="D504" s="5">
        <v>41425</v>
      </c>
      <c r="E504" s="5">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4">
        <v>50.097999999999985</v>
      </c>
    </row>
    <row r="505" spans="1:22" ht="14.25" customHeight="1" x14ac:dyDescent="0.3">
      <c r="A505" s="4">
        <v>504</v>
      </c>
      <c r="B505" s="4" t="s">
        <v>1718</v>
      </c>
      <c r="C505" s="4">
        <f>YEAR(Data!$D505)</f>
        <v>2013</v>
      </c>
      <c r="D505" s="5">
        <v>41425</v>
      </c>
      <c r="E505" s="5">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4">
        <v>-1.9007999999999998</v>
      </c>
    </row>
    <row r="506" spans="1:22" ht="14.25" customHeight="1" x14ac:dyDescent="0.3">
      <c r="A506" s="4">
        <v>505</v>
      </c>
      <c r="B506" s="4" t="s">
        <v>1718</v>
      </c>
      <c r="C506" s="4">
        <f>YEAR(Data!$D506)</f>
        <v>2013</v>
      </c>
      <c r="D506" s="5">
        <v>41425</v>
      </c>
      <c r="E506" s="5">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ht="14.25" customHeight="1" x14ac:dyDescent="0.3">
      <c r="A507" s="4">
        <v>506</v>
      </c>
      <c r="B507" s="4" t="s">
        <v>1732</v>
      </c>
      <c r="C507" s="4">
        <f>YEAR(Data!$D507)</f>
        <v>2014</v>
      </c>
      <c r="D507" s="5">
        <v>41956</v>
      </c>
      <c r="E507" s="5">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4">
        <v>5.3729999999999993</v>
      </c>
    </row>
    <row r="508" spans="1:22" ht="14.25" customHeight="1" x14ac:dyDescent="0.3">
      <c r="A508" s="4">
        <v>507</v>
      </c>
      <c r="B508" s="4" t="s">
        <v>1733</v>
      </c>
      <c r="C508" s="4">
        <f>YEAR(Data!$D508)</f>
        <v>2012</v>
      </c>
      <c r="D508" s="5">
        <v>40984</v>
      </c>
      <c r="E508" s="5">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0.73980000000000024</v>
      </c>
    </row>
    <row r="509" spans="1:22" ht="14.25" customHeight="1" x14ac:dyDescent="0.3">
      <c r="A509" s="4">
        <v>508</v>
      </c>
      <c r="B509" s="4" t="s">
        <v>1733</v>
      </c>
      <c r="C509" s="4">
        <f>YEAR(Data!$D509)</f>
        <v>2012</v>
      </c>
      <c r="D509" s="5">
        <v>40984</v>
      </c>
      <c r="E509" s="5">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2.1683999999999997</v>
      </c>
    </row>
    <row r="510" spans="1:22" ht="14.25" customHeight="1" x14ac:dyDescent="0.3">
      <c r="A510" s="4">
        <v>509</v>
      </c>
      <c r="B510" s="4" t="s">
        <v>1733</v>
      </c>
      <c r="C510" s="4">
        <f>YEAR(Data!$D510)</f>
        <v>2012</v>
      </c>
      <c r="D510" s="5">
        <v>40984</v>
      </c>
      <c r="E510" s="5">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11.684999999999999</v>
      </c>
    </row>
    <row r="511" spans="1:22" ht="14.25" customHeight="1" x14ac:dyDescent="0.3">
      <c r="A511" s="4">
        <v>510</v>
      </c>
      <c r="B511" s="4" t="s">
        <v>1733</v>
      </c>
      <c r="C511" s="4">
        <f>YEAR(Data!$D511)</f>
        <v>2012</v>
      </c>
      <c r="D511" s="5">
        <v>40984</v>
      </c>
      <c r="E511" s="5">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ht="14.25" customHeight="1" x14ac:dyDescent="0.3">
      <c r="A512" s="4">
        <v>511</v>
      </c>
      <c r="B512" s="4" t="s">
        <v>1744</v>
      </c>
      <c r="C512" s="4">
        <f>YEAR(Data!$D512)</f>
        <v>2014</v>
      </c>
      <c r="D512" s="5">
        <v>41970</v>
      </c>
      <c r="E512" s="5">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4">
        <v>40.415999999999997</v>
      </c>
    </row>
    <row r="513" spans="1:22" ht="14.25" customHeight="1" x14ac:dyDescent="0.3">
      <c r="A513" s="4">
        <v>512</v>
      </c>
      <c r="B513" s="4" t="s">
        <v>1744</v>
      </c>
      <c r="C513" s="4">
        <f>YEAR(Data!$D513)</f>
        <v>2014</v>
      </c>
      <c r="D513" s="5">
        <v>41970</v>
      </c>
      <c r="E513" s="5">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12.172799999999999</v>
      </c>
    </row>
    <row r="514" spans="1:22" ht="14.25" customHeight="1" x14ac:dyDescent="0.3">
      <c r="A514" s="4">
        <v>513</v>
      </c>
      <c r="B514" s="4" t="s">
        <v>1752</v>
      </c>
      <c r="C514" s="4">
        <f>YEAR(Data!$D514)</f>
        <v>2013</v>
      </c>
      <c r="D514" s="5">
        <v>41568</v>
      </c>
      <c r="E514" s="5">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4">
        <v>0.71520000000000028</v>
      </c>
    </row>
    <row r="515" spans="1:22" ht="14.25" customHeight="1" x14ac:dyDescent="0.3">
      <c r="A515" s="4">
        <v>514</v>
      </c>
      <c r="B515" s="4" t="s">
        <v>1753</v>
      </c>
      <c r="C515" s="4">
        <f>YEAR(Data!$D515)</f>
        <v>2014</v>
      </c>
      <c r="D515" s="5">
        <v>41995</v>
      </c>
      <c r="E515" s="5">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ht="14.25" customHeight="1" x14ac:dyDescent="0.3">
      <c r="A516" s="4">
        <v>515</v>
      </c>
      <c r="B516" s="4" t="s">
        <v>1753</v>
      </c>
      <c r="C516" s="4">
        <f>YEAR(Data!$D516)</f>
        <v>2014</v>
      </c>
      <c r="D516" s="5">
        <v>41995</v>
      </c>
      <c r="E516" s="5">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1.7051999999999996</v>
      </c>
    </row>
    <row r="517" spans="1:22" ht="14.25" customHeight="1" x14ac:dyDescent="0.3">
      <c r="A517" s="4">
        <v>516</v>
      </c>
      <c r="B517" s="4" t="s">
        <v>1760</v>
      </c>
      <c r="C517" s="4">
        <f>YEAR(Data!$D517)</f>
        <v>2014</v>
      </c>
      <c r="D517" s="5">
        <v>41662</v>
      </c>
      <c r="E517" s="5">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1379.9769999999999</v>
      </c>
    </row>
    <row r="518" spans="1:22" ht="14.25" customHeight="1" x14ac:dyDescent="0.3">
      <c r="A518" s="4">
        <v>517</v>
      </c>
      <c r="B518" s="4" t="s">
        <v>1760</v>
      </c>
      <c r="C518" s="4">
        <f>YEAR(Data!$D518)</f>
        <v>2014</v>
      </c>
      <c r="D518" s="5">
        <v>41662</v>
      </c>
      <c r="E518" s="5">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4">
        <v>13.891499999999999</v>
      </c>
    </row>
    <row r="519" spans="1:22" ht="14.25" customHeight="1" x14ac:dyDescent="0.3">
      <c r="A519" s="4">
        <v>518</v>
      </c>
      <c r="B519" s="4" t="s">
        <v>1760</v>
      </c>
      <c r="C519" s="4">
        <f>YEAR(Data!$D519)</f>
        <v>2014</v>
      </c>
      <c r="D519" s="5">
        <v>41662</v>
      </c>
      <c r="E519" s="5">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ht="14.25" customHeight="1" x14ac:dyDescent="0.3">
      <c r="A520" s="4">
        <v>519</v>
      </c>
      <c r="B520" s="4" t="s">
        <v>1760</v>
      </c>
      <c r="C520" s="4">
        <f>YEAR(Data!$D520)</f>
        <v>2014</v>
      </c>
      <c r="D520" s="5">
        <v>41662</v>
      </c>
      <c r="E520" s="5">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56.300999999999988</v>
      </c>
    </row>
    <row r="521" spans="1:22" ht="14.25" customHeight="1" x14ac:dyDescent="0.3">
      <c r="A521" s="4">
        <v>520</v>
      </c>
      <c r="B521" s="4" t="s">
        <v>1771</v>
      </c>
      <c r="C521" s="4">
        <f>YEAR(Data!$D521)</f>
        <v>2012</v>
      </c>
      <c r="D521" s="5">
        <v>40990</v>
      </c>
      <c r="E521" s="5">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ht="14.25" customHeight="1" x14ac:dyDescent="0.3">
      <c r="A522" s="4">
        <v>521</v>
      </c>
      <c r="B522" s="4" t="s">
        <v>1771</v>
      </c>
      <c r="C522" s="4">
        <f>YEAR(Data!$D522)</f>
        <v>2012</v>
      </c>
      <c r="D522" s="5">
        <v>40990</v>
      </c>
      <c r="E522" s="5">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-25.91360000000001</v>
      </c>
    </row>
    <row r="523" spans="1:22" ht="14.25" customHeight="1" x14ac:dyDescent="0.3">
      <c r="A523" s="4">
        <v>522</v>
      </c>
      <c r="B523" s="4" t="s">
        <v>1771</v>
      </c>
      <c r="C523" s="4">
        <f>YEAR(Data!$D523)</f>
        <v>2012</v>
      </c>
      <c r="D523" s="5">
        <v>40990</v>
      </c>
      <c r="E523" s="5">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4">
        <v>-21.167999999999999</v>
      </c>
    </row>
    <row r="524" spans="1:22" ht="14.25" customHeight="1" x14ac:dyDescent="0.3">
      <c r="A524" s="4">
        <v>523</v>
      </c>
      <c r="B524" s="4" t="s">
        <v>1778</v>
      </c>
      <c r="C524" s="4">
        <f>YEAR(Data!$D524)</f>
        <v>2014</v>
      </c>
      <c r="D524" s="5">
        <v>41663</v>
      </c>
      <c r="E524" s="5">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21.097999999999985</v>
      </c>
    </row>
    <row r="525" spans="1:22" ht="14.25" customHeight="1" x14ac:dyDescent="0.3">
      <c r="A525" s="4">
        <v>524</v>
      </c>
      <c r="B525" s="4" t="s">
        <v>1781</v>
      </c>
      <c r="C525" s="4">
        <f>YEAR(Data!$D525)</f>
        <v>2013</v>
      </c>
      <c r="D525" s="5">
        <v>41416</v>
      </c>
      <c r="E525" s="5">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-12.414599999999997</v>
      </c>
    </row>
    <row r="526" spans="1:22" ht="14.25" customHeight="1" x14ac:dyDescent="0.3">
      <c r="A526" s="4">
        <v>525</v>
      </c>
      <c r="B526" s="4" t="s">
        <v>1781</v>
      </c>
      <c r="C526" s="4">
        <f>YEAR(Data!$D526)</f>
        <v>2013</v>
      </c>
      <c r="D526" s="5">
        <v>41416</v>
      </c>
      <c r="E526" s="5">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27.166600000000003</v>
      </c>
    </row>
    <row r="527" spans="1:22" ht="14.25" customHeight="1" x14ac:dyDescent="0.3">
      <c r="A527" s="4">
        <v>526</v>
      </c>
      <c r="B527" s="4" t="s">
        <v>1785</v>
      </c>
      <c r="C527" s="4">
        <f>YEAR(Data!$D527)</f>
        <v>2012</v>
      </c>
      <c r="D527" s="5">
        <v>41269</v>
      </c>
      <c r="E527" s="5">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4">
        <v>10.434000000000001</v>
      </c>
    </row>
    <row r="528" spans="1:22" ht="14.25" customHeight="1" x14ac:dyDescent="0.3">
      <c r="A528" s="4">
        <v>527</v>
      </c>
      <c r="B528" s="4" t="s">
        <v>1789</v>
      </c>
      <c r="C528" s="4">
        <f>YEAR(Data!$D528)</f>
        <v>2014</v>
      </c>
      <c r="D528" s="5">
        <v>41934</v>
      </c>
      <c r="E528" s="5">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4">
        <v>42.746999999999986</v>
      </c>
    </row>
    <row r="529" spans="1:22" ht="14.25" customHeight="1" x14ac:dyDescent="0.3">
      <c r="A529" s="4">
        <v>528</v>
      </c>
      <c r="B529" s="4" t="s">
        <v>1789</v>
      </c>
      <c r="C529" s="4">
        <f>YEAR(Data!$D529)</f>
        <v>2014</v>
      </c>
      <c r="D529" s="5">
        <v>41934</v>
      </c>
      <c r="E529" s="5">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5.1407999999999916</v>
      </c>
    </row>
    <row r="530" spans="1:22" ht="14.25" customHeight="1" x14ac:dyDescent="0.3">
      <c r="A530" s="4">
        <v>529</v>
      </c>
      <c r="B530" s="4" t="s">
        <v>1795</v>
      </c>
      <c r="C530" s="4">
        <f>YEAR(Data!$D530)</f>
        <v>2012</v>
      </c>
      <c r="D530" s="5">
        <v>41155</v>
      </c>
      <c r="E530" s="5">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4">
        <v>-7.2672000000000043</v>
      </c>
    </row>
    <row r="531" spans="1:22" ht="14.25" customHeight="1" x14ac:dyDescent="0.3">
      <c r="A531" s="4">
        <v>530</v>
      </c>
      <c r="B531" s="4" t="s">
        <v>1795</v>
      </c>
      <c r="C531" s="4">
        <f>YEAR(Data!$D531)</f>
        <v>2012</v>
      </c>
      <c r="D531" s="5">
        <v>41155</v>
      </c>
      <c r="E531" s="5">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ht="14.25" customHeight="1" x14ac:dyDescent="0.3">
      <c r="A532" s="4">
        <v>531</v>
      </c>
      <c r="B532" s="4" t="s">
        <v>1795</v>
      </c>
      <c r="C532" s="4">
        <f>YEAR(Data!$D532)</f>
        <v>2012</v>
      </c>
      <c r="D532" s="5">
        <v>41155</v>
      </c>
      <c r="E532" s="5">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ht="14.25" customHeight="1" x14ac:dyDescent="0.3">
      <c r="A533" s="4">
        <v>532</v>
      </c>
      <c r="B533" s="4" t="s">
        <v>1804</v>
      </c>
      <c r="C533" s="4">
        <f>YEAR(Data!$D533)</f>
        <v>2012</v>
      </c>
      <c r="D533" s="5">
        <v>41220</v>
      </c>
      <c r="E533" s="5">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4">
        <v>11.919999999999987</v>
      </c>
    </row>
    <row r="534" spans="1:22" ht="14.25" customHeight="1" x14ac:dyDescent="0.3">
      <c r="A534" s="4">
        <v>533</v>
      </c>
      <c r="B534" s="4" t="s">
        <v>1809</v>
      </c>
      <c r="C534" s="4">
        <f>YEAR(Data!$D534)</f>
        <v>2014</v>
      </c>
      <c r="D534" s="5">
        <v>41890</v>
      </c>
      <c r="E534" s="5">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2.3969999999999985</v>
      </c>
    </row>
    <row r="535" spans="1:22" ht="14.25" customHeight="1" x14ac:dyDescent="0.3">
      <c r="A535" s="4">
        <v>534</v>
      </c>
      <c r="B535" s="4" t="s">
        <v>1814</v>
      </c>
      <c r="C535" s="4">
        <f>YEAR(Data!$D535)</f>
        <v>2013</v>
      </c>
      <c r="D535" s="5">
        <v>41424</v>
      </c>
      <c r="E535" s="5">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274.38600000000008</v>
      </c>
    </row>
    <row r="536" spans="1:22" ht="14.25" customHeight="1" x14ac:dyDescent="0.3">
      <c r="A536" s="4">
        <v>535</v>
      </c>
      <c r="B536" s="4" t="s">
        <v>1814</v>
      </c>
      <c r="C536" s="4">
        <f>YEAR(Data!$D536)</f>
        <v>2013</v>
      </c>
      <c r="D536" s="5">
        <v>41424</v>
      </c>
      <c r="E536" s="5">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ht="14.25" customHeight="1" x14ac:dyDescent="0.3">
      <c r="A537" s="4">
        <v>536</v>
      </c>
      <c r="B537" s="4" t="s">
        <v>1820</v>
      </c>
      <c r="C537" s="4">
        <f>YEAR(Data!$D537)</f>
        <v>2013</v>
      </c>
      <c r="D537" s="5">
        <v>41466</v>
      </c>
      <c r="E537" s="5">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ht="14.25" customHeight="1" x14ac:dyDescent="0.3">
      <c r="A538" s="4">
        <v>537</v>
      </c>
      <c r="B538" s="4" t="s">
        <v>1826</v>
      </c>
      <c r="C538" s="4">
        <f>YEAR(Data!$D538)</f>
        <v>2014</v>
      </c>
      <c r="D538" s="5">
        <v>41886</v>
      </c>
      <c r="E538" s="5">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4">
        <v>-68.185600000000022</v>
      </c>
    </row>
    <row r="539" spans="1:22" ht="14.25" customHeight="1" x14ac:dyDescent="0.3">
      <c r="A539" s="4">
        <v>538</v>
      </c>
      <c r="B539" s="4" t="s">
        <v>1831</v>
      </c>
      <c r="C539" s="4">
        <f>YEAR(Data!$D539)</f>
        <v>2012</v>
      </c>
      <c r="D539" s="5">
        <v>41246</v>
      </c>
      <c r="E539" s="5">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3.359999999999999</v>
      </c>
    </row>
    <row r="540" spans="1:22" ht="14.25" customHeight="1" x14ac:dyDescent="0.3">
      <c r="A540" s="4">
        <v>539</v>
      </c>
      <c r="B540" s="4" t="s">
        <v>1834</v>
      </c>
      <c r="C540" s="4">
        <f>YEAR(Data!$D540)</f>
        <v>2012</v>
      </c>
      <c r="D540" s="5">
        <v>41250</v>
      </c>
      <c r="E540" s="5">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41.293800000000005</v>
      </c>
    </row>
    <row r="541" spans="1:22" ht="14.25" customHeight="1" x14ac:dyDescent="0.3">
      <c r="A541" s="4">
        <v>540</v>
      </c>
      <c r="B541" s="4" t="s">
        <v>1834</v>
      </c>
      <c r="C541" s="4">
        <f>YEAR(Data!$D541)</f>
        <v>2012</v>
      </c>
      <c r="D541" s="5">
        <v>41250</v>
      </c>
      <c r="E541" s="5">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70.980000000000018</v>
      </c>
    </row>
    <row r="542" spans="1:22" ht="14.25" customHeight="1" x14ac:dyDescent="0.3">
      <c r="A542" s="4">
        <v>541</v>
      </c>
      <c r="B542" s="4" t="s">
        <v>1841</v>
      </c>
      <c r="C542" s="4">
        <f>YEAR(Data!$D542)</f>
        <v>2011</v>
      </c>
      <c r="D542" s="5">
        <v>40576</v>
      </c>
      <c r="E542" s="5">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4">
        <v>206.31600000000006</v>
      </c>
    </row>
    <row r="543" spans="1:22" ht="14.25" customHeight="1" x14ac:dyDescent="0.3">
      <c r="A543" s="4">
        <v>542</v>
      </c>
      <c r="B543" s="4" t="s">
        <v>1847</v>
      </c>
      <c r="C543" s="4">
        <f>YEAR(Data!$D543)</f>
        <v>2013</v>
      </c>
      <c r="D543" s="5">
        <v>41470</v>
      </c>
      <c r="E543" s="5">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4">
        <v>38.086400000000026</v>
      </c>
    </row>
    <row r="544" spans="1:22" ht="14.25" customHeight="1" x14ac:dyDescent="0.3">
      <c r="A544" s="4">
        <v>543</v>
      </c>
      <c r="B544" s="4" t="s">
        <v>1850</v>
      </c>
      <c r="C544" s="4">
        <f>YEAR(Data!$D544)</f>
        <v>2012</v>
      </c>
      <c r="D544" s="5">
        <v>41261</v>
      </c>
      <c r="E544" s="5">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4">
        <v>-145.52460000000002</v>
      </c>
    </row>
    <row r="545" spans="1:22" ht="14.25" customHeight="1" x14ac:dyDescent="0.3">
      <c r="A545" s="4">
        <v>544</v>
      </c>
      <c r="B545" s="4" t="s">
        <v>1853</v>
      </c>
      <c r="C545" s="4">
        <f>YEAR(Data!$D545)</f>
        <v>2011</v>
      </c>
      <c r="D545" s="5">
        <v>40674</v>
      </c>
      <c r="E545" s="5">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7.263999999999994</v>
      </c>
    </row>
    <row r="546" spans="1:22" ht="14.25" customHeight="1" x14ac:dyDescent="0.3">
      <c r="A546" s="4">
        <v>545</v>
      </c>
      <c r="B546" s="4" t="s">
        <v>1853</v>
      </c>
      <c r="C546" s="4">
        <f>YEAR(Data!$D546)</f>
        <v>2011</v>
      </c>
      <c r="D546" s="5">
        <v>40674</v>
      </c>
      <c r="E546" s="5">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6.2995000000000019</v>
      </c>
    </row>
    <row r="547" spans="1:22" ht="14.25" customHeight="1" x14ac:dyDescent="0.3">
      <c r="A547" s="4">
        <v>546</v>
      </c>
      <c r="B547" s="4" t="s">
        <v>1853</v>
      </c>
      <c r="C547" s="4">
        <f>YEAR(Data!$D547)</f>
        <v>2011</v>
      </c>
      <c r="D547" s="5">
        <v>40674</v>
      </c>
      <c r="E547" s="5">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4">
        <v>-84.292799999999986</v>
      </c>
    </row>
    <row r="548" spans="1:22" ht="14.25" customHeight="1" x14ac:dyDescent="0.3">
      <c r="A548" s="4">
        <v>547</v>
      </c>
      <c r="B548" s="4" t="s">
        <v>1860</v>
      </c>
      <c r="C548" s="4">
        <f>YEAR(Data!$D548)</f>
        <v>2014</v>
      </c>
      <c r="D548" s="5">
        <v>41963</v>
      </c>
      <c r="E548" s="5">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13.931999999999999</v>
      </c>
    </row>
    <row r="549" spans="1:22" ht="14.25" customHeight="1" x14ac:dyDescent="0.3">
      <c r="A549" s="4">
        <v>548</v>
      </c>
      <c r="B549" s="4" t="s">
        <v>1860</v>
      </c>
      <c r="C549" s="4">
        <f>YEAR(Data!$D549)</f>
        <v>2014</v>
      </c>
      <c r="D549" s="5">
        <v>41963</v>
      </c>
      <c r="E549" s="5">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ht="14.25" customHeight="1" x14ac:dyDescent="0.3">
      <c r="A550" s="4">
        <v>549</v>
      </c>
      <c r="B550" s="4" t="s">
        <v>1867</v>
      </c>
      <c r="C550" s="4">
        <f>YEAR(Data!$D550)</f>
        <v>2012</v>
      </c>
      <c r="D550" s="5">
        <v>41228</v>
      </c>
      <c r="E550" s="5">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15.641999999999982</v>
      </c>
    </row>
    <row r="551" spans="1:22" ht="14.25" customHeight="1" x14ac:dyDescent="0.3">
      <c r="A551" s="4">
        <v>550</v>
      </c>
      <c r="B551" s="4" t="s">
        <v>1867</v>
      </c>
      <c r="C551" s="4">
        <f>YEAR(Data!$D551)</f>
        <v>2012</v>
      </c>
      <c r="D551" s="5">
        <v>41228</v>
      </c>
      <c r="E551" s="5">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4">
        <v>-17.045999999999999</v>
      </c>
    </row>
    <row r="552" spans="1:22" ht="14.25" customHeight="1" x14ac:dyDescent="0.3">
      <c r="A552" s="4">
        <v>551</v>
      </c>
      <c r="B552" s="4" t="s">
        <v>1867</v>
      </c>
      <c r="C552" s="4">
        <f>YEAR(Data!$D552)</f>
        <v>2012</v>
      </c>
      <c r="D552" s="5">
        <v>41228</v>
      </c>
      <c r="E552" s="5">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-1.7440000000000015</v>
      </c>
    </row>
    <row r="553" spans="1:22" ht="14.25" customHeight="1" x14ac:dyDescent="0.3">
      <c r="A553" s="4">
        <v>552</v>
      </c>
      <c r="B553" s="4" t="s">
        <v>1869</v>
      </c>
      <c r="C553" s="4">
        <f>YEAR(Data!$D553)</f>
        <v>2013</v>
      </c>
      <c r="D553" s="5">
        <v>41380</v>
      </c>
      <c r="E553" s="5">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ht="14.25" customHeight="1" x14ac:dyDescent="0.3">
      <c r="A554" s="4">
        <v>553</v>
      </c>
      <c r="B554" s="4" t="s">
        <v>1874</v>
      </c>
      <c r="C554" s="4">
        <f>YEAR(Data!$D554)</f>
        <v>2014</v>
      </c>
      <c r="D554" s="5">
        <v>41894</v>
      </c>
      <c r="E554" s="5">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4">
        <v>6.0381999999999998</v>
      </c>
    </row>
    <row r="555" spans="1:22" ht="14.25" customHeight="1" x14ac:dyDescent="0.3">
      <c r="A555" s="4">
        <v>554</v>
      </c>
      <c r="B555" s="4" t="s">
        <v>1877</v>
      </c>
      <c r="C555" s="4">
        <f>YEAR(Data!$D555)</f>
        <v>2014</v>
      </c>
      <c r="D555" s="5">
        <v>41968</v>
      </c>
      <c r="E555" s="5">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ht="14.25" customHeight="1" x14ac:dyDescent="0.3">
      <c r="A556" s="4">
        <v>555</v>
      </c>
      <c r="B556" s="4" t="s">
        <v>1882</v>
      </c>
      <c r="C556" s="4">
        <f>YEAR(Data!$D556)</f>
        <v>2014</v>
      </c>
      <c r="D556" s="5">
        <v>41820</v>
      </c>
      <c r="E556" s="5">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310.98720000000003</v>
      </c>
    </row>
    <row r="557" spans="1:22" ht="14.25" customHeight="1" x14ac:dyDescent="0.3">
      <c r="A557" s="4">
        <v>556</v>
      </c>
      <c r="B557" s="4" t="s">
        <v>1886</v>
      </c>
      <c r="C557" s="4">
        <f>YEAR(Data!$D557)</f>
        <v>2011</v>
      </c>
      <c r="D557" s="5">
        <v>40605</v>
      </c>
      <c r="E557" s="5">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4">
        <v>3.4047999999999981</v>
      </c>
    </row>
    <row r="558" spans="1:22" ht="14.25" customHeight="1" x14ac:dyDescent="0.3">
      <c r="A558" s="4">
        <v>557</v>
      </c>
      <c r="B558" s="4" t="s">
        <v>1891</v>
      </c>
      <c r="C558" s="4">
        <f>YEAR(Data!$D558)</f>
        <v>2013</v>
      </c>
      <c r="D558" s="5">
        <v>41436</v>
      </c>
      <c r="E558" s="5">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ht="14.25" customHeight="1" x14ac:dyDescent="0.3">
      <c r="A559" s="4">
        <v>558</v>
      </c>
      <c r="B559" s="4" t="s">
        <v>1891</v>
      </c>
      <c r="C559" s="4">
        <f>YEAR(Data!$D559)</f>
        <v>2013</v>
      </c>
      <c r="D559" s="5">
        <v>41436</v>
      </c>
      <c r="E559" s="5">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-217.04800000000017</v>
      </c>
    </row>
    <row r="560" spans="1:22" ht="14.25" customHeight="1" x14ac:dyDescent="0.3">
      <c r="A560" s="4">
        <v>559</v>
      </c>
      <c r="B560" s="4" t="s">
        <v>1891</v>
      </c>
      <c r="C560" s="4">
        <f>YEAR(Data!$D560)</f>
        <v>2013</v>
      </c>
      <c r="D560" s="5">
        <v>41436</v>
      </c>
      <c r="E560" s="5">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4">
        <v>15.552000000000001</v>
      </c>
    </row>
    <row r="561" spans="1:22" ht="14.25" customHeight="1" x14ac:dyDescent="0.3">
      <c r="A561" s="4">
        <v>560</v>
      </c>
      <c r="B561" s="4" t="s">
        <v>1900</v>
      </c>
      <c r="C561" s="4">
        <f>YEAR(Data!$D561)</f>
        <v>2014</v>
      </c>
      <c r="D561" s="5">
        <v>41964</v>
      </c>
      <c r="E561" s="5">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4">
        <v>16.614000000000001</v>
      </c>
    </row>
    <row r="562" spans="1:22" ht="14.25" customHeight="1" x14ac:dyDescent="0.3">
      <c r="A562" s="4">
        <v>561</v>
      </c>
      <c r="B562" s="4" t="s">
        <v>1900</v>
      </c>
      <c r="C562" s="4">
        <f>YEAR(Data!$D562)</f>
        <v>2014</v>
      </c>
      <c r="D562" s="5">
        <v>41964</v>
      </c>
      <c r="E562" s="5">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4">
        <v>27.318199999999983</v>
      </c>
    </row>
    <row r="563" spans="1:22" ht="14.25" customHeight="1" x14ac:dyDescent="0.3">
      <c r="A563" s="4">
        <v>562</v>
      </c>
      <c r="B563" s="4" t="s">
        <v>1905</v>
      </c>
      <c r="C563" s="4">
        <f>YEAR(Data!$D563)</f>
        <v>2011</v>
      </c>
      <c r="D563" s="5">
        <v>40800</v>
      </c>
      <c r="E563" s="5">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1.3000000000000007</v>
      </c>
    </row>
    <row r="564" spans="1:22" ht="14.25" customHeight="1" x14ac:dyDescent="0.3">
      <c r="A564" s="4">
        <v>563</v>
      </c>
      <c r="B564" s="4" t="s">
        <v>1905</v>
      </c>
      <c r="C564" s="4">
        <f>YEAR(Data!$D564)</f>
        <v>2011</v>
      </c>
      <c r="D564" s="5">
        <v>40800</v>
      </c>
      <c r="E564" s="5">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ht="14.25" customHeight="1" x14ac:dyDescent="0.3">
      <c r="A565" s="4">
        <v>564</v>
      </c>
      <c r="B565" s="4" t="s">
        <v>1912</v>
      </c>
      <c r="C565" s="4">
        <f>YEAR(Data!$D565)</f>
        <v>2012</v>
      </c>
      <c r="D565" s="5">
        <v>41250</v>
      </c>
      <c r="E565" s="5">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ht="14.25" customHeight="1" x14ac:dyDescent="0.3">
      <c r="A566" s="4">
        <v>565</v>
      </c>
      <c r="B566" s="4" t="s">
        <v>1912</v>
      </c>
      <c r="C566" s="4">
        <f>YEAR(Data!$D566)</f>
        <v>2012</v>
      </c>
      <c r="D566" s="5">
        <v>41250</v>
      </c>
      <c r="E566" s="5">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ht="14.25" customHeight="1" x14ac:dyDescent="0.3">
      <c r="A567" s="4">
        <v>566</v>
      </c>
      <c r="B567" s="4" t="s">
        <v>1917</v>
      </c>
      <c r="C567" s="4">
        <f>YEAR(Data!$D567)</f>
        <v>2014</v>
      </c>
      <c r="D567" s="5">
        <v>41981</v>
      </c>
      <c r="E567" s="5">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4">
        <v>46.796999999999983</v>
      </c>
    </row>
    <row r="568" spans="1:22" ht="14.25" customHeight="1" x14ac:dyDescent="0.3">
      <c r="A568" s="4">
        <v>567</v>
      </c>
      <c r="B568" s="4" t="s">
        <v>1922</v>
      </c>
      <c r="C568" s="4">
        <f>YEAR(Data!$D568)</f>
        <v>2014</v>
      </c>
      <c r="D568" s="5">
        <v>41914</v>
      </c>
      <c r="E568" s="5">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ht="14.25" customHeight="1" x14ac:dyDescent="0.3">
      <c r="A569" s="4">
        <v>568</v>
      </c>
      <c r="B569" s="4" t="s">
        <v>1922</v>
      </c>
      <c r="C569" s="4">
        <f>YEAR(Data!$D569)</f>
        <v>2014</v>
      </c>
      <c r="D569" s="5">
        <v>41914</v>
      </c>
      <c r="E569" s="5">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4">
        <v>27.3672</v>
      </c>
    </row>
    <row r="570" spans="1:22" ht="14.25" customHeight="1" x14ac:dyDescent="0.3">
      <c r="A570" s="4">
        <v>569</v>
      </c>
      <c r="B570" s="4" t="s">
        <v>1922</v>
      </c>
      <c r="C570" s="4">
        <f>YEAR(Data!$D570)</f>
        <v>2014</v>
      </c>
      <c r="D570" s="5">
        <v>41914</v>
      </c>
      <c r="E570" s="5">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ht="14.25" customHeight="1" x14ac:dyDescent="0.3">
      <c r="A571" s="4">
        <v>570</v>
      </c>
      <c r="B571" s="4" t="s">
        <v>1922</v>
      </c>
      <c r="C571" s="4">
        <f>YEAR(Data!$D571)</f>
        <v>2014</v>
      </c>
      <c r="D571" s="5">
        <v>41914</v>
      </c>
      <c r="E571" s="5">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4">
        <v>0</v>
      </c>
    </row>
    <row r="572" spans="1:22" ht="14.25" customHeight="1" x14ac:dyDescent="0.3">
      <c r="A572" s="4">
        <v>571</v>
      </c>
      <c r="B572" s="4" t="s">
        <v>1933</v>
      </c>
      <c r="C572" s="4">
        <f>YEAR(Data!$D572)</f>
        <v>2014</v>
      </c>
      <c r="D572" s="5">
        <v>42002</v>
      </c>
      <c r="E572" s="5">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34.775999999999996</v>
      </c>
    </row>
    <row r="573" spans="1:22" ht="14.25" customHeight="1" x14ac:dyDescent="0.3">
      <c r="A573" s="4">
        <v>572</v>
      </c>
      <c r="B573" s="4" t="s">
        <v>1933</v>
      </c>
      <c r="C573" s="4">
        <f>YEAR(Data!$D573)</f>
        <v>2014</v>
      </c>
      <c r="D573" s="5">
        <v>42002</v>
      </c>
      <c r="E573" s="5">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ht="14.25" customHeight="1" x14ac:dyDescent="0.3">
      <c r="A574" s="4">
        <v>573</v>
      </c>
      <c r="B574" s="4" t="s">
        <v>1933</v>
      </c>
      <c r="C574" s="4">
        <f>YEAR(Data!$D574)</f>
        <v>2014</v>
      </c>
      <c r="D574" s="5">
        <v>42002</v>
      </c>
      <c r="E574" s="5">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ht="14.25" customHeight="1" x14ac:dyDescent="0.3">
      <c r="A575" s="4">
        <v>574</v>
      </c>
      <c r="B575" s="4" t="s">
        <v>1933</v>
      </c>
      <c r="C575" s="4">
        <f>YEAR(Data!$D575)</f>
        <v>2014</v>
      </c>
      <c r="D575" s="5">
        <v>42002</v>
      </c>
      <c r="E575" s="5">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4">
        <v>4.0095000000000001</v>
      </c>
    </row>
    <row r="576" spans="1:22" ht="14.25" customHeight="1" x14ac:dyDescent="0.3">
      <c r="A576" s="4">
        <v>575</v>
      </c>
      <c r="B576" s="4" t="s">
        <v>1938</v>
      </c>
      <c r="C576" s="4">
        <f>YEAR(Data!$D576)</f>
        <v>2013</v>
      </c>
      <c r="D576" s="5">
        <v>41582</v>
      </c>
      <c r="E576" s="5">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ht="14.25" customHeight="1" x14ac:dyDescent="0.3">
      <c r="A577" s="4">
        <v>576</v>
      </c>
      <c r="B577" s="4" t="s">
        <v>1944</v>
      </c>
      <c r="C577" s="4">
        <f>YEAR(Data!$D577)</f>
        <v>2012</v>
      </c>
      <c r="D577" s="5">
        <v>41170</v>
      </c>
      <c r="E577" s="5">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78.752800000000008</v>
      </c>
    </row>
    <row r="578" spans="1:22" ht="14.25" customHeight="1" x14ac:dyDescent="0.3">
      <c r="A578" s="4">
        <v>577</v>
      </c>
      <c r="B578" s="4" t="s">
        <v>1944</v>
      </c>
      <c r="C578" s="4">
        <f>YEAR(Data!$D578)</f>
        <v>2012</v>
      </c>
      <c r="D578" s="5">
        <v>41170</v>
      </c>
      <c r="E578" s="5">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9.7608000000000015</v>
      </c>
    </row>
    <row r="579" spans="1:22" ht="14.25" customHeight="1" x14ac:dyDescent="0.3">
      <c r="A579" s="4">
        <v>578</v>
      </c>
      <c r="B579" s="4" t="s">
        <v>1944</v>
      </c>
      <c r="C579" s="4">
        <f>YEAR(Data!$D579)</f>
        <v>2012</v>
      </c>
      <c r="D579" s="5">
        <v>41170</v>
      </c>
      <c r="E579" s="5">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2.1899999999999995</v>
      </c>
    </row>
    <row r="580" spans="1:22" ht="14.25" customHeight="1" x14ac:dyDescent="0.3">
      <c r="A580" s="4">
        <v>579</v>
      </c>
      <c r="B580" s="4" t="s">
        <v>1951</v>
      </c>
      <c r="C580" s="4">
        <f>YEAR(Data!$D580)</f>
        <v>2014</v>
      </c>
      <c r="D580" s="5">
        <v>41841</v>
      </c>
      <c r="E580" s="5">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8.7139999999999951</v>
      </c>
    </row>
    <row r="581" spans="1:22" ht="14.25" customHeight="1" x14ac:dyDescent="0.3">
      <c r="A581" s="4">
        <v>580</v>
      </c>
      <c r="B581" s="4" t="s">
        <v>1951</v>
      </c>
      <c r="C581" s="4">
        <f>YEAR(Data!$D581)</f>
        <v>2014</v>
      </c>
      <c r="D581" s="5">
        <v>41841</v>
      </c>
      <c r="E581" s="5">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ht="14.25" customHeight="1" x14ac:dyDescent="0.3">
      <c r="A582" s="4">
        <v>581</v>
      </c>
      <c r="B582" s="4" t="s">
        <v>1956</v>
      </c>
      <c r="C582" s="4">
        <f>YEAR(Data!$D582)</f>
        <v>2012</v>
      </c>
      <c r="D582" s="5">
        <v>41162</v>
      </c>
      <c r="E582" s="5">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1.5456000000000003</v>
      </c>
    </row>
    <row r="583" spans="1:22" ht="14.25" customHeight="1" x14ac:dyDescent="0.3">
      <c r="A583" s="4">
        <v>582</v>
      </c>
      <c r="B583" s="4" t="s">
        <v>1961</v>
      </c>
      <c r="C583" s="4">
        <f>YEAR(Data!$D583)</f>
        <v>2014</v>
      </c>
      <c r="D583" s="5">
        <v>41975</v>
      </c>
      <c r="E583" s="5">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4">
        <v>52.917299999999955</v>
      </c>
    </row>
    <row r="584" spans="1:22" ht="14.25" customHeight="1" x14ac:dyDescent="0.3">
      <c r="A584" s="4">
        <v>583</v>
      </c>
      <c r="B584" s="4" t="s">
        <v>1961</v>
      </c>
      <c r="C584" s="4">
        <f>YEAR(Data!$D584)</f>
        <v>2014</v>
      </c>
      <c r="D584" s="5">
        <v>41975</v>
      </c>
      <c r="E584" s="5">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9.2386000000000053</v>
      </c>
    </row>
    <row r="585" spans="1:22" ht="14.25" customHeight="1" x14ac:dyDescent="0.3">
      <c r="A585" s="4">
        <v>584</v>
      </c>
      <c r="B585" s="4" t="s">
        <v>1961</v>
      </c>
      <c r="C585" s="4">
        <f>YEAR(Data!$D585)</f>
        <v>2014</v>
      </c>
      <c r="D585" s="5">
        <v>41975</v>
      </c>
      <c r="E585" s="5">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3.5045999999999964</v>
      </c>
    </row>
    <row r="586" spans="1:22" ht="14.25" customHeight="1" x14ac:dyDescent="0.3">
      <c r="A586" s="4">
        <v>585</v>
      </c>
      <c r="B586" s="4" t="s">
        <v>1961</v>
      </c>
      <c r="C586" s="4">
        <f>YEAR(Data!$D586)</f>
        <v>2014</v>
      </c>
      <c r="D586" s="5">
        <v>41975</v>
      </c>
      <c r="E586" s="5">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-4.7480999999999973</v>
      </c>
    </row>
    <row r="587" spans="1:22" ht="14.25" customHeight="1" x14ac:dyDescent="0.3">
      <c r="A587" s="4">
        <v>586</v>
      </c>
      <c r="B587" s="4" t="s">
        <v>1961</v>
      </c>
      <c r="C587" s="4">
        <f>YEAR(Data!$D587)</f>
        <v>2014</v>
      </c>
      <c r="D587" s="5">
        <v>41975</v>
      </c>
      <c r="E587" s="5">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30.477599999999981</v>
      </c>
    </row>
    <row r="588" spans="1:22" ht="14.25" customHeight="1" x14ac:dyDescent="0.3">
      <c r="A588" s="4">
        <v>587</v>
      </c>
      <c r="B588" s="4" t="s">
        <v>1968</v>
      </c>
      <c r="C588" s="4">
        <f>YEAR(Data!$D588)</f>
        <v>2012</v>
      </c>
      <c r="D588" s="5">
        <v>41093</v>
      </c>
      <c r="E588" s="5">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4.968599999999995</v>
      </c>
    </row>
    <row r="589" spans="1:22" ht="14.25" customHeight="1" x14ac:dyDescent="0.3">
      <c r="A589" s="4">
        <v>588</v>
      </c>
      <c r="B589" s="4" t="s">
        <v>1968</v>
      </c>
      <c r="C589" s="4">
        <f>YEAR(Data!$D589)</f>
        <v>2012</v>
      </c>
      <c r="D589" s="5">
        <v>41093</v>
      </c>
      <c r="E589" s="5">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ht="14.25" customHeight="1" x14ac:dyDescent="0.3">
      <c r="A590" s="4">
        <v>589</v>
      </c>
      <c r="B590" s="4" t="s">
        <v>1973</v>
      </c>
      <c r="C590" s="4">
        <f>YEAR(Data!$D590)</f>
        <v>2013</v>
      </c>
      <c r="D590" s="5">
        <v>41354</v>
      </c>
      <c r="E590" s="5">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-20.136200000000006</v>
      </c>
    </row>
    <row r="591" spans="1:22" ht="14.25" customHeight="1" x14ac:dyDescent="0.3">
      <c r="A591" s="4">
        <v>590</v>
      </c>
      <c r="B591" s="4" t="s">
        <v>1973</v>
      </c>
      <c r="C591" s="4">
        <f>YEAR(Data!$D591)</f>
        <v>2013</v>
      </c>
      <c r="D591" s="5">
        <v>41354</v>
      </c>
      <c r="E591" s="5">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4">
        <v>7.2576000000000001</v>
      </c>
    </row>
    <row r="592" spans="1:22" ht="14.25" customHeight="1" x14ac:dyDescent="0.3">
      <c r="A592" s="4">
        <v>591</v>
      </c>
      <c r="B592" s="4" t="s">
        <v>1973</v>
      </c>
      <c r="C592" s="4">
        <f>YEAR(Data!$D592)</f>
        <v>2013</v>
      </c>
      <c r="D592" s="5">
        <v>41354</v>
      </c>
      <c r="E592" s="5">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4">
        <v>-12.896100000000004</v>
      </c>
    </row>
    <row r="593" spans="1:22" ht="14.25" customHeight="1" x14ac:dyDescent="0.3">
      <c r="A593" s="4">
        <v>592</v>
      </c>
      <c r="B593" s="4" t="s">
        <v>1973</v>
      </c>
      <c r="C593" s="4">
        <f>YEAR(Data!$D593)</f>
        <v>2013</v>
      </c>
      <c r="D593" s="5">
        <v>41354</v>
      </c>
      <c r="E593" s="5">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4">
        <v>3.6288</v>
      </c>
    </row>
    <row r="594" spans="1:22" ht="14.25" customHeight="1" x14ac:dyDescent="0.3">
      <c r="A594" s="4">
        <v>593</v>
      </c>
      <c r="B594" s="4" t="s">
        <v>1983</v>
      </c>
      <c r="C594" s="4">
        <f>YEAR(Data!$D594)</f>
        <v>2011</v>
      </c>
      <c r="D594" s="5">
        <v>40553</v>
      </c>
      <c r="E594" s="5">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1.1679999999999997</v>
      </c>
    </row>
    <row r="595" spans="1:22" ht="14.25" customHeight="1" x14ac:dyDescent="0.3">
      <c r="A595" s="4">
        <v>594</v>
      </c>
      <c r="B595" s="4" t="s">
        <v>1983</v>
      </c>
      <c r="C595" s="4">
        <f>YEAR(Data!$D595)</f>
        <v>2011</v>
      </c>
      <c r="D595" s="5">
        <v>40553</v>
      </c>
      <c r="E595" s="5">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4">
        <v>9.7499999999999964</v>
      </c>
    </row>
    <row r="596" spans="1:22" ht="14.25" customHeight="1" x14ac:dyDescent="0.3">
      <c r="A596" s="4">
        <v>595</v>
      </c>
      <c r="B596" s="4" t="s">
        <v>1989</v>
      </c>
      <c r="C596" s="4">
        <f>YEAR(Data!$D596)</f>
        <v>2011</v>
      </c>
      <c r="D596" s="5">
        <v>40763</v>
      </c>
      <c r="E596" s="5">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22.074799999999996</v>
      </c>
    </row>
    <row r="597" spans="1:22" ht="14.25" customHeight="1" x14ac:dyDescent="0.3">
      <c r="A597" s="4">
        <v>596</v>
      </c>
      <c r="B597" s="4" t="s">
        <v>1989</v>
      </c>
      <c r="C597" s="4">
        <f>YEAR(Data!$D597)</f>
        <v>2011</v>
      </c>
      <c r="D597" s="5">
        <v>40763</v>
      </c>
      <c r="E597" s="5">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ht="14.25" customHeight="1" x14ac:dyDescent="0.3">
      <c r="A598" s="4">
        <v>597</v>
      </c>
      <c r="B598" s="4" t="s">
        <v>1989</v>
      </c>
      <c r="C598" s="4">
        <f>YEAR(Data!$D598)</f>
        <v>2011</v>
      </c>
      <c r="D598" s="5">
        <v>40763</v>
      </c>
      <c r="E598" s="5">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4">
        <v>55.744999999999948</v>
      </c>
    </row>
    <row r="599" spans="1:22" ht="14.25" customHeight="1" x14ac:dyDescent="0.3">
      <c r="A599" s="4">
        <v>598</v>
      </c>
      <c r="B599" s="4" t="s">
        <v>1989</v>
      </c>
      <c r="C599" s="4">
        <f>YEAR(Data!$D599)</f>
        <v>2011</v>
      </c>
      <c r="D599" s="5">
        <v>40763</v>
      </c>
      <c r="E599" s="5">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91.772800000000018</v>
      </c>
    </row>
    <row r="600" spans="1:22" ht="14.25" customHeight="1" x14ac:dyDescent="0.3">
      <c r="A600" s="4">
        <v>599</v>
      </c>
      <c r="B600" s="4" t="s">
        <v>1996</v>
      </c>
      <c r="C600" s="4">
        <f>YEAR(Data!$D600)</f>
        <v>2013</v>
      </c>
      <c r="D600" s="5">
        <v>41470</v>
      </c>
      <c r="E600" s="5">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1.0178000000000007</v>
      </c>
    </row>
    <row r="601" spans="1:22" ht="14.25" customHeight="1" x14ac:dyDescent="0.3">
      <c r="A601" s="4">
        <v>600</v>
      </c>
      <c r="B601" s="4" t="s">
        <v>2001</v>
      </c>
      <c r="C601" s="4">
        <f>YEAR(Data!$D601)</f>
        <v>2013</v>
      </c>
      <c r="D601" s="5">
        <v>41472</v>
      </c>
      <c r="E601" s="5">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4">
        <v>-28.796400000000006</v>
      </c>
    </row>
    <row r="602" spans="1:22" ht="14.25" customHeight="1" x14ac:dyDescent="0.3">
      <c r="A602" s="4">
        <v>601</v>
      </c>
      <c r="B602" s="4" t="s">
        <v>2001</v>
      </c>
      <c r="C602" s="4">
        <f>YEAR(Data!$D602)</f>
        <v>2013</v>
      </c>
      <c r="D602" s="5">
        <v>41472</v>
      </c>
      <c r="E602" s="5">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-115.35440000000006</v>
      </c>
    </row>
    <row r="603" spans="1:22" ht="14.25" customHeight="1" x14ac:dyDescent="0.3">
      <c r="A603" s="4">
        <v>602</v>
      </c>
      <c r="B603" s="4" t="s">
        <v>2001</v>
      </c>
      <c r="C603" s="4">
        <f>YEAR(Data!$D603)</f>
        <v>2013</v>
      </c>
      <c r="D603" s="5">
        <v>41472</v>
      </c>
      <c r="E603" s="5">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0.72999999999999954</v>
      </c>
    </row>
    <row r="604" spans="1:22" ht="14.25" customHeight="1" x14ac:dyDescent="0.3">
      <c r="A604" s="4">
        <v>603</v>
      </c>
      <c r="B604" s="4" t="s">
        <v>2008</v>
      </c>
      <c r="C604" s="4">
        <f>YEAR(Data!$D604)</f>
        <v>2011</v>
      </c>
      <c r="D604" s="5">
        <v>40617</v>
      </c>
      <c r="E604" s="5">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17.84699999999998</v>
      </c>
    </row>
    <row r="605" spans="1:22" ht="14.25" customHeight="1" x14ac:dyDescent="0.3">
      <c r="A605" s="4">
        <v>604</v>
      </c>
      <c r="B605" s="4" t="s">
        <v>2008</v>
      </c>
      <c r="C605" s="4">
        <f>YEAR(Data!$D605)</f>
        <v>2011</v>
      </c>
      <c r="D605" s="5">
        <v>40617</v>
      </c>
      <c r="E605" s="5">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5.1407999999999916</v>
      </c>
    </row>
    <row r="606" spans="1:22" ht="14.25" customHeight="1" x14ac:dyDescent="0.3">
      <c r="A606" s="4">
        <v>605</v>
      </c>
      <c r="B606" s="4" t="s">
        <v>2008</v>
      </c>
      <c r="C606" s="4">
        <f>YEAR(Data!$D606)</f>
        <v>2011</v>
      </c>
      <c r="D606" s="5">
        <v>40617</v>
      </c>
      <c r="E606" s="5">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-5.5338000000000012</v>
      </c>
    </row>
    <row r="607" spans="1:22" ht="14.25" customHeight="1" x14ac:dyDescent="0.3">
      <c r="A607" s="4">
        <v>606</v>
      </c>
      <c r="B607" s="4" t="s">
        <v>2008</v>
      </c>
      <c r="C607" s="4">
        <f>YEAR(Data!$D607)</f>
        <v>2011</v>
      </c>
      <c r="D607" s="5">
        <v>40617</v>
      </c>
      <c r="E607" s="5">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4">
        <v>-31.671199999999999</v>
      </c>
    </row>
    <row r="608" spans="1:22" ht="14.25" customHeight="1" x14ac:dyDescent="0.3">
      <c r="A608" s="4">
        <v>607</v>
      </c>
      <c r="B608" s="4" t="s">
        <v>2008</v>
      </c>
      <c r="C608" s="4">
        <f>YEAR(Data!$D608)</f>
        <v>2011</v>
      </c>
      <c r="D608" s="5">
        <v>40617</v>
      </c>
      <c r="E608" s="5">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47.815200000000004</v>
      </c>
    </row>
    <row r="609" spans="1:22" ht="14.25" customHeight="1" x14ac:dyDescent="0.3">
      <c r="A609" s="4">
        <v>608</v>
      </c>
      <c r="B609" s="4" t="s">
        <v>2015</v>
      </c>
      <c r="C609" s="4">
        <f>YEAR(Data!$D609)</f>
        <v>2011</v>
      </c>
      <c r="D609" s="5">
        <v>40686</v>
      </c>
      <c r="E609" s="5">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4">
        <v>-2.6256000000000004</v>
      </c>
    </row>
    <row r="610" spans="1:22" ht="14.25" customHeight="1" x14ac:dyDescent="0.3">
      <c r="A610" s="4">
        <v>609</v>
      </c>
      <c r="B610" s="4" t="s">
        <v>2015</v>
      </c>
      <c r="C610" s="4">
        <f>YEAR(Data!$D610)</f>
        <v>2011</v>
      </c>
      <c r="D610" s="5">
        <v>40686</v>
      </c>
      <c r="E610" s="5">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2.3813999999999984</v>
      </c>
    </row>
    <row r="611" spans="1:22" ht="14.25" customHeight="1" x14ac:dyDescent="0.3">
      <c r="A611" s="4">
        <v>610</v>
      </c>
      <c r="B611" s="4" t="s">
        <v>2015</v>
      </c>
      <c r="C611" s="4">
        <f>YEAR(Data!$D611)</f>
        <v>2011</v>
      </c>
      <c r="D611" s="5">
        <v>40686</v>
      </c>
      <c r="E611" s="5">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-10.117800000000003</v>
      </c>
    </row>
    <row r="612" spans="1:22" ht="14.25" customHeight="1" x14ac:dyDescent="0.3">
      <c r="A612" s="4">
        <v>611</v>
      </c>
      <c r="B612" s="4" t="s">
        <v>2022</v>
      </c>
      <c r="C612" s="4">
        <f>YEAR(Data!$D612)</f>
        <v>2013</v>
      </c>
      <c r="D612" s="5">
        <v>41393</v>
      </c>
      <c r="E612" s="5">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41.577299999999951</v>
      </c>
    </row>
    <row r="613" spans="1:22" ht="14.25" customHeight="1" x14ac:dyDescent="0.3">
      <c r="A613" s="4">
        <v>612</v>
      </c>
      <c r="B613" s="4" t="s">
        <v>2022</v>
      </c>
      <c r="C613" s="4">
        <f>YEAR(Data!$D613)</f>
        <v>2013</v>
      </c>
      <c r="D613" s="5">
        <v>41393</v>
      </c>
      <c r="E613" s="5">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4">
        <v>5.6955999999999989</v>
      </c>
    </row>
    <row r="614" spans="1:22" ht="14.25" customHeight="1" x14ac:dyDescent="0.3">
      <c r="A614" s="4">
        <v>613</v>
      </c>
      <c r="B614" s="4" t="s">
        <v>2027</v>
      </c>
      <c r="C614" s="4">
        <f>YEAR(Data!$D614)</f>
        <v>2013</v>
      </c>
      <c r="D614" s="5">
        <v>41529</v>
      </c>
      <c r="E614" s="5">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2.6399999999999997</v>
      </c>
    </row>
    <row r="615" spans="1:22" ht="14.25" customHeight="1" x14ac:dyDescent="0.3">
      <c r="A615" s="4">
        <v>614</v>
      </c>
      <c r="B615" s="4" t="s">
        <v>2027</v>
      </c>
      <c r="C615" s="4">
        <f>YEAR(Data!$D615)</f>
        <v>2013</v>
      </c>
      <c r="D615" s="5">
        <v>41529</v>
      </c>
      <c r="E615" s="5">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-157.93830000000008</v>
      </c>
    </row>
    <row r="616" spans="1:22" ht="14.25" customHeight="1" x14ac:dyDescent="0.3">
      <c r="A616" s="4">
        <v>615</v>
      </c>
      <c r="B616" s="4" t="s">
        <v>2034</v>
      </c>
      <c r="C616" s="4">
        <f>YEAR(Data!$D616)</f>
        <v>2014</v>
      </c>
      <c r="D616" s="5">
        <v>41958</v>
      </c>
      <c r="E616" s="5">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4">
        <v>15.99199999999999</v>
      </c>
    </row>
    <row r="617" spans="1:22" ht="14.25" customHeight="1" x14ac:dyDescent="0.3">
      <c r="A617" s="4">
        <v>616</v>
      </c>
      <c r="B617" s="4" t="s">
        <v>2034</v>
      </c>
      <c r="C617" s="4">
        <f>YEAR(Data!$D617)</f>
        <v>2014</v>
      </c>
      <c r="D617" s="5">
        <v>41958</v>
      </c>
      <c r="E617" s="5">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4">
        <v>-2.7967999999999993</v>
      </c>
    </row>
    <row r="618" spans="1:22" ht="14.25" customHeight="1" x14ac:dyDescent="0.3">
      <c r="A618" s="4">
        <v>617</v>
      </c>
      <c r="B618" s="4" t="s">
        <v>2040</v>
      </c>
      <c r="C618" s="4">
        <f>YEAR(Data!$D618)</f>
        <v>2014</v>
      </c>
      <c r="D618" s="5">
        <v>41870</v>
      </c>
      <c r="E618" s="5">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15.787199999999999</v>
      </c>
    </row>
    <row r="619" spans="1:22" ht="14.25" customHeight="1" x14ac:dyDescent="0.3">
      <c r="A619" s="4">
        <v>618</v>
      </c>
      <c r="B619" s="4" t="s">
        <v>2040</v>
      </c>
      <c r="C619" s="4">
        <f>YEAR(Data!$D619)</f>
        <v>2014</v>
      </c>
      <c r="D619" s="5">
        <v>41870</v>
      </c>
      <c r="E619" s="5">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3.0813999999999995</v>
      </c>
    </row>
    <row r="620" spans="1:22" ht="14.25" customHeight="1" x14ac:dyDescent="0.3">
      <c r="A620" s="4">
        <v>619</v>
      </c>
      <c r="B620" s="4" t="s">
        <v>2040</v>
      </c>
      <c r="C620" s="4">
        <f>YEAR(Data!$D620)</f>
        <v>2014</v>
      </c>
      <c r="D620" s="5">
        <v>41870</v>
      </c>
      <c r="E620" s="5">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33.569999999999986</v>
      </c>
    </row>
    <row r="621" spans="1:22" ht="14.25" customHeight="1" x14ac:dyDescent="0.3">
      <c r="A621" s="4">
        <v>620</v>
      </c>
      <c r="B621" s="4" t="s">
        <v>2040</v>
      </c>
      <c r="C621" s="4">
        <f>YEAR(Data!$D621)</f>
        <v>2014</v>
      </c>
      <c r="D621" s="5">
        <v>41870</v>
      </c>
      <c r="E621" s="5">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10.993899999999996</v>
      </c>
    </row>
    <row r="622" spans="1:22" ht="14.25" customHeight="1" x14ac:dyDescent="0.3">
      <c r="A622" s="4">
        <v>621</v>
      </c>
      <c r="B622" s="4" t="s">
        <v>2040</v>
      </c>
      <c r="C622" s="4">
        <f>YEAR(Data!$D622)</f>
        <v>2014</v>
      </c>
      <c r="D622" s="5">
        <v>41870</v>
      </c>
      <c r="E622" s="5">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27.286199999999994</v>
      </c>
    </row>
    <row r="623" spans="1:22" ht="14.25" customHeight="1" x14ac:dyDescent="0.3">
      <c r="A623" s="4">
        <v>622</v>
      </c>
      <c r="B623" s="4" t="s">
        <v>2051</v>
      </c>
      <c r="C623" s="4">
        <f>YEAR(Data!$D623)</f>
        <v>2011</v>
      </c>
      <c r="D623" s="5">
        <v>40903</v>
      </c>
      <c r="E623" s="5">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4">
        <v>-14.773</v>
      </c>
    </row>
    <row r="624" spans="1:22" ht="14.25" customHeight="1" x14ac:dyDescent="0.3">
      <c r="A624" s="4">
        <v>623</v>
      </c>
      <c r="B624" s="4" t="s">
        <v>2056</v>
      </c>
      <c r="C624" s="4">
        <f>YEAR(Data!$D624)</f>
        <v>2012</v>
      </c>
      <c r="D624" s="5">
        <v>41242</v>
      </c>
      <c r="E624" s="5">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87.568399999999968</v>
      </c>
    </row>
    <row r="625" spans="1:22" ht="14.25" customHeight="1" x14ac:dyDescent="0.3">
      <c r="A625" s="4">
        <v>624</v>
      </c>
      <c r="B625" s="4" t="s">
        <v>2056</v>
      </c>
      <c r="C625" s="4">
        <f>YEAR(Data!$D625)</f>
        <v>2012</v>
      </c>
      <c r="D625" s="5">
        <v>41242</v>
      </c>
      <c r="E625" s="5">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ht="14.25" customHeight="1" x14ac:dyDescent="0.3">
      <c r="A626" s="4">
        <v>625</v>
      </c>
      <c r="B626" s="4" t="s">
        <v>2056</v>
      </c>
      <c r="C626" s="4">
        <f>YEAR(Data!$D626)</f>
        <v>2012</v>
      </c>
      <c r="D626" s="5">
        <v>41242</v>
      </c>
      <c r="E626" s="5">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ht="14.25" customHeight="1" x14ac:dyDescent="0.3">
      <c r="A627" s="4">
        <v>626</v>
      </c>
      <c r="B627" s="4" t="s">
        <v>2056</v>
      </c>
      <c r="C627" s="4">
        <f>YEAR(Data!$D627)</f>
        <v>2012</v>
      </c>
      <c r="D627" s="5">
        <v>41242</v>
      </c>
      <c r="E627" s="5">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46.927799999999984</v>
      </c>
    </row>
    <row r="628" spans="1:22" ht="14.25" customHeight="1" x14ac:dyDescent="0.3">
      <c r="A628" s="4">
        <v>627</v>
      </c>
      <c r="B628" s="4" t="s">
        <v>2066</v>
      </c>
      <c r="C628" s="4">
        <f>YEAR(Data!$D628)</f>
        <v>2014</v>
      </c>
      <c r="D628" s="5">
        <v>41898</v>
      </c>
      <c r="E628" s="5">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12.090399999999999</v>
      </c>
    </row>
    <row r="629" spans="1:22" ht="14.25" customHeight="1" x14ac:dyDescent="0.3">
      <c r="A629" s="4">
        <v>628</v>
      </c>
      <c r="B629" s="4" t="s">
        <v>2071</v>
      </c>
      <c r="C629" s="4">
        <f>YEAR(Data!$D629)</f>
        <v>2014</v>
      </c>
      <c r="D629" s="5">
        <v>41779</v>
      </c>
      <c r="E629" s="5">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28.176399999999987</v>
      </c>
    </row>
    <row r="630" spans="1:22" ht="14.25" customHeight="1" x14ac:dyDescent="0.3">
      <c r="A630" s="4">
        <v>629</v>
      </c>
      <c r="B630" s="4" t="s">
        <v>2076</v>
      </c>
      <c r="C630" s="4">
        <f>YEAR(Data!$D630)</f>
        <v>2014</v>
      </c>
      <c r="D630" s="5">
        <v>41991</v>
      </c>
      <c r="E630" s="5">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5.1434999999999977</v>
      </c>
    </row>
    <row r="631" spans="1:22" ht="14.25" customHeight="1" x14ac:dyDescent="0.3">
      <c r="A631" s="4">
        <v>630</v>
      </c>
      <c r="B631" s="4" t="s">
        <v>2076</v>
      </c>
      <c r="C631" s="4">
        <f>YEAR(Data!$D631)</f>
        <v>2014</v>
      </c>
      <c r="D631" s="5">
        <v>41991</v>
      </c>
      <c r="E631" s="5">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ht="14.25" customHeight="1" x14ac:dyDescent="0.3">
      <c r="A632" s="4">
        <v>631</v>
      </c>
      <c r="B632" s="4" t="s">
        <v>2079</v>
      </c>
      <c r="C632" s="4">
        <f>YEAR(Data!$D632)</f>
        <v>2013</v>
      </c>
      <c r="D632" s="5">
        <v>41620</v>
      </c>
      <c r="E632" s="5">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4">
        <v>-51.719100000000012</v>
      </c>
    </row>
    <row r="633" spans="1:22" ht="14.25" customHeight="1" x14ac:dyDescent="0.3">
      <c r="A633" s="4">
        <v>632</v>
      </c>
      <c r="B633" s="4" t="s">
        <v>2079</v>
      </c>
      <c r="C633" s="4">
        <f>YEAR(Data!$D633)</f>
        <v>2013</v>
      </c>
      <c r="D633" s="5">
        <v>41620</v>
      </c>
      <c r="E633" s="5">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4">
        <v>29.950000000000003</v>
      </c>
    </row>
    <row r="634" spans="1:22" ht="14.25" customHeight="1" x14ac:dyDescent="0.3">
      <c r="A634" s="4">
        <v>633</v>
      </c>
      <c r="B634" s="4" t="s">
        <v>2079</v>
      </c>
      <c r="C634" s="4">
        <f>YEAR(Data!$D634)</f>
        <v>2013</v>
      </c>
      <c r="D634" s="5">
        <v>41620</v>
      </c>
      <c r="E634" s="5">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30.076800000000006</v>
      </c>
    </row>
    <row r="635" spans="1:22" ht="14.25" customHeight="1" x14ac:dyDescent="0.3">
      <c r="A635" s="4">
        <v>634</v>
      </c>
      <c r="B635" s="4" t="s">
        <v>2088</v>
      </c>
      <c r="C635" s="4">
        <f>YEAR(Data!$D635)</f>
        <v>2014</v>
      </c>
      <c r="D635" s="5">
        <v>41907</v>
      </c>
      <c r="E635" s="5">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4">
        <v>2.458499999999999</v>
      </c>
    </row>
    <row r="636" spans="1:22" ht="14.25" customHeight="1" x14ac:dyDescent="0.3">
      <c r="A636" s="4">
        <v>635</v>
      </c>
      <c r="B636" s="4" t="s">
        <v>2088</v>
      </c>
      <c r="C636" s="4">
        <f>YEAR(Data!$D636)</f>
        <v>2014</v>
      </c>
      <c r="D636" s="5">
        <v>41907</v>
      </c>
      <c r="E636" s="5">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4">
        <v>85.529700000000005</v>
      </c>
    </row>
    <row r="637" spans="1:22" ht="14.25" customHeight="1" x14ac:dyDescent="0.3">
      <c r="A637" s="4">
        <v>636</v>
      </c>
      <c r="B637" s="4" t="s">
        <v>2091</v>
      </c>
      <c r="C637" s="4">
        <f>YEAR(Data!$D637)</f>
        <v>2012</v>
      </c>
      <c r="D637" s="5">
        <v>41186</v>
      </c>
      <c r="E637" s="5">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4">
        <v>43.223399999999984</v>
      </c>
    </row>
    <row r="638" spans="1:22" ht="14.25" customHeight="1" x14ac:dyDescent="0.3">
      <c r="A638" s="4">
        <v>637</v>
      </c>
      <c r="B638" s="4" t="s">
        <v>2097</v>
      </c>
      <c r="C638" s="4">
        <f>YEAR(Data!$D638)</f>
        <v>2013</v>
      </c>
      <c r="D638" s="5">
        <v>41502</v>
      </c>
      <c r="E638" s="5">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4">
        <v>-13.846800000000002</v>
      </c>
    </row>
    <row r="639" spans="1:22" ht="14.25" customHeight="1" x14ac:dyDescent="0.3">
      <c r="A639" s="4">
        <v>638</v>
      </c>
      <c r="B639" s="4" t="s">
        <v>2097</v>
      </c>
      <c r="C639" s="4">
        <f>YEAR(Data!$D639)</f>
        <v>2013</v>
      </c>
      <c r="D639" s="5">
        <v>41502</v>
      </c>
      <c r="E639" s="5">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12.232799999999997</v>
      </c>
    </row>
    <row r="640" spans="1:22" ht="14.25" customHeight="1" x14ac:dyDescent="0.3">
      <c r="A640" s="4">
        <v>639</v>
      </c>
      <c r="B640" s="4" t="s">
        <v>2104</v>
      </c>
      <c r="C640" s="4">
        <f>YEAR(Data!$D640)</f>
        <v>2013</v>
      </c>
      <c r="D640" s="5">
        <v>41415</v>
      </c>
      <c r="E640" s="5">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272.79200000000003</v>
      </c>
    </row>
    <row r="641" spans="1:22" ht="14.25" customHeight="1" x14ac:dyDescent="0.3">
      <c r="A641" s="4">
        <v>640</v>
      </c>
      <c r="B641" s="4" t="s">
        <v>2104</v>
      </c>
      <c r="C641" s="4">
        <f>YEAR(Data!$D641)</f>
        <v>2013</v>
      </c>
      <c r="D641" s="5">
        <v>41415</v>
      </c>
      <c r="E641" s="5">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4">
        <v>5.0128000000000004</v>
      </c>
    </row>
    <row r="642" spans="1:22" ht="14.25" customHeight="1" x14ac:dyDescent="0.3">
      <c r="A642" s="4">
        <v>641</v>
      </c>
      <c r="B642" s="4" t="s">
        <v>2108</v>
      </c>
      <c r="C642" s="4">
        <f>YEAR(Data!$D642)</f>
        <v>2013</v>
      </c>
      <c r="D642" s="5">
        <v>41627</v>
      </c>
      <c r="E642" s="5">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6.0287999999999995</v>
      </c>
    </row>
    <row r="643" spans="1:22" ht="14.25" customHeight="1" x14ac:dyDescent="0.3">
      <c r="A643" s="4">
        <v>642</v>
      </c>
      <c r="B643" s="4" t="s">
        <v>2113</v>
      </c>
      <c r="C643" s="4">
        <f>YEAR(Data!$D643)</f>
        <v>2014</v>
      </c>
      <c r="D643" s="5">
        <v>41851</v>
      </c>
      <c r="E643" s="5">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ht="14.25" customHeight="1" x14ac:dyDescent="0.3">
      <c r="A644" s="4">
        <v>643</v>
      </c>
      <c r="B644" s="4" t="s">
        <v>2113</v>
      </c>
      <c r="C644" s="4">
        <f>YEAR(Data!$D644)</f>
        <v>2014</v>
      </c>
      <c r="D644" s="5">
        <v>41851</v>
      </c>
      <c r="E644" s="5">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12.599999999999998</v>
      </c>
    </row>
    <row r="645" spans="1:22" ht="14.25" customHeight="1" x14ac:dyDescent="0.3">
      <c r="A645" s="4">
        <v>644</v>
      </c>
      <c r="B645" s="4" t="s">
        <v>2121</v>
      </c>
      <c r="C645" s="4">
        <f>YEAR(Data!$D645)</f>
        <v>2014</v>
      </c>
      <c r="D645" s="5">
        <v>41801</v>
      </c>
      <c r="E645" s="5">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54.333200000000005</v>
      </c>
    </row>
    <row r="646" spans="1:22" ht="14.25" customHeight="1" x14ac:dyDescent="0.3">
      <c r="A646" s="4">
        <v>645</v>
      </c>
      <c r="B646" s="4" t="s">
        <v>2125</v>
      </c>
      <c r="C646" s="4">
        <f>YEAR(Data!$D646)</f>
        <v>2014</v>
      </c>
      <c r="D646" s="5">
        <v>41842</v>
      </c>
      <c r="E646" s="5">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3.1752000000000002</v>
      </c>
    </row>
    <row r="647" spans="1:22" ht="14.25" customHeight="1" x14ac:dyDescent="0.3">
      <c r="A647" s="4">
        <v>646</v>
      </c>
      <c r="B647" s="4" t="s">
        <v>2129</v>
      </c>
      <c r="C647" s="4">
        <f>YEAR(Data!$D647)</f>
        <v>2014</v>
      </c>
      <c r="D647" s="5">
        <v>42004</v>
      </c>
      <c r="E647" s="5">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56.510999999999996</v>
      </c>
    </row>
    <row r="648" spans="1:22" ht="14.25" customHeight="1" x14ac:dyDescent="0.3">
      <c r="A648" s="4">
        <v>647</v>
      </c>
      <c r="B648" s="4" t="s">
        <v>2134</v>
      </c>
      <c r="C648" s="4">
        <f>YEAR(Data!$D648)</f>
        <v>2013</v>
      </c>
      <c r="D648" s="5">
        <v>41366</v>
      </c>
      <c r="E648" s="5">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4">
        <v>9.8624999999999972</v>
      </c>
    </row>
    <row r="649" spans="1:22" ht="14.25" customHeight="1" x14ac:dyDescent="0.3">
      <c r="A649" s="4">
        <v>648</v>
      </c>
      <c r="B649" s="4" t="s">
        <v>2134</v>
      </c>
      <c r="C649" s="4">
        <f>YEAR(Data!$D649)</f>
        <v>2013</v>
      </c>
      <c r="D649" s="5">
        <v>41366</v>
      </c>
      <c r="E649" s="5">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4">
        <v>3.0143999999999993</v>
      </c>
    </row>
    <row r="650" spans="1:22" ht="14.25" customHeight="1" x14ac:dyDescent="0.3">
      <c r="A650" s="4">
        <v>649</v>
      </c>
      <c r="B650" s="4" t="s">
        <v>2139</v>
      </c>
      <c r="C650" s="4">
        <f>YEAR(Data!$D650)</f>
        <v>2013</v>
      </c>
      <c r="D650" s="5">
        <v>41620</v>
      </c>
      <c r="E650" s="5">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6.0680000000000014</v>
      </c>
    </row>
    <row r="651" spans="1:22" ht="14.25" customHeight="1" x14ac:dyDescent="0.3">
      <c r="A651" s="4">
        <v>650</v>
      </c>
      <c r="B651" s="4" t="s">
        <v>2139</v>
      </c>
      <c r="C651" s="4">
        <f>YEAR(Data!$D651)</f>
        <v>2013</v>
      </c>
      <c r="D651" s="5">
        <v>41620</v>
      </c>
      <c r="E651" s="5">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22.678200000000018</v>
      </c>
    </row>
    <row r="652" spans="1:22" ht="14.25" customHeight="1" x14ac:dyDescent="0.3">
      <c r="A652" s="4">
        <v>651</v>
      </c>
      <c r="B652" s="4" t="s">
        <v>2139</v>
      </c>
      <c r="C652" s="4">
        <f>YEAR(Data!$D652)</f>
        <v>2013</v>
      </c>
      <c r="D652" s="5">
        <v>41620</v>
      </c>
      <c r="E652" s="5">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31.599999999999966</v>
      </c>
    </row>
    <row r="653" spans="1:22" ht="14.25" customHeight="1" x14ac:dyDescent="0.3">
      <c r="A653" s="4">
        <v>652</v>
      </c>
      <c r="B653" s="4" t="s">
        <v>2145</v>
      </c>
      <c r="C653" s="4">
        <f>YEAR(Data!$D653)</f>
        <v>2013</v>
      </c>
      <c r="D653" s="5">
        <v>41571</v>
      </c>
      <c r="E653" s="5">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178.31799999999998</v>
      </c>
    </row>
    <row r="654" spans="1:22" ht="14.25" customHeight="1" x14ac:dyDescent="0.3">
      <c r="A654" s="4">
        <v>653</v>
      </c>
      <c r="B654" s="4" t="s">
        <v>2148</v>
      </c>
      <c r="C654" s="4">
        <f>YEAR(Data!$D654)</f>
        <v>2014</v>
      </c>
      <c r="D654" s="5">
        <v>41810</v>
      </c>
      <c r="E654" s="5">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45.975399999999993</v>
      </c>
    </row>
    <row r="655" spans="1:22" ht="14.25" customHeight="1" x14ac:dyDescent="0.3">
      <c r="A655" s="4">
        <v>654</v>
      </c>
      <c r="B655" s="4" t="s">
        <v>2148</v>
      </c>
      <c r="C655" s="4">
        <f>YEAR(Data!$D655)</f>
        <v>2014</v>
      </c>
      <c r="D655" s="5">
        <v>41810</v>
      </c>
      <c r="E655" s="5">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10.311999999999998</v>
      </c>
    </row>
    <row r="656" spans="1:22" ht="14.25" customHeight="1" x14ac:dyDescent="0.3">
      <c r="A656" s="4">
        <v>655</v>
      </c>
      <c r="B656" s="4" t="s">
        <v>2151</v>
      </c>
      <c r="C656" s="4">
        <f>YEAR(Data!$D656)</f>
        <v>2013</v>
      </c>
      <c r="D656" s="5">
        <v>41509</v>
      </c>
      <c r="E656" s="5">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8.5163999999999938</v>
      </c>
    </row>
    <row r="657" spans="1:22" ht="14.25" customHeight="1" x14ac:dyDescent="0.3">
      <c r="A657" s="4">
        <v>656</v>
      </c>
      <c r="B657" s="4" t="s">
        <v>2151</v>
      </c>
      <c r="C657" s="4">
        <f>YEAR(Data!$D657)</f>
        <v>2013</v>
      </c>
      <c r="D657" s="5">
        <v>41509</v>
      </c>
      <c r="E657" s="5">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4">
        <v>-2.6543999999999999</v>
      </c>
    </row>
    <row r="658" spans="1:22" ht="14.25" customHeight="1" x14ac:dyDescent="0.3">
      <c r="A658" s="4">
        <v>657</v>
      </c>
      <c r="B658" s="4" t="s">
        <v>2151</v>
      </c>
      <c r="C658" s="4">
        <f>YEAR(Data!$D658)</f>
        <v>2013</v>
      </c>
      <c r="D658" s="5">
        <v>41509</v>
      </c>
      <c r="E658" s="5">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45.322199999999995</v>
      </c>
    </row>
    <row r="659" spans="1:22" ht="14.25" customHeight="1" x14ac:dyDescent="0.3">
      <c r="A659" s="4">
        <v>658</v>
      </c>
      <c r="B659" s="4" t="s">
        <v>2160</v>
      </c>
      <c r="C659" s="4">
        <f>YEAR(Data!$D659)</f>
        <v>2013</v>
      </c>
      <c r="D659" s="5">
        <v>41537</v>
      </c>
      <c r="E659" s="5">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-50.098000000000013</v>
      </c>
    </row>
    <row r="660" spans="1:22" ht="14.25" customHeight="1" x14ac:dyDescent="0.3">
      <c r="A660" s="4">
        <v>659</v>
      </c>
      <c r="B660" s="4" t="s">
        <v>2160</v>
      </c>
      <c r="C660" s="4">
        <f>YEAR(Data!$D660)</f>
        <v>2013</v>
      </c>
      <c r="D660" s="5">
        <v>41537</v>
      </c>
      <c r="E660" s="5">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4">
        <v>-3.4619999999999997</v>
      </c>
    </row>
    <row r="661" spans="1:22" ht="14.25" customHeight="1" x14ac:dyDescent="0.3">
      <c r="A661" s="4">
        <v>660</v>
      </c>
      <c r="B661" s="4" t="s">
        <v>2163</v>
      </c>
      <c r="C661" s="4">
        <f>YEAR(Data!$D661)</f>
        <v>2012</v>
      </c>
      <c r="D661" s="5">
        <v>41145</v>
      </c>
      <c r="E661" s="5">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124.92899999999986</v>
      </c>
    </row>
    <row r="662" spans="1:22" ht="14.25" customHeight="1" x14ac:dyDescent="0.3">
      <c r="A662" s="4">
        <v>661</v>
      </c>
      <c r="B662" s="4" t="s">
        <v>2163</v>
      </c>
      <c r="C662" s="4">
        <f>YEAR(Data!$D662)</f>
        <v>2012</v>
      </c>
      <c r="D662" s="5">
        <v>41145</v>
      </c>
      <c r="E662" s="5">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-135.7650000000001</v>
      </c>
    </row>
    <row r="663" spans="1:22" ht="14.25" customHeight="1" x14ac:dyDescent="0.3">
      <c r="A663" s="4">
        <v>662</v>
      </c>
      <c r="B663" s="4" t="s">
        <v>2163</v>
      </c>
      <c r="C663" s="4">
        <f>YEAR(Data!$D663)</f>
        <v>2012</v>
      </c>
      <c r="D663" s="5">
        <v>41145</v>
      </c>
      <c r="E663" s="5">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4">
        <v>-118.12950000000006</v>
      </c>
    </row>
    <row r="664" spans="1:22" ht="14.25" customHeight="1" x14ac:dyDescent="0.3">
      <c r="A664" s="4">
        <v>663</v>
      </c>
      <c r="B664" s="4" t="s">
        <v>2163</v>
      </c>
      <c r="C664" s="4">
        <f>YEAR(Data!$D664)</f>
        <v>2012</v>
      </c>
      <c r="D664" s="5">
        <v>41145</v>
      </c>
      <c r="E664" s="5">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4">
        <v>-4.2222000000000008</v>
      </c>
    </row>
    <row r="665" spans="1:22" ht="14.25" customHeight="1" x14ac:dyDescent="0.3">
      <c r="A665" s="4">
        <v>664</v>
      </c>
      <c r="B665" s="4" t="s">
        <v>2166</v>
      </c>
      <c r="C665" s="4">
        <f>YEAR(Data!$D665)</f>
        <v>2013</v>
      </c>
      <c r="D665" s="5">
        <v>41360</v>
      </c>
      <c r="E665" s="5">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18.397999999999968</v>
      </c>
    </row>
    <row r="666" spans="1:22" ht="14.25" customHeight="1" x14ac:dyDescent="0.3">
      <c r="A666" s="4">
        <v>665</v>
      </c>
      <c r="B666" s="4" t="s">
        <v>2169</v>
      </c>
      <c r="C666" s="4">
        <f>YEAR(Data!$D666)</f>
        <v>2013</v>
      </c>
      <c r="D666" s="5">
        <v>41583</v>
      </c>
      <c r="E666" s="5">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ht="14.25" customHeight="1" x14ac:dyDescent="0.3">
      <c r="A667" s="4">
        <v>666</v>
      </c>
      <c r="B667" s="4" t="s">
        <v>2170</v>
      </c>
      <c r="C667" s="4">
        <f>YEAR(Data!$D667)</f>
        <v>2014</v>
      </c>
      <c r="D667" s="5">
        <v>41799</v>
      </c>
      <c r="E667" s="5">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2.0789999999999997</v>
      </c>
    </row>
    <row r="668" spans="1:22" ht="14.25" customHeight="1" x14ac:dyDescent="0.3">
      <c r="A668" s="4">
        <v>667</v>
      </c>
      <c r="B668" s="4" t="s">
        <v>2170</v>
      </c>
      <c r="C668" s="4">
        <f>YEAR(Data!$D668)</f>
        <v>2014</v>
      </c>
      <c r="D668" s="5">
        <v>41799</v>
      </c>
      <c r="E668" s="5">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28.706399999999991</v>
      </c>
    </row>
    <row r="669" spans="1:22" ht="14.25" customHeight="1" x14ac:dyDescent="0.3">
      <c r="A669" s="4">
        <v>668</v>
      </c>
      <c r="B669" s="4" t="s">
        <v>2170</v>
      </c>
      <c r="C669" s="4">
        <f>YEAR(Data!$D669)</f>
        <v>2014</v>
      </c>
      <c r="D669" s="5">
        <v>41799</v>
      </c>
      <c r="E669" s="5">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ht="14.25" customHeight="1" x14ac:dyDescent="0.3">
      <c r="A670" s="4">
        <v>669</v>
      </c>
      <c r="B670" s="4" t="s">
        <v>2177</v>
      </c>
      <c r="C670" s="4">
        <f>YEAR(Data!$D670)</f>
        <v>2011</v>
      </c>
      <c r="D670" s="5">
        <v>40901</v>
      </c>
      <c r="E670" s="5">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ht="14.25" customHeight="1" x14ac:dyDescent="0.3">
      <c r="A671" s="4">
        <v>670</v>
      </c>
      <c r="B671" s="4" t="s">
        <v>2183</v>
      </c>
      <c r="C671" s="4">
        <f>YEAR(Data!$D671)</f>
        <v>2014</v>
      </c>
      <c r="D671" s="5">
        <v>41800</v>
      </c>
      <c r="E671" s="5">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4">
        <v>-14.385599999999997</v>
      </c>
    </row>
    <row r="672" spans="1:22" ht="14.25" customHeight="1" x14ac:dyDescent="0.3">
      <c r="A672" s="4">
        <v>671</v>
      </c>
      <c r="B672" s="4" t="s">
        <v>2183</v>
      </c>
      <c r="C672" s="4">
        <f>YEAR(Data!$D672)</f>
        <v>2014</v>
      </c>
      <c r="D672" s="5">
        <v>41800</v>
      </c>
      <c r="E672" s="5">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-71.890500000000017</v>
      </c>
    </row>
    <row r="673" spans="1:22" ht="14.25" customHeight="1" x14ac:dyDescent="0.3">
      <c r="A673" s="4">
        <v>672</v>
      </c>
      <c r="B673" s="4" t="s">
        <v>2183</v>
      </c>
      <c r="C673" s="4">
        <f>YEAR(Data!$D673)</f>
        <v>2014</v>
      </c>
      <c r="D673" s="5">
        <v>41800</v>
      </c>
      <c r="E673" s="5">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11.359999999999998</v>
      </c>
    </row>
    <row r="674" spans="1:22" ht="14.25" customHeight="1" x14ac:dyDescent="0.3">
      <c r="A674" s="4">
        <v>673</v>
      </c>
      <c r="B674" s="4" t="s">
        <v>2189</v>
      </c>
      <c r="C674" s="4">
        <f>YEAR(Data!$D674)</f>
        <v>2014</v>
      </c>
      <c r="D674" s="5">
        <v>41806</v>
      </c>
      <c r="E674" s="5">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ht="14.25" customHeight="1" x14ac:dyDescent="0.3">
      <c r="A675" s="4">
        <v>674</v>
      </c>
      <c r="B675" s="4" t="s">
        <v>2192</v>
      </c>
      <c r="C675" s="4">
        <f>YEAR(Data!$D675)</f>
        <v>2014</v>
      </c>
      <c r="D675" s="5">
        <v>41979</v>
      </c>
      <c r="E675" s="5">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ht="14.25" customHeight="1" x14ac:dyDescent="0.3">
      <c r="A676" s="4">
        <v>675</v>
      </c>
      <c r="B676" s="4" t="s">
        <v>2192</v>
      </c>
      <c r="C676" s="4">
        <f>YEAR(Data!$D676)</f>
        <v>2014</v>
      </c>
      <c r="D676" s="5">
        <v>41979</v>
      </c>
      <c r="E676" s="5">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17.504999999999995</v>
      </c>
    </row>
    <row r="677" spans="1:22" ht="14.25" customHeight="1" x14ac:dyDescent="0.3">
      <c r="A677" s="4">
        <v>676</v>
      </c>
      <c r="B677" s="4" t="s">
        <v>2192</v>
      </c>
      <c r="C677" s="4">
        <f>YEAR(Data!$D677)</f>
        <v>2014</v>
      </c>
      <c r="D677" s="5">
        <v>41979</v>
      </c>
      <c r="E677" s="5">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4">
        <v>40.749900000000004</v>
      </c>
    </row>
    <row r="678" spans="1:22" ht="14.25" customHeight="1" x14ac:dyDescent="0.3">
      <c r="A678" s="4">
        <v>677</v>
      </c>
      <c r="B678" s="4" t="s">
        <v>2199</v>
      </c>
      <c r="C678" s="4">
        <f>YEAR(Data!$D678)</f>
        <v>2014</v>
      </c>
      <c r="D678" s="5">
        <v>41717</v>
      </c>
      <c r="E678" s="5">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4">
        <v>-7.3920000000000021</v>
      </c>
    </row>
    <row r="679" spans="1:22" ht="14.25" customHeight="1" x14ac:dyDescent="0.3">
      <c r="A679" s="4">
        <v>678</v>
      </c>
      <c r="B679" s="4" t="s">
        <v>2199</v>
      </c>
      <c r="C679" s="4">
        <f>YEAR(Data!$D679)</f>
        <v>2014</v>
      </c>
      <c r="D679" s="5">
        <v>41717</v>
      </c>
      <c r="E679" s="5">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4">
        <v>4.5200999999999958</v>
      </c>
    </row>
    <row r="680" spans="1:22" ht="14.25" customHeight="1" x14ac:dyDescent="0.3">
      <c r="A680" s="4">
        <v>679</v>
      </c>
      <c r="B680" s="4" t="s">
        <v>2199</v>
      </c>
      <c r="C680" s="4">
        <f>YEAR(Data!$D680)</f>
        <v>2014</v>
      </c>
      <c r="D680" s="5">
        <v>41717</v>
      </c>
      <c r="E680" s="5">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-41.261999999999972</v>
      </c>
    </row>
    <row r="681" spans="1:22" ht="14.25" customHeight="1" x14ac:dyDescent="0.3">
      <c r="A681" s="4">
        <v>680</v>
      </c>
      <c r="B681" s="4" t="s">
        <v>2199</v>
      </c>
      <c r="C681" s="4">
        <f>YEAR(Data!$D681)</f>
        <v>2014</v>
      </c>
      <c r="D681" s="5">
        <v>41717</v>
      </c>
      <c r="E681" s="5">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4">
        <v>-320.23950000000013</v>
      </c>
    </row>
    <row r="682" spans="1:22" ht="14.25" customHeight="1" x14ac:dyDescent="0.3">
      <c r="A682" s="4">
        <v>681</v>
      </c>
      <c r="B682" s="4" t="s">
        <v>2211</v>
      </c>
      <c r="C682" s="4">
        <f>YEAR(Data!$D682)</f>
        <v>2013</v>
      </c>
      <c r="D682" s="5">
        <v>41598</v>
      </c>
      <c r="E682" s="5">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4">
        <v>4.6643999999999988</v>
      </c>
    </row>
    <row r="683" spans="1:22" ht="14.25" customHeight="1" x14ac:dyDescent="0.3">
      <c r="A683" s="4">
        <v>682</v>
      </c>
      <c r="B683" s="4" t="s">
        <v>2211</v>
      </c>
      <c r="C683" s="4">
        <f>YEAR(Data!$D683)</f>
        <v>2013</v>
      </c>
      <c r="D683" s="5">
        <v>41598</v>
      </c>
      <c r="E683" s="5">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2.598399999999998</v>
      </c>
    </row>
    <row r="684" spans="1:22" ht="14.25" customHeight="1" x14ac:dyDescent="0.3">
      <c r="A684" s="4">
        <v>683</v>
      </c>
      <c r="B684" s="4" t="s">
        <v>2211</v>
      </c>
      <c r="C684" s="4">
        <f>YEAR(Data!$D684)</f>
        <v>2013</v>
      </c>
      <c r="D684" s="5">
        <v>41598</v>
      </c>
      <c r="E684" s="5">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ht="14.25" customHeight="1" x14ac:dyDescent="0.3">
      <c r="A685" s="4">
        <v>684</v>
      </c>
      <c r="B685" s="4" t="s">
        <v>2218</v>
      </c>
      <c r="C685" s="4">
        <f>YEAR(Data!$D685)</f>
        <v>2014</v>
      </c>
      <c r="D685" s="5">
        <v>41948</v>
      </c>
      <c r="E685" s="5">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-3839.9903999999988</v>
      </c>
    </row>
    <row r="686" spans="1:22" ht="14.25" customHeight="1" x14ac:dyDescent="0.3">
      <c r="A686" s="4">
        <v>685</v>
      </c>
      <c r="B686" s="4" t="s">
        <v>2218</v>
      </c>
      <c r="C686" s="4">
        <f>YEAR(Data!$D686)</f>
        <v>2014</v>
      </c>
      <c r="D686" s="5">
        <v>41948</v>
      </c>
      <c r="E686" s="5">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4">
        <v>14.650999999999989</v>
      </c>
    </row>
    <row r="687" spans="1:22" ht="14.25" customHeight="1" x14ac:dyDescent="0.3">
      <c r="A687" s="4">
        <v>686</v>
      </c>
      <c r="B687" s="4" t="s">
        <v>2224</v>
      </c>
      <c r="C687" s="4">
        <f>YEAR(Data!$D687)</f>
        <v>2011</v>
      </c>
      <c r="D687" s="5">
        <v>40729</v>
      </c>
      <c r="E687" s="5">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ht="14.25" customHeight="1" x14ac:dyDescent="0.3">
      <c r="A688" s="4">
        <v>687</v>
      </c>
      <c r="B688" s="4" t="s">
        <v>2224</v>
      </c>
      <c r="C688" s="4">
        <f>YEAR(Data!$D688)</f>
        <v>2011</v>
      </c>
      <c r="D688" s="5">
        <v>40729</v>
      </c>
      <c r="E688" s="5">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6.8713999999999995</v>
      </c>
    </row>
    <row r="689" spans="1:22" ht="14.25" customHeight="1" x14ac:dyDescent="0.3">
      <c r="A689" s="4">
        <v>688</v>
      </c>
      <c r="B689" s="4" t="s">
        <v>2224</v>
      </c>
      <c r="C689" s="4">
        <f>YEAR(Data!$D689)</f>
        <v>2011</v>
      </c>
      <c r="D689" s="5">
        <v>40729</v>
      </c>
      <c r="E689" s="5">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ht="14.25" customHeight="1" x14ac:dyDescent="0.3">
      <c r="A690" s="4">
        <v>689</v>
      </c>
      <c r="B690" s="4" t="s">
        <v>2229</v>
      </c>
      <c r="C690" s="4">
        <f>YEAR(Data!$D690)</f>
        <v>2014</v>
      </c>
      <c r="D690" s="5">
        <v>41999</v>
      </c>
      <c r="E690" s="5">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4.7995999999999768</v>
      </c>
    </row>
    <row r="691" spans="1:22" ht="14.25" customHeight="1" x14ac:dyDescent="0.3">
      <c r="A691" s="4">
        <v>690</v>
      </c>
      <c r="B691" s="4" t="s">
        <v>2234</v>
      </c>
      <c r="C691" s="4">
        <f>YEAR(Data!$D691)</f>
        <v>2011</v>
      </c>
      <c r="D691" s="5">
        <v>40715</v>
      </c>
      <c r="E691" s="5">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14.561400000000006</v>
      </c>
    </row>
    <row r="692" spans="1:22" ht="14.25" customHeight="1" x14ac:dyDescent="0.3">
      <c r="A692" s="4">
        <v>691</v>
      </c>
      <c r="B692" s="4" t="s">
        <v>2234</v>
      </c>
      <c r="C692" s="4">
        <f>YEAR(Data!$D692)</f>
        <v>2011</v>
      </c>
      <c r="D692" s="5">
        <v>40715</v>
      </c>
      <c r="E692" s="5">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ht="14.25" customHeight="1" x14ac:dyDescent="0.3">
      <c r="A693" s="4">
        <v>692</v>
      </c>
      <c r="B693" s="4" t="s">
        <v>2234</v>
      </c>
      <c r="C693" s="4">
        <f>YEAR(Data!$D693)</f>
        <v>2011</v>
      </c>
      <c r="D693" s="5">
        <v>40715</v>
      </c>
      <c r="E693" s="5">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4">
        <v>10.315199999999999</v>
      </c>
    </row>
    <row r="694" spans="1:22" ht="14.25" customHeight="1" x14ac:dyDescent="0.3">
      <c r="A694" s="4">
        <v>693</v>
      </c>
      <c r="B694" s="4" t="s">
        <v>2242</v>
      </c>
      <c r="C694" s="4">
        <f>YEAR(Data!$D694)</f>
        <v>2012</v>
      </c>
      <c r="D694" s="5">
        <v>40996</v>
      </c>
      <c r="E694" s="5">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24.936000000000007</v>
      </c>
    </row>
    <row r="695" spans="1:22" ht="14.25" customHeight="1" x14ac:dyDescent="0.3">
      <c r="A695" s="4">
        <v>694</v>
      </c>
      <c r="B695" s="4" t="s">
        <v>2242</v>
      </c>
      <c r="C695" s="4">
        <f>YEAR(Data!$D695)</f>
        <v>2012</v>
      </c>
      <c r="D695" s="5">
        <v>40996</v>
      </c>
      <c r="E695" s="5">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ht="14.25" customHeight="1" x14ac:dyDescent="0.3">
      <c r="A696" s="4">
        <v>695</v>
      </c>
      <c r="B696" s="4" t="s">
        <v>2249</v>
      </c>
      <c r="C696" s="4">
        <f>YEAR(Data!$D696)</f>
        <v>2012</v>
      </c>
      <c r="D696" s="5">
        <v>41043</v>
      </c>
      <c r="E696" s="5">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4">
        <v>17.34879999999999</v>
      </c>
    </row>
    <row r="697" spans="1:22" ht="14.25" customHeight="1" x14ac:dyDescent="0.3">
      <c r="A697" s="4">
        <v>696</v>
      </c>
      <c r="B697" s="4" t="s">
        <v>2249</v>
      </c>
      <c r="C697" s="4">
        <f>YEAR(Data!$D697)</f>
        <v>2012</v>
      </c>
      <c r="D697" s="5">
        <v>41043</v>
      </c>
      <c r="E697" s="5">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4">
        <v>17.759999999999998</v>
      </c>
    </row>
    <row r="698" spans="1:22" ht="14.25" customHeight="1" x14ac:dyDescent="0.3">
      <c r="A698" s="4">
        <v>697</v>
      </c>
      <c r="B698" s="4" t="s">
        <v>2249</v>
      </c>
      <c r="C698" s="4">
        <f>YEAR(Data!$D698)</f>
        <v>2012</v>
      </c>
      <c r="D698" s="5">
        <v>41043</v>
      </c>
      <c r="E698" s="5">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4">
        <v>62.807499999999976</v>
      </c>
    </row>
    <row r="699" spans="1:22" ht="14.25" customHeight="1" x14ac:dyDescent="0.3">
      <c r="A699" s="4">
        <v>698</v>
      </c>
      <c r="B699" s="4" t="s">
        <v>2249</v>
      </c>
      <c r="C699" s="4">
        <f>YEAR(Data!$D699)</f>
        <v>2012</v>
      </c>
      <c r="D699" s="5">
        <v>41043</v>
      </c>
      <c r="E699" s="5">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4">
        <v>31.751200000000001</v>
      </c>
    </row>
    <row r="700" spans="1:22" ht="14.25" customHeight="1" x14ac:dyDescent="0.3">
      <c r="A700" s="4">
        <v>699</v>
      </c>
      <c r="B700" s="4" t="s">
        <v>2249</v>
      </c>
      <c r="C700" s="4">
        <f>YEAR(Data!$D700)</f>
        <v>2012</v>
      </c>
      <c r="D700" s="5">
        <v>41043</v>
      </c>
      <c r="E700" s="5">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0.8088000000000003</v>
      </c>
    </row>
    <row r="701" spans="1:22" ht="14.25" customHeight="1" x14ac:dyDescent="0.3">
      <c r="A701" s="4">
        <v>700</v>
      </c>
      <c r="B701" s="4" t="s">
        <v>2249</v>
      </c>
      <c r="C701" s="4">
        <f>YEAR(Data!$D701)</f>
        <v>2012</v>
      </c>
      <c r="D701" s="5">
        <v>41043</v>
      </c>
      <c r="E701" s="5">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4">
        <v>-13.6312</v>
      </c>
    </row>
    <row r="702" spans="1:22" ht="14.25" customHeight="1" x14ac:dyDescent="0.3">
      <c r="A702" s="4">
        <v>701</v>
      </c>
      <c r="B702" s="4" t="s">
        <v>2249</v>
      </c>
      <c r="C702" s="4">
        <f>YEAR(Data!$D702)</f>
        <v>2012</v>
      </c>
      <c r="D702" s="5">
        <v>41043</v>
      </c>
      <c r="E702" s="5">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4">
        <v>-3.4271999999999991</v>
      </c>
    </row>
    <row r="703" spans="1:22" ht="14.25" customHeight="1" x14ac:dyDescent="0.3">
      <c r="A703" s="4">
        <v>702</v>
      </c>
      <c r="B703" s="4" t="s">
        <v>2261</v>
      </c>
      <c r="C703" s="4">
        <f>YEAR(Data!$D703)</f>
        <v>2014</v>
      </c>
      <c r="D703" s="5">
        <v>41885</v>
      </c>
      <c r="E703" s="5">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4">
        <v>4.1448</v>
      </c>
    </row>
    <row r="704" spans="1:22" ht="14.25" customHeight="1" x14ac:dyDescent="0.3">
      <c r="A704" s="4">
        <v>703</v>
      </c>
      <c r="B704" s="4" t="s">
        <v>2262</v>
      </c>
      <c r="C704" s="4">
        <f>YEAR(Data!$D704)</f>
        <v>2013</v>
      </c>
      <c r="D704" s="5">
        <v>41583</v>
      </c>
      <c r="E704" s="5">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35.679599999999979</v>
      </c>
    </row>
    <row r="705" spans="1:22" ht="14.25" customHeight="1" x14ac:dyDescent="0.3">
      <c r="A705" s="4">
        <v>704</v>
      </c>
      <c r="B705" s="4" t="s">
        <v>2265</v>
      </c>
      <c r="C705" s="4">
        <f>YEAR(Data!$D705)</f>
        <v>2012</v>
      </c>
      <c r="D705" s="5">
        <v>41008</v>
      </c>
      <c r="E705" s="5">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4">
        <v>-13.871700000000047</v>
      </c>
    </row>
    <row r="706" spans="1:22" ht="14.25" customHeight="1" x14ac:dyDescent="0.3">
      <c r="A706" s="4">
        <v>705</v>
      </c>
      <c r="B706" s="4" t="s">
        <v>2270</v>
      </c>
      <c r="C706" s="4">
        <f>YEAR(Data!$D706)</f>
        <v>2011</v>
      </c>
      <c r="D706" s="5">
        <v>40798</v>
      </c>
      <c r="E706" s="5">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4">
        <v>3.6288</v>
      </c>
    </row>
    <row r="707" spans="1:22" ht="14.25" customHeight="1" x14ac:dyDescent="0.3">
      <c r="A707" s="4">
        <v>706</v>
      </c>
      <c r="B707" s="4" t="s">
        <v>2270</v>
      </c>
      <c r="C707" s="4">
        <f>YEAR(Data!$D707)</f>
        <v>2011</v>
      </c>
      <c r="D707" s="5">
        <v>40798</v>
      </c>
      <c r="E707" s="5">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18.769499999999987</v>
      </c>
    </row>
    <row r="708" spans="1:22" ht="14.25" customHeight="1" x14ac:dyDescent="0.3">
      <c r="A708" s="4">
        <v>707</v>
      </c>
      <c r="B708" s="4" t="s">
        <v>2270</v>
      </c>
      <c r="C708" s="4">
        <f>YEAR(Data!$D708)</f>
        <v>2011</v>
      </c>
      <c r="D708" s="5">
        <v>40798</v>
      </c>
      <c r="E708" s="5">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4">
        <v>2.2823999999999991</v>
      </c>
    </row>
    <row r="709" spans="1:22" ht="14.25" customHeight="1" x14ac:dyDescent="0.3">
      <c r="A709" s="4">
        <v>708</v>
      </c>
      <c r="B709" s="4" t="s">
        <v>2278</v>
      </c>
      <c r="C709" s="4">
        <f>YEAR(Data!$D709)</f>
        <v>2011</v>
      </c>
      <c r="D709" s="5">
        <v>40879</v>
      </c>
      <c r="E709" s="5">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52.78240000000001</v>
      </c>
    </row>
    <row r="710" spans="1:22" ht="14.25" customHeight="1" x14ac:dyDescent="0.3">
      <c r="A710" s="4">
        <v>709</v>
      </c>
      <c r="B710" s="4" t="s">
        <v>2278</v>
      </c>
      <c r="C710" s="4">
        <f>YEAR(Data!$D710)</f>
        <v>2011</v>
      </c>
      <c r="D710" s="5">
        <v>40879</v>
      </c>
      <c r="E710" s="5">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-110.49000000000007</v>
      </c>
    </row>
    <row r="711" spans="1:22" ht="14.25" customHeight="1" x14ac:dyDescent="0.3">
      <c r="A711" s="4">
        <v>710</v>
      </c>
      <c r="B711" s="4" t="s">
        <v>2278</v>
      </c>
      <c r="C711" s="4">
        <f>YEAR(Data!$D711)</f>
        <v>2011</v>
      </c>
      <c r="D711" s="5">
        <v>40879</v>
      </c>
      <c r="E711" s="5">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15.767999999999997</v>
      </c>
    </row>
    <row r="712" spans="1:22" ht="14.25" customHeight="1" x14ac:dyDescent="0.3">
      <c r="A712" s="4">
        <v>711</v>
      </c>
      <c r="B712" s="4" t="s">
        <v>2283</v>
      </c>
      <c r="C712" s="4">
        <f>YEAR(Data!$D712)</f>
        <v>2011</v>
      </c>
      <c r="D712" s="5">
        <v>40638</v>
      </c>
      <c r="E712" s="5">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26.630399999999998</v>
      </c>
    </row>
    <row r="713" spans="1:22" ht="14.25" customHeight="1" x14ac:dyDescent="0.3">
      <c r="A713" s="4">
        <v>712</v>
      </c>
      <c r="B713" s="4" t="s">
        <v>2286</v>
      </c>
      <c r="C713" s="4">
        <f>YEAR(Data!$D713)</f>
        <v>2014</v>
      </c>
      <c r="D713" s="5">
        <v>41886</v>
      </c>
      <c r="E713" s="5">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ht="14.25" customHeight="1" x14ac:dyDescent="0.3">
      <c r="A714" s="4">
        <v>713</v>
      </c>
      <c r="B714" s="4" t="s">
        <v>2292</v>
      </c>
      <c r="C714" s="4">
        <f>YEAR(Data!$D714)</f>
        <v>2014</v>
      </c>
      <c r="D714" s="5">
        <v>41779</v>
      </c>
      <c r="E714" s="5">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4">
        <v>109.72260000000001</v>
      </c>
    </row>
    <row r="715" spans="1:22" ht="14.25" customHeight="1" x14ac:dyDescent="0.3">
      <c r="A715" s="4">
        <v>714</v>
      </c>
      <c r="B715" s="4" t="s">
        <v>2292</v>
      </c>
      <c r="C715" s="4">
        <f>YEAR(Data!$D715)</f>
        <v>2014</v>
      </c>
      <c r="D715" s="5">
        <v>41779</v>
      </c>
      <c r="E715" s="5">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89.314199999999971</v>
      </c>
    </row>
    <row r="716" spans="1:22" ht="14.25" customHeight="1" x14ac:dyDescent="0.3">
      <c r="A716" s="4">
        <v>715</v>
      </c>
      <c r="B716" s="4" t="s">
        <v>2292</v>
      </c>
      <c r="C716" s="4">
        <f>YEAR(Data!$D716)</f>
        <v>2014</v>
      </c>
      <c r="D716" s="5">
        <v>41779</v>
      </c>
      <c r="E716" s="5">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4">
        <v>113.98860000000001</v>
      </c>
    </row>
    <row r="717" spans="1:22" ht="14.25" customHeight="1" x14ac:dyDescent="0.3">
      <c r="A717" s="4">
        <v>716</v>
      </c>
      <c r="B717" s="4" t="s">
        <v>2300</v>
      </c>
      <c r="C717" s="4">
        <f>YEAR(Data!$D717)</f>
        <v>2011</v>
      </c>
      <c r="D717" s="5">
        <v>40725</v>
      </c>
      <c r="E717" s="5">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6.9719999999999995</v>
      </c>
    </row>
    <row r="718" spans="1:22" ht="14.25" customHeight="1" x14ac:dyDescent="0.3">
      <c r="A718" s="4">
        <v>717</v>
      </c>
      <c r="B718" s="4" t="s">
        <v>2303</v>
      </c>
      <c r="C718" s="4">
        <f>YEAR(Data!$D718)</f>
        <v>2011</v>
      </c>
      <c r="D718" s="5">
        <v>40555</v>
      </c>
      <c r="E718" s="5">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3.0813999999999995</v>
      </c>
    </row>
    <row r="719" spans="1:22" ht="14.25" customHeight="1" x14ac:dyDescent="0.3">
      <c r="A719" s="4">
        <v>718</v>
      </c>
      <c r="B719" s="4" t="s">
        <v>2306</v>
      </c>
      <c r="C719" s="4">
        <f>YEAR(Data!$D719)</f>
        <v>2014</v>
      </c>
      <c r="D719" s="5">
        <v>41907</v>
      </c>
      <c r="E719" s="5">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4">
        <v>24.475800000000007</v>
      </c>
    </row>
    <row r="720" spans="1:22" ht="14.25" customHeight="1" x14ac:dyDescent="0.3">
      <c r="A720" s="4">
        <v>719</v>
      </c>
      <c r="B720" s="4" t="s">
        <v>2309</v>
      </c>
      <c r="C720" s="4">
        <f>YEAR(Data!$D720)</f>
        <v>2011</v>
      </c>
      <c r="D720" s="5">
        <v>40696</v>
      </c>
      <c r="E720" s="5">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4">
        <v>19.4376</v>
      </c>
    </row>
    <row r="721" spans="1:22" ht="14.25" customHeight="1" x14ac:dyDescent="0.3">
      <c r="A721" s="4">
        <v>720</v>
      </c>
      <c r="B721" s="4" t="s">
        <v>2309</v>
      </c>
      <c r="C721" s="4">
        <f>YEAR(Data!$D721)</f>
        <v>2011</v>
      </c>
      <c r="D721" s="5">
        <v>40696</v>
      </c>
      <c r="E721" s="5">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4">
        <v>21.995999999999992</v>
      </c>
    </row>
    <row r="722" spans="1:22" ht="14.25" customHeight="1" x14ac:dyDescent="0.3">
      <c r="A722" s="4">
        <v>721</v>
      </c>
      <c r="B722" s="4" t="s">
        <v>2312</v>
      </c>
      <c r="C722" s="4">
        <f>YEAR(Data!$D722)</f>
        <v>2013</v>
      </c>
      <c r="D722" s="5">
        <v>41318</v>
      </c>
      <c r="E722" s="5">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ht="14.25" customHeight="1" x14ac:dyDescent="0.3">
      <c r="A723" s="4">
        <v>722</v>
      </c>
      <c r="B723" s="4" t="s">
        <v>2317</v>
      </c>
      <c r="C723" s="4">
        <f>YEAR(Data!$D723)</f>
        <v>2013</v>
      </c>
      <c r="D723" s="5">
        <v>41624</v>
      </c>
      <c r="E723" s="5">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231.41160000000002</v>
      </c>
    </row>
    <row r="724" spans="1:22" ht="14.25" customHeight="1" x14ac:dyDescent="0.3">
      <c r="A724" s="4">
        <v>723</v>
      </c>
      <c r="B724" s="4" t="s">
        <v>2317</v>
      </c>
      <c r="C724" s="4">
        <f>YEAR(Data!$D724)</f>
        <v>2013</v>
      </c>
      <c r="D724" s="5">
        <v>41624</v>
      </c>
      <c r="E724" s="5">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80.019899999999993</v>
      </c>
    </row>
    <row r="725" spans="1:22" ht="14.25" customHeight="1" x14ac:dyDescent="0.3">
      <c r="A725" s="4">
        <v>724</v>
      </c>
      <c r="B725" s="4" t="s">
        <v>2322</v>
      </c>
      <c r="C725" s="4">
        <f>YEAR(Data!$D725)</f>
        <v>2011</v>
      </c>
      <c r="D725" s="5">
        <v>40823</v>
      </c>
      <c r="E725" s="5">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21.112000000000002</v>
      </c>
    </row>
    <row r="726" spans="1:22" ht="14.25" customHeight="1" x14ac:dyDescent="0.3">
      <c r="A726" s="4">
        <v>725</v>
      </c>
      <c r="B726" s="4" t="s">
        <v>2327</v>
      </c>
      <c r="C726" s="4">
        <f>YEAR(Data!$D726)</f>
        <v>2013</v>
      </c>
      <c r="D726" s="5">
        <v>41463</v>
      </c>
      <c r="E726" s="5">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ht="14.25" customHeight="1" x14ac:dyDescent="0.3">
      <c r="A727" s="4">
        <v>726</v>
      </c>
      <c r="B727" s="4" t="s">
        <v>2333</v>
      </c>
      <c r="C727" s="4">
        <f>YEAR(Data!$D727)</f>
        <v>2014</v>
      </c>
      <c r="D727" s="5">
        <v>41899</v>
      </c>
      <c r="E727" s="5">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ht="14.25" customHeight="1" x14ac:dyDescent="0.3">
      <c r="A728" s="4">
        <v>727</v>
      </c>
      <c r="B728" s="4" t="s">
        <v>2333</v>
      </c>
      <c r="C728" s="4">
        <f>YEAR(Data!$D728)</f>
        <v>2014</v>
      </c>
      <c r="D728" s="5">
        <v>41899</v>
      </c>
      <c r="E728" s="5">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5.5992000000000015</v>
      </c>
    </row>
    <row r="729" spans="1:22" ht="14.25" customHeight="1" x14ac:dyDescent="0.3">
      <c r="A729" s="4">
        <v>728</v>
      </c>
      <c r="B729" s="4" t="s">
        <v>2340</v>
      </c>
      <c r="C729" s="4">
        <f>YEAR(Data!$D729)</f>
        <v>2013</v>
      </c>
      <c r="D729" s="5">
        <v>41612</v>
      </c>
      <c r="E729" s="5">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ht="14.25" customHeight="1" x14ac:dyDescent="0.3">
      <c r="A730" s="4">
        <v>729</v>
      </c>
      <c r="B730" s="4" t="s">
        <v>2340</v>
      </c>
      <c r="C730" s="4">
        <f>YEAR(Data!$D730)</f>
        <v>2013</v>
      </c>
      <c r="D730" s="5">
        <v>41612</v>
      </c>
      <c r="E730" s="5">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-153.34560000000005</v>
      </c>
    </row>
    <row r="731" spans="1:22" ht="14.25" customHeight="1" x14ac:dyDescent="0.3">
      <c r="A731" s="4">
        <v>730</v>
      </c>
      <c r="B731" s="4" t="s">
        <v>2340</v>
      </c>
      <c r="C731" s="4">
        <f>YEAR(Data!$D731)</f>
        <v>2013</v>
      </c>
      <c r="D731" s="5">
        <v>41612</v>
      </c>
      <c r="E731" s="5">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10.088999999999999</v>
      </c>
    </row>
    <row r="732" spans="1:22" ht="14.25" customHeight="1" x14ac:dyDescent="0.3">
      <c r="A732" s="4">
        <v>731</v>
      </c>
      <c r="B732" s="4" t="s">
        <v>2340</v>
      </c>
      <c r="C732" s="4">
        <f>YEAR(Data!$D732)</f>
        <v>2013</v>
      </c>
      <c r="D732" s="5">
        <v>41612</v>
      </c>
      <c r="E732" s="5">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102.49980000000001</v>
      </c>
    </row>
    <row r="733" spans="1:22" ht="14.25" customHeight="1" x14ac:dyDescent="0.3">
      <c r="A733" s="4">
        <v>732</v>
      </c>
      <c r="B733" s="4" t="s">
        <v>2340</v>
      </c>
      <c r="C733" s="4">
        <f>YEAR(Data!$D733)</f>
        <v>2013</v>
      </c>
      <c r="D733" s="5">
        <v>41612</v>
      </c>
      <c r="E733" s="5">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ht="14.25" customHeight="1" x14ac:dyDescent="0.3">
      <c r="A734" s="4">
        <v>733</v>
      </c>
      <c r="B734" s="4" t="s">
        <v>2350</v>
      </c>
      <c r="C734" s="4">
        <f>YEAR(Data!$D734)</f>
        <v>2014</v>
      </c>
      <c r="D734" s="5">
        <v>41661</v>
      </c>
      <c r="E734" s="5">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9.7175999999999902</v>
      </c>
    </row>
    <row r="735" spans="1:22" ht="14.25" customHeight="1" x14ac:dyDescent="0.3">
      <c r="A735" s="4">
        <v>734</v>
      </c>
      <c r="B735" s="4" t="s">
        <v>2350</v>
      </c>
      <c r="C735" s="4">
        <f>YEAR(Data!$D735)</f>
        <v>2014</v>
      </c>
      <c r="D735" s="5">
        <v>41661</v>
      </c>
      <c r="E735" s="5">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86.385600000000011</v>
      </c>
    </row>
    <row r="736" spans="1:22" ht="14.25" customHeight="1" x14ac:dyDescent="0.3">
      <c r="A736" s="4">
        <v>735</v>
      </c>
      <c r="B736" s="4" t="s">
        <v>2350</v>
      </c>
      <c r="C736" s="4">
        <f>YEAR(Data!$D736)</f>
        <v>2014</v>
      </c>
      <c r="D736" s="5">
        <v>41661</v>
      </c>
      <c r="E736" s="5">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ht="14.25" customHeight="1" x14ac:dyDescent="0.3">
      <c r="A737" s="4">
        <v>736</v>
      </c>
      <c r="B737" s="4" t="s">
        <v>2350</v>
      </c>
      <c r="C737" s="4">
        <f>YEAR(Data!$D737)</f>
        <v>2014</v>
      </c>
      <c r="D737" s="5">
        <v>41661</v>
      </c>
      <c r="E737" s="5">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4">
        <v>9.4283999999999963</v>
      </c>
    </row>
    <row r="738" spans="1:22" ht="14.25" customHeight="1" x14ac:dyDescent="0.3">
      <c r="A738" s="4">
        <v>737</v>
      </c>
      <c r="B738" s="4" t="s">
        <v>2350</v>
      </c>
      <c r="C738" s="4">
        <f>YEAR(Data!$D738)</f>
        <v>2014</v>
      </c>
      <c r="D738" s="5">
        <v>41661</v>
      </c>
      <c r="E738" s="5">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ht="14.25" customHeight="1" x14ac:dyDescent="0.3">
      <c r="A739" s="4">
        <v>738</v>
      </c>
      <c r="B739" s="4" t="s">
        <v>2350</v>
      </c>
      <c r="C739" s="4">
        <f>YEAR(Data!$D739)</f>
        <v>2014</v>
      </c>
      <c r="D739" s="5">
        <v>41661</v>
      </c>
      <c r="E739" s="5">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ht="14.25" customHeight="1" x14ac:dyDescent="0.3">
      <c r="A740" s="4">
        <v>739</v>
      </c>
      <c r="B740" s="4" t="s">
        <v>2359</v>
      </c>
      <c r="C740" s="4">
        <f>YEAR(Data!$D740)</f>
        <v>2011</v>
      </c>
      <c r="D740" s="5">
        <v>40794</v>
      </c>
      <c r="E740" s="5">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8.4965999999999937</v>
      </c>
    </row>
    <row r="741" spans="1:22" ht="14.25" customHeight="1" x14ac:dyDescent="0.3">
      <c r="A741" s="4">
        <v>740</v>
      </c>
      <c r="B741" s="4" t="s">
        <v>2362</v>
      </c>
      <c r="C741" s="4">
        <f>YEAR(Data!$D741)</f>
        <v>2011</v>
      </c>
      <c r="D741" s="5">
        <v>40548</v>
      </c>
      <c r="E741" s="5">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4.2716999999999992</v>
      </c>
    </row>
    <row r="742" spans="1:22" ht="14.25" customHeight="1" x14ac:dyDescent="0.3">
      <c r="A742" s="4">
        <v>741</v>
      </c>
      <c r="B742" s="4" t="s">
        <v>2362</v>
      </c>
      <c r="C742" s="4">
        <f>YEAR(Data!$D742)</f>
        <v>2011</v>
      </c>
      <c r="D742" s="5">
        <v>40548</v>
      </c>
      <c r="E742" s="5">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-64.774800000000013</v>
      </c>
    </row>
    <row r="743" spans="1:22" ht="14.25" customHeight="1" x14ac:dyDescent="0.3">
      <c r="A743" s="4">
        <v>742</v>
      </c>
      <c r="B743" s="4" t="s">
        <v>2362</v>
      </c>
      <c r="C743" s="4">
        <f>YEAR(Data!$D743)</f>
        <v>2011</v>
      </c>
      <c r="D743" s="5">
        <v>40548</v>
      </c>
      <c r="E743" s="5">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4">
        <v>-5.4870000000000001</v>
      </c>
    </row>
    <row r="744" spans="1:22" ht="14.25" customHeight="1" x14ac:dyDescent="0.3">
      <c r="A744" s="4">
        <v>743</v>
      </c>
      <c r="B744" s="4" t="s">
        <v>2369</v>
      </c>
      <c r="C744" s="4">
        <f>YEAR(Data!$D744)</f>
        <v>2013</v>
      </c>
      <c r="D744" s="5">
        <v>41514</v>
      </c>
      <c r="E744" s="5">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4">
        <v>-10.948000000000002</v>
      </c>
    </row>
    <row r="745" spans="1:22" ht="14.25" customHeight="1" x14ac:dyDescent="0.3">
      <c r="A745" s="4">
        <v>744</v>
      </c>
      <c r="B745" s="4" t="s">
        <v>2369</v>
      </c>
      <c r="C745" s="4">
        <f>YEAR(Data!$D745)</f>
        <v>2013</v>
      </c>
      <c r="D745" s="5">
        <v>41514</v>
      </c>
      <c r="E745" s="5">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4">
        <v>1.1465999999999998</v>
      </c>
    </row>
    <row r="746" spans="1:22" ht="14.25" customHeight="1" x14ac:dyDescent="0.3">
      <c r="A746" s="4">
        <v>745</v>
      </c>
      <c r="B746" s="4" t="s">
        <v>2369</v>
      </c>
      <c r="C746" s="4">
        <f>YEAR(Data!$D746)</f>
        <v>2013</v>
      </c>
      <c r="D746" s="5">
        <v>41514</v>
      </c>
      <c r="E746" s="5">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4">
        <v>1.6762000000000001</v>
      </c>
    </row>
    <row r="747" spans="1:22" ht="14.25" customHeight="1" x14ac:dyDescent="0.3">
      <c r="A747" s="4">
        <v>746</v>
      </c>
      <c r="B747" s="4" t="s">
        <v>2369</v>
      </c>
      <c r="C747" s="4">
        <f>YEAR(Data!$D747)</f>
        <v>2013</v>
      </c>
      <c r="D747" s="5">
        <v>41514</v>
      </c>
      <c r="E747" s="5">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6.2063999999999897</v>
      </c>
    </row>
    <row r="748" spans="1:22" ht="14.25" customHeight="1" x14ac:dyDescent="0.3">
      <c r="A748" s="4">
        <v>747</v>
      </c>
      <c r="B748" s="4" t="s">
        <v>2376</v>
      </c>
      <c r="C748" s="4">
        <f>YEAR(Data!$D748)</f>
        <v>2011</v>
      </c>
      <c r="D748" s="5">
        <v>40690</v>
      </c>
      <c r="E748" s="5">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-28.355999999999952</v>
      </c>
    </row>
    <row r="749" spans="1:22" ht="14.25" customHeight="1" x14ac:dyDescent="0.3">
      <c r="A749" s="4">
        <v>748</v>
      </c>
      <c r="B749" s="4" t="s">
        <v>2376</v>
      </c>
      <c r="C749" s="4">
        <f>YEAR(Data!$D749)</f>
        <v>2011</v>
      </c>
      <c r="D749" s="5">
        <v>40690</v>
      </c>
      <c r="E749" s="5">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7.1863999999999919</v>
      </c>
    </row>
    <row r="750" spans="1:22" ht="14.25" customHeight="1" x14ac:dyDescent="0.3">
      <c r="A750" s="4">
        <v>749</v>
      </c>
      <c r="B750" s="4" t="s">
        <v>2377</v>
      </c>
      <c r="C750" s="4">
        <f>YEAR(Data!$D750)</f>
        <v>2013</v>
      </c>
      <c r="D750" s="5">
        <v>41354</v>
      </c>
      <c r="E750" s="5">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0.89939999999999909</v>
      </c>
    </row>
    <row r="751" spans="1:22" ht="14.25" customHeight="1" x14ac:dyDescent="0.3">
      <c r="A751" s="4">
        <v>750</v>
      </c>
      <c r="B751" s="4" t="s">
        <v>2383</v>
      </c>
      <c r="C751" s="4">
        <f>YEAR(Data!$D751)</f>
        <v>2014</v>
      </c>
      <c r="D751" s="5">
        <v>41915</v>
      </c>
      <c r="E751" s="5">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4">
        <v>26.702999999999999</v>
      </c>
    </row>
    <row r="752" spans="1:22" ht="14.25" customHeight="1" x14ac:dyDescent="0.3">
      <c r="A752" s="4">
        <v>751</v>
      </c>
      <c r="B752" s="4" t="s">
        <v>2383</v>
      </c>
      <c r="C752" s="4">
        <f>YEAR(Data!$D752)</f>
        <v>2014</v>
      </c>
      <c r="D752" s="5">
        <v>41915</v>
      </c>
      <c r="E752" s="5">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ht="14.25" customHeight="1" x14ac:dyDescent="0.3">
      <c r="A753" s="4">
        <v>752</v>
      </c>
      <c r="B753" s="4" t="s">
        <v>2383</v>
      </c>
      <c r="C753" s="4">
        <f>YEAR(Data!$D753)</f>
        <v>2014</v>
      </c>
      <c r="D753" s="5">
        <v>41915</v>
      </c>
      <c r="E753" s="5">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4">
        <v>22.792000000000002</v>
      </c>
    </row>
    <row r="754" spans="1:22" ht="14.25" customHeight="1" x14ac:dyDescent="0.3">
      <c r="A754" s="4">
        <v>753</v>
      </c>
      <c r="B754" s="4" t="s">
        <v>2383</v>
      </c>
      <c r="C754" s="4">
        <f>YEAR(Data!$D754)</f>
        <v>2014</v>
      </c>
      <c r="D754" s="5">
        <v>41915</v>
      </c>
      <c r="E754" s="5">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ht="14.25" customHeight="1" x14ac:dyDescent="0.3">
      <c r="A755" s="4">
        <v>754</v>
      </c>
      <c r="B755" s="4" t="s">
        <v>2393</v>
      </c>
      <c r="C755" s="4">
        <f>YEAR(Data!$D755)</f>
        <v>2013</v>
      </c>
      <c r="D755" s="5">
        <v>41372</v>
      </c>
      <c r="E755" s="5">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374.99249999999995</v>
      </c>
    </row>
    <row r="756" spans="1:22" ht="14.25" customHeight="1" x14ac:dyDescent="0.3">
      <c r="A756" s="4">
        <v>755</v>
      </c>
      <c r="B756" s="4" t="s">
        <v>2398</v>
      </c>
      <c r="C756" s="4">
        <f>YEAR(Data!$D756)</f>
        <v>2012</v>
      </c>
      <c r="D756" s="5">
        <v>41250</v>
      </c>
      <c r="E756" s="5">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ht="14.25" customHeight="1" x14ac:dyDescent="0.3">
      <c r="A757" s="4">
        <v>756</v>
      </c>
      <c r="B757" s="4" t="s">
        <v>2399</v>
      </c>
      <c r="C757" s="4">
        <f>YEAR(Data!$D757)</f>
        <v>2013</v>
      </c>
      <c r="D757" s="5">
        <v>41536</v>
      </c>
      <c r="E757" s="5">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ht="14.25" customHeight="1" x14ac:dyDescent="0.3">
      <c r="A758" s="4">
        <v>757</v>
      </c>
      <c r="B758" s="4" t="s">
        <v>2402</v>
      </c>
      <c r="C758" s="4">
        <f>YEAR(Data!$D758)</f>
        <v>2011</v>
      </c>
      <c r="D758" s="5">
        <v>40906</v>
      </c>
      <c r="E758" s="5">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6.8767999999999994</v>
      </c>
    </row>
    <row r="759" spans="1:22" ht="14.25" customHeight="1" x14ac:dyDescent="0.3">
      <c r="A759" s="4">
        <v>758</v>
      </c>
      <c r="B759" s="4" t="s">
        <v>2402</v>
      </c>
      <c r="C759" s="4">
        <f>YEAR(Data!$D759)</f>
        <v>2011</v>
      </c>
      <c r="D759" s="5">
        <v>40906</v>
      </c>
      <c r="E759" s="5">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ht="14.25" customHeight="1" x14ac:dyDescent="0.3">
      <c r="A760" s="4">
        <v>759</v>
      </c>
      <c r="B760" s="4" t="s">
        <v>2406</v>
      </c>
      <c r="C760" s="4">
        <f>YEAR(Data!$D760)</f>
        <v>2014</v>
      </c>
      <c r="D760" s="5">
        <v>41844</v>
      </c>
      <c r="E760" s="5">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4.2665999999999986</v>
      </c>
    </row>
    <row r="761" spans="1:22" ht="14.25" customHeight="1" x14ac:dyDescent="0.3">
      <c r="A761" s="4">
        <v>760</v>
      </c>
      <c r="B761" s="4" t="s">
        <v>2409</v>
      </c>
      <c r="C761" s="4">
        <f>YEAR(Data!$D761)</f>
        <v>2014</v>
      </c>
      <c r="D761" s="5">
        <v>41901</v>
      </c>
      <c r="E761" s="5">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10.223999999999998</v>
      </c>
    </row>
    <row r="762" spans="1:22" ht="14.25" customHeight="1" x14ac:dyDescent="0.3">
      <c r="A762" s="4">
        <v>761</v>
      </c>
      <c r="B762" s="4" t="s">
        <v>2412</v>
      </c>
      <c r="C762" s="4">
        <f>YEAR(Data!$D762)</f>
        <v>2012</v>
      </c>
      <c r="D762" s="5">
        <v>41152</v>
      </c>
      <c r="E762" s="5">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4">
        <v>27.993600000000001</v>
      </c>
    </row>
    <row r="763" spans="1:22" ht="14.25" customHeight="1" x14ac:dyDescent="0.3">
      <c r="A763" s="4">
        <v>762</v>
      </c>
      <c r="B763" s="4" t="s">
        <v>2413</v>
      </c>
      <c r="C763" s="4">
        <f>YEAR(Data!$D763)</f>
        <v>2014</v>
      </c>
      <c r="D763" s="5">
        <v>41947</v>
      </c>
      <c r="E763" s="5">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ht="14.25" customHeight="1" x14ac:dyDescent="0.3">
      <c r="A764" s="4">
        <v>763</v>
      </c>
      <c r="B764" s="4" t="s">
        <v>2416</v>
      </c>
      <c r="C764" s="4">
        <f>YEAR(Data!$D764)</f>
        <v>2012</v>
      </c>
      <c r="D764" s="5">
        <v>40947</v>
      </c>
      <c r="E764" s="5">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-26.995499999999993</v>
      </c>
    </row>
    <row r="765" spans="1:22" ht="14.25" customHeight="1" x14ac:dyDescent="0.3">
      <c r="A765" s="4">
        <v>764</v>
      </c>
      <c r="B765" s="4" t="s">
        <v>2419</v>
      </c>
      <c r="C765" s="4">
        <f>YEAR(Data!$D765)</f>
        <v>2011</v>
      </c>
      <c r="D765" s="5">
        <v>40557</v>
      </c>
      <c r="E765" s="5">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5.3391999999999991</v>
      </c>
    </row>
    <row r="766" spans="1:22" ht="14.25" customHeight="1" x14ac:dyDescent="0.3">
      <c r="A766" s="4">
        <v>765</v>
      </c>
      <c r="B766" s="4" t="s">
        <v>2419</v>
      </c>
      <c r="C766" s="4">
        <f>YEAR(Data!$D766)</f>
        <v>2011</v>
      </c>
      <c r="D766" s="5">
        <v>40557</v>
      </c>
      <c r="E766" s="5">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ht="14.25" customHeight="1" x14ac:dyDescent="0.3">
      <c r="A767" s="4">
        <v>766</v>
      </c>
      <c r="B767" s="4" t="s">
        <v>2419</v>
      </c>
      <c r="C767" s="4">
        <f>YEAR(Data!$D767)</f>
        <v>2011</v>
      </c>
      <c r="D767" s="5">
        <v>40557</v>
      </c>
      <c r="E767" s="5">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ht="14.25" customHeight="1" x14ac:dyDescent="0.3">
      <c r="A768" s="4">
        <v>767</v>
      </c>
      <c r="B768" s="4" t="s">
        <v>2419</v>
      </c>
      <c r="C768" s="4">
        <f>YEAR(Data!$D768)</f>
        <v>2011</v>
      </c>
      <c r="D768" s="5">
        <v>40557</v>
      </c>
      <c r="E768" s="5">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2.7071999999999994</v>
      </c>
    </row>
    <row r="769" spans="1:22" ht="14.25" customHeight="1" x14ac:dyDescent="0.3">
      <c r="A769" s="4">
        <v>768</v>
      </c>
      <c r="B769" s="4" t="s">
        <v>2419</v>
      </c>
      <c r="C769" s="4">
        <f>YEAR(Data!$D769)</f>
        <v>2011</v>
      </c>
      <c r="D769" s="5">
        <v>40557</v>
      </c>
      <c r="E769" s="5">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34.354799999999955</v>
      </c>
    </row>
    <row r="770" spans="1:22" ht="14.25" customHeight="1" x14ac:dyDescent="0.3">
      <c r="A770" s="4">
        <v>769</v>
      </c>
      <c r="B770" s="4" t="s">
        <v>2430</v>
      </c>
      <c r="C770" s="4">
        <f>YEAR(Data!$D770)</f>
        <v>2011</v>
      </c>
      <c r="D770" s="5">
        <v>40677</v>
      </c>
      <c r="E770" s="5">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4">
        <v>23.315999999999988</v>
      </c>
    </row>
    <row r="771" spans="1:22" ht="14.25" customHeight="1" x14ac:dyDescent="0.3">
      <c r="A771" s="4">
        <v>770</v>
      </c>
      <c r="B771" s="4" t="s">
        <v>2435</v>
      </c>
      <c r="C771" s="4">
        <f>YEAR(Data!$D771)</f>
        <v>2013</v>
      </c>
      <c r="D771" s="5">
        <v>41414</v>
      </c>
      <c r="E771" s="5">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179.74880000000002</v>
      </c>
    </row>
    <row r="772" spans="1:22" ht="14.25" customHeight="1" x14ac:dyDescent="0.3">
      <c r="A772" s="4">
        <v>771</v>
      </c>
      <c r="B772" s="4" t="s">
        <v>2438</v>
      </c>
      <c r="C772" s="4">
        <f>YEAR(Data!$D772)</f>
        <v>2014</v>
      </c>
      <c r="D772" s="5">
        <v>41670</v>
      </c>
      <c r="E772" s="5">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ht="14.25" customHeight="1" x14ac:dyDescent="0.3">
      <c r="A773" s="4">
        <v>772</v>
      </c>
      <c r="B773" s="4" t="s">
        <v>2438</v>
      </c>
      <c r="C773" s="4">
        <f>YEAR(Data!$D773)</f>
        <v>2014</v>
      </c>
      <c r="D773" s="5">
        <v>41670</v>
      </c>
      <c r="E773" s="5">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ht="14.25" customHeight="1" x14ac:dyDescent="0.3">
      <c r="A774" s="4">
        <v>773</v>
      </c>
      <c r="B774" s="4" t="s">
        <v>2438</v>
      </c>
      <c r="C774" s="4">
        <f>YEAR(Data!$D774)</f>
        <v>2014</v>
      </c>
      <c r="D774" s="5">
        <v>41670</v>
      </c>
      <c r="E774" s="5">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ht="14.25" customHeight="1" x14ac:dyDescent="0.3">
      <c r="A775" s="4">
        <v>774</v>
      </c>
      <c r="B775" s="4" t="s">
        <v>2438</v>
      </c>
      <c r="C775" s="4">
        <f>YEAR(Data!$D775)</f>
        <v>2014</v>
      </c>
      <c r="D775" s="5">
        <v>41670</v>
      </c>
      <c r="E775" s="5">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ht="14.25" customHeight="1" x14ac:dyDescent="0.3">
      <c r="A776" s="4">
        <v>775</v>
      </c>
      <c r="B776" s="4" t="s">
        <v>2438</v>
      </c>
      <c r="C776" s="4">
        <f>YEAR(Data!$D776)</f>
        <v>2014</v>
      </c>
      <c r="D776" s="5">
        <v>41670</v>
      </c>
      <c r="E776" s="5">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ht="14.25" customHeight="1" x14ac:dyDescent="0.3">
      <c r="A777" s="4">
        <v>776</v>
      </c>
      <c r="B777" s="4" t="s">
        <v>2438</v>
      </c>
      <c r="C777" s="4">
        <f>YEAR(Data!$D777)</f>
        <v>2014</v>
      </c>
      <c r="D777" s="5">
        <v>41670</v>
      </c>
      <c r="E777" s="5">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4">
        <v>14.523600000000002</v>
      </c>
    </row>
    <row r="778" spans="1:22" ht="14.25" customHeight="1" x14ac:dyDescent="0.3">
      <c r="A778" s="4">
        <v>777</v>
      </c>
      <c r="B778" s="4" t="s">
        <v>2449</v>
      </c>
      <c r="C778" s="4">
        <f>YEAR(Data!$D778)</f>
        <v>2011</v>
      </c>
      <c r="D778" s="5">
        <v>40723</v>
      </c>
      <c r="E778" s="5">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3.6854999999999958</v>
      </c>
    </row>
    <row r="779" spans="1:22" ht="14.25" customHeight="1" x14ac:dyDescent="0.3">
      <c r="A779" s="4">
        <v>778</v>
      </c>
      <c r="B779" s="4" t="s">
        <v>2454</v>
      </c>
      <c r="C779" s="4">
        <f>YEAR(Data!$D779)</f>
        <v>2012</v>
      </c>
      <c r="D779" s="5">
        <v>41142</v>
      </c>
      <c r="E779" s="5">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ht="14.25" customHeight="1" x14ac:dyDescent="0.3">
      <c r="A780" s="4">
        <v>779</v>
      </c>
      <c r="B780" s="4" t="s">
        <v>2454</v>
      </c>
      <c r="C780" s="4">
        <f>YEAR(Data!$D780)</f>
        <v>2012</v>
      </c>
      <c r="D780" s="5">
        <v>41142</v>
      </c>
      <c r="E780" s="5">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28.171799999999998</v>
      </c>
    </row>
    <row r="781" spans="1:22" ht="14.25" customHeight="1" x14ac:dyDescent="0.3">
      <c r="A781" s="4">
        <v>780</v>
      </c>
      <c r="B781" s="4" t="s">
        <v>2454</v>
      </c>
      <c r="C781" s="4">
        <f>YEAR(Data!$D781)</f>
        <v>2012</v>
      </c>
      <c r="D781" s="5">
        <v>41142</v>
      </c>
      <c r="E781" s="5">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ht="14.25" customHeight="1" x14ac:dyDescent="0.3">
      <c r="A782" s="4">
        <v>781</v>
      </c>
      <c r="B782" s="4" t="s">
        <v>2454</v>
      </c>
      <c r="C782" s="4">
        <f>YEAR(Data!$D782)</f>
        <v>2012</v>
      </c>
      <c r="D782" s="5">
        <v>41142</v>
      </c>
      <c r="E782" s="5">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1.9259999999999997</v>
      </c>
    </row>
    <row r="783" spans="1:22" ht="14.25" customHeight="1" x14ac:dyDescent="0.3">
      <c r="A783" s="4">
        <v>782</v>
      </c>
      <c r="B783" s="4" t="s">
        <v>2459</v>
      </c>
      <c r="C783" s="4">
        <f>YEAR(Data!$D783)</f>
        <v>2012</v>
      </c>
      <c r="D783" s="5">
        <v>41185</v>
      </c>
      <c r="E783" s="5">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-22.448999999999991</v>
      </c>
    </row>
    <row r="784" spans="1:22" ht="14.25" customHeight="1" x14ac:dyDescent="0.3">
      <c r="A784" s="4">
        <v>783</v>
      </c>
      <c r="B784" s="4" t="s">
        <v>2459</v>
      </c>
      <c r="C784" s="4">
        <f>YEAR(Data!$D784)</f>
        <v>2012</v>
      </c>
      <c r="D784" s="5">
        <v>41185</v>
      </c>
      <c r="E784" s="5">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-2.6999999999999993</v>
      </c>
    </row>
    <row r="785" spans="1:22" ht="14.25" customHeight="1" x14ac:dyDescent="0.3">
      <c r="A785" s="4">
        <v>784</v>
      </c>
      <c r="B785" s="4" t="s">
        <v>2459</v>
      </c>
      <c r="C785" s="4">
        <f>YEAR(Data!$D785)</f>
        <v>2012</v>
      </c>
      <c r="D785" s="5">
        <v>41185</v>
      </c>
      <c r="E785" s="5">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ht="14.25" customHeight="1" x14ac:dyDescent="0.3">
      <c r="A786" s="4">
        <v>785</v>
      </c>
      <c r="B786" s="4" t="s">
        <v>2459</v>
      </c>
      <c r="C786" s="4">
        <f>YEAR(Data!$D786)</f>
        <v>2012</v>
      </c>
      <c r="D786" s="5">
        <v>41185</v>
      </c>
      <c r="E786" s="5">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0.59979999999999656</v>
      </c>
    </row>
    <row r="787" spans="1:22" ht="14.25" customHeight="1" x14ac:dyDescent="0.3">
      <c r="A787" s="4">
        <v>786</v>
      </c>
      <c r="B787" s="4" t="s">
        <v>2466</v>
      </c>
      <c r="C787" s="4">
        <f>YEAR(Data!$D787)</f>
        <v>2012</v>
      </c>
      <c r="D787" s="5">
        <v>41052</v>
      </c>
      <c r="E787" s="5">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87.744299999999981</v>
      </c>
    </row>
    <row r="788" spans="1:22" ht="14.25" customHeight="1" x14ac:dyDescent="0.3">
      <c r="A788" s="4">
        <v>787</v>
      </c>
      <c r="B788" s="4" t="s">
        <v>2469</v>
      </c>
      <c r="C788" s="4">
        <f>YEAR(Data!$D788)</f>
        <v>2014</v>
      </c>
      <c r="D788" s="5">
        <v>41716</v>
      </c>
      <c r="E788" s="5">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ht="14.25" customHeight="1" x14ac:dyDescent="0.3">
      <c r="A789" s="4">
        <v>788</v>
      </c>
      <c r="B789" s="4" t="s">
        <v>2473</v>
      </c>
      <c r="C789" s="4">
        <f>YEAR(Data!$D789)</f>
        <v>2012</v>
      </c>
      <c r="D789" s="5">
        <v>41255</v>
      </c>
      <c r="E789" s="5">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4">
        <v>34.89279999999998</v>
      </c>
    </row>
    <row r="790" spans="1:22" ht="14.25" customHeight="1" x14ac:dyDescent="0.3">
      <c r="A790" s="4">
        <v>789</v>
      </c>
      <c r="B790" s="4" t="s">
        <v>2478</v>
      </c>
      <c r="C790" s="4">
        <f>YEAR(Data!$D790)</f>
        <v>2012</v>
      </c>
      <c r="D790" s="5">
        <v>41086</v>
      </c>
      <c r="E790" s="5">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ht="14.25" customHeight="1" x14ac:dyDescent="0.3">
      <c r="A791" s="4">
        <v>790</v>
      </c>
      <c r="B791" s="4" t="s">
        <v>2478</v>
      </c>
      <c r="C791" s="4">
        <f>YEAR(Data!$D791)</f>
        <v>2012</v>
      </c>
      <c r="D791" s="5">
        <v>41086</v>
      </c>
      <c r="E791" s="5">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4.1634000000000011</v>
      </c>
    </row>
    <row r="792" spans="1:22" ht="14.25" customHeight="1" x14ac:dyDescent="0.3">
      <c r="A792" s="4">
        <v>791</v>
      </c>
      <c r="B792" s="4" t="s">
        <v>2478</v>
      </c>
      <c r="C792" s="4">
        <f>YEAR(Data!$D792)</f>
        <v>2012</v>
      </c>
      <c r="D792" s="5">
        <v>41086</v>
      </c>
      <c r="E792" s="5">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ht="14.25" customHeight="1" x14ac:dyDescent="0.3">
      <c r="A793" s="4">
        <v>792</v>
      </c>
      <c r="B793" s="4" t="s">
        <v>2478</v>
      </c>
      <c r="C793" s="4">
        <f>YEAR(Data!$D793)</f>
        <v>2012</v>
      </c>
      <c r="D793" s="5">
        <v>41086</v>
      </c>
      <c r="E793" s="5">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79.905599999999993</v>
      </c>
    </row>
    <row r="794" spans="1:22" ht="14.25" customHeight="1" x14ac:dyDescent="0.3">
      <c r="A794" s="4">
        <v>793</v>
      </c>
      <c r="B794" s="4" t="s">
        <v>2483</v>
      </c>
      <c r="C794" s="4">
        <f>YEAR(Data!$D794)</f>
        <v>2013</v>
      </c>
      <c r="D794" s="5">
        <v>41415</v>
      </c>
      <c r="E794" s="5">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ht="14.25" customHeight="1" x14ac:dyDescent="0.3">
      <c r="A795" s="4">
        <v>794</v>
      </c>
      <c r="B795" s="4" t="s">
        <v>2489</v>
      </c>
      <c r="C795" s="4">
        <f>YEAR(Data!$D795)</f>
        <v>2011</v>
      </c>
      <c r="D795" s="5">
        <v>40806</v>
      </c>
      <c r="E795" s="5">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ht="14.25" customHeight="1" x14ac:dyDescent="0.3">
      <c r="A796" s="4">
        <v>795</v>
      </c>
      <c r="B796" s="4" t="s">
        <v>2489</v>
      </c>
      <c r="C796" s="4">
        <f>YEAR(Data!$D796)</f>
        <v>2011</v>
      </c>
      <c r="D796" s="5">
        <v>40806</v>
      </c>
      <c r="E796" s="5">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ht="14.25" customHeight="1" x14ac:dyDescent="0.3">
      <c r="A797" s="4">
        <v>796</v>
      </c>
      <c r="B797" s="4" t="s">
        <v>2494</v>
      </c>
      <c r="C797" s="4">
        <f>YEAR(Data!$D797)</f>
        <v>2014</v>
      </c>
      <c r="D797" s="5">
        <v>41904</v>
      </c>
      <c r="E797" s="5">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ht="14.25" customHeight="1" x14ac:dyDescent="0.3">
      <c r="A798" s="4">
        <v>797</v>
      </c>
      <c r="B798" s="4" t="s">
        <v>2497</v>
      </c>
      <c r="C798" s="4">
        <f>YEAR(Data!$D798)</f>
        <v>2012</v>
      </c>
      <c r="D798" s="5">
        <v>41267</v>
      </c>
      <c r="E798" s="5">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ht="14.25" customHeight="1" x14ac:dyDescent="0.3">
      <c r="A799" s="4">
        <v>798</v>
      </c>
      <c r="B799" s="4" t="s">
        <v>2497</v>
      </c>
      <c r="C799" s="4">
        <f>YEAR(Data!$D799)</f>
        <v>2012</v>
      </c>
      <c r="D799" s="5">
        <v>41267</v>
      </c>
      <c r="E799" s="5">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6.2208000000000006</v>
      </c>
    </row>
    <row r="800" spans="1:22" ht="14.25" customHeight="1" x14ac:dyDescent="0.3">
      <c r="A800" s="4">
        <v>799</v>
      </c>
      <c r="B800" s="4" t="s">
        <v>2497</v>
      </c>
      <c r="C800" s="4">
        <f>YEAR(Data!$D800)</f>
        <v>2012</v>
      </c>
      <c r="D800" s="5">
        <v>41267</v>
      </c>
      <c r="E800" s="5">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4">
        <v>10.348799999999999</v>
      </c>
    </row>
    <row r="801" spans="1:22" ht="14.25" customHeight="1" x14ac:dyDescent="0.3">
      <c r="A801" s="4">
        <v>800</v>
      </c>
      <c r="B801" s="4" t="s">
        <v>2502</v>
      </c>
      <c r="C801" s="4">
        <f>YEAR(Data!$D801)</f>
        <v>2012</v>
      </c>
      <c r="D801" s="5">
        <v>41240</v>
      </c>
      <c r="E801" s="5">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17.745000000000019</v>
      </c>
    </row>
    <row r="802" spans="1:22" ht="14.25" customHeight="1" x14ac:dyDescent="0.3">
      <c r="A802" s="4">
        <v>801</v>
      </c>
      <c r="B802" s="4" t="s">
        <v>2506</v>
      </c>
      <c r="C802" s="4">
        <f>YEAR(Data!$D802)</f>
        <v>2014</v>
      </c>
      <c r="D802" s="5">
        <v>41691</v>
      </c>
      <c r="E802" s="5">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7.3358999999999988</v>
      </c>
    </row>
    <row r="803" spans="1:22" ht="14.25" customHeight="1" x14ac:dyDescent="0.3">
      <c r="A803" s="4">
        <v>802</v>
      </c>
      <c r="B803" s="4" t="s">
        <v>2506</v>
      </c>
      <c r="C803" s="4">
        <f>YEAR(Data!$D803)</f>
        <v>2014</v>
      </c>
      <c r="D803" s="5">
        <v>41691</v>
      </c>
      <c r="E803" s="5">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18.897199999999991</v>
      </c>
    </row>
    <row r="804" spans="1:22" ht="14.25" customHeight="1" x14ac:dyDescent="0.3">
      <c r="A804" s="4">
        <v>803</v>
      </c>
      <c r="B804" s="4" t="s">
        <v>2511</v>
      </c>
      <c r="C804" s="4">
        <f>YEAR(Data!$D804)</f>
        <v>2013</v>
      </c>
      <c r="D804" s="5">
        <v>41505</v>
      </c>
      <c r="E804" s="5">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99.48960000000001</v>
      </c>
    </row>
    <row r="805" spans="1:22" ht="14.25" customHeight="1" x14ac:dyDescent="0.3">
      <c r="A805" s="4">
        <v>804</v>
      </c>
      <c r="B805" s="4" t="s">
        <v>2514</v>
      </c>
      <c r="C805" s="4">
        <f>YEAR(Data!$D805)</f>
        <v>2013</v>
      </c>
      <c r="D805" s="5">
        <v>41346</v>
      </c>
      <c r="E805" s="5">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6.2208000000000006</v>
      </c>
    </row>
    <row r="806" spans="1:22" ht="14.25" customHeight="1" x14ac:dyDescent="0.3">
      <c r="A806" s="4">
        <v>805</v>
      </c>
      <c r="B806" s="4" t="s">
        <v>2519</v>
      </c>
      <c r="C806" s="4">
        <f>YEAR(Data!$D806)</f>
        <v>2014</v>
      </c>
      <c r="D806" s="5">
        <v>41752</v>
      </c>
      <c r="E806" s="5">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6.2151999999999994</v>
      </c>
    </row>
    <row r="807" spans="1:22" ht="14.25" customHeight="1" x14ac:dyDescent="0.3">
      <c r="A807" s="4">
        <v>806</v>
      </c>
      <c r="B807" s="4" t="s">
        <v>2524</v>
      </c>
      <c r="C807" s="4">
        <f>YEAR(Data!$D807)</f>
        <v>2011</v>
      </c>
      <c r="D807" s="5">
        <v>40848</v>
      </c>
      <c r="E807" s="5">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4.3176000000000005</v>
      </c>
    </row>
    <row r="808" spans="1:22" ht="14.25" customHeight="1" x14ac:dyDescent="0.3">
      <c r="A808" s="4">
        <v>807</v>
      </c>
      <c r="B808" s="4" t="s">
        <v>2524</v>
      </c>
      <c r="C808" s="4">
        <f>YEAR(Data!$D808)</f>
        <v>2011</v>
      </c>
      <c r="D808" s="5">
        <v>40848</v>
      </c>
      <c r="E808" s="5">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247.99599999999981</v>
      </c>
    </row>
    <row r="809" spans="1:22" ht="14.25" customHeight="1" x14ac:dyDescent="0.3">
      <c r="A809" s="4">
        <v>808</v>
      </c>
      <c r="B809" s="4" t="s">
        <v>2529</v>
      </c>
      <c r="C809" s="4">
        <f>YEAR(Data!$D809)</f>
        <v>2012</v>
      </c>
      <c r="D809" s="5">
        <v>40942</v>
      </c>
      <c r="E809" s="5">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ht="14.25" customHeight="1" x14ac:dyDescent="0.3">
      <c r="A810" s="4">
        <v>809</v>
      </c>
      <c r="B810" s="4" t="s">
        <v>2529</v>
      </c>
      <c r="C810" s="4">
        <f>YEAR(Data!$D810)</f>
        <v>2012</v>
      </c>
      <c r="D810" s="5">
        <v>40942</v>
      </c>
      <c r="E810" s="5">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ht="14.25" customHeight="1" x14ac:dyDescent="0.3">
      <c r="A811" s="4">
        <v>810</v>
      </c>
      <c r="B811" s="4" t="s">
        <v>2533</v>
      </c>
      <c r="C811" s="4">
        <f>YEAR(Data!$D811)</f>
        <v>2011</v>
      </c>
      <c r="D811" s="5">
        <v>40829</v>
      </c>
      <c r="E811" s="5">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ht="14.25" customHeight="1" x14ac:dyDescent="0.3">
      <c r="A812" s="4">
        <v>811</v>
      </c>
      <c r="B812" s="4" t="s">
        <v>2533</v>
      </c>
      <c r="C812" s="4">
        <f>YEAR(Data!$D812)</f>
        <v>2011</v>
      </c>
      <c r="D812" s="5">
        <v>40829</v>
      </c>
      <c r="E812" s="5">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ht="14.25" customHeight="1" x14ac:dyDescent="0.3">
      <c r="A813" s="4">
        <v>812</v>
      </c>
      <c r="B813" s="4" t="s">
        <v>2533</v>
      </c>
      <c r="C813" s="4">
        <f>YEAR(Data!$D813)</f>
        <v>2011</v>
      </c>
      <c r="D813" s="5">
        <v>40829</v>
      </c>
      <c r="E813" s="5">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62.036799999999971</v>
      </c>
    </row>
    <row r="814" spans="1:22" ht="14.25" customHeight="1" x14ac:dyDescent="0.3">
      <c r="A814" s="4">
        <v>813</v>
      </c>
      <c r="B814" s="4" t="s">
        <v>2533</v>
      </c>
      <c r="C814" s="4">
        <f>YEAR(Data!$D814)</f>
        <v>2011</v>
      </c>
      <c r="D814" s="5">
        <v>40829</v>
      </c>
      <c r="E814" s="5">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2.5779999999999994</v>
      </c>
    </row>
    <row r="815" spans="1:22" ht="14.25" customHeight="1" x14ac:dyDescent="0.3">
      <c r="A815" s="4">
        <v>814</v>
      </c>
      <c r="B815" s="4" t="s">
        <v>2539</v>
      </c>
      <c r="C815" s="4">
        <f>YEAR(Data!$D815)</f>
        <v>2014</v>
      </c>
      <c r="D815" s="5">
        <v>41774</v>
      </c>
      <c r="E815" s="5">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6.2151999999999994</v>
      </c>
    </row>
    <row r="816" spans="1:22" ht="14.25" customHeight="1" x14ac:dyDescent="0.3">
      <c r="A816" s="4">
        <v>815</v>
      </c>
      <c r="B816" s="4" t="s">
        <v>2539</v>
      </c>
      <c r="C816" s="4">
        <f>YEAR(Data!$D816)</f>
        <v>2014</v>
      </c>
      <c r="D816" s="5">
        <v>41774</v>
      </c>
      <c r="E816" s="5">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ht="14.25" customHeight="1" x14ac:dyDescent="0.3">
      <c r="A817" s="4">
        <v>816</v>
      </c>
      <c r="B817" s="4" t="s">
        <v>2545</v>
      </c>
      <c r="C817" s="4">
        <f>YEAR(Data!$D817)</f>
        <v>2012</v>
      </c>
      <c r="D817" s="5">
        <v>40988</v>
      </c>
      <c r="E817" s="5">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24.883200000000002</v>
      </c>
    </row>
    <row r="818" spans="1:22" ht="14.25" customHeight="1" x14ac:dyDescent="0.3">
      <c r="A818" s="4">
        <v>817</v>
      </c>
      <c r="B818" s="4" t="s">
        <v>2549</v>
      </c>
      <c r="C818" s="4">
        <f>YEAR(Data!$D818)</f>
        <v>2013</v>
      </c>
      <c r="D818" s="5">
        <v>41533</v>
      </c>
      <c r="E818" s="5">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1.8703999999999998</v>
      </c>
    </row>
    <row r="819" spans="1:22" ht="14.25" customHeight="1" x14ac:dyDescent="0.3">
      <c r="A819" s="4">
        <v>818</v>
      </c>
      <c r="B819" s="4" t="s">
        <v>2552</v>
      </c>
      <c r="C819" s="4">
        <f>YEAR(Data!$D819)</f>
        <v>2011</v>
      </c>
      <c r="D819" s="5">
        <v>40722</v>
      </c>
      <c r="E819" s="5">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4">
        <v>14.5152</v>
      </c>
    </row>
    <row r="820" spans="1:22" ht="14.25" customHeight="1" x14ac:dyDescent="0.3">
      <c r="A820" s="4">
        <v>819</v>
      </c>
      <c r="B820" s="4" t="s">
        <v>2552</v>
      </c>
      <c r="C820" s="4">
        <f>YEAR(Data!$D820)</f>
        <v>2011</v>
      </c>
      <c r="D820" s="5">
        <v>40722</v>
      </c>
      <c r="E820" s="5">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4">
        <v>-2.4287999999999998</v>
      </c>
    </row>
    <row r="821" spans="1:22" ht="14.25" customHeight="1" x14ac:dyDescent="0.3">
      <c r="A821" s="4">
        <v>820</v>
      </c>
      <c r="B821" s="4" t="s">
        <v>2552</v>
      </c>
      <c r="C821" s="4">
        <f>YEAR(Data!$D821)</f>
        <v>2011</v>
      </c>
      <c r="D821" s="5">
        <v>40722</v>
      </c>
      <c r="E821" s="5">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ht="14.25" customHeight="1" x14ac:dyDescent="0.3">
      <c r="A822" s="4">
        <v>821</v>
      </c>
      <c r="B822" s="4" t="s">
        <v>2552</v>
      </c>
      <c r="C822" s="4">
        <f>YEAR(Data!$D822)</f>
        <v>2011</v>
      </c>
      <c r="D822" s="5">
        <v>40722</v>
      </c>
      <c r="E822" s="5">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4">
        <v>-22.796399999999991</v>
      </c>
    </row>
    <row r="823" spans="1:22" ht="14.25" customHeight="1" x14ac:dyDescent="0.3">
      <c r="A823" s="4">
        <v>822</v>
      </c>
      <c r="B823" s="4" t="s">
        <v>2552</v>
      </c>
      <c r="C823" s="4">
        <f>YEAR(Data!$D823)</f>
        <v>2011</v>
      </c>
      <c r="D823" s="5">
        <v>40722</v>
      </c>
      <c r="E823" s="5">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117.43199999999999</v>
      </c>
    </row>
    <row r="824" spans="1:22" ht="14.25" customHeight="1" x14ac:dyDescent="0.3">
      <c r="A824" s="4">
        <v>823</v>
      </c>
      <c r="B824" s="4" t="s">
        <v>2561</v>
      </c>
      <c r="C824" s="4">
        <f>YEAR(Data!$D824)</f>
        <v>2014</v>
      </c>
      <c r="D824" s="5">
        <v>41811</v>
      </c>
      <c r="E824" s="5">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4">
        <v>71.990999999999985</v>
      </c>
    </row>
    <row r="825" spans="1:22" ht="14.25" customHeight="1" x14ac:dyDescent="0.3">
      <c r="A825" s="4">
        <v>824</v>
      </c>
      <c r="B825" s="4" t="s">
        <v>2561</v>
      </c>
      <c r="C825" s="4">
        <f>YEAR(Data!$D825)</f>
        <v>2014</v>
      </c>
      <c r="D825" s="5">
        <v>41811</v>
      </c>
      <c r="E825" s="5">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ht="14.25" customHeight="1" x14ac:dyDescent="0.3">
      <c r="A826" s="4">
        <v>825</v>
      </c>
      <c r="B826" s="4" t="s">
        <v>2566</v>
      </c>
      <c r="C826" s="4">
        <f>YEAR(Data!$D826)</f>
        <v>2011</v>
      </c>
      <c r="D826" s="5">
        <v>40672</v>
      </c>
      <c r="E826" s="5">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4.0679999999999978</v>
      </c>
    </row>
    <row r="827" spans="1:22" ht="14.25" customHeight="1" x14ac:dyDescent="0.3">
      <c r="A827" s="4">
        <v>826</v>
      </c>
      <c r="B827" s="4" t="s">
        <v>2566</v>
      </c>
      <c r="C827" s="4">
        <f>YEAR(Data!$D827)</f>
        <v>2011</v>
      </c>
      <c r="D827" s="5">
        <v>40672</v>
      </c>
      <c r="E827" s="5">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40.31280000000001</v>
      </c>
    </row>
    <row r="828" spans="1:22" ht="14.25" customHeight="1" x14ac:dyDescent="0.3">
      <c r="A828" s="4">
        <v>827</v>
      </c>
      <c r="B828" s="4" t="s">
        <v>2571</v>
      </c>
      <c r="C828" s="4">
        <f>YEAR(Data!$D828)</f>
        <v>2014</v>
      </c>
      <c r="D828" s="5">
        <v>41873</v>
      </c>
      <c r="E828" s="5">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ht="14.25" customHeight="1" x14ac:dyDescent="0.3">
      <c r="A829" s="4">
        <v>828</v>
      </c>
      <c r="B829" s="4" t="s">
        <v>2571</v>
      </c>
      <c r="C829" s="4">
        <f>YEAR(Data!$D829)</f>
        <v>2014</v>
      </c>
      <c r="D829" s="5">
        <v>41873</v>
      </c>
      <c r="E829" s="5">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10.799599999999998</v>
      </c>
    </row>
    <row r="830" spans="1:22" ht="14.25" customHeight="1" x14ac:dyDescent="0.3">
      <c r="A830" s="4">
        <v>829</v>
      </c>
      <c r="B830" s="4" t="s">
        <v>2571</v>
      </c>
      <c r="C830" s="4">
        <f>YEAR(Data!$D830)</f>
        <v>2014</v>
      </c>
      <c r="D830" s="5">
        <v>41873</v>
      </c>
      <c r="E830" s="5">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ht="14.25" customHeight="1" x14ac:dyDescent="0.3">
      <c r="A831" s="4">
        <v>830</v>
      </c>
      <c r="B831" s="4" t="s">
        <v>2578</v>
      </c>
      <c r="C831" s="4">
        <f>YEAR(Data!$D831)</f>
        <v>2014</v>
      </c>
      <c r="D831" s="5">
        <v>41807</v>
      </c>
      <c r="E831" s="5">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90.587999999999965</v>
      </c>
    </row>
    <row r="832" spans="1:22" ht="14.25" customHeight="1" x14ac:dyDescent="0.3">
      <c r="A832" s="4">
        <v>831</v>
      </c>
      <c r="B832" s="4" t="s">
        <v>2578</v>
      </c>
      <c r="C832" s="4">
        <f>YEAR(Data!$D832)</f>
        <v>2014</v>
      </c>
      <c r="D832" s="5">
        <v>41807</v>
      </c>
      <c r="E832" s="5">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50.584800000000008</v>
      </c>
    </row>
    <row r="833" spans="1:22" ht="14.25" customHeight="1" x14ac:dyDescent="0.3">
      <c r="A833" s="4">
        <v>832</v>
      </c>
      <c r="B833" s="4" t="s">
        <v>2578</v>
      </c>
      <c r="C833" s="4">
        <f>YEAR(Data!$D833)</f>
        <v>2014</v>
      </c>
      <c r="D833" s="5">
        <v>41807</v>
      </c>
      <c r="E833" s="5">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51.834599999999995</v>
      </c>
    </row>
    <row r="834" spans="1:22" ht="14.25" customHeight="1" x14ac:dyDescent="0.3">
      <c r="A834" s="4">
        <v>833</v>
      </c>
      <c r="B834" s="4" t="s">
        <v>2578</v>
      </c>
      <c r="C834" s="4">
        <f>YEAR(Data!$D834)</f>
        <v>2014</v>
      </c>
      <c r="D834" s="5">
        <v>41807</v>
      </c>
      <c r="E834" s="5">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17.157400000000003</v>
      </c>
    </row>
    <row r="835" spans="1:22" ht="14.25" customHeight="1" x14ac:dyDescent="0.3">
      <c r="A835" s="4">
        <v>834</v>
      </c>
      <c r="B835" s="4" t="s">
        <v>2588</v>
      </c>
      <c r="C835" s="4">
        <f>YEAR(Data!$D835)</f>
        <v>2013</v>
      </c>
      <c r="D835" s="5">
        <v>41479</v>
      </c>
      <c r="E835" s="5">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2.6411999999999995</v>
      </c>
    </row>
    <row r="836" spans="1:22" ht="14.25" customHeight="1" x14ac:dyDescent="0.3">
      <c r="A836" s="4">
        <v>835</v>
      </c>
      <c r="B836" s="4" t="s">
        <v>2588</v>
      </c>
      <c r="C836" s="4">
        <f>YEAR(Data!$D836)</f>
        <v>2013</v>
      </c>
      <c r="D836" s="5">
        <v>41479</v>
      </c>
      <c r="E836" s="5">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ht="14.25" customHeight="1" x14ac:dyDescent="0.3">
      <c r="A837" s="4">
        <v>836</v>
      </c>
      <c r="B837" s="4" t="s">
        <v>2588</v>
      </c>
      <c r="C837" s="4">
        <f>YEAR(Data!$D837)</f>
        <v>2013</v>
      </c>
      <c r="D837" s="5">
        <v>41479</v>
      </c>
      <c r="E837" s="5">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-111.49950000000007</v>
      </c>
    </row>
    <row r="838" spans="1:22" ht="14.25" customHeight="1" x14ac:dyDescent="0.3">
      <c r="A838" s="4">
        <v>837</v>
      </c>
      <c r="B838" s="4" t="s">
        <v>2595</v>
      </c>
      <c r="C838" s="4">
        <f>YEAR(Data!$D838)</f>
        <v>2011</v>
      </c>
      <c r="D838" s="5">
        <v>40794</v>
      </c>
      <c r="E838" s="5">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4">
        <v>-79.335199999999986</v>
      </c>
    </row>
    <row r="839" spans="1:22" ht="14.25" customHeight="1" x14ac:dyDescent="0.3">
      <c r="A839" s="4">
        <v>838</v>
      </c>
      <c r="B839" s="4" t="s">
        <v>2598</v>
      </c>
      <c r="C839" s="4">
        <f>YEAR(Data!$D839)</f>
        <v>2014</v>
      </c>
      <c r="D839" s="5">
        <v>41948</v>
      </c>
      <c r="E839" s="5">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4">
        <v>3.2615999999999996</v>
      </c>
    </row>
    <row r="840" spans="1:22" ht="14.25" customHeight="1" x14ac:dyDescent="0.3">
      <c r="A840" s="4">
        <v>839</v>
      </c>
      <c r="B840" s="4" t="s">
        <v>2603</v>
      </c>
      <c r="C840" s="4">
        <f>YEAR(Data!$D840)</f>
        <v>2013</v>
      </c>
      <c r="D840" s="5">
        <v>41341</v>
      </c>
      <c r="E840" s="5">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ht="14.25" customHeight="1" x14ac:dyDescent="0.3">
      <c r="A841" s="4">
        <v>840</v>
      </c>
      <c r="B841" s="4" t="s">
        <v>2604</v>
      </c>
      <c r="C841" s="4">
        <f>YEAR(Data!$D841)</f>
        <v>2012</v>
      </c>
      <c r="D841" s="5">
        <v>41233</v>
      </c>
      <c r="E841" s="5">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4">
        <v>16.3215</v>
      </c>
    </row>
    <row r="842" spans="1:22" ht="14.25" customHeight="1" x14ac:dyDescent="0.3">
      <c r="A842" s="4">
        <v>841</v>
      </c>
      <c r="B842" s="4" t="s">
        <v>2604</v>
      </c>
      <c r="C842" s="4">
        <f>YEAR(Data!$D842)</f>
        <v>2012</v>
      </c>
      <c r="D842" s="5">
        <v>41233</v>
      </c>
      <c r="E842" s="5">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3.3407999999999998</v>
      </c>
    </row>
    <row r="843" spans="1:22" ht="14.25" customHeight="1" x14ac:dyDescent="0.3">
      <c r="A843" s="4">
        <v>842</v>
      </c>
      <c r="B843" s="4" t="s">
        <v>2604</v>
      </c>
      <c r="C843" s="4">
        <f>YEAR(Data!$D843)</f>
        <v>2012</v>
      </c>
      <c r="D843" s="5">
        <v>41233</v>
      </c>
      <c r="E843" s="5">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9.3024000000000058</v>
      </c>
    </row>
    <row r="844" spans="1:22" ht="14.25" customHeight="1" x14ac:dyDescent="0.3">
      <c r="A844" s="4">
        <v>843</v>
      </c>
      <c r="B844" s="4" t="s">
        <v>2611</v>
      </c>
      <c r="C844" s="4">
        <f>YEAR(Data!$D844)</f>
        <v>2013</v>
      </c>
      <c r="D844" s="5">
        <v>41586</v>
      </c>
      <c r="E844" s="5">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11.699999999999996</v>
      </c>
    </row>
    <row r="845" spans="1:22" ht="14.25" customHeight="1" x14ac:dyDescent="0.3">
      <c r="A845" s="4">
        <v>844</v>
      </c>
      <c r="B845" s="4" t="s">
        <v>2611</v>
      </c>
      <c r="C845" s="4">
        <f>YEAR(Data!$D845)</f>
        <v>2013</v>
      </c>
      <c r="D845" s="5">
        <v>41586</v>
      </c>
      <c r="E845" s="5">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8.767199999999999</v>
      </c>
    </row>
    <row r="846" spans="1:22" ht="14.25" customHeight="1" x14ac:dyDescent="0.3">
      <c r="A846" s="4">
        <v>845</v>
      </c>
      <c r="B846" s="4" t="s">
        <v>2611</v>
      </c>
      <c r="C846" s="4">
        <f>YEAR(Data!$D846)</f>
        <v>2013</v>
      </c>
      <c r="D846" s="5">
        <v>41586</v>
      </c>
      <c r="E846" s="5">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3.2943999999999996</v>
      </c>
    </row>
    <row r="847" spans="1:22" ht="14.25" customHeight="1" x14ac:dyDescent="0.3">
      <c r="A847" s="4">
        <v>846</v>
      </c>
      <c r="B847" s="4" t="s">
        <v>2611</v>
      </c>
      <c r="C847" s="4">
        <f>YEAR(Data!$D847)</f>
        <v>2013</v>
      </c>
      <c r="D847" s="5">
        <v>41586</v>
      </c>
      <c r="E847" s="5">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6.8713999999999995</v>
      </c>
    </row>
    <row r="848" spans="1:22" ht="14.25" customHeight="1" x14ac:dyDescent="0.3">
      <c r="A848" s="4">
        <v>847</v>
      </c>
      <c r="B848" s="4" t="s">
        <v>2622</v>
      </c>
      <c r="C848" s="4">
        <f>YEAR(Data!$D848)</f>
        <v>2012</v>
      </c>
      <c r="D848" s="5">
        <v>41195</v>
      </c>
      <c r="E848" s="5">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23.441600000000005</v>
      </c>
    </row>
    <row r="849" spans="1:22" ht="14.25" customHeight="1" x14ac:dyDescent="0.3">
      <c r="A849" s="4">
        <v>848</v>
      </c>
      <c r="B849" s="4" t="s">
        <v>2622</v>
      </c>
      <c r="C849" s="4">
        <f>YEAR(Data!$D849)</f>
        <v>2012</v>
      </c>
      <c r="D849" s="5">
        <v>41195</v>
      </c>
      <c r="E849" s="5">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77.743800000000022</v>
      </c>
    </row>
    <row r="850" spans="1:22" ht="14.25" customHeight="1" x14ac:dyDescent="0.3">
      <c r="A850" s="4">
        <v>849</v>
      </c>
      <c r="B850" s="4" t="s">
        <v>2625</v>
      </c>
      <c r="C850" s="4">
        <f>YEAR(Data!$D850)</f>
        <v>2014</v>
      </c>
      <c r="D850" s="5">
        <v>41641</v>
      </c>
      <c r="E850" s="5">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8.5567999999999991</v>
      </c>
    </row>
    <row r="851" spans="1:22" ht="14.25" customHeight="1" x14ac:dyDescent="0.3">
      <c r="A851" s="4">
        <v>850</v>
      </c>
      <c r="B851" s="4" t="s">
        <v>2631</v>
      </c>
      <c r="C851" s="4">
        <f>YEAR(Data!$D851)</f>
        <v>2011</v>
      </c>
      <c r="D851" s="5">
        <v>40582</v>
      </c>
      <c r="E851" s="5">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49.604800000000012</v>
      </c>
    </row>
    <row r="852" spans="1:22" ht="14.25" customHeight="1" x14ac:dyDescent="0.3">
      <c r="A852" s="4">
        <v>851</v>
      </c>
      <c r="B852" s="4" t="s">
        <v>2637</v>
      </c>
      <c r="C852" s="4">
        <f>YEAR(Data!$D852)</f>
        <v>2013</v>
      </c>
      <c r="D852" s="5">
        <v>41446</v>
      </c>
      <c r="E852" s="5">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1.3416000000000001</v>
      </c>
    </row>
    <row r="853" spans="1:22" ht="14.25" customHeight="1" x14ac:dyDescent="0.3">
      <c r="A853" s="4">
        <v>852</v>
      </c>
      <c r="B853" s="4" t="s">
        <v>2637</v>
      </c>
      <c r="C853" s="4">
        <f>YEAR(Data!$D853)</f>
        <v>2013</v>
      </c>
      <c r="D853" s="5">
        <v>41446</v>
      </c>
      <c r="E853" s="5">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ht="14.25" customHeight="1" x14ac:dyDescent="0.3">
      <c r="A854" s="4">
        <v>853</v>
      </c>
      <c r="B854" s="4" t="s">
        <v>2645</v>
      </c>
      <c r="C854" s="4">
        <f>YEAR(Data!$D854)</f>
        <v>2013</v>
      </c>
      <c r="D854" s="5">
        <v>41423</v>
      </c>
      <c r="E854" s="5">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50.187599999999996</v>
      </c>
    </row>
    <row r="855" spans="1:22" ht="14.25" customHeight="1" x14ac:dyDescent="0.3">
      <c r="A855" s="4">
        <v>854</v>
      </c>
      <c r="B855" s="4" t="s">
        <v>2646</v>
      </c>
      <c r="C855" s="4">
        <f>YEAR(Data!$D855)</f>
        <v>2013</v>
      </c>
      <c r="D855" s="5">
        <v>41324</v>
      </c>
      <c r="E855" s="5">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14.671799999999998</v>
      </c>
    </row>
    <row r="856" spans="1:22" ht="14.25" customHeight="1" x14ac:dyDescent="0.3">
      <c r="A856" s="4">
        <v>855</v>
      </c>
      <c r="B856" s="4" t="s">
        <v>2646</v>
      </c>
      <c r="C856" s="4">
        <f>YEAR(Data!$D856)</f>
        <v>2013</v>
      </c>
      <c r="D856" s="5">
        <v>41324</v>
      </c>
      <c r="E856" s="5">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9.7175999999999902</v>
      </c>
    </row>
    <row r="857" spans="1:22" ht="14.25" customHeight="1" x14ac:dyDescent="0.3">
      <c r="A857" s="4">
        <v>856</v>
      </c>
      <c r="B857" s="4" t="s">
        <v>2647</v>
      </c>
      <c r="C857" s="4">
        <f>YEAR(Data!$D857)</f>
        <v>2011</v>
      </c>
      <c r="D857" s="5">
        <v>40758</v>
      </c>
      <c r="E857" s="5">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ht="14.25" customHeight="1" x14ac:dyDescent="0.3">
      <c r="A858" s="4">
        <v>857</v>
      </c>
      <c r="B858" s="4" t="s">
        <v>2647</v>
      </c>
      <c r="C858" s="4">
        <f>YEAR(Data!$D858)</f>
        <v>2011</v>
      </c>
      <c r="D858" s="5">
        <v>40758</v>
      </c>
      <c r="E858" s="5">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4">
        <v>26.598000000000006</v>
      </c>
    </row>
    <row r="859" spans="1:22" ht="14.25" customHeight="1" x14ac:dyDescent="0.3">
      <c r="A859" s="4">
        <v>858</v>
      </c>
      <c r="B859" s="4" t="s">
        <v>2647</v>
      </c>
      <c r="C859" s="4">
        <f>YEAR(Data!$D859)</f>
        <v>2011</v>
      </c>
      <c r="D859" s="5">
        <v>40758</v>
      </c>
      <c r="E859" s="5">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5.7672000000000008</v>
      </c>
    </row>
    <row r="860" spans="1:22" ht="14.25" customHeight="1" x14ac:dyDescent="0.3">
      <c r="A860" s="4">
        <v>859</v>
      </c>
      <c r="B860" s="4" t="s">
        <v>2655</v>
      </c>
      <c r="C860" s="4">
        <f>YEAR(Data!$D860)</f>
        <v>2014</v>
      </c>
      <c r="D860" s="5">
        <v>41740</v>
      </c>
      <c r="E860" s="5">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3.5766999999999998</v>
      </c>
    </row>
    <row r="861" spans="1:22" ht="14.25" customHeight="1" x14ac:dyDescent="0.3">
      <c r="A861" s="4">
        <v>860</v>
      </c>
      <c r="B861" s="4" t="s">
        <v>2655</v>
      </c>
      <c r="C861" s="4">
        <f>YEAR(Data!$D861)</f>
        <v>2014</v>
      </c>
      <c r="D861" s="5">
        <v>41740</v>
      </c>
      <c r="E861" s="5">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ht="14.25" customHeight="1" x14ac:dyDescent="0.3">
      <c r="A862" s="4">
        <v>861</v>
      </c>
      <c r="B862" s="4" t="s">
        <v>2659</v>
      </c>
      <c r="C862" s="4">
        <f>YEAR(Data!$D862)</f>
        <v>2011</v>
      </c>
      <c r="D862" s="5">
        <v>40703</v>
      </c>
      <c r="E862" s="5">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0.14719999999999978</v>
      </c>
    </row>
    <row r="863" spans="1:22" ht="14.25" customHeight="1" x14ac:dyDescent="0.3">
      <c r="A863" s="4">
        <v>862</v>
      </c>
      <c r="B863" s="4" t="s">
        <v>2659</v>
      </c>
      <c r="C863" s="4">
        <f>YEAR(Data!$D863)</f>
        <v>2011</v>
      </c>
      <c r="D863" s="5">
        <v>40703</v>
      </c>
      <c r="E863" s="5">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ht="14.25" customHeight="1" x14ac:dyDescent="0.3">
      <c r="A864" s="4">
        <v>863</v>
      </c>
      <c r="B864" s="4" t="s">
        <v>2664</v>
      </c>
      <c r="C864" s="4">
        <f>YEAR(Data!$D864)</f>
        <v>2013</v>
      </c>
      <c r="D864" s="5">
        <v>41279</v>
      </c>
      <c r="E864" s="5">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ht="14.25" customHeight="1" x14ac:dyDescent="0.3">
      <c r="A865" s="4">
        <v>864</v>
      </c>
      <c r="B865" s="4" t="s">
        <v>2664</v>
      </c>
      <c r="C865" s="4">
        <f>YEAR(Data!$D865)</f>
        <v>2013</v>
      </c>
      <c r="D865" s="5">
        <v>41279</v>
      </c>
      <c r="E865" s="5">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0.59039999999999915</v>
      </c>
    </row>
    <row r="866" spans="1:22" ht="14.25" customHeight="1" x14ac:dyDescent="0.3">
      <c r="A866" s="4">
        <v>865</v>
      </c>
      <c r="B866" s="4" t="s">
        <v>2664</v>
      </c>
      <c r="C866" s="4">
        <f>YEAR(Data!$D866)</f>
        <v>2013</v>
      </c>
      <c r="D866" s="5">
        <v>41279</v>
      </c>
      <c r="E866" s="5">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4">
        <v>5.1786000000000012</v>
      </c>
    </row>
    <row r="867" spans="1:22" ht="14.25" customHeight="1" x14ac:dyDescent="0.3">
      <c r="A867" s="4">
        <v>866</v>
      </c>
      <c r="B867" s="4" t="s">
        <v>2671</v>
      </c>
      <c r="C867" s="4">
        <f>YEAR(Data!$D867)</f>
        <v>2011</v>
      </c>
      <c r="D867" s="5">
        <v>40554</v>
      </c>
      <c r="E867" s="5">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ht="14.25" customHeight="1" x14ac:dyDescent="0.3">
      <c r="A868" s="4">
        <v>867</v>
      </c>
      <c r="B868" s="4" t="s">
        <v>2671</v>
      </c>
      <c r="C868" s="4">
        <f>YEAR(Data!$D868)</f>
        <v>2011</v>
      </c>
      <c r="D868" s="5">
        <v>40554</v>
      </c>
      <c r="E868" s="5">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ht="14.25" customHeight="1" x14ac:dyDescent="0.3">
      <c r="A869" s="4">
        <v>868</v>
      </c>
      <c r="B869" s="4" t="s">
        <v>2678</v>
      </c>
      <c r="C869" s="4">
        <f>YEAR(Data!$D869)</f>
        <v>2013</v>
      </c>
      <c r="D869" s="5">
        <v>41547</v>
      </c>
      <c r="E869" s="5">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4">
        <v>5.1791999999999998</v>
      </c>
    </row>
    <row r="870" spans="1:22" ht="14.25" customHeight="1" x14ac:dyDescent="0.3">
      <c r="A870" s="4">
        <v>869</v>
      </c>
      <c r="B870" s="4" t="s">
        <v>2683</v>
      </c>
      <c r="C870" s="4">
        <f>YEAR(Data!$D870)</f>
        <v>2011</v>
      </c>
      <c r="D870" s="5">
        <v>40639</v>
      </c>
      <c r="E870" s="5">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4">
        <v>-35.927999999999997</v>
      </c>
    </row>
    <row r="871" spans="1:22" ht="14.25" customHeight="1" x14ac:dyDescent="0.3">
      <c r="A871" s="4">
        <v>870</v>
      </c>
      <c r="B871" s="4" t="s">
        <v>2688</v>
      </c>
      <c r="C871" s="4">
        <f>YEAR(Data!$D871)</f>
        <v>2013</v>
      </c>
      <c r="D871" s="5">
        <v>41521</v>
      </c>
      <c r="E871" s="5">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4">
        <v>-760.98000000000025</v>
      </c>
    </row>
    <row r="872" spans="1:22" ht="14.25" customHeight="1" x14ac:dyDescent="0.3">
      <c r="A872" s="4">
        <v>871</v>
      </c>
      <c r="B872" s="4" t="s">
        <v>2688</v>
      </c>
      <c r="C872" s="4">
        <f>YEAR(Data!$D872)</f>
        <v>2013</v>
      </c>
      <c r="D872" s="5">
        <v>41521</v>
      </c>
      <c r="E872" s="5">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4">
        <v>-46.797000000000025</v>
      </c>
    </row>
    <row r="873" spans="1:22" ht="14.25" customHeight="1" x14ac:dyDescent="0.3">
      <c r="A873" s="4">
        <v>872</v>
      </c>
      <c r="B873" s="4" t="s">
        <v>2693</v>
      </c>
      <c r="C873" s="4">
        <f>YEAR(Data!$D873)</f>
        <v>2012</v>
      </c>
      <c r="D873" s="5">
        <v>41201</v>
      </c>
      <c r="E873" s="5">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ht="14.25" customHeight="1" x14ac:dyDescent="0.3">
      <c r="A874" s="4">
        <v>873</v>
      </c>
      <c r="B874" s="4" t="s">
        <v>2697</v>
      </c>
      <c r="C874" s="4">
        <f>YEAR(Data!$D874)</f>
        <v>2011</v>
      </c>
      <c r="D874" s="5">
        <v>40887</v>
      </c>
      <c r="E874" s="5">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5.2255999999999991</v>
      </c>
    </row>
    <row r="875" spans="1:22" ht="14.25" customHeight="1" x14ac:dyDescent="0.3">
      <c r="A875" s="4">
        <v>874</v>
      </c>
      <c r="B875" s="4" t="s">
        <v>2697</v>
      </c>
      <c r="C875" s="4">
        <f>YEAR(Data!$D875)</f>
        <v>2011</v>
      </c>
      <c r="D875" s="5">
        <v>40887</v>
      </c>
      <c r="E875" s="5">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ht="14.25" customHeight="1" x14ac:dyDescent="0.3">
      <c r="A876" s="4">
        <v>875</v>
      </c>
      <c r="B876" s="4" t="s">
        <v>2700</v>
      </c>
      <c r="C876" s="4">
        <f>YEAR(Data!$D876)</f>
        <v>2014</v>
      </c>
      <c r="D876" s="5">
        <v>41877</v>
      </c>
      <c r="E876" s="5">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4">
        <v>67.255999999999986</v>
      </c>
    </row>
    <row r="877" spans="1:22" ht="14.25" customHeight="1" x14ac:dyDescent="0.3">
      <c r="A877" s="4">
        <v>876</v>
      </c>
      <c r="B877" s="4" t="s">
        <v>2703</v>
      </c>
      <c r="C877" s="4">
        <f>YEAR(Data!$D877)</f>
        <v>2013</v>
      </c>
      <c r="D877" s="5">
        <v>41291</v>
      </c>
      <c r="E877" s="5">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4">
        <v>64.518000000000001</v>
      </c>
    </row>
    <row r="878" spans="1:22" ht="14.25" customHeight="1" x14ac:dyDescent="0.3">
      <c r="A878" s="4">
        <v>877</v>
      </c>
      <c r="B878" s="4" t="s">
        <v>2703</v>
      </c>
      <c r="C878" s="4">
        <f>YEAR(Data!$D878)</f>
        <v>2013</v>
      </c>
      <c r="D878" s="5">
        <v>41291</v>
      </c>
      <c r="E878" s="5">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13.195600000000002</v>
      </c>
    </row>
    <row r="879" spans="1:22" ht="14.25" customHeight="1" x14ac:dyDescent="0.3">
      <c r="A879" s="4">
        <v>878</v>
      </c>
      <c r="B879" s="4" t="s">
        <v>2703</v>
      </c>
      <c r="C879" s="4">
        <f>YEAR(Data!$D879)</f>
        <v>2013</v>
      </c>
      <c r="D879" s="5">
        <v>41291</v>
      </c>
      <c r="E879" s="5">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4">
        <v>66.954599999999971</v>
      </c>
    </row>
    <row r="880" spans="1:22" ht="14.25" customHeight="1" x14ac:dyDescent="0.3">
      <c r="A880" s="4">
        <v>879</v>
      </c>
      <c r="B880" s="4" t="s">
        <v>2706</v>
      </c>
      <c r="C880" s="4">
        <f>YEAR(Data!$D880)</f>
        <v>2011</v>
      </c>
      <c r="D880" s="5">
        <v>40803</v>
      </c>
      <c r="E880" s="5">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4">
        <v>-4.1243999999999996</v>
      </c>
    </row>
    <row r="881" spans="1:22" ht="14.25" customHeight="1" x14ac:dyDescent="0.3">
      <c r="A881" s="4">
        <v>880</v>
      </c>
      <c r="B881" s="4" t="s">
        <v>2711</v>
      </c>
      <c r="C881" s="4">
        <f>YEAR(Data!$D881)</f>
        <v>2014</v>
      </c>
      <c r="D881" s="5">
        <v>41974</v>
      </c>
      <c r="E881" s="5">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4">
        <v>23.109299999999998</v>
      </c>
    </row>
    <row r="882" spans="1:22" ht="14.25" customHeight="1" x14ac:dyDescent="0.3">
      <c r="A882" s="4">
        <v>881</v>
      </c>
      <c r="B882" s="4" t="s">
        <v>2711</v>
      </c>
      <c r="C882" s="4">
        <f>YEAR(Data!$D882)</f>
        <v>2014</v>
      </c>
      <c r="D882" s="5">
        <v>41974</v>
      </c>
      <c r="E882" s="5">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4">
        <v>262.38999999999987</v>
      </c>
    </row>
    <row r="883" spans="1:22" ht="14.25" customHeight="1" x14ac:dyDescent="0.3">
      <c r="A883" s="4">
        <v>882</v>
      </c>
      <c r="B883" s="4" t="s">
        <v>2714</v>
      </c>
      <c r="C883" s="4">
        <f>YEAR(Data!$D883)</f>
        <v>2012</v>
      </c>
      <c r="D883" s="5">
        <v>41191</v>
      </c>
      <c r="E883" s="5">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8.3268000000000022</v>
      </c>
    </row>
    <row r="884" spans="1:22" ht="14.25" customHeight="1" x14ac:dyDescent="0.3">
      <c r="A884" s="4">
        <v>883</v>
      </c>
      <c r="B884" s="4" t="s">
        <v>2715</v>
      </c>
      <c r="C884" s="4">
        <f>YEAR(Data!$D884)</f>
        <v>2014</v>
      </c>
      <c r="D884" s="5">
        <v>41997</v>
      </c>
      <c r="E884" s="5">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5.9312000000000014</v>
      </c>
    </row>
    <row r="885" spans="1:22" ht="14.25" customHeight="1" x14ac:dyDescent="0.3">
      <c r="A885" s="4">
        <v>884</v>
      </c>
      <c r="B885" s="4" t="s">
        <v>2716</v>
      </c>
      <c r="C885" s="4">
        <f>YEAR(Data!$D885)</f>
        <v>2013</v>
      </c>
      <c r="D885" s="5">
        <v>41570</v>
      </c>
      <c r="E885" s="5">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4">
        <v>10.047999999999998</v>
      </c>
    </row>
    <row r="886" spans="1:22" ht="14.25" customHeight="1" x14ac:dyDescent="0.3">
      <c r="A886" s="4">
        <v>885</v>
      </c>
      <c r="B886" s="4" t="s">
        <v>2719</v>
      </c>
      <c r="C886" s="4">
        <f>YEAR(Data!$D886)</f>
        <v>2011</v>
      </c>
      <c r="D886" s="5">
        <v>40662</v>
      </c>
      <c r="E886" s="5">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v>
      </c>
    </row>
    <row r="887" spans="1:22" ht="14.25" customHeight="1" x14ac:dyDescent="0.3">
      <c r="A887" s="4">
        <v>886</v>
      </c>
      <c r="B887" s="4" t="s">
        <v>2724</v>
      </c>
      <c r="C887" s="4">
        <f>YEAR(Data!$D887)</f>
        <v>2012</v>
      </c>
      <c r="D887" s="5">
        <v>41024</v>
      </c>
      <c r="E887" s="5">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4">
        <v>4.5317999999999996</v>
      </c>
    </row>
    <row r="888" spans="1:22" ht="14.25" customHeight="1" x14ac:dyDescent="0.3">
      <c r="A888" s="4">
        <v>887</v>
      </c>
      <c r="B888" s="4" t="s">
        <v>2729</v>
      </c>
      <c r="C888" s="4">
        <f>YEAR(Data!$D888)</f>
        <v>2014</v>
      </c>
      <c r="D888" s="5">
        <v>41817</v>
      </c>
      <c r="E888" s="5">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1.6751999999999967</v>
      </c>
    </row>
    <row r="889" spans="1:22" ht="14.25" customHeight="1" x14ac:dyDescent="0.3">
      <c r="A889" s="4">
        <v>888</v>
      </c>
      <c r="B889" s="4" t="s">
        <v>2732</v>
      </c>
      <c r="C889" s="4">
        <f>YEAR(Data!$D889)</f>
        <v>2014</v>
      </c>
      <c r="D889" s="5">
        <v>41927</v>
      </c>
      <c r="E889" s="5">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18.453400000000002</v>
      </c>
    </row>
    <row r="890" spans="1:22" ht="14.25" customHeight="1" x14ac:dyDescent="0.3">
      <c r="A890" s="4">
        <v>889</v>
      </c>
      <c r="B890" s="4" t="s">
        <v>2736</v>
      </c>
      <c r="C890" s="4">
        <f>YEAR(Data!$D890)</f>
        <v>2011</v>
      </c>
      <c r="D890" s="5">
        <v>40886</v>
      </c>
      <c r="E890" s="5">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ht="14.25" customHeight="1" x14ac:dyDescent="0.3">
      <c r="A891" s="4">
        <v>890</v>
      </c>
      <c r="B891" s="4" t="s">
        <v>2737</v>
      </c>
      <c r="C891" s="4">
        <f>YEAR(Data!$D891)</f>
        <v>2014</v>
      </c>
      <c r="D891" s="5">
        <v>41811</v>
      </c>
      <c r="E891" s="5">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14.994999999999994</v>
      </c>
    </row>
    <row r="892" spans="1:22" ht="14.25" customHeight="1" x14ac:dyDescent="0.3">
      <c r="A892" s="4">
        <v>891</v>
      </c>
      <c r="B892" s="4" t="s">
        <v>2737</v>
      </c>
      <c r="C892" s="4">
        <f>YEAR(Data!$D892)</f>
        <v>2014</v>
      </c>
      <c r="D892" s="5">
        <v>41811</v>
      </c>
      <c r="E892" s="5">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18.600599999999996</v>
      </c>
    </row>
    <row r="893" spans="1:22" ht="14.25" customHeight="1" x14ac:dyDescent="0.3">
      <c r="A893" s="4">
        <v>892</v>
      </c>
      <c r="B893" s="4" t="s">
        <v>2740</v>
      </c>
      <c r="C893" s="4">
        <f>YEAR(Data!$D893)</f>
        <v>2014</v>
      </c>
      <c r="D893" s="5">
        <v>41817</v>
      </c>
      <c r="E893" s="5">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2.0429999999999997</v>
      </c>
    </row>
    <row r="894" spans="1:22" ht="14.25" customHeight="1" x14ac:dyDescent="0.3">
      <c r="A894" s="4">
        <v>893</v>
      </c>
      <c r="B894" s="4" t="s">
        <v>2740</v>
      </c>
      <c r="C894" s="4">
        <f>YEAR(Data!$D894)</f>
        <v>2014</v>
      </c>
      <c r="D894" s="5">
        <v>41817</v>
      </c>
      <c r="E894" s="5">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5.4127999999999989</v>
      </c>
    </row>
    <row r="895" spans="1:22" ht="14.25" customHeight="1" x14ac:dyDescent="0.3">
      <c r="A895" s="4">
        <v>894</v>
      </c>
      <c r="B895" s="4" t="s">
        <v>2740</v>
      </c>
      <c r="C895" s="4">
        <f>YEAR(Data!$D895)</f>
        <v>2014</v>
      </c>
      <c r="D895" s="5">
        <v>41817</v>
      </c>
      <c r="E895" s="5">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135.98000000000002</v>
      </c>
    </row>
    <row r="896" spans="1:22" ht="14.25" customHeight="1" x14ac:dyDescent="0.3">
      <c r="A896" s="4">
        <v>895</v>
      </c>
      <c r="B896" s="4" t="s">
        <v>2747</v>
      </c>
      <c r="C896" s="4">
        <f>YEAR(Data!$D896)</f>
        <v>2013</v>
      </c>
      <c r="D896" s="5">
        <v>41589</v>
      </c>
      <c r="E896" s="5">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4">
        <v>42.071400000000011</v>
      </c>
    </row>
    <row r="897" spans="1:22" ht="14.25" customHeight="1" x14ac:dyDescent="0.3">
      <c r="A897" s="4">
        <v>896</v>
      </c>
      <c r="B897" s="4" t="s">
        <v>2747</v>
      </c>
      <c r="C897" s="4">
        <f>YEAR(Data!$D897)</f>
        <v>2013</v>
      </c>
      <c r="D897" s="5">
        <v>41589</v>
      </c>
      <c r="E897" s="5">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4">
        <v>24.502800000000001</v>
      </c>
    </row>
    <row r="898" spans="1:22" ht="14.25" customHeight="1" x14ac:dyDescent="0.3">
      <c r="A898" s="4">
        <v>897</v>
      </c>
      <c r="B898" s="4" t="s">
        <v>2752</v>
      </c>
      <c r="C898" s="4">
        <f>YEAR(Data!$D898)</f>
        <v>2013</v>
      </c>
      <c r="D898" s="5">
        <v>41551</v>
      </c>
      <c r="E898" s="5">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5.0855999999999986</v>
      </c>
    </row>
    <row r="899" spans="1:22" ht="14.25" customHeight="1" x14ac:dyDescent="0.3">
      <c r="A899" s="4">
        <v>898</v>
      </c>
      <c r="B899" s="4" t="s">
        <v>2756</v>
      </c>
      <c r="C899" s="4">
        <f>YEAR(Data!$D899)</f>
        <v>2011</v>
      </c>
      <c r="D899" s="5">
        <v>40795</v>
      </c>
      <c r="E899" s="5">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4">
        <v>51.800000000000004</v>
      </c>
    </row>
    <row r="900" spans="1:22" ht="14.25" customHeight="1" x14ac:dyDescent="0.3">
      <c r="A900" s="4">
        <v>899</v>
      </c>
      <c r="B900" s="4" t="s">
        <v>2759</v>
      </c>
      <c r="C900" s="4">
        <f>YEAR(Data!$D900)</f>
        <v>2014</v>
      </c>
      <c r="D900" s="5">
        <v>41942</v>
      </c>
      <c r="E900" s="5">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ht="14.25" customHeight="1" x14ac:dyDescent="0.3">
      <c r="A901" s="4">
        <v>900</v>
      </c>
      <c r="B901" s="4" t="s">
        <v>2764</v>
      </c>
      <c r="C901" s="4">
        <f>YEAR(Data!$D901)</f>
        <v>2013</v>
      </c>
      <c r="D901" s="5">
        <v>41375</v>
      </c>
      <c r="E901" s="5">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4">
        <v>-6.5296000000000003</v>
      </c>
    </row>
    <row r="902" spans="1:22" ht="14.25" customHeight="1" x14ac:dyDescent="0.3">
      <c r="A902" s="4">
        <v>901</v>
      </c>
      <c r="B902" s="4" t="s">
        <v>2769</v>
      </c>
      <c r="C902" s="4">
        <f>YEAR(Data!$D902)</f>
        <v>2014</v>
      </c>
      <c r="D902" s="5">
        <v>41955</v>
      </c>
      <c r="E902" s="5">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4">
        <v>3.3929999999999989</v>
      </c>
    </row>
    <row r="903" spans="1:22" ht="14.25" customHeight="1" x14ac:dyDescent="0.3">
      <c r="A903" s="4">
        <v>902</v>
      </c>
      <c r="B903" s="4" t="s">
        <v>2769</v>
      </c>
      <c r="C903" s="4">
        <f>YEAR(Data!$D903)</f>
        <v>2014</v>
      </c>
      <c r="D903" s="5">
        <v>41955</v>
      </c>
      <c r="E903" s="5">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-32.088000000000008</v>
      </c>
    </row>
    <row r="904" spans="1:22" ht="14.25" customHeight="1" x14ac:dyDescent="0.3">
      <c r="A904" s="4">
        <v>903</v>
      </c>
      <c r="B904" s="4" t="s">
        <v>2775</v>
      </c>
      <c r="C904" s="4">
        <f>YEAR(Data!$D904)</f>
        <v>2014</v>
      </c>
      <c r="D904" s="5">
        <v>41898</v>
      </c>
      <c r="E904" s="5">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4">
        <v>20.248499999999993</v>
      </c>
    </row>
    <row r="905" spans="1:22" ht="14.25" customHeight="1" x14ac:dyDescent="0.3">
      <c r="A905" s="4">
        <v>904</v>
      </c>
      <c r="B905" s="4" t="s">
        <v>2776</v>
      </c>
      <c r="C905" s="4">
        <f>YEAR(Data!$D905)</f>
        <v>2013</v>
      </c>
      <c r="D905" s="5">
        <v>41373</v>
      </c>
      <c r="E905" s="5">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ht="14.25" customHeight="1" x14ac:dyDescent="0.3">
      <c r="A906" s="4">
        <v>905</v>
      </c>
      <c r="B906" s="4" t="s">
        <v>2776</v>
      </c>
      <c r="C906" s="4">
        <f>YEAR(Data!$D906)</f>
        <v>2013</v>
      </c>
      <c r="D906" s="5">
        <v>41373</v>
      </c>
      <c r="E906" s="5">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2.598399999999998</v>
      </c>
    </row>
    <row r="907" spans="1:22" ht="14.25" customHeight="1" x14ac:dyDescent="0.3">
      <c r="A907" s="4">
        <v>906</v>
      </c>
      <c r="B907" s="4" t="s">
        <v>2776</v>
      </c>
      <c r="C907" s="4">
        <f>YEAR(Data!$D907)</f>
        <v>2013</v>
      </c>
      <c r="D907" s="5">
        <v>41373</v>
      </c>
      <c r="E907" s="5">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6.2208000000000006</v>
      </c>
    </row>
    <row r="908" spans="1:22" ht="14.25" customHeight="1" x14ac:dyDescent="0.3">
      <c r="A908" s="4">
        <v>907</v>
      </c>
      <c r="B908" s="4" t="s">
        <v>2781</v>
      </c>
      <c r="C908" s="4">
        <f>YEAR(Data!$D908)</f>
        <v>2014</v>
      </c>
      <c r="D908" s="5">
        <v>42004</v>
      </c>
      <c r="E908" s="5">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12.117599999999968</v>
      </c>
    </row>
    <row r="909" spans="1:22" ht="14.25" customHeight="1" x14ac:dyDescent="0.3">
      <c r="A909" s="4">
        <v>908</v>
      </c>
      <c r="B909" s="4" t="s">
        <v>2781</v>
      </c>
      <c r="C909" s="4">
        <f>YEAR(Data!$D909)</f>
        <v>2014</v>
      </c>
      <c r="D909" s="5">
        <v>42004</v>
      </c>
      <c r="E909" s="5">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2.7278999999999964</v>
      </c>
    </row>
    <row r="910" spans="1:22" ht="14.25" customHeight="1" x14ac:dyDescent="0.3">
      <c r="A910" s="4">
        <v>909</v>
      </c>
      <c r="B910" s="4" t="s">
        <v>2781</v>
      </c>
      <c r="C910" s="4">
        <f>YEAR(Data!$D910)</f>
        <v>2014</v>
      </c>
      <c r="D910" s="5">
        <v>42004</v>
      </c>
      <c r="E910" s="5">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4">
        <v>19.791</v>
      </c>
    </row>
    <row r="911" spans="1:22" ht="14.25" customHeight="1" x14ac:dyDescent="0.3">
      <c r="A911" s="4">
        <v>910</v>
      </c>
      <c r="B911" s="4" t="s">
        <v>2788</v>
      </c>
      <c r="C911" s="4">
        <f>YEAR(Data!$D911)</f>
        <v>2014</v>
      </c>
      <c r="D911" s="5">
        <v>41885</v>
      </c>
      <c r="E911" s="5">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ht="14.25" customHeight="1" x14ac:dyDescent="0.3">
      <c r="A912" s="4">
        <v>911</v>
      </c>
      <c r="B912" s="4" t="s">
        <v>2788</v>
      </c>
      <c r="C912" s="4">
        <f>YEAR(Data!$D912)</f>
        <v>2014</v>
      </c>
      <c r="D912" s="5">
        <v>41885</v>
      </c>
      <c r="E912" s="5">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4">
        <v>829.37540000000024</v>
      </c>
    </row>
    <row r="913" spans="1:22" ht="14.25" customHeight="1" x14ac:dyDescent="0.3">
      <c r="A913" s="4">
        <v>912</v>
      </c>
      <c r="B913" s="4" t="s">
        <v>2788</v>
      </c>
      <c r="C913" s="4">
        <f>YEAR(Data!$D913)</f>
        <v>2014</v>
      </c>
      <c r="D913" s="5">
        <v>41885</v>
      </c>
      <c r="E913" s="5">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81.047399999999982</v>
      </c>
    </row>
    <row r="914" spans="1:22" ht="14.25" customHeight="1" x14ac:dyDescent="0.3">
      <c r="A914" s="4">
        <v>913</v>
      </c>
      <c r="B914" s="4" t="s">
        <v>2797</v>
      </c>
      <c r="C914" s="4">
        <f>YEAR(Data!$D914)</f>
        <v>2012</v>
      </c>
      <c r="D914" s="5">
        <v>41060</v>
      </c>
      <c r="E914" s="5">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4">
        <v>9.1020000000000021</v>
      </c>
    </row>
    <row r="915" spans="1:22" ht="14.25" customHeight="1" x14ac:dyDescent="0.3">
      <c r="A915" s="4">
        <v>914</v>
      </c>
      <c r="B915" s="4" t="s">
        <v>2801</v>
      </c>
      <c r="C915" s="4">
        <f>YEAR(Data!$D915)</f>
        <v>2014</v>
      </c>
      <c r="D915" s="5">
        <v>41971</v>
      </c>
      <c r="E915" s="5">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ht="14.25" customHeight="1" x14ac:dyDescent="0.3">
      <c r="A916" s="4">
        <v>915</v>
      </c>
      <c r="B916" s="4" t="s">
        <v>2801</v>
      </c>
      <c r="C916" s="4">
        <f>YEAR(Data!$D916)</f>
        <v>2014</v>
      </c>
      <c r="D916" s="5">
        <v>41971</v>
      </c>
      <c r="E916" s="5">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4">
        <v>56.054700000000011</v>
      </c>
    </row>
    <row r="917" spans="1:22" ht="14.25" customHeight="1" x14ac:dyDescent="0.3">
      <c r="A917" s="4">
        <v>916</v>
      </c>
      <c r="B917" s="4" t="s">
        <v>2802</v>
      </c>
      <c r="C917" s="4">
        <f>YEAR(Data!$D917)</f>
        <v>2011</v>
      </c>
      <c r="D917" s="5">
        <v>40709</v>
      </c>
      <c r="E917" s="5">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-18.556200000000018</v>
      </c>
    </row>
    <row r="918" spans="1:22" ht="14.25" customHeight="1" x14ac:dyDescent="0.3">
      <c r="A918" s="4">
        <v>917</v>
      </c>
      <c r="B918" s="4" t="s">
        <v>2802</v>
      </c>
      <c r="C918" s="4">
        <f>YEAR(Data!$D918)</f>
        <v>2011</v>
      </c>
      <c r="D918" s="5">
        <v>40709</v>
      </c>
      <c r="E918" s="5">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-56.995999999999981</v>
      </c>
    </row>
    <row r="919" spans="1:22" ht="14.25" customHeight="1" x14ac:dyDescent="0.3">
      <c r="A919" s="4">
        <v>918</v>
      </c>
      <c r="B919" s="4" t="s">
        <v>2802</v>
      </c>
      <c r="C919" s="4">
        <f>YEAR(Data!$D919)</f>
        <v>2011</v>
      </c>
      <c r="D919" s="5">
        <v>40709</v>
      </c>
      <c r="E919" s="5">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4">
        <v>-14.5656</v>
      </c>
    </row>
    <row r="920" spans="1:22" ht="14.25" customHeight="1" x14ac:dyDescent="0.3">
      <c r="A920" s="4">
        <v>919</v>
      </c>
      <c r="B920" s="4" t="s">
        <v>2805</v>
      </c>
      <c r="C920" s="4">
        <f>YEAR(Data!$D920)</f>
        <v>2013</v>
      </c>
      <c r="D920" s="5">
        <v>41339</v>
      </c>
      <c r="E920" s="5">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50.40629999999998</v>
      </c>
    </row>
    <row r="921" spans="1:22" ht="14.25" customHeight="1" x14ac:dyDescent="0.3">
      <c r="A921" s="4">
        <v>920</v>
      </c>
      <c r="B921" s="4" t="s">
        <v>2805</v>
      </c>
      <c r="C921" s="4">
        <f>YEAR(Data!$D921)</f>
        <v>2013</v>
      </c>
      <c r="D921" s="5">
        <v>41339</v>
      </c>
      <c r="E921" s="5">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4">
        <v>-0.81199999999999983</v>
      </c>
    </row>
    <row r="922" spans="1:22" ht="14.25" customHeight="1" x14ac:dyDescent="0.3">
      <c r="A922" s="4">
        <v>921</v>
      </c>
      <c r="B922" s="4" t="s">
        <v>2810</v>
      </c>
      <c r="C922" s="4">
        <f>YEAR(Data!$D922)</f>
        <v>2011</v>
      </c>
      <c r="D922" s="5">
        <v>40882</v>
      </c>
      <c r="E922" s="5">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6.8767999999999994</v>
      </c>
    </row>
    <row r="923" spans="1:22" ht="14.25" customHeight="1" x14ac:dyDescent="0.3">
      <c r="A923" s="4">
        <v>922</v>
      </c>
      <c r="B923" s="4" t="s">
        <v>2812</v>
      </c>
      <c r="C923" s="4">
        <f>YEAR(Data!$D923)</f>
        <v>2012</v>
      </c>
      <c r="D923" s="5">
        <v>41010</v>
      </c>
      <c r="E923" s="5">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34.907399999999996</v>
      </c>
    </row>
    <row r="924" spans="1:22" ht="14.25" customHeight="1" x14ac:dyDescent="0.3">
      <c r="A924" s="4">
        <v>923</v>
      </c>
      <c r="B924" s="4" t="s">
        <v>2812</v>
      </c>
      <c r="C924" s="4">
        <f>YEAR(Data!$D924)</f>
        <v>2012</v>
      </c>
      <c r="D924" s="5">
        <v>41010</v>
      </c>
      <c r="E924" s="5">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ht="14.25" customHeight="1" x14ac:dyDescent="0.3">
      <c r="A925" s="4">
        <v>924</v>
      </c>
      <c r="B925" s="4" t="s">
        <v>2812</v>
      </c>
      <c r="C925" s="4">
        <f>YEAR(Data!$D925)</f>
        <v>2012</v>
      </c>
      <c r="D925" s="5">
        <v>41010</v>
      </c>
      <c r="E925" s="5">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4">
        <v>113.84799999999998</v>
      </c>
    </row>
    <row r="926" spans="1:22" ht="14.25" customHeight="1" x14ac:dyDescent="0.3">
      <c r="A926" s="4">
        <v>925</v>
      </c>
      <c r="B926" s="4" t="s">
        <v>2821</v>
      </c>
      <c r="C926" s="4">
        <f>YEAR(Data!$D926)</f>
        <v>2013</v>
      </c>
      <c r="D926" s="5">
        <v>41533</v>
      </c>
      <c r="E926" s="5">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4">
        <v>294.54879999999991</v>
      </c>
    </row>
    <row r="927" spans="1:22" ht="14.25" customHeight="1" x14ac:dyDescent="0.3">
      <c r="A927" s="4">
        <v>926</v>
      </c>
      <c r="B927" s="4" t="s">
        <v>2824</v>
      </c>
      <c r="C927" s="4">
        <f>YEAR(Data!$D927)</f>
        <v>2011</v>
      </c>
      <c r="D927" s="5">
        <v>40799</v>
      </c>
      <c r="E927" s="5">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4">
        <v>5.4432</v>
      </c>
    </row>
    <row r="928" spans="1:22" ht="14.25" customHeight="1" x14ac:dyDescent="0.3">
      <c r="A928" s="4">
        <v>927</v>
      </c>
      <c r="B928" s="4" t="s">
        <v>2824</v>
      </c>
      <c r="C928" s="4">
        <f>YEAR(Data!$D928)</f>
        <v>2011</v>
      </c>
      <c r="D928" s="5">
        <v>40799</v>
      </c>
      <c r="E928" s="5">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4">
        <v>53.550000000000004</v>
      </c>
    </row>
    <row r="929" spans="1:22" ht="14.25" customHeight="1" x14ac:dyDescent="0.3">
      <c r="A929" s="4">
        <v>928</v>
      </c>
      <c r="B929" s="4" t="s">
        <v>2831</v>
      </c>
      <c r="C929" s="4">
        <f>YEAR(Data!$D929)</f>
        <v>2012</v>
      </c>
      <c r="D929" s="5">
        <v>41187</v>
      </c>
      <c r="E929" s="5">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ht="14.25" customHeight="1" x14ac:dyDescent="0.3">
      <c r="A930" s="4">
        <v>929</v>
      </c>
      <c r="B930" s="4" t="s">
        <v>2831</v>
      </c>
      <c r="C930" s="4">
        <f>YEAR(Data!$D930)</f>
        <v>2012</v>
      </c>
      <c r="D930" s="5">
        <v>41187</v>
      </c>
      <c r="E930" s="5">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9.517199999999999</v>
      </c>
    </row>
    <row r="931" spans="1:22" ht="14.25" customHeight="1" x14ac:dyDescent="0.3">
      <c r="A931" s="4">
        <v>930</v>
      </c>
      <c r="B931" s="4" t="s">
        <v>2834</v>
      </c>
      <c r="C931" s="4">
        <f>YEAR(Data!$D931)</f>
        <v>2014</v>
      </c>
      <c r="D931" s="5">
        <v>41744</v>
      </c>
      <c r="E931" s="5">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4">
        <v>2.5535999999999985</v>
      </c>
    </row>
    <row r="932" spans="1:22" ht="14.25" customHeight="1" x14ac:dyDescent="0.3">
      <c r="A932" s="4">
        <v>931</v>
      </c>
      <c r="B932" s="4" t="s">
        <v>2834</v>
      </c>
      <c r="C932" s="4">
        <f>YEAR(Data!$D932)</f>
        <v>2014</v>
      </c>
      <c r="D932" s="5">
        <v>41744</v>
      </c>
      <c r="E932" s="5">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ht="14.25" customHeight="1" x14ac:dyDescent="0.3">
      <c r="A933" s="4">
        <v>932</v>
      </c>
      <c r="B933" s="4" t="s">
        <v>2834</v>
      </c>
      <c r="C933" s="4">
        <f>YEAR(Data!$D933)</f>
        <v>2014</v>
      </c>
      <c r="D933" s="5">
        <v>41744</v>
      </c>
      <c r="E933" s="5">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4">
        <v>5.0286000000000008</v>
      </c>
    </row>
    <row r="934" spans="1:22" ht="14.25" customHeight="1" x14ac:dyDescent="0.3">
      <c r="A934" s="4">
        <v>933</v>
      </c>
      <c r="B934" s="4" t="s">
        <v>2838</v>
      </c>
      <c r="C934" s="4">
        <f>YEAR(Data!$D934)</f>
        <v>2014</v>
      </c>
      <c r="D934" s="5">
        <v>41885</v>
      </c>
      <c r="E934" s="5">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ht="14.25" customHeight="1" x14ac:dyDescent="0.3">
      <c r="A935" s="4">
        <v>934</v>
      </c>
      <c r="B935" s="4" t="s">
        <v>2843</v>
      </c>
      <c r="C935" s="4">
        <f>YEAR(Data!$D935)</f>
        <v>2013</v>
      </c>
      <c r="D935" s="5">
        <v>41446</v>
      </c>
      <c r="E935" s="5">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4">
        <v>15.206399999999997</v>
      </c>
    </row>
    <row r="936" spans="1:22" ht="14.25" customHeight="1" x14ac:dyDescent="0.3">
      <c r="A936" s="4">
        <v>935</v>
      </c>
      <c r="B936" s="4" t="s">
        <v>2843</v>
      </c>
      <c r="C936" s="4">
        <f>YEAR(Data!$D936)</f>
        <v>2013</v>
      </c>
      <c r="D936" s="5">
        <v>41446</v>
      </c>
      <c r="E936" s="5">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4">
        <v>-21.793199999999992</v>
      </c>
    </row>
    <row r="937" spans="1:22" ht="14.25" customHeight="1" x14ac:dyDescent="0.3">
      <c r="A937" s="4">
        <v>936</v>
      </c>
      <c r="B937" s="4" t="s">
        <v>2843</v>
      </c>
      <c r="C937" s="4">
        <f>YEAR(Data!$D937)</f>
        <v>2013</v>
      </c>
      <c r="D937" s="5">
        <v>41446</v>
      </c>
      <c r="E937" s="5">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4">
        <v>5.4432</v>
      </c>
    </row>
    <row r="938" spans="1:22" ht="14.25" customHeight="1" x14ac:dyDescent="0.3">
      <c r="A938" s="4">
        <v>937</v>
      </c>
      <c r="B938" s="4" t="s">
        <v>2843</v>
      </c>
      <c r="C938" s="4">
        <f>YEAR(Data!$D938)</f>
        <v>2013</v>
      </c>
      <c r="D938" s="5">
        <v>41446</v>
      </c>
      <c r="E938" s="5">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33.577199999999976</v>
      </c>
    </row>
    <row r="939" spans="1:22" ht="14.25" customHeight="1" x14ac:dyDescent="0.3">
      <c r="A939" s="4">
        <v>938</v>
      </c>
      <c r="B939" s="4" t="s">
        <v>2850</v>
      </c>
      <c r="C939" s="4">
        <f>YEAR(Data!$D939)</f>
        <v>2014</v>
      </c>
      <c r="D939" s="5">
        <v>41949</v>
      </c>
      <c r="E939" s="5">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54.396599999999992</v>
      </c>
    </row>
    <row r="940" spans="1:22" ht="14.25" customHeight="1" x14ac:dyDescent="0.3">
      <c r="A940" s="4">
        <v>939</v>
      </c>
      <c r="B940" s="4" t="s">
        <v>2852</v>
      </c>
      <c r="C940" s="4">
        <f>YEAR(Data!$D940)</f>
        <v>2012</v>
      </c>
      <c r="D940" s="5">
        <v>41256</v>
      </c>
      <c r="E940" s="5">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6.2208000000000006</v>
      </c>
    </row>
    <row r="941" spans="1:22" ht="14.25" customHeight="1" x14ac:dyDescent="0.3">
      <c r="A941" s="4">
        <v>940</v>
      </c>
      <c r="B941" s="4" t="s">
        <v>2852</v>
      </c>
      <c r="C941" s="4">
        <f>YEAR(Data!$D941)</f>
        <v>2012</v>
      </c>
      <c r="D941" s="5">
        <v>41256</v>
      </c>
      <c r="E941" s="5">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ht="14.25" customHeight="1" x14ac:dyDescent="0.3">
      <c r="A942" s="4">
        <v>941</v>
      </c>
      <c r="B942" s="4" t="s">
        <v>2860</v>
      </c>
      <c r="C942" s="4">
        <f>YEAR(Data!$D942)</f>
        <v>2013</v>
      </c>
      <c r="D942" s="5">
        <v>41445</v>
      </c>
      <c r="E942" s="5">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ht="14.25" customHeight="1" x14ac:dyDescent="0.3">
      <c r="A943" s="4">
        <v>942</v>
      </c>
      <c r="B943" s="4" t="s">
        <v>2865</v>
      </c>
      <c r="C943" s="4">
        <f>YEAR(Data!$D943)</f>
        <v>2013</v>
      </c>
      <c r="D943" s="5">
        <v>41622</v>
      </c>
      <c r="E943" s="5">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ht="14.25" customHeight="1" x14ac:dyDescent="0.3">
      <c r="A944" s="4">
        <v>943</v>
      </c>
      <c r="B944" s="4" t="s">
        <v>2865</v>
      </c>
      <c r="C944" s="4">
        <f>YEAR(Data!$D944)</f>
        <v>2013</v>
      </c>
      <c r="D944" s="5">
        <v>41622</v>
      </c>
      <c r="E944" s="5">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41.785200000000032</v>
      </c>
    </row>
    <row r="945" spans="1:22" ht="14.25" customHeight="1" x14ac:dyDescent="0.3">
      <c r="A945" s="4">
        <v>944</v>
      </c>
      <c r="B945" s="4" t="s">
        <v>2869</v>
      </c>
      <c r="C945" s="4">
        <f>YEAR(Data!$D945)</f>
        <v>2012</v>
      </c>
      <c r="D945" s="5">
        <v>41058</v>
      </c>
      <c r="E945" s="5">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4">
        <v>15.552000000000001</v>
      </c>
    </row>
    <row r="946" spans="1:22" ht="14.25" customHeight="1" x14ac:dyDescent="0.3">
      <c r="A946" s="4">
        <v>945</v>
      </c>
      <c r="B946" s="4" t="s">
        <v>2869</v>
      </c>
      <c r="C946" s="4">
        <f>YEAR(Data!$D946)</f>
        <v>2012</v>
      </c>
      <c r="D946" s="5">
        <v>41058</v>
      </c>
      <c r="E946" s="5">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4">
        <v>140.54820000000001</v>
      </c>
    </row>
    <row r="947" spans="1:22" ht="14.25" customHeight="1" x14ac:dyDescent="0.3">
      <c r="A947" s="4">
        <v>946</v>
      </c>
      <c r="B947" s="4" t="s">
        <v>2869</v>
      </c>
      <c r="C947" s="4">
        <f>YEAR(Data!$D947)</f>
        <v>2012</v>
      </c>
      <c r="D947" s="5">
        <v>41058</v>
      </c>
      <c r="E947" s="5">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ht="14.25" customHeight="1" x14ac:dyDescent="0.3">
      <c r="A948" s="4">
        <v>947</v>
      </c>
      <c r="B948" s="4" t="s">
        <v>2874</v>
      </c>
      <c r="C948" s="4">
        <f>YEAR(Data!$D948)</f>
        <v>2012</v>
      </c>
      <c r="D948" s="5">
        <v>41116</v>
      </c>
      <c r="E948" s="5">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-204.44580000000005</v>
      </c>
    </row>
    <row r="949" spans="1:22" ht="14.25" customHeight="1" x14ac:dyDescent="0.3">
      <c r="A949" s="4">
        <v>948</v>
      </c>
      <c r="B949" s="4" t="s">
        <v>2877</v>
      </c>
      <c r="C949" s="4">
        <f>YEAR(Data!$D949)</f>
        <v>2014</v>
      </c>
      <c r="D949" s="5">
        <v>41972</v>
      </c>
      <c r="E949" s="5">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-12.912200000000027</v>
      </c>
    </row>
    <row r="950" spans="1:22" ht="14.25" customHeight="1" x14ac:dyDescent="0.3">
      <c r="A950" s="4">
        <v>949</v>
      </c>
      <c r="B950" s="4" t="s">
        <v>2877</v>
      </c>
      <c r="C950" s="4">
        <f>YEAR(Data!$D950)</f>
        <v>2014</v>
      </c>
      <c r="D950" s="5">
        <v>41972</v>
      </c>
      <c r="E950" s="5">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4">
        <v>75.542400000000015</v>
      </c>
    </row>
    <row r="951" spans="1:22" ht="14.25" customHeight="1" x14ac:dyDescent="0.3">
      <c r="A951" s="4">
        <v>950</v>
      </c>
      <c r="B951" s="4" t="s">
        <v>2877</v>
      </c>
      <c r="C951" s="4">
        <f>YEAR(Data!$D951)</f>
        <v>2014</v>
      </c>
      <c r="D951" s="5">
        <v>41972</v>
      </c>
      <c r="E951" s="5">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-619.59600000000012</v>
      </c>
    </row>
    <row r="952" spans="1:22" ht="14.25" customHeight="1" x14ac:dyDescent="0.3">
      <c r="A952" s="4">
        <v>951</v>
      </c>
      <c r="B952" s="4" t="s">
        <v>2877</v>
      </c>
      <c r="C952" s="4">
        <f>YEAR(Data!$D952)</f>
        <v>2014</v>
      </c>
      <c r="D952" s="5">
        <v>41972</v>
      </c>
      <c r="E952" s="5">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4">
        <v>5.4432</v>
      </c>
    </row>
    <row r="953" spans="1:22" ht="14.25" customHeight="1" x14ac:dyDescent="0.3">
      <c r="A953" s="4">
        <v>952</v>
      </c>
      <c r="B953" s="4" t="s">
        <v>2877</v>
      </c>
      <c r="C953" s="4">
        <f>YEAR(Data!$D953)</f>
        <v>2014</v>
      </c>
      <c r="D953" s="5">
        <v>41972</v>
      </c>
      <c r="E953" s="5">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ht="14.25" customHeight="1" x14ac:dyDescent="0.3">
      <c r="A954" s="4">
        <v>953</v>
      </c>
      <c r="B954" s="4" t="s">
        <v>2884</v>
      </c>
      <c r="C954" s="4">
        <f>YEAR(Data!$D954)</f>
        <v>2014</v>
      </c>
      <c r="D954" s="5">
        <v>41733</v>
      </c>
      <c r="E954" s="5">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7.6416000000000022</v>
      </c>
    </row>
    <row r="955" spans="1:22" ht="14.25" customHeight="1" x14ac:dyDescent="0.3">
      <c r="A955" s="4">
        <v>954</v>
      </c>
      <c r="B955" s="4" t="s">
        <v>2888</v>
      </c>
      <c r="C955" s="4">
        <f>YEAR(Data!$D955)</f>
        <v>2014</v>
      </c>
      <c r="D955" s="5">
        <v>42002</v>
      </c>
      <c r="E955" s="5">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4">
        <v>2.7168000000000001</v>
      </c>
    </row>
    <row r="956" spans="1:22" ht="14.25" customHeight="1" x14ac:dyDescent="0.3">
      <c r="A956" s="4">
        <v>955</v>
      </c>
      <c r="B956" s="4" t="s">
        <v>2888</v>
      </c>
      <c r="C956" s="4">
        <f>YEAR(Data!$D956)</f>
        <v>2014</v>
      </c>
      <c r="D956" s="5">
        <v>42002</v>
      </c>
      <c r="E956" s="5">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4">
        <v>-11.595999999999997</v>
      </c>
    </row>
    <row r="957" spans="1:22" ht="14.25" customHeight="1" x14ac:dyDescent="0.3">
      <c r="A957" s="4">
        <v>956</v>
      </c>
      <c r="B957" s="4" t="s">
        <v>2892</v>
      </c>
      <c r="C957" s="4">
        <f>YEAR(Data!$D957)</f>
        <v>2014</v>
      </c>
      <c r="D957" s="5">
        <v>41974</v>
      </c>
      <c r="E957" s="5">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4">
        <v>43.449999999999989</v>
      </c>
    </row>
    <row r="958" spans="1:22" ht="14.25" customHeight="1" x14ac:dyDescent="0.3">
      <c r="A958" s="4">
        <v>957</v>
      </c>
      <c r="B958" s="4" t="s">
        <v>2895</v>
      </c>
      <c r="C958" s="4">
        <f>YEAR(Data!$D958)</f>
        <v>2014</v>
      </c>
      <c r="D958" s="5">
        <v>41775</v>
      </c>
      <c r="E958" s="5">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4">
        <v>2.5893000000000006</v>
      </c>
    </row>
    <row r="959" spans="1:22" ht="14.25" customHeight="1" x14ac:dyDescent="0.3">
      <c r="A959" s="4">
        <v>958</v>
      </c>
      <c r="B959" s="4" t="s">
        <v>2895</v>
      </c>
      <c r="C959" s="4">
        <f>YEAR(Data!$D959)</f>
        <v>2014</v>
      </c>
      <c r="D959" s="5">
        <v>41775</v>
      </c>
      <c r="E959" s="5">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4">
        <v>-3.1679999999999993</v>
      </c>
    </row>
    <row r="960" spans="1:22" ht="14.25" customHeight="1" x14ac:dyDescent="0.3">
      <c r="A960" s="4">
        <v>959</v>
      </c>
      <c r="B960" s="4" t="s">
        <v>2895</v>
      </c>
      <c r="C960" s="4">
        <f>YEAR(Data!$D960)</f>
        <v>2014</v>
      </c>
      <c r="D960" s="5">
        <v>41775</v>
      </c>
      <c r="E960" s="5">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4">
        <v>5.6375999999999999</v>
      </c>
    </row>
    <row r="961" spans="1:22" ht="14.25" customHeight="1" x14ac:dyDescent="0.3">
      <c r="A961" s="4">
        <v>960</v>
      </c>
      <c r="B961" s="4" t="s">
        <v>2902</v>
      </c>
      <c r="C961" s="4">
        <f>YEAR(Data!$D961)</f>
        <v>2012</v>
      </c>
      <c r="D961" s="5">
        <v>41174</v>
      </c>
      <c r="E961" s="5">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ht="14.25" customHeight="1" x14ac:dyDescent="0.3">
      <c r="A962" s="4">
        <v>961</v>
      </c>
      <c r="B962" s="4" t="s">
        <v>2907</v>
      </c>
      <c r="C962" s="4">
        <f>YEAR(Data!$D962)</f>
        <v>2014</v>
      </c>
      <c r="D962" s="5">
        <v>41958</v>
      </c>
      <c r="E962" s="5">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28.137200000000007</v>
      </c>
    </row>
    <row r="963" spans="1:22" ht="14.25" customHeight="1" x14ac:dyDescent="0.3">
      <c r="A963" s="4">
        <v>962</v>
      </c>
      <c r="B963" s="4" t="s">
        <v>2910</v>
      </c>
      <c r="C963" s="4">
        <f>YEAR(Data!$D963)</f>
        <v>2012</v>
      </c>
      <c r="D963" s="5">
        <v>41240</v>
      </c>
      <c r="E963" s="5">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ht="14.25" customHeight="1" x14ac:dyDescent="0.3">
      <c r="A964" s="4">
        <v>963</v>
      </c>
      <c r="B964" s="4" t="s">
        <v>2915</v>
      </c>
      <c r="C964" s="4">
        <f>YEAR(Data!$D964)</f>
        <v>2013</v>
      </c>
      <c r="D964" s="5">
        <v>41519</v>
      </c>
      <c r="E964" s="5">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ht="14.25" customHeight="1" x14ac:dyDescent="0.3">
      <c r="A965" s="4">
        <v>964</v>
      </c>
      <c r="B965" s="4" t="s">
        <v>2916</v>
      </c>
      <c r="C965" s="4">
        <f>YEAR(Data!$D965)</f>
        <v>2011</v>
      </c>
      <c r="D965" s="5">
        <v>40808</v>
      </c>
      <c r="E965" s="5">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ht="14.25" customHeight="1" x14ac:dyDescent="0.3">
      <c r="A966" s="4">
        <v>965</v>
      </c>
      <c r="B966" s="4" t="s">
        <v>2920</v>
      </c>
      <c r="C966" s="4">
        <f>YEAR(Data!$D966)</f>
        <v>2014</v>
      </c>
      <c r="D966" s="5">
        <v>41739</v>
      </c>
      <c r="E966" s="5">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ht="14.25" customHeight="1" x14ac:dyDescent="0.3">
      <c r="A967" s="4">
        <v>966</v>
      </c>
      <c r="B967" s="4" t="s">
        <v>2920</v>
      </c>
      <c r="C967" s="4">
        <f>YEAR(Data!$D967)</f>
        <v>2014</v>
      </c>
      <c r="D967" s="5">
        <v>41739</v>
      </c>
      <c r="E967" s="5">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9.7118999999999982</v>
      </c>
    </row>
    <row r="968" spans="1:22" ht="14.25" customHeight="1" x14ac:dyDescent="0.3">
      <c r="A968" s="4">
        <v>967</v>
      </c>
      <c r="B968" s="4" t="s">
        <v>2920</v>
      </c>
      <c r="C968" s="4">
        <f>YEAR(Data!$D968)</f>
        <v>2014</v>
      </c>
      <c r="D968" s="5">
        <v>41739</v>
      </c>
      <c r="E968" s="5">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6.2208000000000006</v>
      </c>
    </row>
    <row r="969" spans="1:22" ht="14.25" customHeight="1" x14ac:dyDescent="0.3">
      <c r="A969" s="4">
        <v>968</v>
      </c>
      <c r="B969" s="4" t="s">
        <v>2920</v>
      </c>
      <c r="C969" s="4">
        <f>YEAR(Data!$D969)</f>
        <v>2014</v>
      </c>
      <c r="D969" s="5">
        <v>41739</v>
      </c>
      <c r="E969" s="5">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91.967999999999989</v>
      </c>
    </row>
    <row r="970" spans="1:22" ht="14.25" customHeight="1" x14ac:dyDescent="0.3">
      <c r="A970" s="4">
        <v>969</v>
      </c>
      <c r="B970" s="4" t="s">
        <v>2920</v>
      </c>
      <c r="C970" s="4">
        <f>YEAR(Data!$D970)</f>
        <v>2014</v>
      </c>
      <c r="D970" s="5">
        <v>41739</v>
      </c>
      <c r="E970" s="5">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ht="14.25" customHeight="1" x14ac:dyDescent="0.3">
      <c r="A971" s="4">
        <v>970</v>
      </c>
      <c r="B971" s="4" t="s">
        <v>2920</v>
      </c>
      <c r="C971" s="4">
        <f>YEAR(Data!$D971)</f>
        <v>2014</v>
      </c>
      <c r="D971" s="5">
        <v>41739</v>
      </c>
      <c r="E971" s="5">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4">
        <v>0</v>
      </c>
    </row>
    <row r="972" spans="1:22" ht="14.25" customHeight="1" x14ac:dyDescent="0.3">
      <c r="A972" s="4">
        <v>971</v>
      </c>
      <c r="B972" s="4" t="s">
        <v>2931</v>
      </c>
      <c r="C972" s="4">
        <f>YEAR(Data!$D972)</f>
        <v>2011</v>
      </c>
      <c r="D972" s="5">
        <v>40560</v>
      </c>
      <c r="E972" s="5">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4">
        <v>28.598399999999998</v>
      </c>
    </row>
    <row r="973" spans="1:22" ht="14.25" customHeight="1" x14ac:dyDescent="0.3">
      <c r="A973" s="4">
        <v>972</v>
      </c>
      <c r="B973" s="4" t="s">
        <v>2931</v>
      </c>
      <c r="C973" s="4">
        <f>YEAR(Data!$D973)</f>
        <v>2011</v>
      </c>
      <c r="D973" s="5">
        <v>40560</v>
      </c>
      <c r="E973" s="5">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4">
        <v>-31.050000000000011</v>
      </c>
    </row>
    <row r="974" spans="1:22" ht="14.25" customHeight="1" x14ac:dyDescent="0.3">
      <c r="A974" s="4">
        <v>973</v>
      </c>
      <c r="B974" s="4" t="s">
        <v>2931</v>
      </c>
      <c r="C974" s="4">
        <f>YEAR(Data!$D974)</f>
        <v>2011</v>
      </c>
      <c r="D974" s="5">
        <v>40560</v>
      </c>
      <c r="E974" s="5">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4">
        <v>-13.6312</v>
      </c>
    </row>
    <row r="975" spans="1:22" ht="14.25" customHeight="1" x14ac:dyDescent="0.3">
      <c r="A975" s="4">
        <v>974</v>
      </c>
      <c r="B975" s="4" t="s">
        <v>2931</v>
      </c>
      <c r="C975" s="4">
        <f>YEAR(Data!$D975)</f>
        <v>2011</v>
      </c>
      <c r="D975" s="5">
        <v>40560</v>
      </c>
      <c r="E975" s="5">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4">
        <v>10.149299999999997</v>
      </c>
    </row>
    <row r="976" spans="1:22" ht="14.25" customHeight="1" x14ac:dyDescent="0.3">
      <c r="A976" s="4">
        <v>975</v>
      </c>
      <c r="B976" s="4" t="s">
        <v>2934</v>
      </c>
      <c r="C976" s="4">
        <f>YEAR(Data!$D976)</f>
        <v>2014</v>
      </c>
      <c r="D976" s="5">
        <v>41918</v>
      </c>
      <c r="E976" s="5">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4">
        <v>3.2186000000000092</v>
      </c>
    </row>
    <row r="977" spans="1:22" ht="14.25" customHeight="1" x14ac:dyDescent="0.3">
      <c r="A977" s="4">
        <v>976</v>
      </c>
      <c r="B977" s="4" t="s">
        <v>2934</v>
      </c>
      <c r="C977" s="4">
        <f>YEAR(Data!$D977)</f>
        <v>2014</v>
      </c>
      <c r="D977" s="5">
        <v>41918</v>
      </c>
      <c r="E977" s="5">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25.579799999999992</v>
      </c>
    </row>
    <row r="978" spans="1:22" ht="14.25" customHeight="1" x14ac:dyDescent="0.3">
      <c r="A978" s="4">
        <v>977</v>
      </c>
      <c r="B978" s="4" t="s">
        <v>2935</v>
      </c>
      <c r="C978" s="4">
        <f>YEAR(Data!$D978)</f>
        <v>2014</v>
      </c>
      <c r="D978" s="5">
        <v>41830</v>
      </c>
      <c r="E978" s="5">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4">
        <v>-0.79200000000000004</v>
      </c>
    </row>
    <row r="979" spans="1:22" ht="14.25" customHeight="1" x14ac:dyDescent="0.3">
      <c r="A979" s="4">
        <v>978</v>
      </c>
      <c r="B979" s="4" t="s">
        <v>2938</v>
      </c>
      <c r="C979" s="4">
        <f>YEAR(Data!$D979)</f>
        <v>2014</v>
      </c>
      <c r="D979" s="5">
        <v>41647</v>
      </c>
      <c r="E979" s="5">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679.99599999999964</v>
      </c>
    </row>
    <row r="980" spans="1:22" ht="14.25" customHeight="1" x14ac:dyDescent="0.3">
      <c r="A980" s="4">
        <v>979</v>
      </c>
      <c r="B980" s="4" t="s">
        <v>2939</v>
      </c>
      <c r="C980" s="4">
        <f>YEAR(Data!$D980)</f>
        <v>2013</v>
      </c>
      <c r="D980" s="5">
        <v>41425</v>
      </c>
      <c r="E980" s="5">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4">
        <v>-2.6256000000000004</v>
      </c>
    </row>
    <row r="981" spans="1:22" ht="14.25" customHeight="1" x14ac:dyDescent="0.3">
      <c r="A981" s="4">
        <v>980</v>
      </c>
      <c r="B981" s="4" t="s">
        <v>2942</v>
      </c>
      <c r="C981" s="4">
        <f>YEAR(Data!$D981)</f>
        <v>2012</v>
      </c>
      <c r="D981" s="5">
        <v>41252</v>
      </c>
      <c r="E981" s="5">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4">
        <v>16.669799999999999</v>
      </c>
    </row>
    <row r="982" spans="1:22" ht="14.25" customHeight="1" x14ac:dyDescent="0.3">
      <c r="A982" s="4">
        <v>981</v>
      </c>
      <c r="B982" s="4" t="s">
        <v>2945</v>
      </c>
      <c r="C982" s="4">
        <f>YEAR(Data!$D982)</f>
        <v>2013</v>
      </c>
      <c r="D982" s="5">
        <v>41551</v>
      </c>
      <c r="E982" s="5">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93.223199999999977</v>
      </c>
    </row>
    <row r="983" spans="1:22" ht="14.25" customHeight="1" x14ac:dyDescent="0.3">
      <c r="A983" s="4">
        <v>982</v>
      </c>
      <c r="B983" s="4" t="s">
        <v>2946</v>
      </c>
      <c r="C983" s="4">
        <f>YEAR(Data!$D983)</f>
        <v>2011</v>
      </c>
      <c r="D983" s="5">
        <v>40858</v>
      </c>
      <c r="E983" s="5">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4">
        <v>0.80559999999999987</v>
      </c>
    </row>
    <row r="984" spans="1:22" ht="14.25" customHeight="1" x14ac:dyDescent="0.3">
      <c r="A984" s="4">
        <v>983</v>
      </c>
      <c r="B984" s="4" t="s">
        <v>2946</v>
      </c>
      <c r="C984" s="4">
        <f>YEAR(Data!$D984)</f>
        <v>2011</v>
      </c>
      <c r="D984" s="5">
        <v>40858</v>
      </c>
      <c r="E984" s="5">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55.998400000000032</v>
      </c>
    </row>
    <row r="985" spans="1:22" ht="14.25" customHeight="1" x14ac:dyDescent="0.3">
      <c r="A985" s="4">
        <v>984</v>
      </c>
      <c r="B985" s="4" t="s">
        <v>2946</v>
      </c>
      <c r="C985" s="4">
        <f>YEAR(Data!$D985)</f>
        <v>2011</v>
      </c>
      <c r="D985" s="5">
        <v>40858</v>
      </c>
      <c r="E985" s="5">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75.489999999999924</v>
      </c>
    </row>
    <row r="986" spans="1:22" ht="14.25" customHeight="1" x14ac:dyDescent="0.3">
      <c r="A986" s="4">
        <v>985</v>
      </c>
      <c r="B986" s="4" t="s">
        <v>2953</v>
      </c>
      <c r="C986" s="4">
        <f>YEAR(Data!$D986)</f>
        <v>2014</v>
      </c>
      <c r="D986" s="5">
        <v>41912</v>
      </c>
      <c r="E986" s="5">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4">
        <v>2.5895999999999999</v>
      </c>
    </row>
    <row r="987" spans="1:22" ht="14.25" customHeight="1" x14ac:dyDescent="0.3">
      <c r="A987" s="4">
        <v>986</v>
      </c>
      <c r="B987" s="4" t="s">
        <v>2953</v>
      </c>
      <c r="C987" s="4">
        <f>YEAR(Data!$D987)</f>
        <v>2014</v>
      </c>
      <c r="D987" s="5">
        <v>41912</v>
      </c>
      <c r="E987" s="5">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4">
        <v>9.4391999999999996</v>
      </c>
    </row>
    <row r="988" spans="1:22" ht="14.25" customHeight="1" x14ac:dyDescent="0.3">
      <c r="A988" s="4">
        <v>987</v>
      </c>
      <c r="B988" s="4" t="s">
        <v>2953</v>
      </c>
      <c r="C988" s="4">
        <f>YEAR(Data!$D988)</f>
        <v>2014</v>
      </c>
      <c r="D988" s="5">
        <v>41912</v>
      </c>
      <c r="E988" s="5">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44.867999999999967</v>
      </c>
    </row>
    <row r="989" spans="1:22" ht="14.25" customHeight="1" x14ac:dyDescent="0.3">
      <c r="A989" s="4">
        <v>988</v>
      </c>
      <c r="B989" s="4" t="s">
        <v>2960</v>
      </c>
      <c r="C989" s="4">
        <f>YEAR(Data!$D989)</f>
        <v>2012</v>
      </c>
      <c r="D989" s="5">
        <v>40978</v>
      </c>
      <c r="E989" s="5">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4">
        <v>-1.8904000000000001</v>
      </c>
    </row>
    <row r="990" spans="1:22" ht="14.25" customHeight="1" x14ac:dyDescent="0.3">
      <c r="A990" s="4">
        <v>989</v>
      </c>
      <c r="B990" s="4" t="s">
        <v>2965</v>
      </c>
      <c r="C990" s="4">
        <f>YEAR(Data!$D990)</f>
        <v>2014</v>
      </c>
      <c r="D990" s="5">
        <v>41781</v>
      </c>
      <c r="E990" s="5">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4">
        <v>72.807000000000031</v>
      </c>
    </row>
    <row r="991" spans="1:22" ht="14.25" customHeight="1" x14ac:dyDescent="0.3">
      <c r="A991" s="4">
        <v>990</v>
      </c>
      <c r="B991" s="4" t="s">
        <v>2965</v>
      </c>
      <c r="C991" s="4">
        <f>YEAR(Data!$D991)</f>
        <v>2014</v>
      </c>
      <c r="D991" s="5">
        <v>41781</v>
      </c>
      <c r="E991" s="5">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ht="14.25" customHeight="1" x14ac:dyDescent="0.3">
      <c r="A992" s="4">
        <v>991</v>
      </c>
      <c r="B992" s="4" t="s">
        <v>2968</v>
      </c>
      <c r="C992" s="4">
        <f>YEAR(Data!$D992)</f>
        <v>2012</v>
      </c>
      <c r="D992" s="5">
        <v>40997</v>
      </c>
      <c r="E992" s="5">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131.27849999999995</v>
      </c>
    </row>
    <row r="993" spans="1:22" ht="14.25" customHeight="1" x14ac:dyDescent="0.3">
      <c r="A993" s="4">
        <v>992</v>
      </c>
      <c r="B993" s="4" t="s">
        <v>2971</v>
      </c>
      <c r="C993" s="4">
        <f>YEAR(Data!$D993)</f>
        <v>2013</v>
      </c>
      <c r="D993" s="5">
        <v>41527</v>
      </c>
      <c r="E993" s="5">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4">
        <v>5.484</v>
      </c>
    </row>
    <row r="994" spans="1:22" ht="14.25" customHeight="1" x14ac:dyDescent="0.3">
      <c r="A994" s="4">
        <v>993</v>
      </c>
      <c r="B994" s="4" t="s">
        <v>2972</v>
      </c>
      <c r="C994" s="4">
        <f>YEAR(Data!$D994)</f>
        <v>2013</v>
      </c>
      <c r="D994" s="5">
        <v>41513</v>
      </c>
      <c r="E994" s="5">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ht="14.25" customHeight="1" x14ac:dyDescent="0.3">
      <c r="A995" s="4">
        <v>994</v>
      </c>
      <c r="B995" s="4" t="s">
        <v>2972</v>
      </c>
      <c r="C995" s="4">
        <f>YEAR(Data!$D995)</f>
        <v>2013</v>
      </c>
      <c r="D995" s="5">
        <v>41513</v>
      </c>
      <c r="E995" s="5">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ht="14.25" customHeight="1" x14ac:dyDescent="0.3">
      <c r="A996" s="4">
        <v>995</v>
      </c>
      <c r="B996" s="4" t="s">
        <v>2975</v>
      </c>
      <c r="C996" s="4">
        <f>YEAR(Data!$D996)</f>
        <v>2011</v>
      </c>
      <c r="D996" s="5">
        <v>40684</v>
      </c>
      <c r="E996" s="5">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4">
        <v>1276.4871000000001</v>
      </c>
    </row>
    <row r="997" spans="1:22" ht="14.25" customHeight="1" x14ac:dyDescent="0.3">
      <c r="A997" s="4">
        <v>996</v>
      </c>
      <c r="B997" s="4" t="s">
        <v>2975</v>
      </c>
      <c r="C997" s="4">
        <f>YEAR(Data!$D997)</f>
        <v>2011</v>
      </c>
      <c r="D997" s="5">
        <v>40684</v>
      </c>
      <c r="E997" s="5">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ht="14.25" customHeight="1" x14ac:dyDescent="0.3">
      <c r="A998" s="4">
        <v>997</v>
      </c>
      <c r="B998" s="4" t="s">
        <v>2982</v>
      </c>
      <c r="C998" s="4">
        <f>YEAR(Data!$D998)</f>
        <v>2012</v>
      </c>
      <c r="D998" s="5">
        <v>41210</v>
      </c>
      <c r="E998" s="5">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ht="14.25" customHeight="1" x14ac:dyDescent="0.3">
      <c r="A999" s="4">
        <v>998</v>
      </c>
      <c r="B999" s="4" t="s">
        <v>2982</v>
      </c>
      <c r="C999" s="4">
        <f>YEAR(Data!$D999)</f>
        <v>2012</v>
      </c>
      <c r="D999" s="5">
        <v>41210</v>
      </c>
      <c r="E999" s="5">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9.8901000000000039</v>
      </c>
    </row>
    <row r="1000" spans="1:22" ht="14.25" customHeight="1" x14ac:dyDescent="0.3">
      <c r="A1000" s="4">
        <v>999</v>
      </c>
      <c r="B1000" s="4" t="s">
        <v>2982</v>
      </c>
      <c r="C1000" s="4">
        <f>YEAR(Data!$D1000)</f>
        <v>2012</v>
      </c>
      <c r="D1000" s="5">
        <v>41210</v>
      </c>
      <c r="E1000" s="5">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9.1580000000000013</v>
      </c>
    </row>
    <row r="1001" spans="1:22" ht="14.25" customHeight="1" x14ac:dyDescent="0.3">
      <c r="A1001" s="4">
        <v>1000</v>
      </c>
      <c r="B1001" s="4" t="s">
        <v>2982</v>
      </c>
      <c r="C1001" s="4">
        <f>YEAR(Data!$D1001)</f>
        <v>2012</v>
      </c>
      <c r="D1001" s="5">
        <v>41210</v>
      </c>
      <c r="E1001" s="5">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12.912900000000004</v>
      </c>
    </row>
    <row r="1002" spans="1:22" ht="14.25" customHeight="1" x14ac:dyDescent="0.3">
      <c r="A1002" s="4">
        <v>1001</v>
      </c>
      <c r="B1002" s="4" t="s">
        <v>2991</v>
      </c>
      <c r="C1002" s="4">
        <f>YEAR(Data!$D1002)</f>
        <v>2013</v>
      </c>
      <c r="D1002" s="5">
        <v>41592</v>
      </c>
      <c r="E1002" s="5">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ht="14.25" customHeight="1" x14ac:dyDescent="0.3">
      <c r="A1003" s="4">
        <v>1002</v>
      </c>
      <c r="B1003" s="4" t="s">
        <v>2992</v>
      </c>
      <c r="C1003" s="4">
        <f>YEAR(Data!$D1003)</f>
        <v>2012</v>
      </c>
      <c r="D1003" s="5">
        <v>41121</v>
      </c>
      <c r="E1003" s="5">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762.18449999999984</v>
      </c>
    </row>
    <row r="1004" spans="1:22" ht="14.25" customHeight="1" x14ac:dyDescent="0.3">
      <c r="A1004" s="4">
        <v>1003</v>
      </c>
      <c r="B1004" s="4" t="s">
        <v>2992</v>
      </c>
      <c r="C1004" s="4">
        <f>YEAR(Data!$D1004)</f>
        <v>2012</v>
      </c>
      <c r="D1004" s="5">
        <v>41121</v>
      </c>
      <c r="E1004" s="5">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ht="14.25" customHeight="1" x14ac:dyDescent="0.3">
      <c r="A1005" s="4">
        <v>1004</v>
      </c>
      <c r="B1005" s="4" t="s">
        <v>2992</v>
      </c>
      <c r="C1005" s="4">
        <f>YEAR(Data!$D1005)</f>
        <v>2012</v>
      </c>
      <c r="D1005" s="5">
        <v>41121</v>
      </c>
      <c r="E1005" s="5">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ht="14.25" customHeight="1" x14ac:dyDescent="0.3">
      <c r="A1006" s="4">
        <v>1005</v>
      </c>
      <c r="B1006" s="4" t="s">
        <v>2995</v>
      </c>
      <c r="C1006" s="4">
        <f>YEAR(Data!$D1006)</f>
        <v>2012</v>
      </c>
      <c r="D1006" s="5">
        <v>41148</v>
      </c>
      <c r="E1006" s="5">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4">
        <v>92.083500000000015</v>
      </c>
    </row>
    <row r="1007" spans="1:22" ht="14.25" customHeight="1" x14ac:dyDescent="0.3">
      <c r="A1007" s="4">
        <v>1006</v>
      </c>
      <c r="B1007" s="4" t="s">
        <v>3001</v>
      </c>
      <c r="C1007" s="4">
        <f>YEAR(Data!$D1007)</f>
        <v>2012</v>
      </c>
      <c r="D1007" s="5">
        <v>41226</v>
      </c>
      <c r="E1007" s="5">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40.353599999999986</v>
      </c>
    </row>
    <row r="1008" spans="1:22" ht="14.25" customHeight="1" x14ac:dyDescent="0.3">
      <c r="A1008" s="4">
        <v>1007</v>
      </c>
      <c r="B1008" s="4" t="s">
        <v>3002</v>
      </c>
      <c r="C1008" s="4">
        <f>YEAR(Data!$D1008)</f>
        <v>2012</v>
      </c>
      <c r="D1008" s="5">
        <v>41219</v>
      </c>
      <c r="E1008" s="5">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4">
        <v>2.4779999999999989</v>
      </c>
    </row>
    <row r="1009" spans="1:22" ht="14.25" customHeight="1" x14ac:dyDescent="0.3">
      <c r="A1009" s="4">
        <v>1008</v>
      </c>
      <c r="B1009" s="4" t="s">
        <v>3002</v>
      </c>
      <c r="C1009" s="4">
        <f>YEAR(Data!$D1009)</f>
        <v>2012</v>
      </c>
      <c r="D1009" s="5">
        <v>41219</v>
      </c>
      <c r="E1009" s="5">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-3.5207999999999995</v>
      </c>
    </row>
    <row r="1010" spans="1:22" ht="14.25" customHeight="1" x14ac:dyDescent="0.3">
      <c r="A1010" s="4">
        <v>1009</v>
      </c>
      <c r="B1010" s="4" t="s">
        <v>3007</v>
      </c>
      <c r="C1010" s="4">
        <f>YEAR(Data!$D1010)</f>
        <v>2014</v>
      </c>
      <c r="D1010" s="5">
        <v>42000</v>
      </c>
      <c r="E1010" s="5">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20.584999999999994</v>
      </c>
    </row>
    <row r="1011" spans="1:22" ht="14.25" customHeight="1" x14ac:dyDescent="0.3">
      <c r="A1011" s="4">
        <v>1010</v>
      </c>
      <c r="B1011" s="4" t="s">
        <v>3008</v>
      </c>
      <c r="C1011" s="4">
        <f>YEAR(Data!$D1011)</f>
        <v>2014</v>
      </c>
      <c r="D1011" s="5">
        <v>41853</v>
      </c>
      <c r="E1011" s="5">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4">
        <v>5.9990000000000023</v>
      </c>
    </row>
    <row r="1012" spans="1:22" ht="14.25" customHeight="1" x14ac:dyDescent="0.3">
      <c r="A1012" s="4">
        <v>1011</v>
      </c>
      <c r="B1012" s="4" t="s">
        <v>3009</v>
      </c>
      <c r="C1012" s="4">
        <f>YEAR(Data!$D1012)</f>
        <v>2011</v>
      </c>
      <c r="D1012" s="5">
        <v>40871</v>
      </c>
      <c r="E1012" s="5">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27.309599999999989</v>
      </c>
    </row>
    <row r="1013" spans="1:22" ht="14.25" customHeight="1" x14ac:dyDescent="0.3">
      <c r="A1013" s="4">
        <v>1012</v>
      </c>
      <c r="B1013" s="4" t="s">
        <v>3014</v>
      </c>
      <c r="C1013" s="4">
        <f>YEAR(Data!$D1013)</f>
        <v>2014</v>
      </c>
      <c r="D1013" s="5">
        <v>41808</v>
      </c>
      <c r="E1013" s="5">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46.574999999999996</v>
      </c>
    </row>
    <row r="1014" spans="1:22" ht="14.25" customHeight="1" x14ac:dyDescent="0.3">
      <c r="A1014" s="4">
        <v>1013</v>
      </c>
      <c r="B1014" s="4" t="s">
        <v>3014</v>
      </c>
      <c r="C1014" s="4">
        <f>YEAR(Data!$D1014)</f>
        <v>2014</v>
      </c>
      <c r="D1014" s="5">
        <v>41808</v>
      </c>
      <c r="E1014" s="5">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4.068699999999998</v>
      </c>
    </row>
    <row r="1015" spans="1:22" ht="14.25" customHeight="1" x14ac:dyDescent="0.3">
      <c r="A1015" s="4">
        <v>1014</v>
      </c>
      <c r="B1015" s="4" t="s">
        <v>3018</v>
      </c>
      <c r="C1015" s="4">
        <f>YEAR(Data!$D1015)</f>
        <v>2012</v>
      </c>
      <c r="D1015" s="5">
        <v>41264</v>
      </c>
      <c r="E1015" s="5">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356.04139999999995</v>
      </c>
    </row>
    <row r="1016" spans="1:22" ht="14.25" customHeight="1" x14ac:dyDescent="0.3">
      <c r="A1016" s="4">
        <v>1015</v>
      </c>
      <c r="B1016" s="4" t="s">
        <v>3018</v>
      </c>
      <c r="C1016" s="4">
        <f>YEAR(Data!$D1016)</f>
        <v>2012</v>
      </c>
      <c r="D1016" s="5">
        <v>41264</v>
      </c>
      <c r="E1016" s="5">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ht="14.25" customHeight="1" x14ac:dyDescent="0.3">
      <c r="A1017" s="4">
        <v>1016</v>
      </c>
      <c r="B1017" s="4" t="s">
        <v>3023</v>
      </c>
      <c r="C1017" s="4">
        <f>YEAR(Data!$D1017)</f>
        <v>2012</v>
      </c>
      <c r="D1017" s="5">
        <v>41169</v>
      </c>
      <c r="E1017" s="5">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4">
        <v>15.552000000000001</v>
      </c>
    </row>
    <row r="1018" spans="1:22" ht="14.25" customHeight="1" x14ac:dyDescent="0.3">
      <c r="A1018" s="4">
        <v>1017</v>
      </c>
      <c r="B1018" s="4" t="s">
        <v>3024</v>
      </c>
      <c r="C1018" s="4">
        <f>YEAR(Data!$D1018)</f>
        <v>2012</v>
      </c>
      <c r="D1018" s="5">
        <v>41096</v>
      </c>
      <c r="E1018" s="5">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ht="14.25" customHeight="1" x14ac:dyDescent="0.3">
      <c r="A1019" s="4">
        <v>1018</v>
      </c>
      <c r="B1019" s="4" t="s">
        <v>3024</v>
      </c>
      <c r="C1019" s="4">
        <f>YEAR(Data!$D1019)</f>
        <v>2012</v>
      </c>
      <c r="D1019" s="5">
        <v>41096</v>
      </c>
      <c r="E1019" s="5">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ht="14.25" customHeight="1" x14ac:dyDescent="0.3">
      <c r="A1020" s="4">
        <v>1019</v>
      </c>
      <c r="B1020" s="4" t="s">
        <v>3024</v>
      </c>
      <c r="C1020" s="4">
        <f>YEAR(Data!$D1020)</f>
        <v>2012</v>
      </c>
      <c r="D1020" s="5">
        <v>41096</v>
      </c>
      <c r="E1020" s="5">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4">
        <v>2.4990000000000023</v>
      </c>
    </row>
    <row r="1021" spans="1:22" ht="14.25" customHeight="1" x14ac:dyDescent="0.3">
      <c r="A1021" s="4">
        <v>1020</v>
      </c>
      <c r="B1021" s="4" t="s">
        <v>3024</v>
      </c>
      <c r="C1021" s="4">
        <f>YEAR(Data!$D1021)</f>
        <v>2012</v>
      </c>
      <c r="D1021" s="5">
        <v>41096</v>
      </c>
      <c r="E1021" s="5">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156.42899999999997</v>
      </c>
    </row>
    <row r="1022" spans="1:22" ht="14.25" customHeight="1" x14ac:dyDescent="0.3">
      <c r="A1022" s="4">
        <v>1021</v>
      </c>
      <c r="B1022" s="4" t="s">
        <v>3033</v>
      </c>
      <c r="C1022" s="4">
        <f>YEAR(Data!$D1022)</f>
        <v>2012</v>
      </c>
      <c r="D1022" s="5">
        <v>41026</v>
      </c>
      <c r="E1022" s="5">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4">
        <v>8.8686000000000007</v>
      </c>
    </row>
    <row r="1023" spans="1:22" ht="14.25" customHeight="1" x14ac:dyDescent="0.3">
      <c r="A1023" s="4">
        <v>1022</v>
      </c>
      <c r="B1023" s="4" t="s">
        <v>3033</v>
      </c>
      <c r="C1023" s="4">
        <f>YEAR(Data!$D1023)</f>
        <v>2012</v>
      </c>
      <c r="D1023" s="5">
        <v>41026</v>
      </c>
      <c r="E1023" s="5">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ht="14.25" customHeight="1" x14ac:dyDescent="0.3">
      <c r="A1024" s="4">
        <v>1023</v>
      </c>
      <c r="B1024" s="4" t="s">
        <v>3033</v>
      </c>
      <c r="C1024" s="4">
        <f>YEAR(Data!$D1024)</f>
        <v>2012</v>
      </c>
      <c r="D1024" s="5">
        <v>41026</v>
      </c>
      <c r="E1024" s="5">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ht="14.25" customHeight="1" x14ac:dyDescent="0.3">
      <c r="A1025" s="4">
        <v>1024</v>
      </c>
      <c r="B1025" s="4" t="s">
        <v>3040</v>
      </c>
      <c r="C1025" s="4">
        <f>YEAR(Data!$D1025)</f>
        <v>2012</v>
      </c>
      <c r="D1025" s="5">
        <v>41076</v>
      </c>
      <c r="E1025" s="5">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ht="14.25" customHeight="1" x14ac:dyDescent="0.3">
      <c r="A1026" s="4">
        <v>1025</v>
      </c>
      <c r="B1026" s="4" t="s">
        <v>3043</v>
      </c>
      <c r="C1026" s="4">
        <f>YEAR(Data!$D1026)</f>
        <v>2014</v>
      </c>
      <c r="D1026" s="5">
        <v>41991</v>
      </c>
      <c r="E1026" s="5">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ht="14.25" customHeight="1" x14ac:dyDescent="0.3">
      <c r="A1027" s="4">
        <v>1026</v>
      </c>
      <c r="B1027" s="4" t="s">
        <v>3048</v>
      </c>
      <c r="C1027" s="4">
        <f>YEAR(Data!$D1027)</f>
        <v>2013</v>
      </c>
      <c r="D1027" s="5">
        <v>41285</v>
      </c>
      <c r="E1027" s="5">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4">
        <v>5.4432</v>
      </c>
    </row>
    <row r="1028" spans="1:22" ht="14.25" customHeight="1" x14ac:dyDescent="0.3">
      <c r="A1028" s="4">
        <v>1027</v>
      </c>
      <c r="B1028" s="4" t="s">
        <v>3048</v>
      </c>
      <c r="C1028" s="4">
        <f>YEAR(Data!$D1028)</f>
        <v>2013</v>
      </c>
      <c r="D1028" s="5">
        <v>41285</v>
      </c>
      <c r="E1028" s="5">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20.576399999999996</v>
      </c>
    </row>
    <row r="1029" spans="1:22" ht="14.25" customHeight="1" x14ac:dyDescent="0.3">
      <c r="A1029" s="4">
        <v>1028</v>
      </c>
      <c r="B1029" s="4" t="s">
        <v>3048</v>
      </c>
      <c r="C1029" s="4">
        <f>YEAR(Data!$D1029)</f>
        <v>2013</v>
      </c>
      <c r="D1029" s="5">
        <v>41285</v>
      </c>
      <c r="E1029" s="5">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ht="14.25" customHeight="1" x14ac:dyDescent="0.3">
      <c r="A1030" s="4">
        <v>1029</v>
      </c>
      <c r="B1030" s="4" t="s">
        <v>3057</v>
      </c>
      <c r="C1030" s="4">
        <f>YEAR(Data!$D1030)</f>
        <v>2011</v>
      </c>
      <c r="D1030" s="5">
        <v>40735</v>
      </c>
      <c r="E1030" s="5">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83.283999999999992</v>
      </c>
    </row>
    <row r="1031" spans="1:22" ht="14.25" customHeight="1" x14ac:dyDescent="0.3">
      <c r="A1031" s="4">
        <v>1030</v>
      </c>
      <c r="B1031" s="4" t="s">
        <v>3057</v>
      </c>
      <c r="C1031" s="4">
        <f>YEAR(Data!$D1031)</f>
        <v>2011</v>
      </c>
      <c r="D1031" s="5">
        <v>40735</v>
      </c>
      <c r="E1031" s="5">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4">
        <v>57.41129999999999</v>
      </c>
    </row>
    <row r="1032" spans="1:22" ht="14.25" customHeight="1" x14ac:dyDescent="0.3">
      <c r="A1032" s="4">
        <v>1031</v>
      </c>
      <c r="B1032" s="4" t="s">
        <v>3057</v>
      </c>
      <c r="C1032" s="4">
        <f>YEAR(Data!$D1032)</f>
        <v>2011</v>
      </c>
      <c r="D1032" s="5">
        <v>40735</v>
      </c>
      <c r="E1032" s="5">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ht="14.25" customHeight="1" x14ac:dyDescent="0.3">
      <c r="A1033" s="4">
        <v>1032</v>
      </c>
      <c r="B1033" s="4" t="s">
        <v>3057</v>
      </c>
      <c r="C1033" s="4">
        <f>YEAR(Data!$D1033)</f>
        <v>2011</v>
      </c>
      <c r="D1033" s="5">
        <v>40735</v>
      </c>
      <c r="E1033" s="5">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4">
        <v>52.126200000000004</v>
      </c>
    </row>
    <row r="1034" spans="1:22" ht="14.25" customHeight="1" x14ac:dyDescent="0.3">
      <c r="A1034" s="4">
        <v>1033</v>
      </c>
      <c r="B1034" s="4" t="s">
        <v>3057</v>
      </c>
      <c r="C1034" s="4">
        <f>YEAR(Data!$D1034)</f>
        <v>2011</v>
      </c>
      <c r="D1034" s="5">
        <v>40735</v>
      </c>
      <c r="E1034" s="5">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4">
        <v>7.056</v>
      </c>
    </row>
    <row r="1035" spans="1:22" ht="14.25" customHeight="1" x14ac:dyDescent="0.3">
      <c r="A1035" s="4">
        <v>1034</v>
      </c>
      <c r="B1035" s="4" t="s">
        <v>3062</v>
      </c>
      <c r="C1035" s="4">
        <f>YEAR(Data!$D1035)</f>
        <v>2013</v>
      </c>
      <c r="D1035" s="5">
        <v>41599</v>
      </c>
      <c r="E1035" s="5">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4">
        <v>5.1011999999999995</v>
      </c>
    </row>
    <row r="1036" spans="1:22" ht="14.25" customHeight="1" x14ac:dyDescent="0.3">
      <c r="A1036" s="4">
        <v>1035</v>
      </c>
      <c r="B1036" s="4" t="s">
        <v>3062</v>
      </c>
      <c r="C1036" s="4">
        <f>YEAR(Data!$D1036)</f>
        <v>2013</v>
      </c>
      <c r="D1036" s="5">
        <v>41599</v>
      </c>
      <c r="E1036" s="5">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ht="14.25" customHeight="1" x14ac:dyDescent="0.3">
      <c r="A1037" s="4">
        <v>1036</v>
      </c>
      <c r="B1037" s="4" t="s">
        <v>3062</v>
      </c>
      <c r="C1037" s="4">
        <f>YEAR(Data!$D1037)</f>
        <v>2013</v>
      </c>
      <c r="D1037" s="5">
        <v>41599</v>
      </c>
      <c r="E1037" s="5">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4">
        <v>-10.579799999999999</v>
      </c>
    </row>
    <row r="1038" spans="1:22" ht="14.25" customHeight="1" x14ac:dyDescent="0.3">
      <c r="A1038" s="4">
        <v>1037</v>
      </c>
      <c r="B1038" s="4" t="s">
        <v>3067</v>
      </c>
      <c r="C1038" s="4">
        <f>YEAR(Data!$D1038)</f>
        <v>2013</v>
      </c>
      <c r="D1038" s="5">
        <v>41387</v>
      </c>
      <c r="E1038" s="5">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8.6619999999999919</v>
      </c>
    </row>
    <row r="1039" spans="1:22" ht="14.25" customHeight="1" x14ac:dyDescent="0.3">
      <c r="A1039" s="4">
        <v>1038</v>
      </c>
      <c r="B1039" s="4" t="s">
        <v>3071</v>
      </c>
      <c r="C1039" s="4">
        <f>YEAR(Data!$D1039)</f>
        <v>2012</v>
      </c>
      <c r="D1039" s="5">
        <v>41073</v>
      </c>
      <c r="E1039" s="5">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ht="14.25" customHeight="1" x14ac:dyDescent="0.3">
      <c r="A1040" s="4">
        <v>1039</v>
      </c>
      <c r="B1040" s="4" t="s">
        <v>3076</v>
      </c>
      <c r="C1040" s="4">
        <f>YEAR(Data!$D1040)</f>
        <v>2014</v>
      </c>
      <c r="D1040" s="5">
        <v>41964</v>
      </c>
      <c r="E1040" s="5">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4">
        <v>2.696399999999997</v>
      </c>
    </row>
    <row r="1041" spans="1:22" ht="14.25" customHeight="1" x14ac:dyDescent="0.3">
      <c r="A1041" s="4">
        <v>1040</v>
      </c>
      <c r="B1041" s="4" t="s">
        <v>3076</v>
      </c>
      <c r="C1041" s="4">
        <f>YEAR(Data!$D1041)</f>
        <v>2014</v>
      </c>
      <c r="D1041" s="5">
        <v>41964</v>
      </c>
      <c r="E1041" s="5">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1.7954999999999988</v>
      </c>
    </row>
    <row r="1042" spans="1:22" ht="14.25" customHeight="1" x14ac:dyDescent="0.3">
      <c r="A1042" s="4">
        <v>1041</v>
      </c>
      <c r="B1042" s="4" t="s">
        <v>3082</v>
      </c>
      <c r="C1042" s="4">
        <f>YEAR(Data!$D1042)</f>
        <v>2013</v>
      </c>
      <c r="D1042" s="5">
        <v>41354</v>
      </c>
      <c r="E1042" s="5">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146.40359999999998</v>
      </c>
    </row>
    <row r="1043" spans="1:22" ht="14.25" customHeight="1" x14ac:dyDescent="0.3">
      <c r="A1043" s="4">
        <v>1042</v>
      </c>
      <c r="B1043" s="4" t="s">
        <v>3086</v>
      </c>
      <c r="C1043" s="4">
        <f>YEAR(Data!$D1043)</f>
        <v>2013</v>
      </c>
      <c r="D1043" s="5">
        <v>41524</v>
      </c>
      <c r="E1043" s="5">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ht="14.25" customHeight="1" x14ac:dyDescent="0.3">
      <c r="A1044" s="4">
        <v>1043</v>
      </c>
      <c r="B1044" s="4" t="s">
        <v>3086</v>
      </c>
      <c r="C1044" s="4">
        <f>YEAR(Data!$D1044)</f>
        <v>2013</v>
      </c>
      <c r="D1044" s="5">
        <v>41524</v>
      </c>
      <c r="E1044" s="5">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4">
        <v>90.293999999999926</v>
      </c>
    </row>
    <row r="1045" spans="1:22" ht="14.25" customHeight="1" x14ac:dyDescent="0.3">
      <c r="A1045" s="4">
        <v>1044</v>
      </c>
      <c r="B1045" s="4" t="s">
        <v>3093</v>
      </c>
      <c r="C1045" s="4">
        <f>YEAR(Data!$D1045)</f>
        <v>2014</v>
      </c>
      <c r="D1045" s="5">
        <v>41830</v>
      </c>
      <c r="E1045" s="5">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2.9835000000000003</v>
      </c>
    </row>
    <row r="1046" spans="1:22" ht="14.25" customHeight="1" x14ac:dyDescent="0.3">
      <c r="A1046" s="4">
        <v>1045</v>
      </c>
      <c r="B1046" s="4" t="s">
        <v>3093</v>
      </c>
      <c r="C1046" s="4">
        <f>YEAR(Data!$D1046)</f>
        <v>2014</v>
      </c>
      <c r="D1046" s="5">
        <v>41830</v>
      </c>
      <c r="E1046" s="5">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4">
        <v>-146.16000000000003</v>
      </c>
    </row>
    <row r="1047" spans="1:22" ht="14.25" customHeight="1" x14ac:dyDescent="0.3">
      <c r="A1047" s="4">
        <v>1046</v>
      </c>
      <c r="B1047" s="4" t="s">
        <v>3100</v>
      </c>
      <c r="C1047" s="4">
        <f>YEAR(Data!$D1047)</f>
        <v>2014</v>
      </c>
      <c r="D1047" s="5">
        <v>41925</v>
      </c>
      <c r="E1047" s="5">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4">
        <v>-18.185999999999993</v>
      </c>
    </row>
    <row r="1048" spans="1:22" ht="14.25" customHeight="1" x14ac:dyDescent="0.3">
      <c r="A1048" s="4">
        <v>1047</v>
      </c>
      <c r="B1048" s="4" t="s">
        <v>3104</v>
      </c>
      <c r="C1048" s="4">
        <f>YEAR(Data!$D1048)</f>
        <v>2013</v>
      </c>
      <c r="D1048" s="5">
        <v>41342</v>
      </c>
      <c r="E1048" s="5">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ht="14.25" customHeight="1" x14ac:dyDescent="0.3">
      <c r="A1049" s="4">
        <v>1048</v>
      </c>
      <c r="B1049" s="4" t="s">
        <v>3104</v>
      </c>
      <c r="C1049" s="4">
        <f>YEAR(Data!$D1049)</f>
        <v>2013</v>
      </c>
      <c r="D1049" s="5">
        <v>41342</v>
      </c>
      <c r="E1049" s="5">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4">
        <v>-3.8385000000000105</v>
      </c>
    </row>
    <row r="1050" spans="1:22" ht="14.25" customHeight="1" x14ac:dyDescent="0.3">
      <c r="A1050" s="4">
        <v>1049</v>
      </c>
      <c r="B1050" s="4" t="s">
        <v>3105</v>
      </c>
      <c r="C1050" s="4">
        <f>YEAR(Data!$D1050)</f>
        <v>2011</v>
      </c>
      <c r="D1050" s="5">
        <v>40690</v>
      </c>
      <c r="E1050" s="5">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125.2691999999999</v>
      </c>
    </row>
    <row r="1051" spans="1:22" ht="14.25" customHeight="1" x14ac:dyDescent="0.3">
      <c r="A1051" s="4">
        <v>1050</v>
      </c>
      <c r="B1051" s="4" t="s">
        <v>3105</v>
      </c>
      <c r="C1051" s="4">
        <f>YEAR(Data!$D1051)</f>
        <v>2011</v>
      </c>
      <c r="D1051" s="5">
        <v>40690</v>
      </c>
      <c r="E1051" s="5">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ht="14.25" customHeight="1" x14ac:dyDescent="0.3">
      <c r="A1052" s="4">
        <v>1051</v>
      </c>
      <c r="B1052" s="4" t="s">
        <v>3106</v>
      </c>
      <c r="C1052" s="4">
        <f>YEAR(Data!$D1052)</f>
        <v>2012</v>
      </c>
      <c r="D1052" s="5">
        <v>41093</v>
      </c>
      <c r="E1052" s="5">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4">
        <v>-29.481200000000022</v>
      </c>
    </row>
    <row r="1053" spans="1:22" ht="14.25" customHeight="1" x14ac:dyDescent="0.3">
      <c r="A1053" s="4">
        <v>1052</v>
      </c>
      <c r="B1053" s="4" t="s">
        <v>3106</v>
      </c>
      <c r="C1053" s="4">
        <f>YEAR(Data!$D1053)</f>
        <v>2012</v>
      </c>
      <c r="D1053" s="5">
        <v>41093</v>
      </c>
      <c r="E1053" s="5">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4">
        <v>2.4359999999999995</v>
      </c>
    </row>
    <row r="1054" spans="1:22" ht="14.25" customHeight="1" x14ac:dyDescent="0.3">
      <c r="A1054" s="4">
        <v>1053</v>
      </c>
      <c r="B1054" s="4" t="s">
        <v>3106</v>
      </c>
      <c r="C1054" s="4">
        <f>YEAR(Data!$D1054)</f>
        <v>2012</v>
      </c>
      <c r="D1054" s="5">
        <v>41093</v>
      </c>
      <c r="E1054" s="5">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4">
        <v>56.577599999999961</v>
      </c>
    </row>
    <row r="1055" spans="1:22" ht="14.25" customHeight="1" x14ac:dyDescent="0.3">
      <c r="A1055" s="4">
        <v>1054</v>
      </c>
      <c r="B1055" s="4" t="s">
        <v>3115</v>
      </c>
      <c r="C1055" s="4">
        <f>YEAR(Data!$D1055)</f>
        <v>2012</v>
      </c>
      <c r="D1055" s="5">
        <v>41003</v>
      </c>
      <c r="E1055" s="5">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ht="14.25" customHeight="1" x14ac:dyDescent="0.3">
      <c r="A1056" s="4">
        <v>1055</v>
      </c>
      <c r="B1056" s="4" t="s">
        <v>3115</v>
      </c>
      <c r="C1056" s="4">
        <f>YEAR(Data!$D1056)</f>
        <v>2012</v>
      </c>
      <c r="D1056" s="5">
        <v>41003</v>
      </c>
      <c r="E1056" s="5">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22.763999999999996</v>
      </c>
    </row>
    <row r="1057" spans="1:22" ht="14.25" customHeight="1" x14ac:dyDescent="0.3">
      <c r="A1057" s="4">
        <v>1056</v>
      </c>
      <c r="B1057" s="4" t="s">
        <v>3115</v>
      </c>
      <c r="C1057" s="4">
        <f>YEAR(Data!$D1057)</f>
        <v>2012</v>
      </c>
      <c r="D1057" s="5">
        <v>41003</v>
      </c>
      <c r="E1057" s="5">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4">
        <v>27.791100000000004</v>
      </c>
    </row>
    <row r="1058" spans="1:22" ht="14.25" customHeight="1" x14ac:dyDescent="0.3">
      <c r="A1058" s="4">
        <v>1057</v>
      </c>
      <c r="B1058" s="4" t="s">
        <v>3115</v>
      </c>
      <c r="C1058" s="4">
        <f>YEAR(Data!$D1058)</f>
        <v>2012</v>
      </c>
      <c r="D1058" s="5">
        <v>41003</v>
      </c>
      <c r="E1058" s="5">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ht="14.25" customHeight="1" x14ac:dyDescent="0.3">
      <c r="A1059" s="4">
        <v>1058</v>
      </c>
      <c r="B1059" s="4" t="s">
        <v>3124</v>
      </c>
      <c r="C1059" s="4">
        <f>YEAR(Data!$D1059)</f>
        <v>2014</v>
      </c>
      <c r="D1059" s="5">
        <v>41984</v>
      </c>
      <c r="E1059" s="5">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4">
        <v>7.2267999999999999</v>
      </c>
    </row>
    <row r="1060" spans="1:22" ht="14.25" customHeight="1" x14ac:dyDescent="0.3">
      <c r="A1060" s="4">
        <v>1059</v>
      </c>
      <c r="B1060" s="4" t="s">
        <v>3124</v>
      </c>
      <c r="C1060" s="4">
        <f>YEAR(Data!$D1060)</f>
        <v>2014</v>
      </c>
      <c r="D1060" s="5">
        <v>41984</v>
      </c>
      <c r="E1060" s="5">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22.948799999999995</v>
      </c>
    </row>
    <row r="1061" spans="1:22" ht="14.25" customHeight="1" x14ac:dyDescent="0.3">
      <c r="A1061" s="4">
        <v>1060</v>
      </c>
      <c r="B1061" s="4" t="s">
        <v>3129</v>
      </c>
      <c r="C1061" s="4">
        <f>YEAR(Data!$D1061)</f>
        <v>2013</v>
      </c>
      <c r="D1061" s="5">
        <v>41603</v>
      </c>
      <c r="E1061" s="5">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ht="14.25" customHeight="1" x14ac:dyDescent="0.3">
      <c r="A1062" s="4">
        <v>1061</v>
      </c>
      <c r="B1062" s="4" t="s">
        <v>3134</v>
      </c>
      <c r="C1062" s="4">
        <f>YEAR(Data!$D1062)</f>
        <v>2012</v>
      </c>
      <c r="D1062" s="5">
        <v>40991</v>
      </c>
      <c r="E1062" s="5">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-29.252400000000009</v>
      </c>
    </row>
    <row r="1063" spans="1:22" ht="14.25" customHeight="1" x14ac:dyDescent="0.3">
      <c r="A1063" s="4">
        <v>1062</v>
      </c>
      <c r="B1063" s="4" t="s">
        <v>3135</v>
      </c>
      <c r="C1063" s="4">
        <f>YEAR(Data!$D1063)</f>
        <v>2012</v>
      </c>
      <c r="D1063" s="5">
        <v>41015</v>
      </c>
      <c r="E1063" s="5">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4.5215999999999994</v>
      </c>
    </row>
    <row r="1064" spans="1:22" ht="14.25" customHeight="1" x14ac:dyDescent="0.3">
      <c r="A1064" s="4">
        <v>1063</v>
      </c>
      <c r="B1064" s="4" t="s">
        <v>3135</v>
      </c>
      <c r="C1064" s="4">
        <f>YEAR(Data!$D1064)</f>
        <v>2012</v>
      </c>
      <c r="D1064" s="5">
        <v>41015</v>
      </c>
      <c r="E1064" s="5">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4">
        <v>-2.2134</v>
      </c>
    </row>
    <row r="1065" spans="1:22" ht="14.25" customHeight="1" x14ac:dyDescent="0.3">
      <c r="A1065" s="4">
        <v>1064</v>
      </c>
      <c r="B1065" s="4" t="s">
        <v>3135</v>
      </c>
      <c r="C1065" s="4">
        <f>YEAR(Data!$D1065)</f>
        <v>2012</v>
      </c>
      <c r="D1065" s="5">
        <v>41015</v>
      </c>
      <c r="E1065" s="5">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1.2791999999999994</v>
      </c>
    </row>
    <row r="1066" spans="1:22" ht="14.25" customHeight="1" x14ac:dyDescent="0.3">
      <c r="A1066" s="4">
        <v>1065</v>
      </c>
      <c r="B1066" s="4" t="s">
        <v>3135</v>
      </c>
      <c r="C1066" s="4">
        <f>YEAR(Data!$D1066)</f>
        <v>2012</v>
      </c>
      <c r="D1066" s="5">
        <v>41015</v>
      </c>
      <c r="E1066" s="5">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4">
        <v>-27.715799999999994</v>
      </c>
    </row>
    <row r="1067" spans="1:22" ht="14.25" customHeight="1" x14ac:dyDescent="0.3">
      <c r="A1067" s="4">
        <v>1066</v>
      </c>
      <c r="B1067" s="4" t="s">
        <v>3135</v>
      </c>
      <c r="C1067" s="4">
        <f>YEAR(Data!$D1067)</f>
        <v>2012</v>
      </c>
      <c r="D1067" s="5">
        <v>41015</v>
      </c>
      <c r="E1067" s="5">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4">
        <v>0.2352999999999999</v>
      </c>
    </row>
    <row r="1068" spans="1:22" ht="14.25" customHeight="1" x14ac:dyDescent="0.3">
      <c r="A1068" s="4">
        <v>1067</v>
      </c>
      <c r="B1068" s="4" t="s">
        <v>3135</v>
      </c>
      <c r="C1068" s="4">
        <f>YEAR(Data!$D1068)</f>
        <v>2012</v>
      </c>
      <c r="D1068" s="5">
        <v>41015</v>
      </c>
      <c r="E1068" s="5">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4">
        <v>-46.224999999999994</v>
      </c>
    </row>
    <row r="1069" spans="1:22" ht="14.25" customHeight="1" x14ac:dyDescent="0.3">
      <c r="A1069" s="4">
        <v>1068</v>
      </c>
      <c r="B1069" s="4" t="s">
        <v>3146</v>
      </c>
      <c r="C1069" s="4">
        <f>YEAR(Data!$D1069)</f>
        <v>2013</v>
      </c>
      <c r="D1069" s="5">
        <v>41549</v>
      </c>
      <c r="E1069" s="5">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12.177999999999983</v>
      </c>
    </row>
    <row r="1070" spans="1:22" ht="14.25" customHeight="1" x14ac:dyDescent="0.3">
      <c r="A1070" s="4">
        <v>1069</v>
      </c>
      <c r="B1070" s="4" t="s">
        <v>3149</v>
      </c>
      <c r="C1070" s="4">
        <f>YEAR(Data!$D1070)</f>
        <v>2014</v>
      </c>
      <c r="D1070" s="5">
        <v>41911</v>
      </c>
      <c r="E1070" s="5">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4">
        <v>-0.34880000000000033</v>
      </c>
    </row>
    <row r="1071" spans="1:22" ht="14.25" customHeight="1" x14ac:dyDescent="0.3">
      <c r="A1071" s="4">
        <v>1070</v>
      </c>
      <c r="B1071" s="4" t="s">
        <v>3153</v>
      </c>
      <c r="C1071" s="4">
        <f>YEAR(Data!$D1071)</f>
        <v>2012</v>
      </c>
      <c r="D1071" s="5">
        <v>41115</v>
      </c>
      <c r="E1071" s="5">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4">
        <v>-18.462400000000002</v>
      </c>
    </row>
    <row r="1072" spans="1:22" ht="14.25" customHeight="1" x14ac:dyDescent="0.3">
      <c r="A1072" s="4">
        <v>1071</v>
      </c>
      <c r="B1072" s="4" t="s">
        <v>3154</v>
      </c>
      <c r="C1072" s="4">
        <f>YEAR(Data!$D1072)</f>
        <v>2012</v>
      </c>
      <c r="D1072" s="5">
        <v>41233</v>
      </c>
      <c r="E1072" s="5">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4">
        <v>5.0595999999999997</v>
      </c>
    </row>
    <row r="1073" spans="1:22" ht="14.25" customHeight="1" x14ac:dyDescent="0.3">
      <c r="A1073" s="4">
        <v>1072</v>
      </c>
      <c r="B1073" s="4" t="s">
        <v>3157</v>
      </c>
      <c r="C1073" s="4">
        <f>YEAR(Data!$D1073)</f>
        <v>2013</v>
      </c>
      <c r="D1073" s="5">
        <v>41393</v>
      </c>
      <c r="E1073" s="5">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9.9467999999999979</v>
      </c>
    </row>
    <row r="1074" spans="1:22" ht="14.25" customHeight="1" x14ac:dyDescent="0.3">
      <c r="A1074" s="4">
        <v>1073</v>
      </c>
      <c r="B1074" s="4" t="s">
        <v>3160</v>
      </c>
      <c r="C1074" s="4">
        <f>YEAR(Data!$D1074)</f>
        <v>2014</v>
      </c>
      <c r="D1074" s="5">
        <v>41958</v>
      </c>
      <c r="E1074" s="5">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ht="14.25" customHeight="1" x14ac:dyDescent="0.3">
      <c r="A1075" s="4">
        <v>1074</v>
      </c>
      <c r="B1075" s="4" t="s">
        <v>3165</v>
      </c>
      <c r="C1075" s="4">
        <f>YEAR(Data!$D1075)</f>
        <v>2013</v>
      </c>
      <c r="D1075" s="5">
        <v>41591</v>
      </c>
      <c r="E1075" s="5">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-4.5980000000000008</v>
      </c>
    </row>
    <row r="1076" spans="1:22" ht="14.25" customHeight="1" x14ac:dyDescent="0.3">
      <c r="A1076" s="4">
        <v>1075</v>
      </c>
      <c r="B1076" s="4" t="s">
        <v>3165</v>
      </c>
      <c r="C1076" s="4">
        <f>YEAR(Data!$D1076)</f>
        <v>2013</v>
      </c>
      <c r="D1076" s="5">
        <v>41591</v>
      </c>
      <c r="E1076" s="5">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-3.3487999999999998</v>
      </c>
    </row>
    <row r="1077" spans="1:22" ht="14.25" customHeight="1" x14ac:dyDescent="0.3">
      <c r="A1077" s="4">
        <v>1076</v>
      </c>
      <c r="B1077" s="4" t="s">
        <v>3165</v>
      </c>
      <c r="C1077" s="4">
        <f>YEAR(Data!$D1077)</f>
        <v>2013</v>
      </c>
      <c r="D1077" s="5">
        <v>41591</v>
      </c>
      <c r="E1077" s="5">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4">
        <v>1.9989999999999979</v>
      </c>
    </row>
    <row r="1078" spans="1:22" ht="14.25" customHeight="1" x14ac:dyDescent="0.3">
      <c r="A1078" s="4">
        <v>1077</v>
      </c>
      <c r="B1078" s="4" t="s">
        <v>3172</v>
      </c>
      <c r="C1078" s="4">
        <f>YEAR(Data!$D1078)</f>
        <v>2013</v>
      </c>
      <c r="D1078" s="5">
        <v>41547</v>
      </c>
      <c r="E1078" s="5">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4">
        <v>10.628799999999998</v>
      </c>
    </row>
    <row r="1079" spans="1:22" ht="14.25" customHeight="1" x14ac:dyDescent="0.3">
      <c r="A1079" s="4">
        <v>1078</v>
      </c>
      <c r="B1079" s="4" t="s">
        <v>3177</v>
      </c>
      <c r="C1079" s="4">
        <f>YEAR(Data!$D1079)</f>
        <v>2014</v>
      </c>
      <c r="D1079" s="5">
        <v>41906</v>
      </c>
      <c r="E1079" s="5">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33.588800000000006</v>
      </c>
    </row>
    <row r="1080" spans="1:22" ht="14.25" customHeight="1" x14ac:dyDescent="0.3">
      <c r="A1080" s="4">
        <v>1079</v>
      </c>
      <c r="B1080" s="4" t="s">
        <v>3177</v>
      </c>
      <c r="C1080" s="4">
        <f>YEAR(Data!$D1080)</f>
        <v>2014</v>
      </c>
      <c r="D1080" s="5">
        <v>41906</v>
      </c>
      <c r="E1080" s="5">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8.4888000000000012</v>
      </c>
    </row>
    <row r="1081" spans="1:22" ht="14.25" customHeight="1" x14ac:dyDescent="0.3">
      <c r="A1081" s="4">
        <v>1080</v>
      </c>
      <c r="B1081" s="4" t="s">
        <v>3177</v>
      </c>
      <c r="C1081" s="4">
        <f>YEAR(Data!$D1081)</f>
        <v>2014</v>
      </c>
      <c r="D1081" s="5">
        <v>41906</v>
      </c>
      <c r="E1081" s="5">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ht="14.25" customHeight="1" x14ac:dyDescent="0.3">
      <c r="A1082" s="4">
        <v>1081</v>
      </c>
      <c r="B1082" s="4" t="s">
        <v>3182</v>
      </c>
      <c r="C1082" s="4">
        <f>YEAR(Data!$D1082)</f>
        <v>2012</v>
      </c>
      <c r="D1082" s="5">
        <v>41242</v>
      </c>
      <c r="E1082" s="5">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9.3624000000000009</v>
      </c>
    </row>
    <row r="1083" spans="1:22" ht="14.25" customHeight="1" x14ac:dyDescent="0.3">
      <c r="A1083" s="4">
        <v>1082</v>
      </c>
      <c r="B1083" s="4" t="s">
        <v>3182</v>
      </c>
      <c r="C1083" s="4">
        <f>YEAR(Data!$D1083)</f>
        <v>2012</v>
      </c>
      <c r="D1083" s="5">
        <v>41242</v>
      </c>
      <c r="E1083" s="5">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4">
        <v>121.76009999999994</v>
      </c>
    </row>
    <row r="1084" spans="1:22" ht="14.25" customHeight="1" x14ac:dyDescent="0.3">
      <c r="A1084" s="4">
        <v>1083</v>
      </c>
      <c r="B1084" s="4" t="s">
        <v>3188</v>
      </c>
      <c r="C1084" s="4">
        <f>YEAR(Data!$D1084)</f>
        <v>2013</v>
      </c>
      <c r="D1084" s="5">
        <v>41335</v>
      </c>
      <c r="E1084" s="5">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ht="14.25" customHeight="1" x14ac:dyDescent="0.3">
      <c r="A1085" s="4">
        <v>1084</v>
      </c>
      <c r="B1085" s="4" t="s">
        <v>3188</v>
      </c>
      <c r="C1085" s="4">
        <f>YEAR(Data!$D1085)</f>
        <v>2013</v>
      </c>
      <c r="D1085" s="5">
        <v>41335</v>
      </c>
      <c r="E1085" s="5">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12.134799999999998</v>
      </c>
    </row>
    <row r="1086" spans="1:22" ht="14.25" customHeight="1" x14ac:dyDescent="0.3">
      <c r="A1086" s="4">
        <v>1085</v>
      </c>
      <c r="B1086" s="4" t="s">
        <v>3188</v>
      </c>
      <c r="C1086" s="4">
        <f>YEAR(Data!$D1086)</f>
        <v>2013</v>
      </c>
      <c r="D1086" s="5">
        <v>41335</v>
      </c>
      <c r="E1086" s="5">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105.24679999999995</v>
      </c>
    </row>
    <row r="1087" spans="1:22" ht="14.25" customHeight="1" x14ac:dyDescent="0.3">
      <c r="A1087" s="4">
        <v>1086</v>
      </c>
      <c r="B1087" s="4" t="s">
        <v>3188</v>
      </c>
      <c r="C1087" s="4">
        <f>YEAR(Data!$D1087)</f>
        <v>2013</v>
      </c>
      <c r="D1087" s="5">
        <v>41335</v>
      </c>
      <c r="E1087" s="5">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2400.9656999999997</v>
      </c>
    </row>
    <row r="1088" spans="1:22" ht="14.25" customHeight="1" x14ac:dyDescent="0.3">
      <c r="A1088" s="4">
        <v>1087</v>
      </c>
      <c r="B1088" s="4" t="s">
        <v>3193</v>
      </c>
      <c r="C1088" s="4">
        <f>YEAR(Data!$D1088)</f>
        <v>2013</v>
      </c>
      <c r="D1088" s="5">
        <v>41499</v>
      </c>
      <c r="E1088" s="5">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3.1104000000000003</v>
      </c>
    </row>
    <row r="1089" spans="1:22" ht="14.25" customHeight="1" x14ac:dyDescent="0.3">
      <c r="A1089" s="4">
        <v>1088</v>
      </c>
      <c r="B1089" s="4" t="s">
        <v>3196</v>
      </c>
      <c r="C1089" s="4">
        <f>YEAR(Data!$D1089)</f>
        <v>2013</v>
      </c>
      <c r="D1089" s="5">
        <v>41502</v>
      </c>
      <c r="E1089" s="5">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7.1976000000000049</v>
      </c>
    </row>
    <row r="1090" spans="1:22" ht="14.25" customHeight="1" x14ac:dyDescent="0.3">
      <c r="A1090" s="4">
        <v>1089</v>
      </c>
      <c r="B1090" s="4" t="s">
        <v>3196</v>
      </c>
      <c r="C1090" s="4">
        <f>YEAR(Data!$D1090)</f>
        <v>2013</v>
      </c>
      <c r="D1090" s="5">
        <v>41502</v>
      </c>
      <c r="E1090" s="5">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ht="14.25" customHeight="1" x14ac:dyDescent="0.3">
      <c r="A1091" s="4">
        <v>1090</v>
      </c>
      <c r="B1091" s="4" t="s">
        <v>3202</v>
      </c>
      <c r="C1091" s="4">
        <f>YEAR(Data!$D1091)</f>
        <v>2014</v>
      </c>
      <c r="D1091" s="5">
        <v>41795</v>
      </c>
      <c r="E1091" s="5">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4">
        <v>1.9989999999999979</v>
      </c>
    </row>
    <row r="1092" spans="1:22" ht="14.25" customHeight="1" x14ac:dyDescent="0.3">
      <c r="A1092" s="4">
        <v>1091</v>
      </c>
      <c r="B1092" s="4" t="s">
        <v>3202</v>
      </c>
      <c r="C1092" s="4">
        <f>YEAR(Data!$D1092)</f>
        <v>2014</v>
      </c>
      <c r="D1092" s="5">
        <v>41795</v>
      </c>
      <c r="E1092" s="5">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4">
        <v>25.194399999999995</v>
      </c>
    </row>
    <row r="1093" spans="1:22" ht="14.25" customHeight="1" x14ac:dyDescent="0.3">
      <c r="A1093" s="4">
        <v>1092</v>
      </c>
      <c r="B1093" s="4" t="s">
        <v>3205</v>
      </c>
      <c r="C1093" s="4">
        <f>YEAR(Data!$D1093)</f>
        <v>2012</v>
      </c>
      <c r="D1093" s="5">
        <v>41249</v>
      </c>
      <c r="E1093" s="5">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4">
        <v>33.641999999999996</v>
      </c>
    </row>
    <row r="1094" spans="1:22" ht="14.25" customHeight="1" x14ac:dyDescent="0.3">
      <c r="A1094" s="4">
        <v>1093</v>
      </c>
      <c r="B1094" s="4" t="s">
        <v>3205</v>
      </c>
      <c r="C1094" s="4">
        <f>YEAR(Data!$D1094)</f>
        <v>2012</v>
      </c>
      <c r="D1094" s="5">
        <v>41249</v>
      </c>
      <c r="E1094" s="5">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4">
        <v>19.178600000000003</v>
      </c>
    </row>
    <row r="1095" spans="1:22" ht="14.25" customHeight="1" x14ac:dyDescent="0.3">
      <c r="A1095" s="4">
        <v>1094</v>
      </c>
      <c r="B1095" s="4" t="s">
        <v>3210</v>
      </c>
      <c r="C1095" s="4">
        <f>YEAR(Data!$D1095)</f>
        <v>2012</v>
      </c>
      <c r="D1095" s="5">
        <v>41270</v>
      </c>
      <c r="E1095" s="5">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4">
        <v>14.161000000000001</v>
      </c>
    </row>
    <row r="1096" spans="1:22" ht="14.25" customHeight="1" x14ac:dyDescent="0.3">
      <c r="A1096" s="4">
        <v>1095</v>
      </c>
      <c r="B1096" s="4" t="s">
        <v>3210</v>
      </c>
      <c r="C1096" s="4">
        <f>YEAR(Data!$D1096)</f>
        <v>2012</v>
      </c>
      <c r="D1096" s="5">
        <v>41270</v>
      </c>
      <c r="E1096" s="5">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103.22839999999997</v>
      </c>
    </row>
    <row r="1097" spans="1:22" ht="14.25" customHeight="1" x14ac:dyDescent="0.3">
      <c r="A1097" s="4">
        <v>1096</v>
      </c>
      <c r="B1097" s="4" t="s">
        <v>3216</v>
      </c>
      <c r="C1097" s="4">
        <f>YEAR(Data!$D1097)</f>
        <v>2014</v>
      </c>
      <c r="D1097" s="5">
        <v>41661</v>
      </c>
      <c r="E1097" s="5">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4">
        <v>30.468200000000024</v>
      </c>
    </row>
    <row r="1098" spans="1:22" ht="14.25" customHeight="1" x14ac:dyDescent="0.3">
      <c r="A1098" s="4">
        <v>1097</v>
      </c>
      <c r="B1098" s="4" t="s">
        <v>3216</v>
      </c>
      <c r="C1098" s="4">
        <f>YEAR(Data!$D1098)</f>
        <v>2014</v>
      </c>
      <c r="D1098" s="5">
        <v>41661</v>
      </c>
      <c r="E1098" s="5">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-28.627200000000009</v>
      </c>
    </row>
    <row r="1099" spans="1:22" ht="14.25" customHeight="1" x14ac:dyDescent="0.3">
      <c r="A1099" s="4">
        <v>1098</v>
      </c>
      <c r="B1099" s="4" t="s">
        <v>3223</v>
      </c>
      <c r="C1099" s="4">
        <f>YEAR(Data!$D1099)</f>
        <v>2011</v>
      </c>
      <c r="D1099" s="5">
        <v>40719</v>
      </c>
      <c r="E1099" s="5">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11.19599999999997</v>
      </c>
    </row>
    <row r="1100" spans="1:22" ht="14.25" customHeight="1" x14ac:dyDescent="0.3">
      <c r="A1100" s="4">
        <v>1099</v>
      </c>
      <c r="B1100" s="4" t="s">
        <v>3226</v>
      </c>
      <c r="C1100" s="4">
        <f>YEAR(Data!$D1100)</f>
        <v>2013</v>
      </c>
      <c r="D1100" s="5">
        <v>41440</v>
      </c>
      <c r="E1100" s="5">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ht="14.25" customHeight="1" x14ac:dyDescent="0.3">
      <c r="A1101" s="4">
        <v>1100</v>
      </c>
      <c r="B1101" s="4" t="s">
        <v>3226</v>
      </c>
      <c r="C1101" s="4">
        <f>YEAR(Data!$D1101)</f>
        <v>2013</v>
      </c>
      <c r="D1101" s="5">
        <v>41440</v>
      </c>
      <c r="E1101" s="5">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4.1030999999999995</v>
      </c>
    </row>
    <row r="1102" spans="1:22" ht="14.25" customHeight="1" x14ac:dyDescent="0.3">
      <c r="A1102" s="4">
        <v>1101</v>
      </c>
      <c r="B1102" s="4" t="s">
        <v>3226</v>
      </c>
      <c r="C1102" s="4">
        <f>YEAR(Data!$D1102)</f>
        <v>2013</v>
      </c>
      <c r="D1102" s="5">
        <v>41440</v>
      </c>
      <c r="E1102" s="5">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9.6656999999999975</v>
      </c>
    </row>
    <row r="1103" spans="1:22" ht="14.25" customHeight="1" x14ac:dyDescent="0.3">
      <c r="A1103" s="4">
        <v>1102</v>
      </c>
      <c r="B1103" s="4" t="s">
        <v>3226</v>
      </c>
      <c r="C1103" s="4">
        <f>YEAR(Data!$D1103)</f>
        <v>2013</v>
      </c>
      <c r="D1103" s="5">
        <v>41440</v>
      </c>
      <c r="E1103" s="5">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ht="14.25" customHeight="1" x14ac:dyDescent="0.3">
      <c r="A1104" s="4">
        <v>1103</v>
      </c>
      <c r="B1104" s="4" t="s">
        <v>3235</v>
      </c>
      <c r="C1104" s="4">
        <f>YEAR(Data!$D1104)</f>
        <v>2014</v>
      </c>
      <c r="D1104" s="5">
        <v>41751</v>
      </c>
      <c r="E1104" s="5">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4">
        <v>-4.7145000000000028</v>
      </c>
    </row>
    <row r="1105" spans="1:22" ht="14.25" customHeight="1" x14ac:dyDescent="0.3">
      <c r="A1105" s="4">
        <v>1104</v>
      </c>
      <c r="B1105" s="4" t="s">
        <v>3235</v>
      </c>
      <c r="C1105" s="4">
        <f>YEAR(Data!$D1105)</f>
        <v>2014</v>
      </c>
      <c r="D1105" s="5">
        <v>41751</v>
      </c>
      <c r="E1105" s="5">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4">
        <v>-4.9878000000000018</v>
      </c>
    </row>
    <row r="1106" spans="1:22" ht="14.25" customHeight="1" x14ac:dyDescent="0.3">
      <c r="A1106" s="4">
        <v>1105</v>
      </c>
      <c r="B1106" s="4" t="s">
        <v>3236</v>
      </c>
      <c r="C1106" s="4">
        <f>YEAR(Data!$D1106)</f>
        <v>2013</v>
      </c>
      <c r="D1106" s="5">
        <v>41569</v>
      </c>
      <c r="E1106" s="5">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4">
        <v>11.230799999999999</v>
      </c>
    </row>
    <row r="1107" spans="1:22" ht="14.25" customHeight="1" x14ac:dyDescent="0.3">
      <c r="A1107" s="4">
        <v>1106</v>
      </c>
      <c r="B1107" s="4" t="s">
        <v>3241</v>
      </c>
      <c r="C1107" s="4">
        <f>YEAR(Data!$D1107)</f>
        <v>2013</v>
      </c>
      <c r="D1107" s="5">
        <v>41598</v>
      </c>
      <c r="E1107" s="5">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4">
        <v>-16.36440000000001</v>
      </c>
    </row>
    <row r="1108" spans="1:22" ht="14.25" customHeight="1" x14ac:dyDescent="0.3">
      <c r="A1108" s="4">
        <v>1107</v>
      </c>
      <c r="B1108" s="4" t="s">
        <v>3241</v>
      </c>
      <c r="C1108" s="4">
        <f>YEAR(Data!$D1108)</f>
        <v>2013</v>
      </c>
      <c r="D1108" s="5">
        <v>41598</v>
      </c>
      <c r="E1108" s="5">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4">
        <v>-0.75660000000000016</v>
      </c>
    </row>
    <row r="1109" spans="1:22" ht="14.25" customHeight="1" x14ac:dyDescent="0.3">
      <c r="A1109" s="4">
        <v>1108</v>
      </c>
      <c r="B1109" s="4" t="s">
        <v>3241</v>
      </c>
      <c r="C1109" s="4">
        <f>YEAR(Data!$D1109)</f>
        <v>2013</v>
      </c>
      <c r="D1109" s="5">
        <v>41598</v>
      </c>
      <c r="E1109" s="5">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4">
        <v>-17.248000000000008</v>
      </c>
    </row>
    <row r="1110" spans="1:22" ht="14.25" customHeight="1" x14ac:dyDescent="0.3">
      <c r="A1110" s="4">
        <v>1109</v>
      </c>
      <c r="B1110" s="4" t="s">
        <v>3241</v>
      </c>
      <c r="C1110" s="4">
        <f>YEAR(Data!$D1110)</f>
        <v>2013</v>
      </c>
      <c r="D1110" s="5">
        <v>41598</v>
      </c>
      <c r="E1110" s="5">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4">
        <v>21.888000000000002</v>
      </c>
    </row>
    <row r="1111" spans="1:22" ht="14.25" customHeight="1" x14ac:dyDescent="0.3">
      <c r="A1111" s="4">
        <v>1110</v>
      </c>
      <c r="B1111" s="4" t="s">
        <v>3241</v>
      </c>
      <c r="C1111" s="4">
        <f>YEAR(Data!$D1111)</f>
        <v>2013</v>
      </c>
      <c r="D1111" s="5">
        <v>41598</v>
      </c>
      <c r="E1111" s="5">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13.826699999999999</v>
      </c>
    </row>
    <row r="1112" spans="1:22" ht="14.25" customHeight="1" x14ac:dyDescent="0.3">
      <c r="A1112" s="4">
        <v>1111</v>
      </c>
      <c r="B1112" s="4" t="s">
        <v>3241</v>
      </c>
      <c r="C1112" s="4">
        <f>YEAR(Data!$D1112)</f>
        <v>2013</v>
      </c>
      <c r="D1112" s="5">
        <v>41598</v>
      </c>
      <c r="E1112" s="5">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25.185999999999996</v>
      </c>
    </row>
    <row r="1113" spans="1:22" ht="14.25" customHeight="1" x14ac:dyDescent="0.3">
      <c r="A1113" s="4">
        <v>1112</v>
      </c>
      <c r="B1113" s="4" t="s">
        <v>3241</v>
      </c>
      <c r="C1113" s="4">
        <f>YEAR(Data!$D1113)</f>
        <v>2013</v>
      </c>
      <c r="D1113" s="5">
        <v>41598</v>
      </c>
      <c r="E1113" s="5">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4">
        <v>3.6288</v>
      </c>
    </row>
    <row r="1114" spans="1:22" ht="14.25" customHeight="1" x14ac:dyDescent="0.3">
      <c r="A1114" s="4">
        <v>1113</v>
      </c>
      <c r="B1114" s="4" t="s">
        <v>3241</v>
      </c>
      <c r="C1114" s="4">
        <f>YEAR(Data!$D1114)</f>
        <v>2013</v>
      </c>
      <c r="D1114" s="5">
        <v>41598</v>
      </c>
      <c r="E1114" s="5">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4">
        <v>-2.0264000000000002</v>
      </c>
    </row>
    <row r="1115" spans="1:22" ht="14.25" customHeight="1" x14ac:dyDescent="0.3">
      <c r="A1115" s="4">
        <v>1114</v>
      </c>
      <c r="B1115" s="4" t="s">
        <v>3251</v>
      </c>
      <c r="C1115" s="4">
        <f>YEAR(Data!$D1115)</f>
        <v>2014</v>
      </c>
      <c r="D1115" s="5">
        <v>41992</v>
      </c>
      <c r="E1115" s="5">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4">
        <v>16.3352</v>
      </c>
    </row>
    <row r="1116" spans="1:22" ht="14.25" customHeight="1" x14ac:dyDescent="0.3">
      <c r="A1116" s="4">
        <v>1115</v>
      </c>
      <c r="B1116" s="4" t="s">
        <v>3251</v>
      </c>
      <c r="C1116" s="4">
        <f>YEAR(Data!$D1116)</f>
        <v>2014</v>
      </c>
      <c r="D1116" s="5">
        <v>41992</v>
      </c>
      <c r="E1116" s="5">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4">
        <v>-12.688200000000002</v>
      </c>
    </row>
    <row r="1117" spans="1:22" ht="14.25" customHeight="1" x14ac:dyDescent="0.3">
      <c r="A1117" s="4">
        <v>1116</v>
      </c>
      <c r="B1117" s="4" t="s">
        <v>3251</v>
      </c>
      <c r="C1117" s="4">
        <f>YEAR(Data!$D1117)</f>
        <v>2014</v>
      </c>
      <c r="D1117" s="5">
        <v>41992</v>
      </c>
      <c r="E1117" s="5">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ht="14.25" customHeight="1" x14ac:dyDescent="0.3">
      <c r="A1118" s="4">
        <v>1117</v>
      </c>
      <c r="B1118" s="4" t="s">
        <v>3255</v>
      </c>
      <c r="C1118" s="4">
        <f>YEAR(Data!$D1118)</f>
        <v>2013</v>
      </c>
      <c r="D1118" s="5">
        <v>41478</v>
      </c>
      <c r="E1118" s="5">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ht="14.25" customHeight="1" x14ac:dyDescent="0.3">
      <c r="A1119" s="4">
        <v>1118</v>
      </c>
      <c r="B1119" s="4" t="s">
        <v>3258</v>
      </c>
      <c r="C1119" s="4">
        <f>YEAR(Data!$D1119)</f>
        <v>2012</v>
      </c>
      <c r="D1119" s="5">
        <v>41156</v>
      </c>
      <c r="E1119" s="5">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ht="14.25" customHeight="1" x14ac:dyDescent="0.3">
      <c r="A1120" s="4">
        <v>1119</v>
      </c>
      <c r="B1120" s="4" t="s">
        <v>3258</v>
      </c>
      <c r="C1120" s="4">
        <f>YEAR(Data!$D1120)</f>
        <v>2012</v>
      </c>
      <c r="D1120" s="5">
        <v>41156</v>
      </c>
      <c r="E1120" s="5">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4">
        <v>111.59099999999995</v>
      </c>
    </row>
    <row r="1121" spans="1:22" ht="14.25" customHeight="1" x14ac:dyDescent="0.3">
      <c r="A1121" s="4">
        <v>1120</v>
      </c>
      <c r="B1121" s="4" t="s">
        <v>3258</v>
      </c>
      <c r="C1121" s="4">
        <f>YEAR(Data!$D1121)</f>
        <v>2012</v>
      </c>
      <c r="D1121" s="5">
        <v>41156</v>
      </c>
      <c r="E1121" s="5">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ht="14.25" customHeight="1" x14ac:dyDescent="0.3">
      <c r="A1122" s="4">
        <v>1121</v>
      </c>
      <c r="B1122" s="4" t="s">
        <v>3258</v>
      </c>
      <c r="C1122" s="4">
        <f>YEAR(Data!$D1122)</f>
        <v>2012</v>
      </c>
      <c r="D1122" s="5">
        <v>41156</v>
      </c>
      <c r="E1122" s="5">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ht="14.25" customHeight="1" x14ac:dyDescent="0.3">
      <c r="A1123" s="4">
        <v>1122</v>
      </c>
      <c r="B1123" s="4" t="s">
        <v>3264</v>
      </c>
      <c r="C1123" s="4">
        <f>YEAR(Data!$D1123)</f>
        <v>2011</v>
      </c>
      <c r="D1123" s="5">
        <v>40564</v>
      </c>
      <c r="E1123" s="5">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ht="14.25" customHeight="1" x14ac:dyDescent="0.3">
      <c r="A1124" s="4">
        <v>1123</v>
      </c>
      <c r="B1124" s="4" t="s">
        <v>3264</v>
      </c>
      <c r="C1124" s="4">
        <f>YEAR(Data!$D1124)</f>
        <v>2011</v>
      </c>
      <c r="D1124" s="5">
        <v>40564</v>
      </c>
      <c r="E1124" s="5">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4">
        <v>6.6583999999999968</v>
      </c>
    </row>
    <row r="1125" spans="1:22" ht="14.25" customHeight="1" x14ac:dyDescent="0.3">
      <c r="A1125" s="4">
        <v>1124</v>
      </c>
      <c r="B1125" s="4" t="s">
        <v>3264</v>
      </c>
      <c r="C1125" s="4">
        <f>YEAR(Data!$D1125)</f>
        <v>2011</v>
      </c>
      <c r="D1125" s="5">
        <v>40564</v>
      </c>
      <c r="E1125" s="5">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11.579999999999998</v>
      </c>
    </row>
    <row r="1126" spans="1:22" ht="14.25" customHeight="1" x14ac:dyDescent="0.3">
      <c r="A1126" s="4">
        <v>1125</v>
      </c>
      <c r="B1126" s="4" t="s">
        <v>3264</v>
      </c>
      <c r="C1126" s="4">
        <f>YEAR(Data!$D1126)</f>
        <v>2011</v>
      </c>
      <c r="D1126" s="5">
        <v>40564</v>
      </c>
      <c r="E1126" s="5">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ht="14.25" customHeight="1" x14ac:dyDescent="0.3">
      <c r="A1127" s="4">
        <v>1126</v>
      </c>
      <c r="B1127" s="4" t="s">
        <v>3264</v>
      </c>
      <c r="C1127" s="4">
        <f>YEAR(Data!$D1127)</f>
        <v>2011</v>
      </c>
      <c r="D1127" s="5">
        <v>40564</v>
      </c>
      <c r="E1127" s="5">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ht="14.25" customHeight="1" x14ac:dyDescent="0.3">
      <c r="A1128" s="4">
        <v>1127</v>
      </c>
      <c r="B1128" s="4" t="s">
        <v>3264</v>
      </c>
      <c r="C1128" s="4">
        <f>YEAR(Data!$D1128)</f>
        <v>2011</v>
      </c>
      <c r="D1128" s="5">
        <v>40564</v>
      </c>
      <c r="E1128" s="5">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224.2673999999999</v>
      </c>
    </row>
    <row r="1129" spans="1:22" ht="14.25" customHeight="1" x14ac:dyDescent="0.3">
      <c r="A1129" s="4">
        <v>1128</v>
      </c>
      <c r="B1129" s="4" t="s">
        <v>3271</v>
      </c>
      <c r="C1129" s="4">
        <f>YEAR(Data!$D1129)</f>
        <v>2012</v>
      </c>
      <c r="D1129" s="5">
        <v>40970</v>
      </c>
      <c r="E1129" s="5">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2.6416000000000004</v>
      </c>
    </row>
    <row r="1130" spans="1:22" ht="14.25" customHeight="1" x14ac:dyDescent="0.3">
      <c r="A1130" s="4">
        <v>1129</v>
      </c>
      <c r="B1130" s="4" t="s">
        <v>3271</v>
      </c>
      <c r="C1130" s="4">
        <f>YEAR(Data!$D1130)</f>
        <v>2012</v>
      </c>
      <c r="D1130" s="5">
        <v>40970</v>
      </c>
      <c r="E1130" s="5">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ht="14.25" customHeight="1" x14ac:dyDescent="0.3">
      <c r="A1131" s="4">
        <v>1130</v>
      </c>
      <c r="B1131" s="4" t="s">
        <v>3272</v>
      </c>
      <c r="C1131" s="4">
        <f>YEAR(Data!$D1131)</f>
        <v>2013</v>
      </c>
      <c r="D1131" s="5">
        <v>41377</v>
      </c>
      <c r="E1131" s="5">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75.662399999999991</v>
      </c>
    </row>
    <row r="1132" spans="1:22" ht="14.25" customHeight="1" x14ac:dyDescent="0.3">
      <c r="A1132" s="4">
        <v>1131</v>
      </c>
      <c r="B1132" s="4" t="s">
        <v>3272</v>
      </c>
      <c r="C1132" s="4">
        <f>YEAR(Data!$D1132)</f>
        <v>2013</v>
      </c>
      <c r="D1132" s="5">
        <v>41377</v>
      </c>
      <c r="E1132" s="5">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ht="14.25" customHeight="1" x14ac:dyDescent="0.3">
      <c r="A1133" s="4">
        <v>1132</v>
      </c>
      <c r="B1133" s="4" t="s">
        <v>3272</v>
      </c>
      <c r="C1133" s="4">
        <f>YEAR(Data!$D1133)</f>
        <v>2013</v>
      </c>
      <c r="D1133" s="5">
        <v>41377</v>
      </c>
      <c r="E1133" s="5">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28.754999999999995</v>
      </c>
    </row>
    <row r="1134" spans="1:22" ht="14.25" customHeight="1" x14ac:dyDescent="0.3">
      <c r="A1134" s="4">
        <v>1133</v>
      </c>
      <c r="B1134" s="4" t="s">
        <v>3277</v>
      </c>
      <c r="C1134" s="4">
        <f>YEAR(Data!$D1134)</f>
        <v>2013</v>
      </c>
      <c r="D1134" s="5">
        <v>41615</v>
      </c>
      <c r="E1134" s="5">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ht="14.25" customHeight="1" x14ac:dyDescent="0.3">
      <c r="A1135" s="4">
        <v>1134</v>
      </c>
      <c r="B1135" s="4" t="s">
        <v>3279</v>
      </c>
      <c r="C1135" s="4">
        <f>YEAR(Data!$D1135)</f>
        <v>2013</v>
      </c>
      <c r="D1135" s="5">
        <v>41431</v>
      </c>
      <c r="E1135" s="5">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-23.364000000000019</v>
      </c>
    </row>
    <row r="1136" spans="1:22" ht="14.25" customHeight="1" x14ac:dyDescent="0.3">
      <c r="A1136" s="4">
        <v>1135</v>
      </c>
      <c r="B1136" s="4" t="s">
        <v>3279</v>
      </c>
      <c r="C1136" s="4">
        <f>YEAR(Data!$D1136)</f>
        <v>2013</v>
      </c>
      <c r="D1136" s="5">
        <v>41431</v>
      </c>
      <c r="E1136" s="5">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4">
        <v>2.6459999999999995</v>
      </c>
    </row>
    <row r="1137" spans="1:22" ht="14.25" customHeight="1" x14ac:dyDescent="0.3">
      <c r="A1137" s="4">
        <v>1136</v>
      </c>
      <c r="B1137" s="4" t="s">
        <v>3282</v>
      </c>
      <c r="C1137" s="4">
        <f>YEAR(Data!$D1137)</f>
        <v>2013</v>
      </c>
      <c r="D1137" s="5">
        <v>41620</v>
      </c>
      <c r="E1137" s="5">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7.4571000000000041</v>
      </c>
    </row>
    <row r="1138" spans="1:22" ht="14.25" customHeight="1" x14ac:dyDescent="0.3">
      <c r="A1138" s="4">
        <v>1137</v>
      </c>
      <c r="B1138" s="4" t="s">
        <v>3286</v>
      </c>
      <c r="C1138" s="4">
        <f>YEAR(Data!$D1138)</f>
        <v>2013</v>
      </c>
      <c r="D1138" s="5">
        <v>41591</v>
      </c>
      <c r="E1138" s="5">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ht="14.25" customHeight="1" x14ac:dyDescent="0.3">
      <c r="A1139" s="4">
        <v>1138</v>
      </c>
      <c r="B1139" s="4" t="s">
        <v>3286</v>
      </c>
      <c r="C1139" s="4">
        <f>YEAR(Data!$D1139)</f>
        <v>2013</v>
      </c>
      <c r="D1139" s="5">
        <v>41591</v>
      </c>
      <c r="E1139" s="5">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ht="14.25" customHeight="1" x14ac:dyDescent="0.3">
      <c r="A1140" s="4">
        <v>1139</v>
      </c>
      <c r="B1140" s="4" t="s">
        <v>3286</v>
      </c>
      <c r="C1140" s="4">
        <f>YEAR(Data!$D1140)</f>
        <v>2013</v>
      </c>
      <c r="D1140" s="5">
        <v>41591</v>
      </c>
      <c r="E1140" s="5">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ht="14.25" customHeight="1" x14ac:dyDescent="0.3">
      <c r="A1141" s="4">
        <v>1140</v>
      </c>
      <c r="B1141" s="4" t="s">
        <v>3286</v>
      </c>
      <c r="C1141" s="4">
        <f>YEAR(Data!$D1141)</f>
        <v>2013</v>
      </c>
      <c r="D1141" s="5">
        <v>41591</v>
      </c>
      <c r="E1141" s="5">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ht="14.25" customHeight="1" x14ac:dyDescent="0.3">
      <c r="A1142" s="4">
        <v>1141</v>
      </c>
      <c r="B1142" s="4" t="s">
        <v>3286</v>
      </c>
      <c r="C1142" s="4">
        <f>YEAR(Data!$D1142)</f>
        <v>2013</v>
      </c>
      <c r="D1142" s="5">
        <v>41591</v>
      </c>
      <c r="E1142" s="5">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ht="14.25" customHeight="1" x14ac:dyDescent="0.3">
      <c r="A1143" s="4">
        <v>1142</v>
      </c>
      <c r="B1143" s="4" t="s">
        <v>3296</v>
      </c>
      <c r="C1143" s="4">
        <f>YEAR(Data!$D1143)</f>
        <v>2011</v>
      </c>
      <c r="D1143" s="5">
        <v>40815</v>
      </c>
      <c r="E1143" s="5">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ht="14.25" customHeight="1" x14ac:dyDescent="0.3">
      <c r="A1144" s="4">
        <v>1143</v>
      </c>
      <c r="B1144" s="4" t="s">
        <v>3296</v>
      </c>
      <c r="C1144" s="4">
        <f>YEAR(Data!$D1144)</f>
        <v>2011</v>
      </c>
      <c r="D1144" s="5">
        <v>40815</v>
      </c>
      <c r="E1144" s="5">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ht="14.25" customHeight="1" x14ac:dyDescent="0.3">
      <c r="A1145" s="4">
        <v>1144</v>
      </c>
      <c r="B1145" s="4" t="s">
        <v>3296</v>
      </c>
      <c r="C1145" s="4">
        <f>YEAR(Data!$D1145)</f>
        <v>2011</v>
      </c>
      <c r="D1145" s="5">
        <v>40815</v>
      </c>
      <c r="E1145" s="5">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3.1104000000000003</v>
      </c>
    </row>
    <row r="1146" spans="1:22" ht="14.25" customHeight="1" x14ac:dyDescent="0.3">
      <c r="A1146" s="4">
        <v>1145</v>
      </c>
      <c r="B1146" s="4" t="s">
        <v>3296</v>
      </c>
      <c r="C1146" s="4">
        <f>YEAR(Data!$D1146)</f>
        <v>2011</v>
      </c>
      <c r="D1146" s="5">
        <v>40815</v>
      </c>
      <c r="E1146" s="5">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223.05399999999995</v>
      </c>
    </row>
    <row r="1147" spans="1:22" ht="14.25" customHeight="1" x14ac:dyDescent="0.3">
      <c r="A1147" s="4">
        <v>1146</v>
      </c>
      <c r="B1147" s="4" t="s">
        <v>3296</v>
      </c>
      <c r="C1147" s="4">
        <f>YEAR(Data!$D1147)</f>
        <v>2011</v>
      </c>
      <c r="D1147" s="5">
        <v>40815</v>
      </c>
      <c r="E1147" s="5">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16.788600000000002</v>
      </c>
    </row>
    <row r="1148" spans="1:22" ht="14.25" customHeight="1" x14ac:dyDescent="0.3">
      <c r="A1148" s="4">
        <v>1147</v>
      </c>
      <c r="B1148" s="4" t="s">
        <v>3301</v>
      </c>
      <c r="C1148" s="4">
        <f>YEAR(Data!$D1148)</f>
        <v>2012</v>
      </c>
      <c r="D1148" s="5">
        <v>41003</v>
      </c>
      <c r="E1148" s="5">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107.34599999999996</v>
      </c>
    </row>
    <row r="1149" spans="1:22" ht="14.25" customHeight="1" x14ac:dyDescent="0.3">
      <c r="A1149" s="4">
        <v>1148</v>
      </c>
      <c r="B1149" s="4" t="s">
        <v>3301</v>
      </c>
      <c r="C1149" s="4">
        <f>YEAR(Data!$D1149)</f>
        <v>2012</v>
      </c>
      <c r="D1149" s="5">
        <v>41003</v>
      </c>
      <c r="E1149" s="5">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2.6279999999999997</v>
      </c>
    </row>
    <row r="1150" spans="1:22" ht="14.25" customHeight="1" x14ac:dyDescent="0.3">
      <c r="A1150" s="4">
        <v>1149</v>
      </c>
      <c r="B1150" s="4" t="s">
        <v>3301</v>
      </c>
      <c r="C1150" s="4">
        <f>YEAR(Data!$D1150)</f>
        <v>2012</v>
      </c>
      <c r="D1150" s="5">
        <v>41003</v>
      </c>
      <c r="E1150" s="5">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5.8695999999999993</v>
      </c>
    </row>
    <row r="1151" spans="1:22" ht="14.25" customHeight="1" x14ac:dyDescent="0.3">
      <c r="A1151" s="4">
        <v>1150</v>
      </c>
      <c r="B1151" s="4" t="s">
        <v>3301</v>
      </c>
      <c r="C1151" s="4">
        <f>YEAR(Data!$D1151)</f>
        <v>2012</v>
      </c>
      <c r="D1151" s="5">
        <v>41003</v>
      </c>
      <c r="E1151" s="5">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0.43799999999999883</v>
      </c>
    </row>
    <row r="1152" spans="1:22" ht="14.25" customHeight="1" x14ac:dyDescent="0.3">
      <c r="A1152" s="4">
        <v>1151</v>
      </c>
      <c r="B1152" s="4" t="s">
        <v>3301</v>
      </c>
      <c r="C1152" s="4">
        <f>YEAR(Data!$D1152)</f>
        <v>2012</v>
      </c>
      <c r="D1152" s="5">
        <v>41003</v>
      </c>
      <c r="E1152" s="5">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ht="14.25" customHeight="1" x14ac:dyDescent="0.3">
      <c r="A1153" s="4">
        <v>1152</v>
      </c>
      <c r="B1153" s="4" t="s">
        <v>3314</v>
      </c>
      <c r="C1153" s="4">
        <f>YEAR(Data!$D1153)</f>
        <v>2012</v>
      </c>
      <c r="D1153" s="5">
        <v>41037</v>
      </c>
      <c r="E1153" s="5">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1.2527999999999997</v>
      </c>
    </row>
    <row r="1154" spans="1:22" ht="14.25" customHeight="1" x14ac:dyDescent="0.3">
      <c r="A1154" s="4">
        <v>1153</v>
      </c>
      <c r="B1154" s="4" t="s">
        <v>3318</v>
      </c>
      <c r="C1154" s="4">
        <f>YEAR(Data!$D1154)</f>
        <v>2014</v>
      </c>
      <c r="D1154" s="5">
        <v>41640</v>
      </c>
      <c r="E1154" s="5">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ht="14.25" customHeight="1" x14ac:dyDescent="0.3">
      <c r="A1155" s="4">
        <v>1154</v>
      </c>
      <c r="B1155" s="4" t="s">
        <v>3318</v>
      </c>
      <c r="C1155" s="4">
        <f>YEAR(Data!$D1155)</f>
        <v>2014</v>
      </c>
      <c r="D1155" s="5">
        <v>41640</v>
      </c>
      <c r="E1155" s="5">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53.921700000000008</v>
      </c>
    </row>
    <row r="1156" spans="1:22" ht="14.25" customHeight="1" x14ac:dyDescent="0.3">
      <c r="A1156" s="4">
        <v>1155</v>
      </c>
      <c r="B1156" s="4" t="s">
        <v>3322</v>
      </c>
      <c r="C1156" s="4">
        <f>YEAR(Data!$D1156)</f>
        <v>2011</v>
      </c>
      <c r="D1156" s="5">
        <v>40897</v>
      </c>
      <c r="E1156" s="5">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ht="14.25" customHeight="1" x14ac:dyDescent="0.3">
      <c r="A1157" s="4">
        <v>1156</v>
      </c>
      <c r="B1157" s="4" t="s">
        <v>3322</v>
      </c>
      <c r="C1157" s="4">
        <f>YEAR(Data!$D1157)</f>
        <v>2011</v>
      </c>
      <c r="D1157" s="5">
        <v>40897</v>
      </c>
      <c r="E1157" s="5">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493.78559999999993</v>
      </c>
    </row>
    <row r="1158" spans="1:22" ht="14.25" customHeight="1" x14ac:dyDescent="0.3">
      <c r="A1158" s="4">
        <v>1157</v>
      </c>
      <c r="B1158" s="4" t="s">
        <v>3322</v>
      </c>
      <c r="C1158" s="4">
        <f>YEAR(Data!$D1158)</f>
        <v>2011</v>
      </c>
      <c r="D1158" s="5">
        <v>40897</v>
      </c>
      <c r="E1158" s="5">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ht="14.25" customHeight="1" x14ac:dyDescent="0.3">
      <c r="A1159" s="4">
        <v>1158</v>
      </c>
      <c r="B1159" s="4" t="s">
        <v>3322</v>
      </c>
      <c r="C1159" s="4">
        <f>YEAR(Data!$D1159)</f>
        <v>2011</v>
      </c>
      <c r="D1159" s="5">
        <v>40897</v>
      </c>
      <c r="E1159" s="5">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100.12200000000001</v>
      </c>
    </row>
    <row r="1160" spans="1:22" ht="14.25" customHeight="1" x14ac:dyDescent="0.3">
      <c r="A1160" s="4">
        <v>1159</v>
      </c>
      <c r="B1160" s="4" t="s">
        <v>3328</v>
      </c>
      <c r="C1160" s="4">
        <f>YEAR(Data!$D1160)</f>
        <v>2013</v>
      </c>
      <c r="D1160" s="5">
        <v>41458</v>
      </c>
      <c r="E1160" s="5">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19.518400000000007</v>
      </c>
    </row>
    <row r="1161" spans="1:22" ht="14.25" customHeight="1" x14ac:dyDescent="0.3">
      <c r="A1161" s="4">
        <v>1160</v>
      </c>
      <c r="B1161" s="4" t="s">
        <v>3331</v>
      </c>
      <c r="C1161" s="4">
        <f>YEAR(Data!$D1161)</f>
        <v>2014</v>
      </c>
      <c r="D1161" s="5">
        <v>41820</v>
      </c>
      <c r="E1161" s="5">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90.735000000000014</v>
      </c>
    </row>
    <row r="1162" spans="1:22" ht="14.25" customHeight="1" x14ac:dyDescent="0.3">
      <c r="A1162" s="4">
        <v>1161</v>
      </c>
      <c r="B1162" s="4" t="s">
        <v>3331</v>
      </c>
      <c r="C1162" s="4">
        <f>YEAR(Data!$D1162)</f>
        <v>2014</v>
      </c>
      <c r="D1162" s="5">
        <v>41820</v>
      </c>
      <c r="E1162" s="5">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ht="14.25" customHeight="1" x14ac:dyDescent="0.3">
      <c r="A1163" s="4">
        <v>1162</v>
      </c>
      <c r="B1163" s="4" t="s">
        <v>3335</v>
      </c>
      <c r="C1163" s="4">
        <f>YEAR(Data!$D1163)</f>
        <v>2011</v>
      </c>
      <c r="D1163" s="5">
        <v>40787</v>
      </c>
      <c r="E1163" s="5">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15.642599999999995</v>
      </c>
    </row>
    <row r="1164" spans="1:22" ht="14.25" customHeight="1" x14ac:dyDescent="0.3">
      <c r="A1164" s="4">
        <v>1163</v>
      </c>
      <c r="B1164" s="4" t="s">
        <v>3339</v>
      </c>
      <c r="C1164" s="4">
        <f>YEAR(Data!$D1164)</f>
        <v>2011</v>
      </c>
      <c r="D1164" s="5">
        <v>40605</v>
      </c>
      <c r="E1164" s="5">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ht="14.25" customHeight="1" x14ac:dyDescent="0.3">
      <c r="A1165" s="4">
        <v>1164</v>
      </c>
      <c r="B1165" s="4" t="s">
        <v>3339</v>
      </c>
      <c r="C1165" s="4">
        <f>YEAR(Data!$D1165)</f>
        <v>2011</v>
      </c>
      <c r="D1165" s="5">
        <v>40605</v>
      </c>
      <c r="E1165" s="5">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ht="14.25" customHeight="1" x14ac:dyDescent="0.3">
      <c r="A1166" s="4">
        <v>1165</v>
      </c>
      <c r="B1166" s="4" t="s">
        <v>3339</v>
      </c>
      <c r="C1166" s="4">
        <f>YEAR(Data!$D1166)</f>
        <v>2011</v>
      </c>
      <c r="D1166" s="5">
        <v>40605</v>
      </c>
      <c r="E1166" s="5">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9.1785000000000014</v>
      </c>
    </row>
    <row r="1167" spans="1:22" ht="14.25" customHeight="1" x14ac:dyDescent="0.3">
      <c r="A1167" s="4">
        <v>1166</v>
      </c>
      <c r="B1167" s="4" t="s">
        <v>3346</v>
      </c>
      <c r="C1167" s="4">
        <f>YEAR(Data!$D1167)</f>
        <v>2011</v>
      </c>
      <c r="D1167" s="5">
        <v>40667</v>
      </c>
      <c r="E1167" s="5">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21.059999999999995</v>
      </c>
    </row>
    <row r="1168" spans="1:22" ht="14.25" customHeight="1" x14ac:dyDescent="0.3">
      <c r="A1168" s="4">
        <v>1167</v>
      </c>
      <c r="B1168" s="4" t="s">
        <v>3349</v>
      </c>
      <c r="C1168" s="4">
        <f>YEAR(Data!$D1168)</f>
        <v>2012</v>
      </c>
      <c r="D1168" s="5">
        <v>41215</v>
      </c>
      <c r="E1168" s="5">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49.272299999999987</v>
      </c>
    </row>
    <row r="1169" spans="1:22" ht="14.25" customHeight="1" x14ac:dyDescent="0.3">
      <c r="A1169" s="4">
        <v>1168</v>
      </c>
      <c r="B1169" s="4" t="s">
        <v>3350</v>
      </c>
      <c r="C1169" s="4">
        <f>YEAR(Data!$D1169)</f>
        <v>2014</v>
      </c>
      <c r="D1169" s="5">
        <v>41982</v>
      </c>
      <c r="E1169" s="5">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ht="14.25" customHeight="1" x14ac:dyDescent="0.3">
      <c r="A1170" s="4">
        <v>1169</v>
      </c>
      <c r="B1170" s="4" t="s">
        <v>3350</v>
      </c>
      <c r="C1170" s="4">
        <f>YEAR(Data!$D1170)</f>
        <v>2014</v>
      </c>
      <c r="D1170" s="5">
        <v>41982</v>
      </c>
      <c r="E1170" s="5">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ht="14.25" customHeight="1" x14ac:dyDescent="0.3">
      <c r="A1171" s="4">
        <v>1170</v>
      </c>
      <c r="B1171" s="4" t="s">
        <v>3350</v>
      </c>
      <c r="C1171" s="4">
        <f>YEAR(Data!$D1171)</f>
        <v>2014</v>
      </c>
      <c r="D1171" s="5">
        <v>41982</v>
      </c>
      <c r="E1171" s="5">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ht="14.25" customHeight="1" x14ac:dyDescent="0.3">
      <c r="A1172" s="4">
        <v>1171</v>
      </c>
      <c r="B1172" s="4" t="s">
        <v>3350</v>
      </c>
      <c r="C1172" s="4">
        <f>YEAR(Data!$D1172)</f>
        <v>2014</v>
      </c>
      <c r="D1172" s="5">
        <v>41982</v>
      </c>
      <c r="E1172" s="5">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8.299199999999999</v>
      </c>
    </row>
    <row r="1173" spans="1:22" ht="14.25" customHeight="1" x14ac:dyDescent="0.3">
      <c r="A1173" s="4">
        <v>1172</v>
      </c>
      <c r="B1173" s="4" t="s">
        <v>3357</v>
      </c>
      <c r="C1173" s="4">
        <f>YEAR(Data!$D1173)</f>
        <v>2011</v>
      </c>
      <c r="D1173" s="5">
        <v>40612</v>
      </c>
      <c r="E1173" s="5">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ht="14.25" customHeight="1" x14ac:dyDescent="0.3">
      <c r="A1174" s="4">
        <v>1173</v>
      </c>
      <c r="B1174" s="4" t="s">
        <v>3361</v>
      </c>
      <c r="C1174" s="4">
        <f>YEAR(Data!$D1174)</f>
        <v>2011</v>
      </c>
      <c r="D1174" s="5">
        <v>40654</v>
      </c>
      <c r="E1174" s="5">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4">
        <v>5.5754999999999999</v>
      </c>
    </row>
    <row r="1175" spans="1:22" ht="14.25" customHeight="1" x14ac:dyDescent="0.3">
      <c r="A1175" s="4">
        <v>1174</v>
      </c>
      <c r="B1175" s="4" t="s">
        <v>3364</v>
      </c>
      <c r="C1175" s="4">
        <f>YEAR(Data!$D1175)</f>
        <v>2012</v>
      </c>
      <c r="D1175" s="5">
        <v>41204</v>
      </c>
      <c r="E1175" s="5">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4">
        <v>-7.7640000000000011</v>
      </c>
    </row>
    <row r="1176" spans="1:22" ht="14.25" customHeight="1" x14ac:dyDescent="0.3">
      <c r="A1176" s="4">
        <v>1175</v>
      </c>
      <c r="B1176" s="4" t="s">
        <v>3365</v>
      </c>
      <c r="C1176" s="4">
        <f>YEAR(Data!$D1176)</f>
        <v>2012</v>
      </c>
      <c r="D1176" s="5">
        <v>41143</v>
      </c>
      <c r="E1176" s="5">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ht="14.25" customHeight="1" x14ac:dyDescent="0.3">
      <c r="A1177" s="4">
        <v>1176</v>
      </c>
      <c r="B1177" s="4" t="s">
        <v>3368</v>
      </c>
      <c r="C1177" s="4">
        <f>YEAR(Data!$D1177)</f>
        <v>2013</v>
      </c>
      <c r="D1177" s="5">
        <v>41516</v>
      </c>
      <c r="E1177" s="5">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8.0996999999999986</v>
      </c>
    </row>
    <row r="1178" spans="1:22" ht="14.25" customHeight="1" x14ac:dyDescent="0.3">
      <c r="A1178" s="4">
        <v>1177</v>
      </c>
      <c r="B1178" s="4" t="s">
        <v>3369</v>
      </c>
      <c r="C1178" s="4">
        <f>YEAR(Data!$D1178)</f>
        <v>2011</v>
      </c>
      <c r="D1178" s="5">
        <v>40904</v>
      </c>
      <c r="E1178" s="5">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ht="14.25" customHeight="1" x14ac:dyDescent="0.3">
      <c r="A1179" s="4">
        <v>1178</v>
      </c>
      <c r="B1179" s="4" t="s">
        <v>3373</v>
      </c>
      <c r="C1179" s="4">
        <f>YEAR(Data!$D1179)</f>
        <v>2013</v>
      </c>
      <c r="D1179" s="5">
        <v>41610</v>
      </c>
      <c r="E1179" s="5">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51.749999999999986</v>
      </c>
    </row>
    <row r="1180" spans="1:22" ht="14.25" customHeight="1" x14ac:dyDescent="0.3">
      <c r="A1180" s="4">
        <v>1179</v>
      </c>
      <c r="B1180" s="4" t="s">
        <v>3373</v>
      </c>
      <c r="C1180" s="4">
        <f>YEAR(Data!$D1180)</f>
        <v>2013</v>
      </c>
      <c r="D1180" s="5">
        <v>41610</v>
      </c>
      <c r="E1180" s="5">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44.992500000000007</v>
      </c>
    </row>
    <row r="1181" spans="1:22" ht="14.25" customHeight="1" x14ac:dyDescent="0.3">
      <c r="A1181" s="4">
        <v>1180</v>
      </c>
      <c r="B1181" s="4" t="s">
        <v>3377</v>
      </c>
      <c r="C1181" s="4">
        <f>YEAR(Data!$D1181)</f>
        <v>2013</v>
      </c>
      <c r="D1181" s="5">
        <v>41389</v>
      </c>
      <c r="E1181" s="5">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ht="14.25" customHeight="1" x14ac:dyDescent="0.3">
      <c r="A1182" s="4">
        <v>1181</v>
      </c>
      <c r="B1182" s="4" t="s">
        <v>3380</v>
      </c>
      <c r="C1182" s="4">
        <f>YEAR(Data!$D1182)</f>
        <v>2011</v>
      </c>
      <c r="D1182" s="5">
        <v>40715</v>
      </c>
      <c r="E1182" s="5">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ht="14.25" customHeight="1" x14ac:dyDescent="0.3">
      <c r="A1183" s="4">
        <v>1182</v>
      </c>
      <c r="B1183" s="4" t="s">
        <v>3380</v>
      </c>
      <c r="C1183" s="4">
        <f>YEAR(Data!$D1183)</f>
        <v>2011</v>
      </c>
      <c r="D1183" s="5">
        <v>40715</v>
      </c>
      <c r="E1183" s="5">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1.0903999999999998</v>
      </c>
    </row>
    <row r="1184" spans="1:22" ht="14.25" customHeight="1" x14ac:dyDescent="0.3">
      <c r="A1184" s="4">
        <v>1183</v>
      </c>
      <c r="B1184" s="4" t="s">
        <v>3385</v>
      </c>
      <c r="C1184" s="4">
        <f>YEAR(Data!$D1184)</f>
        <v>2014</v>
      </c>
      <c r="D1184" s="5">
        <v>41654</v>
      </c>
      <c r="E1184" s="5">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ht="14.25" customHeight="1" x14ac:dyDescent="0.3">
      <c r="A1185" s="4">
        <v>1184</v>
      </c>
      <c r="B1185" s="4" t="s">
        <v>3385</v>
      </c>
      <c r="C1185" s="4">
        <f>YEAR(Data!$D1185)</f>
        <v>2014</v>
      </c>
      <c r="D1185" s="5">
        <v>41654</v>
      </c>
      <c r="E1185" s="5">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0.69300000000000006</v>
      </c>
    </row>
    <row r="1186" spans="1:22" ht="14.25" customHeight="1" x14ac:dyDescent="0.3">
      <c r="A1186" s="4">
        <v>1185</v>
      </c>
      <c r="B1186" s="4" t="s">
        <v>3388</v>
      </c>
      <c r="C1186" s="4">
        <f>YEAR(Data!$D1186)</f>
        <v>2011</v>
      </c>
      <c r="D1186" s="5">
        <v>40871</v>
      </c>
      <c r="E1186" s="5">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4">
        <v>4.2335999999999991</v>
      </c>
    </row>
    <row r="1187" spans="1:22" ht="14.25" customHeight="1" x14ac:dyDescent="0.3">
      <c r="A1187" s="4">
        <v>1186</v>
      </c>
      <c r="B1187" s="4" t="s">
        <v>3388</v>
      </c>
      <c r="C1187" s="4">
        <f>YEAR(Data!$D1187)</f>
        <v>2011</v>
      </c>
      <c r="D1187" s="5">
        <v>40871</v>
      </c>
      <c r="E1187" s="5">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9.7176000000000329</v>
      </c>
    </row>
    <row r="1188" spans="1:22" ht="14.25" customHeight="1" x14ac:dyDescent="0.3">
      <c r="A1188" s="4">
        <v>1187</v>
      </c>
      <c r="B1188" s="4" t="s">
        <v>3388</v>
      </c>
      <c r="C1188" s="4">
        <f>YEAR(Data!$D1188)</f>
        <v>2011</v>
      </c>
      <c r="D1188" s="5">
        <v>40871</v>
      </c>
      <c r="E1188" s="5">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12.441600000000001</v>
      </c>
    </row>
    <row r="1189" spans="1:22" ht="14.25" customHeight="1" x14ac:dyDescent="0.3">
      <c r="A1189" s="4">
        <v>1188</v>
      </c>
      <c r="B1189" s="4" t="s">
        <v>3388</v>
      </c>
      <c r="C1189" s="4">
        <f>YEAR(Data!$D1189)</f>
        <v>2011</v>
      </c>
      <c r="D1189" s="5">
        <v>40871</v>
      </c>
      <c r="E1189" s="5">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53.346599999999995</v>
      </c>
    </row>
    <row r="1190" spans="1:22" ht="14.25" customHeight="1" x14ac:dyDescent="0.3">
      <c r="A1190" s="4">
        <v>1189</v>
      </c>
      <c r="B1190" s="4" t="s">
        <v>3395</v>
      </c>
      <c r="C1190" s="4">
        <f>YEAR(Data!$D1190)</f>
        <v>2014</v>
      </c>
      <c r="D1190" s="5">
        <v>41697</v>
      </c>
      <c r="E1190" s="5">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ht="14.25" customHeight="1" x14ac:dyDescent="0.3">
      <c r="A1191" s="4">
        <v>1190</v>
      </c>
      <c r="B1191" s="4" t="s">
        <v>3395</v>
      </c>
      <c r="C1191" s="4">
        <f>YEAR(Data!$D1191)</f>
        <v>2014</v>
      </c>
      <c r="D1191" s="5">
        <v>41697</v>
      </c>
      <c r="E1191" s="5">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4">
        <v>66.715199999999982</v>
      </c>
    </row>
    <row r="1192" spans="1:22" ht="14.25" customHeight="1" x14ac:dyDescent="0.3">
      <c r="A1192" s="4">
        <v>1191</v>
      </c>
      <c r="B1192" s="4" t="s">
        <v>3395</v>
      </c>
      <c r="C1192" s="4">
        <f>YEAR(Data!$D1192)</f>
        <v>2014</v>
      </c>
      <c r="D1192" s="5">
        <v>41697</v>
      </c>
      <c r="E1192" s="5">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89.222400000000022</v>
      </c>
    </row>
    <row r="1193" spans="1:22" ht="14.25" customHeight="1" x14ac:dyDescent="0.3">
      <c r="A1193" s="4">
        <v>1192</v>
      </c>
      <c r="B1193" s="4" t="s">
        <v>3395</v>
      </c>
      <c r="C1193" s="4">
        <f>YEAR(Data!$D1193)</f>
        <v>2014</v>
      </c>
      <c r="D1193" s="5">
        <v>41697</v>
      </c>
      <c r="E1193" s="5">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ht="14.25" customHeight="1" x14ac:dyDescent="0.3">
      <c r="A1194" s="4">
        <v>1193</v>
      </c>
      <c r="B1194" s="4" t="s">
        <v>3395</v>
      </c>
      <c r="C1194" s="4">
        <f>YEAR(Data!$D1194)</f>
        <v>2014</v>
      </c>
      <c r="D1194" s="5">
        <v>41697</v>
      </c>
      <c r="E1194" s="5">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11.328800000000001</v>
      </c>
    </row>
    <row r="1195" spans="1:22" ht="14.25" customHeight="1" x14ac:dyDescent="0.3">
      <c r="A1195" s="4">
        <v>1194</v>
      </c>
      <c r="B1195" s="4" t="s">
        <v>3404</v>
      </c>
      <c r="C1195" s="4">
        <f>YEAR(Data!$D1195)</f>
        <v>2012</v>
      </c>
      <c r="D1195" s="5">
        <v>41167</v>
      </c>
      <c r="E1195" s="5">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4">
        <v>5.4432</v>
      </c>
    </row>
    <row r="1196" spans="1:22" ht="14.25" customHeight="1" x14ac:dyDescent="0.3">
      <c r="A1196" s="4">
        <v>1195</v>
      </c>
      <c r="B1196" s="4" t="s">
        <v>3404</v>
      </c>
      <c r="C1196" s="4">
        <f>YEAR(Data!$D1196)</f>
        <v>2012</v>
      </c>
      <c r="D1196" s="5">
        <v>41167</v>
      </c>
      <c r="E1196" s="5">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4">
        <v>2.553199999999999</v>
      </c>
    </row>
    <row r="1197" spans="1:22" ht="14.25" customHeight="1" x14ac:dyDescent="0.3">
      <c r="A1197" s="4">
        <v>1196</v>
      </c>
      <c r="B1197" s="4" t="s">
        <v>3404</v>
      </c>
      <c r="C1197" s="4">
        <f>YEAR(Data!$D1197)</f>
        <v>2012</v>
      </c>
      <c r="D1197" s="5">
        <v>41167</v>
      </c>
      <c r="E1197" s="5">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2.1588000000000021</v>
      </c>
    </row>
    <row r="1198" spans="1:22" ht="14.25" customHeight="1" x14ac:dyDescent="0.3">
      <c r="A1198" s="4">
        <v>1197</v>
      </c>
      <c r="B1198" s="4" t="s">
        <v>3404</v>
      </c>
      <c r="C1198" s="4">
        <f>YEAR(Data!$D1198)</f>
        <v>2012</v>
      </c>
      <c r="D1198" s="5">
        <v>41167</v>
      </c>
      <c r="E1198" s="5">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4">
        <v>-2.098800000000006</v>
      </c>
    </row>
    <row r="1199" spans="1:22" ht="14.25" customHeight="1" x14ac:dyDescent="0.3">
      <c r="A1199" s="4">
        <v>1198</v>
      </c>
      <c r="B1199" s="4" t="s">
        <v>3408</v>
      </c>
      <c r="C1199" s="4">
        <f>YEAR(Data!$D1199)</f>
        <v>2013</v>
      </c>
      <c r="D1199" s="5">
        <v>41373</v>
      </c>
      <c r="E1199" s="5">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4">
        <v>64.789199999999951</v>
      </c>
    </row>
    <row r="1200" spans="1:22" ht="14.25" customHeight="1" x14ac:dyDescent="0.3">
      <c r="A1200" s="4">
        <v>1199</v>
      </c>
      <c r="B1200" s="4" t="s">
        <v>3408</v>
      </c>
      <c r="C1200" s="4">
        <f>YEAR(Data!$D1200)</f>
        <v>2013</v>
      </c>
      <c r="D1200" s="5">
        <v>41373</v>
      </c>
      <c r="E1200" s="5">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-4.1135999999999981</v>
      </c>
    </row>
    <row r="1201" spans="1:22" ht="14.25" customHeight="1" x14ac:dyDescent="0.3">
      <c r="A1201" s="4">
        <v>1200</v>
      </c>
      <c r="B1201" s="4" t="s">
        <v>3408</v>
      </c>
      <c r="C1201" s="4">
        <f>YEAR(Data!$D1201)</f>
        <v>2013</v>
      </c>
      <c r="D1201" s="5">
        <v>41373</v>
      </c>
      <c r="E1201" s="5">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4">
        <v>-1850.9464000000007</v>
      </c>
    </row>
    <row r="1202" spans="1:22" ht="14.25" customHeight="1" x14ac:dyDescent="0.3">
      <c r="A1202" s="4">
        <v>1201</v>
      </c>
      <c r="B1202" s="4" t="s">
        <v>3413</v>
      </c>
      <c r="C1202" s="4">
        <f>YEAR(Data!$D1202)</f>
        <v>2013</v>
      </c>
      <c r="D1202" s="5">
        <v>41474</v>
      </c>
      <c r="E1202" s="5">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ht="14.25" customHeight="1" x14ac:dyDescent="0.3">
      <c r="A1203" s="4">
        <v>1202</v>
      </c>
      <c r="B1203" s="4" t="s">
        <v>3413</v>
      </c>
      <c r="C1203" s="4">
        <f>YEAR(Data!$D1203)</f>
        <v>2013</v>
      </c>
      <c r="D1203" s="5">
        <v>41474</v>
      </c>
      <c r="E1203" s="5">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4">
        <v>-1.4352</v>
      </c>
    </row>
    <row r="1204" spans="1:22" ht="14.25" customHeight="1" x14ac:dyDescent="0.3">
      <c r="A1204" s="4">
        <v>1203</v>
      </c>
      <c r="B1204" s="4" t="s">
        <v>3413</v>
      </c>
      <c r="C1204" s="4">
        <f>YEAR(Data!$D1204)</f>
        <v>2013</v>
      </c>
      <c r="D1204" s="5">
        <v>41474</v>
      </c>
      <c r="E1204" s="5">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4">
        <v>10.679399999999873</v>
      </c>
    </row>
    <row r="1205" spans="1:22" ht="14.25" customHeight="1" x14ac:dyDescent="0.3">
      <c r="A1205" s="4">
        <v>1204</v>
      </c>
      <c r="B1205" s="4" t="s">
        <v>3413</v>
      </c>
      <c r="C1205" s="4">
        <f>YEAR(Data!$D1205)</f>
        <v>2013</v>
      </c>
      <c r="D1205" s="5">
        <v>41474</v>
      </c>
      <c r="E1205" s="5">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4">
        <v>0</v>
      </c>
    </row>
    <row r="1206" spans="1:22" ht="14.25" customHeight="1" x14ac:dyDescent="0.3">
      <c r="A1206" s="4">
        <v>1205</v>
      </c>
      <c r="B1206" s="4" t="s">
        <v>3413</v>
      </c>
      <c r="C1206" s="4">
        <f>YEAR(Data!$D1206)</f>
        <v>2013</v>
      </c>
      <c r="D1206" s="5">
        <v>41474</v>
      </c>
      <c r="E1206" s="5">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ht="14.25" customHeight="1" x14ac:dyDescent="0.3">
      <c r="A1207" s="4">
        <v>1206</v>
      </c>
      <c r="B1207" s="4" t="s">
        <v>3416</v>
      </c>
      <c r="C1207" s="4">
        <f>YEAR(Data!$D1207)</f>
        <v>2014</v>
      </c>
      <c r="D1207" s="5">
        <v>41853</v>
      </c>
      <c r="E1207" s="5">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16.997500000000016</v>
      </c>
    </row>
    <row r="1208" spans="1:22" ht="14.25" customHeight="1" x14ac:dyDescent="0.3">
      <c r="A1208" s="4">
        <v>1207</v>
      </c>
      <c r="B1208" s="4" t="s">
        <v>3419</v>
      </c>
      <c r="C1208" s="4">
        <f>YEAR(Data!$D1208)</f>
        <v>2013</v>
      </c>
      <c r="D1208" s="5">
        <v>41470</v>
      </c>
      <c r="E1208" s="5">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3.3629999999999995</v>
      </c>
    </row>
    <row r="1209" spans="1:22" ht="14.25" customHeight="1" x14ac:dyDescent="0.3">
      <c r="A1209" s="4">
        <v>1208</v>
      </c>
      <c r="B1209" s="4" t="s">
        <v>3419</v>
      </c>
      <c r="C1209" s="4">
        <f>YEAR(Data!$D1209)</f>
        <v>2013</v>
      </c>
      <c r="D1209" s="5">
        <v>41470</v>
      </c>
      <c r="E1209" s="5">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3.2003999999999997</v>
      </c>
    </row>
    <row r="1210" spans="1:22" ht="14.25" customHeight="1" x14ac:dyDescent="0.3">
      <c r="A1210" s="4">
        <v>1209</v>
      </c>
      <c r="B1210" s="4" t="s">
        <v>3419</v>
      </c>
      <c r="C1210" s="4">
        <f>YEAR(Data!$D1210)</f>
        <v>2013</v>
      </c>
      <c r="D1210" s="5">
        <v>41470</v>
      </c>
      <c r="E1210" s="5">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4">
        <v>6.8942999999999994</v>
      </c>
    </row>
    <row r="1211" spans="1:22" ht="14.25" customHeight="1" x14ac:dyDescent="0.3">
      <c r="A1211" s="4">
        <v>1210</v>
      </c>
      <c r="B1211" s="4" t="s">
        <v>3419</v>
      </c>
      <c r="C1211" s="4">
        <f>YEAR(Data!$D1211)</f>
        <v>2013</v>
      </c>
      <c r="D1211" s="5">
        <v>41470</v>
      </c>
      <c r="E1211" s="5">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ht="14.25" customHeight="1" x14ac:dyDescent="0.3">
      <c r="A1212" s="4">
        <v>1211</v>
      </c>
      <c r="B1212" s="4" t="s">
        <v>3419</v>
      </c>
      <c r="C1212" s="4">
        <f>YEAR(Data!$D1212)</f>
        <v>2013</v>
      </c>
      <c r="D1212" s="5">
        <v>41470</v>
      </c>
      <c r="E1212" s="5">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2.8835999999999995</v>
      </c>
    </row>
    <row r="1213" spans="1:22" ht="14.25" customHeight="1" x14ac:dyDescent="0.3">
      <c r="A1213" s="4">
        <v>1212</v>
      </c>
      <c r="B1213" s="4" t="s">
        <v>3419</v>
      </c>
      <c r="C1213" s="4">
        <f>YEAR(Data!$D1213)</f>
        <v>2013</v>
      </c>
      <c r="D1213" s="5">
        <v>41470</v>
      </c>
      <c r="E1213" s="5">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21.717599999999948</v>
      </c>
    </row>
    <row r="1214" spans="1:22" ht="14.25" customHeight="1" x14ac:dyDescent="0.3">
      <c r="A1214" s="4">
        <v>1213</v>
      </c>
      <c r="B1214" s="4" t="s">
        <v>3426</v>
      </c>
      <c r="C1214" s="4">
        <f>YEAR(Data!$D1214)</f>
        <v>2014</v>
      </c>
      <c r="D1214" s="5">
        <v>41892</v>
      </c>
      <c r="E1214" s="5">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4">
        <v>-48.470400000000019</v>
      </c>
    </row>
    <row r="1215" spans="1:22" ht="14.25" customHeight="1" x14ac:dyDescent="0.3">
      <c r="A1215" s="4">
        <v>1214</v>
      </c>
      <c r="B1215" s="4" t="s">
        <v>3426</v>
      </c>
      <c r="C1215" s="4">
        <f>YEAR(Data!$D1215)</f>
        <v>2014</v>
      </c>
      <c r="D1215" s="5">
        <v>41892</v>
      </c>
      <c r="E1215" s="5">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-2.3275999999999994</v>
      </c>
    </row>
    <row r="1216" spans="1:22" ht="14.25" customHeight="1" x14ac:dyDescent="0.3">
      <c r="A1216" s="4">
        <v>1215</v>
      </c>
      <c r="B1216" s="4" t="s">
        <v>3426</v>
      </c>
      <c r="C1216" s="4">
        <f>YEAR(Data!$D1216)</f>
        <v>2014</v>
      </c>
      <c r="D1216" s="5">
        <v>41892</v>
      </c>
      <c r="E1216" s="5">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4">
        <v>-3.6024000000000012</v>
      </c>
    </row>
    <row r="1217" spans="1:22" ht="14.25" customHeight="1" x14ac:dyDescent="0.3">
      <c r="A1217" s="4">
        <v>1216</v>
      </c>
      <c r="B1217" s="4" t="s">
        <v>3426</v>
      </c>
      <c r="C1217" s="4">
        <f>YEAR(Data!$D1217)</f>
        <v>2014</v>
      </c>
      <c r="D1217" s="5">
        <v>41892</v>
      </c>
      <c r="E1217" s="5">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1.5767999999999998</v>
      </c>
    </row>
    <row r="1218" spans="1:22" ht="14.25" customHeight="1" x14ac:dyDescent="0.3">
      <c r="A1218" s="4">
        <v>1217</v>
      </c>
      <c r="B1218" s="4" t="s">
        <v>3426</v>
      </c>
      <c r="C1218" s="4">
        <f>YEAR(Data!$D1218)</f>
        <v>2014</v>
      </c>
      <c r="D1218" s="5">
        <v>41892</v>
      </c>
      <c r="E1218" s="5">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4">
        <v>28.764000000000006</v>
      </c>
    </row>
    <row r="1219" spans="1:22" ht="14.25" customHeight="1" x14ac:dyDescent="0.3">
      <c r="A1219" s="4">
        <v>1218</v>
      </c>
      <c r="B1219" s="4" t="s">
        <v>3426</v>
      </c>
      <c r="C1219" s="4">
        <f>YEAR(Data!$D1219)</f>
        <v>2014</v>
      </c>
      <c r="D1219" s="5">
        <v>41892</v>
      </c>
      <c r="E1219" s="5">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1.7024000000000008</v>
      </c>
    </row>
    <row r="1220" spans="1:22" ht="14.25" customHeight="1" x14ac:dyDescent="0.3">
      <c r="A1220" s="4">
        <v>1219</v>
      </c>
      <c r="B1220" s="4" t="s">
        <v>3426</v>
      </c>
      <c r="C1220" s="4">
        <f>YEAR(Data!$D1220)</f>
        <v>2014</v>
      </c>
      <c r="D1220" s="5">
        <v>41892</v>
      </c>
      <c r="E1220" s="5">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ht="14.25" customHeight="1" x14ac:dyDescent="0.3">
      <c r="A1221" s="4">
        <v>1220</v>
      </c>
      <c r="B1221" s="4" t="s">
        <v>3426</v>
      </c>
      <c r="C1221" s="4">
        <f>YEAR(Data!$D1221)</f>
        <v>2014</v>
      </c>
      <c r="D1221" s="5">
        <v>41892</v>
      </c>
      <c r="E1221" s="5">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4">
        <v>-386.3915999999997</v>
      </c>
    </row>
    <row r="1222" spans="1:22" ht="14.25" customHeight="1" x14ac:dyDescent="0.3">
      <c r="A1222" s="4">
        <v>1221</v>
      </c>
      <c r="B1222" s="4" t="s">
        <v>3435</v>
      </c>
      <c r="C1222" s="4">
        <f>YEAR(Data!$D1222)</f>
        <v>2011</v>
      </c>
      <c r="D1222" s="5">
        <v>40736</v>
      </c>
      <c r="E1222" s="5">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44.954999999999977</v>
      </c>
    </row>
    <row r="1223" spans="1:22" ht="14.25" customHeight="1" x14ac:dyDescent="0.3">
      <c r="A1223" s="4">
        <v>1222</v>
      </c>
      <c r="B1223" s="4" t="s">
        <v>3435</v>
      </c>
      <c r="C1223" s="4">
        <f>YEAR(Data!$D1223)</f>
        <v>2011</v>
      </c>
      <c r="D1223" s="5">
        <v>40736</v>
      </c>
      <c r="E1223" s="5">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4">
        <v>28.792799999999971</v>
      </c>
    </row>
    <row r="1224" spans="1:22" ht="14.25" customHeight="1" x14ac:dyDescent="0.3">
      <c r="A1224" s="4">
        <v>1223</v>
      </c>
      <c r="B1224" s="4" t="s">
        <v>3440</v>
      </c>
      <c r="C1224" s="4">
        <f>YEAR(Data!$D1224)</f>
        <v>2013</v>
      </c>
      <c r="D1224" s="5">
        <v>41613</v>
      </c>
      <c r="E1224" s="5">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4">
        <v>20.482199999999992</v>
      </c>
    </row>
    <row r="1225" spans="1:22" ht="14.25" customHeight="1" x14ac:dyDescent="0.3">
      <c r="A1225" s="4">
        <v>1224</v>
      </c>
      <c r="B1225" s="4" t="s">
        <v>3440</v>
      </c>
      <c r="C1225" s="4">
        <f>YEAR(Data!$D1225)</f>
        <v>2013</v>
      </c>
      <c r="D1225" s="5">
        <v>41613</v>
      </c>
      <c r="E1225" s="5">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34.38600000000001</v>
      </c>
    </row>
    <row r="1226" spans="1:22" ht="14.25" customHeight="1" x14ac:dyDescent="0.3">
      <c r="A1226" s="4">
        <v>1225</v>
      </c>
      <c r="B1226" s="4" t="s">
        <v>3440</v>
      </c>
      <c r="C1226" s="4">
        <f>YEAR(Data!$D1226)</f>
        <v>2013</v>
      </c>
      <c r="D1226" s="5">
        <v>41613</v>
      </c>
      <c r="E1226" s="5">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4">
        <v>0.60479999999999989</v>
      </c>
    </row>
    <row r="1227" spans="1:22" ht="14.25" customHeight="1" x14ac:dyDescent="0.3">
      <c r="A1227" s="4">
        <v>1226</v>
      </c>
      <c r="B1227" s="4" t="s">
        <v>3440</v>
      </c>
      <c r="C1227" s="4">
        <f>YEAR(Data!$D1227)</f>
        <v>2013</v>
      </c>
      <c r="D1227" s="5">
        <v>41613</v>
      </c>
      <c r="E1227" s="5">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ht="14.25" customHeight="1" x14ac:dyDescent="0.3">
      <c r="A1228" s="4">
        <v>1227</v>
      </c>
      <c r="B1228" s="4" t="s">
        <v>3440</v>
      </c>
      <c r="C1228" s="4">
        <f>YEAR(Data!$D1228)</f>
        <v>2013</v>
      </c>
      <c r="D1228" s="5">
        <v>41613</v>
      </c>
      <c r="E1228" s="5">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3.6587999999999994</v>
      </c>
    </row>
    <row r="1229" spans="1:22" ht="14.25" customHeight="1" x14ac:dyDescent="0.3">
      <c r="A1229" s="4">
        <v>1228</v>
      </c>
      <c r="B1229" s="4" t="s">
        <v>3440</v>
      </c>
      <c r="C1229" s="4">
        <f>YEAR(Data!$D1229)</f>
        <v>2013</v>
      </c>
      <c r="D1229" s="5">
        <v>41613</v>
      </c>
      <c r="E1229" s="5">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11.631599999999992</v>
      </c>
    </row>
    <row r="1230" spans="1:22" ht="14.25" customHeight="1" x14ac:dyDescent="0.3">
      <c r="A1230" s="4">
        <v>1229</v>
      </c>
      <c r="B1230" s="4" t="s">
        <v>3446</v>
      </c>
      <c r="C1230" s="4">
        <f>YEAR(Data!$D1230)</f>
        <v>2014</v>
      </c>
      <c r="D1230" s="5">
        <v>41950</v>
      </c>
      <c r="E1230" s="5">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ht="14.25" customHeight="1" x14ac:dyDescent="0.3">
      <c r="A1231" s="4">
        <v>1230</v>
      </c>
      <c r="B1231" s="4" t="s">
        <v>3446</v>
      </c>
      <c r="C1231" s="4">
        <f>YEAR(Data!$D1231)</f>
        <v>2014</v>
      </c>
      <c r="D1231" s="5">
        <v>41950</v>
      </c>
      <c r="E1231" s="5">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2.9681999999999995</v>
      </c>
    </row>
    <row r="1232" spans="1:22" ht="14.25" customHeight="1" x14ac:dyDescent="0.3">
      <c r="A1232" s="4">
        <v>1231</v>
      </c>
      <c r="B1232" s="4" t="s">
        <v>3446</v>
      </c>
      <c r="C1232" s="4">
        <f>YEAR(Data!$D1232)</f>
        <v>2014</v>
      </c>
      <c r="D1232" s="5">
        <v>41950</v>
      </c>
      <c r="E1232" s="5">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1.7607999999999997</v>
      </c>
    </row>
    <row r="1233" spans="1:22" ht="14.25" customHeight="1" x14ac:dyDescent="0.3">
      <c r="A1233" s="4">
        <v>1232</v>
      </c>
      <c r="B1233" s="4" t="s">
        <v>3449</v>
      </c>
      <c r="C1233" s="4">
        <f>YEAR(Data!$D1233)</f>
        <v>2012</v>
      </c>
      <c r="D1233" s="5">
        <v>41213</v>
      </c>
      <c r="E1233" s="5">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0.72279999999999989</v>
      </c>
    </row>
    <row r="1234" spans="1:22" ht="14.25" customHeight="1" x14ac:dyDescent="0.3">
      <c r="A1234" s="4">
        <v>1233</v>
      </c>
      <c r="B1234" s="4" t="s">
        <v>3449</v>
      </c>
      <c r="C1234" s="4">
        <f>YEAR(Data!$D1234)</f>
        <v>2012</v>
      </c>
      <c r="D1234" s="5">
        <v>41213</v>
      </c>
      <c r="E1234" s="5">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35.981999999999992</v>
      </c>
    </row>
    <row r="1235" spans="1:22" ht="14.25" customHeight="1" x14ac:dyDescent="0.3">
      <c r="A1235" s="4">
        <v>1234</v>
      </c>
      <c r="B1235" s="4" t="s">
        <v>3455</v>
      </c>
      <c r="C1235" s="4">
        <f>YEAR(Data!$D1235)</f>
        <v>2013</v>
      </c>
      <c r="D1235" s="5">
        <v>41425</v>
      </c>
      <c r="E1235" s="5">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4">
        <v>69.99899999999991</v>
      </c>
    </row>
    <row r="1236" spans="1:22" ht="14.25" customHeight="1" x14ac:dyDescent="0.3">
      <c r="A1236" s="4">
        <v>1235</v>
      </c>
      <c r="B1236" s="4" t="s">
        <v>3460</v>
      </c>
      <c r="C1236" s="4">
        <f>YEAR(Data!$D1236)</f>
        <v>2013</v>
      </c>
      <c r="D1236" s="5">
        <v>41576</v>
      </c>
      <c r="E1236" s="5">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4">
        <v>13.786200000000006</v>
      </c>
    </row>
    <row r="1237" spans="1:22" ht="14.25" customHeight="1" x14ac:dyDescent="0.3">
      <c r="A1237" s="4">
        <v>1236</v>
      </c>
      <c r="B1237" s="4" t="s">
        <v>3460</v>
      </c>
      <c r="C1237" s="4">
        <f>YEAR(Data!$D1237)</f>
        <v>2013</v>
      </c>
      <c r="D1237" s="5">
        <v>41576</v>
      </c>
      <c r="E1237" s="5">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4">
        <v>-29.940000000000012</v>
      </c>
    </row>
    <row r="1238" spans="1:22" ht="14.25" customHeight="1" x14ac:dyDescent="0.3">
      <c r="A1238" s="4">
        <v>1237</v>
      </c>
      <c r="B1238" s="4" t="s">
        <v>3460</v>
      </c>
      <c r="C1238" s="4">
        <f>YEAR(Data!$D1238)</f>
        <v>2013</v>
      </c>
      <c r="D1238" s="5">
        <v>41576</v>
      </c>
      <c r="E1238" s="5">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4">
        <v>0</v>
      </c>
    </row>
    <row r="1239" spans="1:22" ht="14.25" customHeight="1" x14ac:dyDescent="0.3">
      <c r="A1239" s="4">
        <v>1238</v>
      </c>
      <c r="B1239" s="4" t="s">
        <v>3460</v>
      </c>
      <c r="C1239" s="4">
        <f>YEAR(Data!$D1239)</f>
        <v>2013</v>
      </c>
      <c r="D1239" s="5">
        <v>41576</v>
      </c>
      <c r="E1239" s="5">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ht="14.25" customHeight="1" x14ac:dyDescent="0.3">
      <c r="A1240" s="4">
        <v>1239</v>
      </c>
      <c r="B1240" s="4" t="s">
        <v>3466</v>
      </c>
      <c r="C1240" s="4">
        <f>YEAR(Data!$D1240)</f>
        <v>2011</v>
      </c>
      <c r="D1240" s="5">
        <v>40766</v>
      </c>
      <c r="E1240" s="5">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ht="14.25" customHeight="1" x14ac:dyDescent="0.3">
      <c r="A1241" s="4">
        <v>1240</v>
      </c>
      <c r="B1241" s="4" t="s">
        <v>3466</v>
      </c>
      <c r="C1241" s="4">
        <f>YEAR(Data!$D1241)</f>
        <v>2011</v>
      </c>
      <c r="D1241" s="5">
        <v>40766</v>
      </c>
      <c r="E1241" s="5">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ht="14.25" customHeight="1" x14ac:dyDescent="0.3">
      <c r="A1242" s="4">
        <v>1241</v>
      </c>
      <c r="B1242" s="4" t="s">
        <v>3466</v>
      </c>
      <c r="C1242" s="4">
        <f>YEAR(Data!$D1242)</f>
        <v>2011</v>
      </c>
      <c r="D1242" s="5">
        <v>40766</v>
      </c>
      <c r="E1242" s="5">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ht="14.25" customHeight="1" x14ac:dyDescent="0.3">
      <c r="A1243" s="4">
        <v>1242</v>
      </c>
      <c r="B1243" s="4" t="s">
        <v>3473</v>
      </c>
      <c r="C1243" s="4">
        <f>YEAR(Data!$D1243)</f>
        <v>2013</v>
      </c>
      <c r="D1243" s="5">
        <v>41516</v>
      </c>
      <c r="E1243" s="5">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ht="14.25" customHeight="1" x14ac:dyDescent="0.3">
      <c r="A1244" s="4">
        <v>1243</v>
      </c>
      <c r="B1244" s="4" t="s">
        <v>3476</v>
      </c>
      <c r="C1244" s="4">
        <f>YEAR(Data!$D1244)</f>
        <v>2013</v>
      </c>
      <c r="D1244" s="5">
        <v>41320</v>
      </c>
      <c r="E1244" s="5">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124.48499999999999</v>
      </c>
    </row>
    <row r="1245" spans="1:22" ht="14.25" customHeight="1" x14ac:dyDescent="0.3">
      <c r="A1245" s="4">
        <v>1244</v>
      </c>
      <c r="B1245" s="4" t="s">
        <v>3476</v>
      </c>
      <c r="C1245" s="4">
        <f>YEAR(Data!$D1245)</f>
        <v>2013</v>
      </c>
      <c r="D1245" s="5">
        <v>41320</v>
      </c>
      <c r="E1245" s="5">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3.5752000000000006</v>
      </c>
    </row>
    <row r="1246" spans="1:22" ht="14.25" customHeight="1" x14ac:dyDescent="0.3">
      <c r="A1246" s="4">
        <v>1245</v>
      </c>
      <c r="B1246" s="4" t="s">
        <v>3479</v>
      </c>
      <c r="C1246" s="4">
        <f>YEAR(Data!$D1246)</f>
        <v>2014</v>
      </c>
      <c r="D1246" s="5">
        <v>41774</v>
      </c>
      <c r="E1246" s="5">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ht="14.25" customHeight="1" x14ac:dyDescent="0.3">
      <c r="A1247" s="4">
        <v>1246</v>
      </c>
      <c r="B1247" s="4" t="s">
        <v>3485</v>
      </c>
      <c r="C1247" s="4">
        <f>YEAR(Data!$D1247)</f>
        <v>2011</v>
      </c>
      <c r="D1247" s="5">
        <v>40889</v>
      </c>
      <c r="E1247" s="5">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4">
        <v>95.585999999999899</v>
      </c>
    </row>
    <row r="1248" spans="1:22" ht="14.25" customHeight="1" x14ac:dyDescent="0.3">
      <c r="A1248" s="4">
        <v>1247</v>
      </c>
      <c r="B1248" s="4" t="s">
        <v>3485</v>
      </c>
      <c r="C1248" s="4">
        <f>YEAR(Data!$D1248)</f>
        <v>2011</v>
      </c>
      <c r="D1248" s="5">
        <v>40889</v>
      </c>
      <c r="E1248" s="5">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135.4068000000002</v>
      </c>
    </row>
    <row r="1249" spans="1:22" ht="14.25" customHeight="1" x14ac:dyDescent="0.3">
      <c r="A1249" s="4">
        <v>1248</v>
      </c>
      <c r="B1249" s="4" t="s">
        <v>3485</v>
      </c>
      <c r="C1249" s="4">
        <f>YEAR(Data!$D1249)</f>
        <v>2011</v>
      </c>
      <c r="D1249" s="5">
        <v>40889</v>
      </c>
      <c r="E1249" s="5">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4">
        <v>11.998799999999989</v>
      </c>
    </row>
    <row r="1250" spans="1:22" ht="14.25" customHeight="1" x14ac:dyDescent="0.3">
      <c r="A1250" s="4">
        <v>1249</v>
      </c>
      <c r="B1250" s="4" t="s">
        <v>3493</v>
      </c>
      <c r="C1250" s="4">
        <f>YEAR(Data!$D1250)</f>
        <v>2014</v>
      </c>
      <c r="D1250" s="5">
        <v>41992</v>
      </c>
      <c r="E1250" s="5">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17.468999999999998</v>
      </c>
    </row>
    <row r="1251" spans="1:22" ht="14.25" customHeight="1" x14ac:dyDescent="0.3">
      <c r="A1251" s="4">
        <v>1250</v>
      </c>
      <c r="B1251" s="4" t="s">
        <v>3493</v>
      </c>
      <c r="C1251" s="4">
        <f>YEAR(Data!$D1251)</f>
        <v>2014</v>
      </c>
      <c r="D1251" s="5">
        <v>41992</v>
      </c>
      <c r="E1251" s="5">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4">
        <v>139.57019999999989</v>
      </c>
    </row>
    <row r="1252" spans="1:22" ht="14.25" customHeight="1" x14ac:dyDescent="0.3">
      <c r="A1252" s="4">
        <v>1251</v>
      </c>
      <c r="B1252" s="4" t="s">
        <v>3493</v>
      </c>
      <c r="C1252" s="4">
        <f>YEAR(Data!$D1252)</f>
        <v>2014</v>
      </c>
      <c r="D1252" s="5">
        <v>41992</v>
      </c>
      <c r="E1252" s="5">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ht="14.25" customHeight="1" x14ac:dyDescent="0.3">
      <c r="A1253" s="4">
        <v>1252</v>
      </c>
      <c r="B1253" s="4" t="s">
        <v>3493</v>
      </c>
      <c r="C1253" s="4">
        <f>YEAR(Data!$D1253)</f>
        <v>2014</v>
      </c>
      <c r="D1253" s="5">
        <v>41992</v>
      </c>
      <c r="E1253" s="5">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1.3760000000000003</v>
      </c>
    </row>
    <row r="1254" spans="1:22" ht="14.25" customHeight="1" x14ac:dyDescent="0.3">
      <c r="A1254" s="4">
        <v>1253</v>
      </c>
      <c r="B1254" s="4" t="s">
        <v>3499</v>
      </c>
      <c r="C1254" s="4">
        <f>YEAR(Data!$D1254)</f>
        <v>2012</v>
      </c>
      <c r="D1254" s="5">
        <v>41094</v>
      </c>
      <c r="E1254" s="5">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ht="14.25" customHeight="1" x14ac:dyDescent="0.3">
      <c r="A1255" s="4">
        <v>1254</v>
      </c>
      <c r="B1255" s="4" t="s">
        <v>3502</v>
      </c>
      <c r="C1255" s="4">
        <f>YEAR(Data!$D1255)</f>
        <v>2014</v>
      </c>
      <c r="D1255" s="5">
        <v>41709</v>
      </c>
      <c r="E1255" s="5">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0.59039999999999915</v>
      </c>
    </row>
    <row r="1256" spans="1:22" ht="14.25" customHeight="1" x14ac:dyDescent="0.3">
      <c r="A1256" s="4">
        <v>1255</v>
      </c>
      <c r="B1256" s="4" t="s">
        <v>3502</v>
      </c>
      <c r="C1256" s="4">
        <f>YEAR(Data!$D1256)</f>
        <v>2014</v>
      </c>
      <c r="D1256" s="5">
        <v>41709</v>
      </c>
      <c r="E1256" s="5">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-8.3790000000000031</v>
      </c>
    </row>
    <row r="1257" spans="1:22" ht="14.25" customHeight="1" x14ac:dyDescent="0.3">
      <c r="A1257" s="4">
        <v>1256</v>
      </c>
      <c r="B1257" s="4" t="s">
        <v>3502</v>
      </c>
      <c r="C1257" s="4">
        <f>YEAR(Data!$D1257)</f>
        <v>2014</v>
      </c>
      <c r="D1257" s="5">
        <v>41709</v>
      </c>
      <c r="E1257" s="5">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0.50219999999999976</v>
      </c>
    </row>
    <row r="1258" spans="1:22" ht="14.25" customHeight="1" x14ac:dyDescent="0.3">
      <c r="A1258" s="4">
        <v>1257</v>
      </c>
      <c r="B1258" s="4" t="s">
        <v>3502</v>
      </c>
      <c r="C1258" s="4">
        <f>YEAR(Data!$D1258)</f>
        <v>2014</v>
      </c>
      <c r="D1258" s="5">
        <v>41709</v>
      </c>
      <c r="E1258" s="5">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4">
        <v>11.516399999999999</v>
      </c>
    </row>
    <row r="1259" spans="1:22" ht="14.25" customHeight="1" x14ac:dyDescent="0.3">
      <c r="A1259" s="4">
        <v>1258</v>
      </c>
      <c r="B1259" s="4" t="s">
        <v>3509</v>
      </c>
      <c r="C1259" s="4">
        <f>YEAR(Data!$D1259)</f>
        <v>2013</v>
      </c>
      <c r="D1259" s="5">
        <v>41633</v>
      </c>
      <c r="E1259" s="5">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4">
        <v>-20.446799999999996</v>
      </c>
    </row>
    <row r="1260" spans="1:22" ht="14.25" customHeight="1" x14ac:dyDescent="0.3">
      <c r="A1260" s="4">
        <v>1259</v>
      </c>
      <c r="B1260" s="4" t="s">
        <v>3509</v>
      </c>
      <c r="C1260" s="4">
        <f>YEAR(Data!$D1260)</f>
        <v>2013</v>
      </c>
      <c r="D1260" s="5">
        <v>41633</v>
      </c>
      <c r="E1260" s="5">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ht="14.25" customHeight="1" x14ac:dyDescent="0.3">
      <c r="A1261" s="4">
        <v>1260</v>
      </c>
      <c r="B1261" s="4" t="s">
        <v>3509</v>
      </c>
      <c r="C1261" s="4">
        <f>YEAR(Data!$D1261)</f>
        <v>2013</v>
      </c>
      <c r="D1261" s="5">
        <v>41633</v>
      </c>
      <c r="E1261" s="5">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4">
        <v>76.704000000000008</v>
      </c>
    </row>
    <row r="1262" spans="1:22" ht="14.25" customHeight="1" x14ac:dyDescent="0.3">
      <c r="A1262" s="4">
        <v>1261</v>
      </c>
      <c r="B1262" s="4" t="s">
        <v>3512</v>
      </c>
      <c r="C1262" s="4">
        <f>YEAR(Data!$D1262)</f>
        <v>2014</v>
      </c>
      <c r="D1262" s="5">
        <v>41936</v>
      </c>
      <c r="E1262" s="5">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4">
        <v>107.98499999999996</v>
      </c>
    </row>
    <row r="1263" spans="1:22" ht="14.25" customHeight="1" x14ac:dyDescent="0.3">
      <c r="A1263" s="4">
        <v>1262</v>
      </c>
      <c r="B1263" s="4" t="s">
        <v>3517</v>
      </c>
      <c r="C1263" s="4">
        <f>YEAR(Data!$D1263)</f>
        <v>2013</v>
      </c>
      <c r="D1263" s="5">
        <v>41576</v>
      </c>
      <c r="E1263" s="5">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4">
        <v>-14.0928</v>
      </c>
    </row>
    <row r="1264" spans="1:22" ht="14.25" customHeight="1" x14ac:dyDescent="0.3">
      <c r="A1264" s="4">
        <v>1263</v>
      </c>
      <c r="B1264" s="4" t="s">
        <v>3523</v>
      </c>
      <c r="C1264" s="4">
        <f>YEAR(Data!$D1264)</f>
        <v>2014</v>
      </c>
      <c r="D1264" s="5">
        <v>41828</v>
      </c>
      <c r="E1264" s="5">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6.3336000000000006</v>
      </c>
    </row>
    <row r="1265" spans="1:22" ht="14.25" customHeight="1" x14ac:dyDescent="0.3">
      <c r="A1265" s="4">
        <v>1264</v>
      </c>
      <c r="B1265" s="4" t="s">
        <v>3524</v>
      </c>
      <c r="C1265" s="4">
        <f>YEAR(Data!$D1265)</f>
        <v>2013</v>
      </c>
      <c r="D1265" s="5">
        <v>41549</v>
      </c>
      <c r="E1265" s="5">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18.873000000000005</v>
      </c>
    </row>
    <row r="1266" spans="1:22" ht="14.25" customHeight="1" x14ac:dyDescent="0.3">
      <c r="A1266" s="4">
        <v>1265</v>
      </c>
      <c r="B1266" s="4" t="s">
        <v>3524</v>
      </c>
      <c r="C1266" s="4">
        <f>YEAR(Data!$D1266)</f>
        <v>2013</v>
      </c>
      <c r="D1266" s="5">
        <v>41549</v>
      </c>
      <c r="E1266" s="5">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4">
        <v>10.880999999999998</v>
      </c>
    </row>
    <row r="1267" spans="1:22" ht="14.25" customHeight="1" x14ac:dyDescent="0.3">
      <c r="A1267" s="4">
        <v>1266</v>
      </c>
      <c r="B1267" s="4" t="s">
        <v>3527</v>
      </c>
      <c r="C1267" s="4">
        <f>YEAR(Data!$D1267)</f>
        <v>2014</v>
      </c>
      <c r="D1267" s="5">
        <v>41885</v>
      </c>
      <c r="E1267" s="5">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1.7738999999999998</v>
      </c>
    </row>
    <row r="1268" spans="1:22" ht="14.25" customHeight="1" x14ac:dyDescent="0.3">
      <c r="A1268" s="4">
        <v>1267</v>
      </c>
      <c r="B1268" s="4" t="s">
        <v>3532</v>
      </c>
      <c r="C1268" s="4">
        <f>YEAR(Data!$D1268)</f>
        <v>2011</v>
      </c>
      <c r="D1268" s="5">
        <v>40901</v>
      </c>
      <c r="E1268" s="5">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41.429399999999987</v>
      </c>
    </row>
    <row r="1269" spans="1:22" ht="14.25" customHeight="1" x14ac:dyDescent="0.3">
      <c r="A1269" s="4">
        <v>1268</v>
      </c>
      <c r="B1269" s="4" t="s">
        <v>3532</v>
      </c>
      <c r="C1269" s="4">
        <f>YEAR(Data!$D1269)</f>
        <v>2011</v>
      </c>
      <c r="D1269" s="5">
        <v>40901</v>
      </c>
      <c r="E1269" s="5">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4">
        <v>18.266999999999967</v>
      </c>
    </row>
    <row r="1270" spans="1:22" ht="14.25" customHeight="1" x14ac:dyDescent="0.3">
      <c r="A1270" s="4">
        <v>1269</v>
      </c>
      <c r="B1270" s="4" t="s">
        <v>3533</v>
      </c>
      <c r="C1270" s="4">
        <f>YEAR(Data!$D1270)</f>
        <v>2014</v>
      </c>
      <c r="D1270" s="5">
        <v>41906</v>
      </c>
      <c r="E1270" s="5">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4">
        <v>3.665999999999995</v>
      </c>
    </row>
    <row r="1271" spans="1:22" ht="14.25" customHeight="1" x14ac:dyDescent="0.3">
      <c r="A1271" s="4">
        <v>1270</v>
      </c>
      <c r="B1271" s="4" t="s">
        <v>3534</v>
      </c>
      <c r="C1271" s="4">
        <f>YEAR(Data!$D1271)</f>
        <v>2014</v>
      </c>
      <c r="D1271" s="5">
        <v>41795</v>
      </c>
      <c r="E1271" s="5">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ht="14.25" customHeight="1" x14ac:dyDescent="0.3">
      <c r="A1272" s="4">
        <v>1271</v>
      </c>
      <c r="B1272" s="4" t="s">
        <v>3539</v>
      </c>
      <c r="C1272" s="4">
        <f>YEAR(Data!$D1272)</f>
        <v>2013</v>
      </c>
      <c r="D1272" s="5">
        <v>41386</v>
      </c>
      <c r="E1272" s="5">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4">
        <v>-12.792000000000002</v>
      </c>
    </row>
    <row r="1273" spans="1:22" ht="14.25" customHeight="1" x14ac:dyDescent="0.3">
      <c r="A1273" s="4">
        <v>1272</v>
      </c>
      <c r="B1273" s="4" t="s">
        <v>3539</v>
      </c>
      <c r="C1273" s="4">
        <f>YEAR(Data!$D1273)</f>
        <v>2013</v>
      </c>
      <c r="D1273" s="5">
        <v>41386</v>
      </c>
      <c r="E1273" s="5">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4">
        <v>-126.85920000000002</v>
      </c>
    </row>
    <row r="1274" spans="1:22" ht="14.25" customHeight="1" x14ac:dyDescent="0.3">
      <c r="A1274" s="4">
        <v>1273</v>
      </c>
      <c r="B1274" s="4" t="s">
        <v>3539</v>
      </c>
      <c r="C1274" s="4">
        <f>YEAR(Data!$D1274)</f>
        <v>2013</v>
      </c>
      <c r="D1274" s="5">
        <v>41386</v>
      </c>
      <c r="E1274" s="5">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4">
        <v>-67.27200000000002</v>
      </c>
    </row>
    <row r="1275" spans="1:22" ht="14.25" customHeight="1" x14ac:dyDescent="0.3">
      <c r="A1275" s="4">
        <v>1274</v>
      </c>
      <c r="B1275" s="4" t="s">
        <v>3544</v>
      </c>
      <c r="C1275" s="4">
        <f>YEAR(Data!$D1275)</f>
        <v>2013</v>
      </c>
      <c r="D1275" s="5">
        <v>41421</v>
      </c>
      <c r="E1275" s="5">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4">
        <v>3.6288</v>
      </c>
    </row>
    <row r="1276" spans="1:22" ht="14.25" customHeight="1" x14ac:dyDescent="0.3">
      <c r="A1276" s="4">
        <v>1275</v>
      </c>
      <c r="B1276" s="4" t="s">
        <v>3544</v>
      </c>
      <c r="C1276" s="4">
        <f>YEAR(Data!$D1276)</f>
        <v>2013</v>
      </c>
      <c r="D1276" s="5">
        <v>41421</v>
      </c>
      <c r="E1276" s="5">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4">
        <v>-88.783999999999978</v>
      </c>
    </row>
    <row r="1277" spans="1:22" ht="14.25" customHeight="1" x14ac:dyDescent="0.3">
      <c r="A1277" s="4">
        <v>1276</v>
      </c>
      <c r="B1277" s="4" t="s">
        <v>3544</v>
      </c>
      <c r="C1277" s="4">
        <f>YEAR(Data!$D1277)</f>
        <v>2013</v>
      </c>
      <c r="D1277" s="5">
        <v>41421</v>
      </c>
      <c r="E1277" s="5">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4">
        <v>5.2026000000000003</v>
      </c>
    </row>
    <row r="1278" spans="1:22" ht="14.25" customHeight="1" x14ac:dyDescent="0.3">
      <c r="A1278" s="4">
        <v>1277</v>
      </c>
      <c r="B1278" s="4" t="s">
        <v>3544</v>
      </c>
      <c r="C1278" s="4">
        <f>YEAR(Data!$D1278)</f>
        <v>2013</v>
      </c>
      <c r="D1278" s="5">
        <v>41421</v>
      </c>
      <c r="E1278" s="5">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-7.1990999999999961</v>
      </c>
    </row>
    <row r="1279" spans="1:22" ht="14.25" customHeight="1" x14ac:dyDescent="0.3">
      <c r="A1279" s="4">
        <v>1278</v>
      </c>
      <c r="B1279" s="4" t="s">
        <v>3549</v>
      </c>
      <c r="C1279" s="4">
        <f>YEAR(Data!$D1279)</f>
        <v>2013</v>
      </c>
      <c r="D1279" s="5">
        <v>41397</v>
      </c>
      <c r="E1279" s="5">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5.3969999999999914</v>
      </c>
    </row>
    <row r="1280" spans="1:22" ht="14.25" customHeight="1" x14ac:dyDescent="0.3">
      <c r="A1280" s="4">
        <v>1279</v>
      </c>
      <c r="B1280" s="4" t="s">
        <v>3554</v>
      </c>
      <c r="C1280" s="4">
        <f>YEAR(Data!$D1280)</f>
        <v>2011</v>
      </c>
      <c r="D1280" s="5">
        <v>40794</v>
      </c>
      <c r="E1280" s="5">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ht="14.25" customHeight="1" x14ac:dyDescent="0.3">
      <c r="A1281" s="4">
        <v>1280</v>
      </c>
      <c r="B1281" s="4" t="s">
        <v>3554</v>
      </c>
      <c r="C1281" s="4">
        <f>YEAR(Data!$D1281)</f>
        <v>2011</v>
      </c>
      <c r="D1281" s="5">
        <v>40794</v>
      </c>
      <c r="E1281" s="5">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30.196799999999996</v>
      </c>
    </row>
    <row r="1282" spans="1:22" ht="14.25" customHeight="1" x14ac:dyDescent="0.3">
      <c r="A1282" s="4">
        <v>1281</v>
      </c>
      <c r="B1282" s="4" t="s">
        <v>3560</v>
      </c>
      <c r="C1282" s="4">
        <f>YEAR(Data!$D1282)</f>
        <v>2013</v>
      </c>
      <c r="D1282" s="5">
        <v>41523</v>
      </c>
      <c r="E1282" s="5">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80.735999999999976</v>
      </c>
    </row>
    <row r="1283" spans="1:22" ht="14.25" customHeight="1" x14ac:dyDescent="0.3">
      <c r="A1283" s="4">
        <v>1282</v>
      </c>
      <c r="B1283" s="4" t="s">
        <v>3564</v>
      </c>
      <c r="C1283" s="4">
        <f>YEAR(Data!$D1283)</f>
        <v>2014</v>
      </c>
      <c r="D1283" s="5">
        <v>41739</v>
      </c>
      <c r="E1283" s="5">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4">
        <v>4.9139999999999988</v>
      </c>
    </row>
    <row r="1284" spans="1:22" ht="14.25" customHeight="1" x14ac:dyDescent="0.3">
      <c r="A1284" s="4">
        <v>1283</v>
      </c>
      <c r="B1284" s="4" t="s">
        <v>3564</v>
      </c>
      <c r="C1284" s="4">
        <f>YEAR(Data!$D1284)</f>
        <v>2014</v>
      </c>
      <c r="D1284" s="5">
        <v>41739</v>
      </c>
      <c r="E1284" s="5">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4">
        <v>-13.363000000000003</v>
      </c>
    </row>
    <row r="1285" spans="1:22" ht="14.25" customHeight="1" x14ac:dyDescent="0.3">
      <c r="A1285" s="4">
        <v>1284</v>
      </c>
      <c r="B1285" s="4" t="s">
        <v>3564</v>
      </c>
      <c r="C1285" s="4">
        <f>YEAR(Data!$D1285)</f>
        <v>2014</v>
      </c>
      <c r="D1285" s="5">
        <v>41739</v>
      </c>
      <c r="E1285" s="5">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88.073999999999984</v>
      </c>
    </row>
    <row r="1286" spans="1:22" ht="14.25" customHeight="1" x14ac:dyDescent="0.3">
      <c r="A1286" s="4">
        <v>1285</v>
      </c>
      <c r="B1286" s="4" t="s">
        <v>3571</v>
      </c>
      <c r="C1286" s="4">
        <f>YEAR(Data!$D1286)</f>
        <v>2012</v>
      </c>
      <c r="D1286" s="5">
        <v>41249</v>
      </c>
      <c r="E1286" s="5">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4">
        <v>-4.8510000000000009</v>
      </c>
    </row>
    <row r="1287" spans="1:22" ht="14.25" customHeight="1" x14ac:dyDescent="0.3">
      <c r="A1287" s="4">
        <v>1286</v>
      </c>
      <c r="B1287" s="4" t="s">
        <v>3574</v>
      </c>
      <c r="C1287" s="4">
        <f>YEAR(Data!$D1287)</f>
        <v>2013</v>
      </c>
      <c r="D1287" s="5">
        <v>41452</v>
      </c>
      <c r="E1287" s="5">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1.0429999999999984</v>
      </c>
    </row>
    <row r="1288" spans="1:22" ht="14.25" customHeight="1" x14ac:dyDescent="0.3">
      <c r="A1288" s="4">
        <v>1287</v>
      </c>
      <c r="B1288" s="4" t="s">
        <v>3578</v>
      </c>
      <c r="C1288" s="4">
        <f>YEAR(Data!$D1288)</f>
        <v>2012</v>
      </c>
      <c r="D1288" s="5">
        <v>41094</v>
      </c>
      <c r="E1288" s="5">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4.4891999999999985</v>
      </c>
    </row>
    <row r="1289" spans="1:22" ht="14.25" customHeight="1" x14ac:dyDescent="0.3">
      <c r="A1289" s="4">
        <v>1288</v>
      </c>
      <c r="B1289" s="4" t="s">
        <v>3581</v>
      </c>
      <c r="C1289" s="4">
        <f>YEAR(Data!$D1289)</f>
        <v>2013</v>
      </c>
      <c r="D1289" s="5">
        <v>41601</v>
      </c>
      <c r="E1289" s="5">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11.166400000000003</v>
      </c>
    </row>
    <row r="1290" spans="1:22" ht="14.25" customHeight="1" x14ac:dyDescent="0.3">
      <c r="A1290" s="4">
        <v>1289</v>
      </c>
      <c r="B1290" s="4" t="s">
        <v>3581</v>
      </c>
      <c r="C1290" s="4">
        <f>YEAR(Data!$D1290)</f>
        <v>2013</v>
      </c>
      <c r="D1290" s="5">
        <v>41601</v>
      </c>
      <c r="E1290" s="5">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4.1147999999999989</v>
      </c>
    </row>
    <row r="1291" spans="1:22" ht="14.25" customHeight="1" x14ac:dyDescent="0.3">
      <c r="A1291" s="4">
        <v>1290</v>
      </c>
      <c r="B1291" s="4" t="s">
        <v>3581</v>
      </c>
      <c r="C1291" s="4">
        <f>YEAR(Data!$D1291)</f>
        <v>2013</v>
      </c>
      <c r="D1291" s="5">
        <v>41601</v>
      </c>
      <c r="E1291" s="5">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7.4952000000000005</v>
      </c>
    </row>
    <row r="1292" spans="1:22" ht="14.25" customHeight="1" x14ac:dyDescent="0.3">
      <c r="A1292" s="4">
        <v>1291</v>
      </c>
      <c r="B1292" s="4" t="s">
        <v>3586</v>
      </c>
      <c r="C1292" s="4">
        <f>YEAR(Data!$D1292)</f>
        <v>2013</v>
      </c>
      <c r="D1292" s="5">
        <v>41589</v>
      </c>
      <c r="E1292" s="5">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4">
        <v>4.4603999999999999</v>
      </c>
    </row>
    <row r="1293" spans="1:22" ht="14.25" customHeight="1" x14ac:dyDescent="0.3">
      <c r="A1293" s="4">
        <v>1292</v>
      </c>
      <c r="B1293" s="4" t="s">
        <v>3586</v>
      </c>
      <c r="C1293" s="4">
        <f>YEAR(Data!$D1293)</f>
        <v>2013</v>
      </c>
      <c r="D1293" s="5">
        <v>41589</v>
      </c>
      <c r="E1293" s="5">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4">
        <v>15.552000000000001</v>
      </c>
    </row>
    <row r="1294" spans="1:22" ht="14.25" customHeight="1" x14ac:dyDescent="0.3">
      <c r="A1294" s="4">
        <v>1293</v>
      </c>
      <c r="B1294" s="4" t="s">
        <v>3589</v>
      </c>
      <c r="C1294" s="4">
        <f>YEAR(Data!$D1294)</f>
        <v>2012</v>
      </c>
      <c r="D1294" s="5">
        <v>41148</v>
      </c>
      <c r="E1294" s="5">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9.2232000000000021</v>
      </c>
    </row>
    <row r="1295" spans="1:22" ht="14.25" customHeight="1" x14ac:dyDescent="0.3">
      <c r="A1295" s="4">
        <v>1294</v>
      </c>
      <c r="B1295" s="4" t="s">
        <v>3589</v>
      </c>
      <c r="C1295" s="4">
        <f>YEAR(Data!$D1295)</f>
        <v>2012</v>
      </c>
      <c r="D1295" s="5">
        <v>41148</v>
      </c>
      <c r="E1295" s="5">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ht="14.25" customHeight="1" x14ac:dyDescent="0.3">
      <c r="A1296" s="4">
        <v>1295</v>
      </c>
      <c r="B1296" s="4" t="s">
        <v>3589</v>
      </c>
      <c r="C1296" s="4">
        <f>YEAR(Data!$D1296)</f>
        <v>2012</v>
      </c>
      <c r="D1296" s="5">
        <v>41148</v>
      </c>
      <c r="E1296" s="5">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ht="14.25" customHeight="1" x14ac:dyDescent="0.3">
      <c r="A1297" s="4">
        <v>1296</v>
      </c>
      <c r="B1297" s="4" t="s">
        <v>3592</v>
      </c>
      <c r="C1297" s="4">
        <f>YEAR(Data!$D1297)</f>
        <v>2012</v>
      </c>
      <c r="D1297" s="5">
        <v>41054</v>
      </c>
      <c r="E1297" s="5">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84.572799999999944</v>
      </c>
    </row>
    <row r="1298" spans="1:22" ht="14.25" customHeight="1" x14ac:dyDescent="0.3">
      <c r="A1298" s="4">
        <v>1297</v>
      </c>
      <c r="B1298" s="4" t="s">
        <v>3596</v>
      </c>
      <c r="C1298" s="4">
        <f>YEAR(Data!$D1298)</f>
        <v>2014</v>
      </c>
      <c r="D1298" s="5">
        <v>42004</v>
      </c>
      <c r="E1298" s="5">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ht="14.25" customHeight="1" x14ac:dyDescent="0.3">
      <c r="A1299" s="4">
        <v>1298</v>
      </c>
      <c r="B1299" s="4" t="s">
        <v>3596</v>
      </c>
      <c r="C1299" s="4">
        <f>YEAR(Data!$D1299)</f>
        <v>2014</v>
      </c>
      <c r="D1299" s="5">
        <v>42004</v>
      </c>
      <c r="E1299" s="5">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6.4749999999999979</v>
      </c>
    </row>
    <row r="1300" spans="1:22" ht="14.25" customHeight="1" x14ac:dyDescent="0.3">
      <c r="A1300" s="4">
        <v>1299</v>
      </c>
      <c r="B1300" s="4" t="s">
        <v>3600</v>
      </c>
      <c r="C1300" s="4">
        <f>YEAR(Data!$D1300)</f>
        <v>2013</v>
      </c>
      <c r="D1300" s="5">
        <v>41617</v>
      </c>
      <c r="E1300" s="5">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4">
        <v>2.2990000000000066</v>
      </c>
    </row>
    <row r="1301" spans="1:22" ht="14.25" customHeight="1" x14ac:dyDescent="0.3">
      <c r="A1301" s="4">
        <v>1300</v>
      </c>
      <c r="B1301" s="4" t="s">
        <v>3603</v>
      </c>
      <c r="C1301" s="4">
        <f>YEAR(Data!$D1301)</f>
        <v>2012</v>
      </c>
      <c r="D1301" s="5">
        <v>41186</v>
      </c>
      <c r="E1301" s="5">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7.0095999999999989</v>
      </c>
    </row>
    <row r="1302" spans="1:22" ht="14.25" customHeight="1" x14ac:dyDescent="0.3">
      <c r="A1302" s="4">
        <v>1301</v>
      </c>
      <c r="B1302" s="4" t="s">
        <v>3604</v>
      </c>
      <c r="C1302" s="4">
        <f>YEAR(Data!$D1302)</f>
        <v>2013</v>
      </c>
      <c r="D1302" s="5">
        <v>41632</v>
      </c>
      <c r="E1302" s="5">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166.10039999999995</v>
      </c>
    </row>
    <row r="1303" spans="1:22" ht="14.25" customHeight="1" x14ac:dyDescent="0.3">
      <c r="A1303" s="4">
        <v>1302</v>
      </c>
      <c r="B1303" s="4" t="s">
        <v>3604</v>
      </c>
      <c r="C1303" s="4">
        <f>YEAR(Data!$D1303)</f>
        <v>2013</v>
      </c>
      <c r="D1303" s="5">
        <v>41632</v>
      </c>
      <c r="E1303" s="5">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83.050199999999975</v>
      </c>
    </row>
    <row r="1304" spans="1:22" ht="14.25" customHeight="1" x14ac:dyDescent="0.3">
      <c r="A1304" s="4">
        <v>1303</v>
      </c>
      <c r="B1304" s="4" t="s">
        <v>3605</v>
      </c>
      <c r="C1304" s="4">
        <f>YEAR(Data!$D1304)</f>
        <v>2012</v>
      </c>
      <c r="D1304" s="5">
        <v>41171</v>
      </c>
      <c r="E1304" s="5">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4.3371999999999957</v>
      </c>
    </row>
    <row r="1305" spans="1:22" ht="14.25" customHeight="1" x14ac:dyDescent="0.3">
      <c r="A1305" s="4">
        <v>1304</v>
      </c>
      <c r="B1305" s="4" t="s">
        <v>3610</v>
      </c>
      <c r="C1305" s="4">
        <f>YEAR(Data!$D1305)</f>
        <v>2014</v>
      </c>
      <c r="D1305" s="5">
        <v>41824</v>
      </c>
      <c r="E1305" s="5">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5.5176999999999978</v>
      </c>
    </row>
    <row r="1306" spans="1:22" ht="14.25" customHeight="1" x14ac:dyDescent="0.3">
      <c r="A1306" s="4">
        <v>1305</v>
      </c>
      <c r="B1306" s="4" t="s">
        <v>3610</v>
      </c>
      <c r="C1306" s="4">
        <f>YEAR(Data!$D1306)</f>
        <v>2014</v>
      </c>
      <c r="D1306" s="5">
        <v>41824</v>
      </c>
      <c r="E1306" s="5">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4">
        <v>77.751899999999992</v>
      </c>
    </row>
    <row r="1307" spans="1:22" ht="14.25" customHeight="1" x14ac:dyDescent="0.3">
      <c r="A1307" s="4">
        <v>1306</v>
      </c>
      <c r="B1307" s="4" t="s">
        <v>3615</v>
      </c>
      <c r="C1307" s="4">
        <f>YEAR(Data!$D1307)</f>
        <v>2013</v>
      </c>
      <c r="D1307" s="5">
        <v>41470</v>
      </c>
      <c r="E1307" s="5">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4">
        <v>52.492999999999967</v>
      </c>
    </row>
    <row r="1308" spans="1:22" ht="14.25" customHeight="1" x14ac:dyDescent="0.3">
      <c r="A1308" s="4">
        <v>1307</v>
      </c>
      <c r="B1308" s="4" t="s">
        <v>3618</v>
      </c>
      <c r="C1308" s="4">
        <f>YEAR(Data!$D1308)</f>
        <v>2013</v>
      </c>
      <c r="D1308" s="5">
        <v>41446</v>
      </c>
      <c r="E1308" s="5">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ht="14.25" customHeight="1" x14ac:dyDescent="0.3">
      <c r="A1309" s="4">
        <v>1308</v>
      </c>
      <c r="B1309" s="4" t="s">
        <v>3618</v>
      </c>
      <c r="C1309" s="4">
        <f>YEAR(Data!$D1309)</f>
        <v>2013</v>
      </c>
      <c r="D1309" s="5">
        <v>41446</v>
      </c>
      <c r="E1309" s="5">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6.4206000000000012</v>
      </c>
    </row>
    <row r="1310" spans="1:22" ht="14.25" customHeight="1" x14ac:dyDescent="0.3">
      <c r="A1310" s="4">
        <v>1309</v>
      </c>
      <c r="B1310" s="4" t="s">
        <v>3618</v>
      </c>
      <c r="C1310" s="4">
        <f>YEAR(Data!$D1310)</f>
        <v>2013</v>
      </c>
      <c r="D1310" s="5">
        <v>41446</v>
      </c>
      <c r="E1310" s="5">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5.6628000000000007</v>
      </c>
    </row>
    <row r="1311" spans="1:22" ht="14.25" customHeight="1" x14ac:dyDescent="0.3">
      <c r="A1311" s="4">
        <v>1310</v>
      </c>
      <c r="B1311" s="4" t="s">
        <v>3618</v>
      </c>
      <c r="C1311" s="4">
        <f>YEAR(Data!$D1311)</f>
        <v>2013</v>
      </c>
      <c r="D1311" s="5">
        <v>41446</v>
      </c>
      <c r="E1311" s="5">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9.716399999999993</v>
      </c>
    </row>
    <row r="1312" spans="1:22" ht="14.25" customHeight="1" x14ac:dyDescent="0.3">
      <c r="A1312" s="4">
        <v>1311</v>
      </c>
      <c r="B1312" s="4" t="s">
        <v>3618</v>
      </c>
      <c r="C1312" s="4">
        <f>YEAR(Data!$D1312)</f>
        <v>2013</v>
      </c>
      <c r="D1312" s="5">
        <v>41446</v>
      </c>
      <c r="E1312" s="5">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-8.0783999999999949</v>
      </c>
    </row>
    <row r="1313" spans="1:22" ht="14.25" customHeight="1" x14ac:dyDescent="0.3">
      <c r="A1313" s="4">
        <v>1312</v>
      </c>
      <c r="B1313" s="4" t="s">
        <v>3623</v>
      </c>
      <c r="C1313" s="4">
        <f>YEAR(Data!$D1313)</f>
        <v>2013</v>
      </c>
      <c r="D1313" s="5">
        <v>41618</v>
      </c>
      <c r="E1313" s="5">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ht="14.25" customHeight="1" x14ac:dyDescent="0.3">
      <c r="A1314" s="4">
        <v>1313</v>
      </c>
      <c r="B1314" s="4" t="s">
        <v>3623</v>
      </c>
      <c r="C1314" s="4">
        <f>YEAR(Data!$D1314)</f>
        <v>2013</v>
      </c>
      <c r="D1314" s="5">
        <v>41618</v>
      </c>
      <c r="E1314" s="5">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56.175200000000004</v>
      </c>
    </row>
    <row r="1315" spans="1:22" ht="14.25" customHeight="1" x14ac:dyDescent="0.3">
      <c r="A1315" s="4">
        <v>1314</v>
      </c>
      <c r="B1315" s="4" t="s">
        <v>3628</v>
      </c>
      <c r="C1315" s="4">
        <f>YEAR(Data!$D1315)</f>
        <v>2013</v>
      </c>
      <c r="D1315" s="5">
        <v>41542</v>
      </c>
      <c r="E1315" s="5">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4">
        <v>-13.317599999999999</v>
      </c>
    </row>
    <row r="1316" spans="1:22" ht="14.25" customHeight="1" x14ac:dyDescent="0.3">
      <c r="A1316" s="4">
        <v>1315</v>
      </c>
      <c r="B1316" s="4" t="s">
        <v>3629</v>
      </c>
      <c r="C1316" s="4">
        <f>YEAR(Data!$D1316)</f>
        <v>2013</v>
      </c>
      <c r="D1316" s="5">
        <v>41627</v>
      </c>
      <c r="E1316" s="5">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ht="14.25" customHeight="1" x14ac:dyDescent="0.3">
      <c r="A1317" s="4">
        <v>1316</v>
      </c>
      <c r="B1317" s="4" t="s">
        <v>3629</v>
      </c>
      <c r="C1317" s="4">
        <f>YEAR(Data!$D1317)</f>
        <v>2013</v>
      </c>
      <c r="D1317" s="5">
        <v>41627</v>
      </c>
      <c r="E1317" s="5">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ht="14.25" customHeight="1" x14ac:dyDescent="0.3">
      <c r="A1318" s="4">
        <v>1317</v>
      </c>
      <c r="B1318" s="4" t="s">
        <v>3629</v>
      </c>
      <c r="C1318" s="4">
        <f>YEAR(Data!$D1318)</f>
        <v>2013</v>
      </c>
      <c r="D1318" s="5">
        <v>41627</v>
      </c>
      <c r="E1318" s="5">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28.964999999999961</v>
      </c>
    </row>
    <row r="1319" spans="1:22" ht="14.25" customHeight="1" x14ac:dyDescent="0.3">
      <c r="A1319" s="4">
        <v>1318</v>
      </c>
      <c r="B1319" s="4" t="s">
        <v>3636</v>
      </c>
      <c r="C1319" s="4">
        <f>YEAR(Data!$D1319)</f>
        <v>2014</v>
      </c>
      <c r="D1319" s="5">
        <v>41984</v>
      </c>
      <c r="E1319" s="5">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4">
        <v>3.3724999999999992</v>
      </c>
    </row>
    <row r="1320" spans="1:22" ht="14.25" customHeight="1" x14ac:dyDescent="0.3">
      <c r="A1320" s="4">
        <v>1319</v>
      </c>
      <c r="B1320" s="4" t="s">
        <v>3639</v>
      </c>
      <c r="C1320" s="4">
        <f>YEAR(Data!$D1320)</f>
        <v>2011</v>
      </c>
      <c r="D1320" s="5">
        <v>40725</v>
      </c>
      <c r="E1320" s="5">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71.989999999999981</v>
      </c>
    </row>
    <row r="1321" spans="1:22" ht="14.25" customHeight="1" x14ac:dyDescent="0.3">
      <c r="A1321" s="4">
        <v>1320</v>
      </c>
      <c r="B1321" s="4" t="s">
        <v>3639</v>
      </c>
      <c r="C1321" s="4">
        <f>YEAR(Data!$D1321)</f>
        <v>2011</v>
      </c>
      <c r="D1321" s="5">
        <v>40725</v>
      </c>
      <c r="E1321" s="5">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4">
        <v>-3.6288</v>
      </c>
    </row>
    <row r="1322" spans="1:22" ht="14.25" customHeight="1" x14ac:dyDescent="0.3">
      <c r="A1322" s="4">
        <v>1321</v>
      </c>
      <c r="B1322" s="4" t="s">
        <v>3643</v>
      </c>
      <c r="C1322" s="4">
        <f>YEAR(Data!$D1322)</f>
        <v>2014</v>
      </c>
      <c r="D1322" s="5">
        <v>41674</v>
      </c>
      <c r="E1322" s="5">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-4.1831999999999976</v>
      </c>
    </row>
    <row r="1323" spans="1:22" ht="14.25" customHeight="1" x14ac:dyDescent="0.3">
      <c r="A1323" s="4">
        <v>1322</v>
      </c>
      <c r="B1323" s="4" t="s">
        <v>3643</v>
      </c>
      <c r="C1323" s="4">
        <f>YEAR(Data!$D1323)</f>
        <v>2014</v>
      </c>
      <c r="D1323" s="5">
        <v>41674</v>
      </c>
      <c r="E1323" s="5">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35.69399999999996</v>
      </c>
    </row>
    <row r="1324" spans="1:22" ht="14.25" customHeight="1" x14ac:dyDescent="0.3">
      <c r="A1324" s="4">
        <v>1323</v>
      </c>
      <c r="B1324" s="4" t="s">
        <v>3646</v>
      </c>
      <c r="C1324" s="4">
        <f>YEAR(Data!$D1324)</f>
        <v>2014</v>
      </c>
      <c r="D1324" s="5">
        <v>41702</v>
      </c>
      <c r="E1324" s="5">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19.656000000000002</v>
      </c>
    </row>
    <row r="1325" spans="1:22" ht="14.25" customHeight="1" x14ac:dyDescent="0.3">
      <c r="A1325" s="4">
        <v>1324</v>
      </c>
      <c r="B1325" s="4" t="s">
        <v>3652</v>
      </c>
      <c r="C1325" s="4">
        <f>YEAR(Data!$D1325)</f>
        <v>2014</v>
      </c>
      <c r="D1325" s="5">
        <v>41922</v>
      </c>
      <c r="E1325" s="5">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3.5151999999999988</v>
      </c>
    </row>
    <row r="1326" spans="1:22" ht="14.25" customHeight="1" x14ac:dyDescent="0.3">
      <c r="A1326" s="4">
        <v>1325</v>
      </c>
      <c r="B1326" s="4" t="s">
        <v>3657</v>
      </c>
      <c r="C1326" s="4">
        <f>YEAR(Data!$D1326)</f>
        <v>2011</v>
      </c>
      <c r="D1326" s="5">
        <v>40814</v>
      </c>
      <c r="E1326" s="5">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12.490200000000003</v>
      </c>
    </row>
    <row r="1327" spans="1:22" ht="14.25" customHeight="1" x14ac:dyDescent="0.3">
      <c r="A1327" s="4">
        <v>1326</v>
      </c>
      <c r="B1327" s="4" t="s">
        <v>3660</v>
      </c>
      <c r="C1327" s="4">
        <f>YEAR(Data!$D1327)</f>
        <v>2011</v>
      </c>
      <c r="D1327" s="5">
        <v>40690</v>
      </c>
      <c r="E1327" s="5">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4">
        <v>-30.555000000000007</v>
      </c>
    </row>
    <row r="1328" spans="1:22" ht="14.25" customHeight="1" x14ac:dyDescent="0.3">
      <c r="A1328" s="4">
        <v>1327</v>
      </c>
      <c r="B1328" s="4" t="s">
        <v>3663</v>
      </c>
      <c r="C1328" s="4">
        <f>YEAR(Data!$D1328)</f>
        <v>2012</v>
      </c>
      <c r="D1328" s="5">
        <v>41074</v>
      </c>
      <c r="E1328" s="5">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5.1072000000000024</v>
      </c>
    </row>
    <row r="1329" spans="1:22" ht="14.25" customHeight="1" x14ac:dyDescent="0.3">
      <c r="A1329" s="4">
        <v>1328</v>
      </c>
      <c r="B1329" s="4" t="s">
        <v>3664</v>
      </c>
      <c r="C1329" s="4">
        <f>YEAR(Data!$D1329)</f>
        <v>2013</v>
      </c>
      <c r="D1329" s="5">
        <v>41364</v>
      </c>
      <c r="E1329" s="5">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5.5565999999999995</v>
      </c>
    </row>
    <row r="1330" spans="1:22" ht="14.25" customHeight="1" x14ac:dyDescent="0.3">
      <c r="A1330" s="4">
        <v>1329</v>
      </c>
      <c r="B1330" s="4" t="s">
        <v>3667</v>
      </c>
      <c r="C1330" s="4">
        <f>YEAR(Data!$D1330)</f>
        <v>2014</v>
      </c>
      <c r="D1330" s="5">
        <v>41928</v>
      </c>
      <c r="E1330" s="5">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26.375999999999998</v>
      </c>
    </row>
    <row r="1331" spans="1:22" ht="14.25" customHeight="1" x14ac:dyDescent="0.3">
      <c r="A1331" s="4">
        <v>1330</v>
      </c>
      <c r="B1331" s="4" t="s">
        <v>3672</v>
      </c>
      <c r="C1331" s="4">
        <f>YEAR(Data!$D1331)</f>
        <v>2013</v>
      </c>
      <c r="D1331" s="5">
        <v>41418</v>
      </c>
      <c r="E1331" s="5">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ht="14.25" customHeight="1" x14ac:dyDescent="0.3">
      <c r="A1332" s="4">
        <v>1331</v>
      </c>
      <c r="B1332" s="4" t="s">
        <v>3675</v>
      </c>
      <c r="C1332" s="4">
        <f>YEAR(Data!$D1332)</f>
        <v>2014</v>
      </c>
      <c r="D1332" s="5">
        <v>41793</v>
      </c>
      <c r="E1332" s="5">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-0.64350000000000018</v>
      </c>
    </row>
    <row r="1333" spans="1:22" ht="14.25" customHeight="1" x14ac:dyDescent="0.3">
      <c r="A1333" s="4">
        <v>1332</v>
      </c>
      <c r="B1333" s="4" t="s">
        <v>3675</v>
      </c>
      <c r="C1333" s="4">
        <f>YEAR(Data!$D1333)</f>
        <v>2014</v>
      </c>
      <c r="D1333" s="5">
        <v>41793</v>
      </c>
      <c r="E1333" s="5">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4">
        <v>2.4009999999999998</v>
      </c>
    </row>
    <row r="1334" spans="1:22" ht="14.25" customHeight="1" x14ac:dyDescent="0.3">
      <c r="A1334" s="4">
        <v>1333</v>
      </c>
      <c r="B1334" s="4" t="s">
        <v>3678</v>
      </c>
      <c r="C1334" s="4">
        <f>YEAR(Data!$D1334)</f>
        <v>2011</v>
      </c>
      <c r="D1334" s="5">
        <v>40591</v>
      </c>
      <c r="E1334" s="5">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4">
        <v>-1.7280000000000002</v>
      </c>
    </row>
    <row r="1335" spans="1:22" ht="14.25" customHeight="1" x14ac:dyDescent="0.3">
      <c r="A1335" s="4">
        <v>1334</v>
      </c>
      <c r="B1335" s="4" t="s">
        <v>3678</v>
      </c>
      <c r="C1335" s="4">
        <f>YEAR(Data!$D1335)</f>
        <v>2011</v>
      </c>
      <c r="D1335" s="5">
        <v>40591</v>
      </c>
      <c r="E1335" s="5">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4">
        <v>-13.930000000000003</v>
      </c>
    </row>
    <row r="1336" spans="1:22" ht="14.25" customHeight="1" x14ac:dyDescent="0.3">
      <c r="A1336" s="4">
        <v>1335</v>
      </c>
      <c r="B1336" s="4" t="s">
        <v>3683</v>
      </c>
      <c r="C1336" s="4">
        <f>YEAR(Data!$D1336)</f>
        <v>2011</v>
      </c>
      <c r="D1336" s="5">
        <v>40669</v>
      </c>
      <c r="E1336" s="5">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52.775999999999996</v>
      </c>
    </row>
    <row r="1337" spans="1:22" ht="14.25" customHeight="1" x14ac:dyDescent="0.3">
      <c r="A1337" s="4">
        <v>1336</v>
      </c>
      <c r="B1337" s="4" t="s">
        <v>3684</v>
      </c>
      <c r="C1337" s="4">
        <f>YEAR(Data!$D1337)</f>
        <v>2013</v>
      </c>
      <c r="D1337" s="5">
        <v>41411</v>
      </c>
      <c r="E1337" s="5">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ht="14.25" customHeight="1" x14ac:dyDescent="0.3">
      <c r="A1338" s="4">
        <v>1337</v>
      </c>
      <c r="B1338" s="4" t="s">
        <v>3690</v>
      </c>
      <c r="C1338" s="4">
        <f>YEAR(Data!$D1338)</f>
        <v>2014</v>
      </c>
      <c r="D1338" s="5">
        <v>41732</v>
      </c>
      <c r="E1338" s="5">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6.5285999999999991</v>
      </c>
    </row>
    <row r="1339" spans="1:22" ht="14.25" customHeight="1" x14ac:dyDescent="0.3">
      <c r="A1339" s="4">
        <v>1338</v>
      </c>
      <c r="B1339" s="4" t="s">
        <v>3693</v>
      </c>
      <c r="C1339" s="4">
        <f>YEAR(Data!$D1339)</f>
        <v>2014</v>
      </c>
      <c r="D1339" s="5">
        <v>41730</v>
      </c>
      <c r="E1339" s="5">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8.0406000000000013</v>
      </c>
    </row>
    <row r="1340" spans="1:22" ht="14.25" customHeight="1" x14ac:dyDescent="0.3">
      <c r="A1340" s="4">
        <v>1339</v>
      </c>
      <c r="B1340" s="4" t="s">
        <v>3693</v>
      </c>
      <c r="C1340" s="4">
        <f>YEAR(Data!$D1340)</f>
        <v>2014</v>
      </c>
      <c r="D1340" s="5">
        <v>41730</v>
      </c>
      <c r="E1340" s="5">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ht="14.25" customHeight="1" x14ac:dyDescent="0.3">
      <c r="A1341" s="4">
        <v>1340</v>
      </c>
      <c r="B1341" s="4" t="s">
        <v>3693</v>
      </c>
      <c r="C1341" s="4">
        <f>YEAR(Data!$D1341)</f>
        <v>2014</v>
      </c>
      <c r="D1341" s="5">
        <v>41730</v>
      </c>
      <c r="E1341" s="5">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36.019200000000005</v>
      </c>
    </row>
    <row r="1342" spans="1:22" ht="14.25" customHeight="1" x14ac:dyDescent="0.3">
      <c r="A1342" s="4">
        <v>1341</v>
      </c>
      <c r="B1342" s="4" t="s">
        <v>3702</v>
      </c>
      <c r="C1342" s="4">
        <f>YEAR(Data!$D1342)</f>
        <v>2014</v>
      </c>
      <c r="D1342" s="5">
        <v>41642</v>
      </c>
      <c r="E1342" s="5">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-27.827999999999975</v>
      </c>
    </row>
    <row r="1343" spans="1:22" ht="14.25" customHeight="1" x14ac:dyDescent="0.3">
      <c r="A1343" s="4">
        <v>1342</v>
      </c>
      <c r="B1343" s="4" t="s">
        <v>3702</v>
      </c>
      <c r="C1343" s="4">
        <f>YEAR(Data!$D1343)</f>
        <v>2014</v>
      </c>
      <c r="D1343" s="5">
        <v>41642</v>
      </c>
      <c r="E1343" s="5">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-12.527999999999995</v>
      </c>
    </row>
    <row r="1344" spans="1:22" ht="14.25" customHeight="1" x14ac:dyDescent="0.3">
      <c r="A1344" s="4">
        <v>1343</v>
      </c>
      <c r="B1344" s="4" t="s">
        <v>3702</v>
      </c>
      <c r="C1344" s="4">
        <f>YEAR(Data!$D1344)</f>
        <v>2014</v>
      </c>
      <c r="D1344" s="5">
        <v>41642</v>
      </c>
      <c r="E1344" s="5">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4">
        <v>-21.159599999999998</v>
      </c>
    </row>
    <row r="1345" spans="1:22" ht="14.25" customHeight="1" x14ac:dyDescent="0.3">
      <c r="A1345" s="4">
        <v>1344</v>
      </c>
      <c r="B1345" s="4" t="s">
        <v>3707</v>
      </c>
      <c r="C1345" s="4">
        <f>YEAR(Data!$D1345)</f>
        <v>2012</v>
      </c>
      <c r="D1345" s="5">
        <v>41057</v>
      </c>
      <c r="E1345" s="5">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14.345999999999995</v>
      </c>
    </row>
    <row r="1346" spans="1:22" ht="14.25" customHeight="1" x14ac:dyDescent="0.3">
      <c r="A1346" s="4">
        <v>1345</v>
      </c>
      <c r="B1346" s="4" t="s">
        <v>3707</v>
      </c>
      <c r="C1346" s="4">
        <f>YEAR(Data!$D1346)</f>
        <v>2012</v>
      </c>
      <c r="D1346" s="5">
        <v>41057</v>
      </c>
      <c r="E1346" s="5">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4">
        <v>6.0029999999999992</v>
      </c>
    </row>
    <row r="1347" spans="1:22" ht="14.25" customHeight="1" x14ac:dyDescent="0.3">
      <c r="A1347" s="4">
        <v>1346</v>
      </c>
      <c r="B1347" s="4" t="s">
        <v>3713</v>
      </c>
      <c r="C1347" s="4">
        <f>YEAR(Data!$D1347)</f>
        <v>2011</v>
      </c>
      <c r="D1347" s="5">
        <v>40619</v>
      </c>
      <c r="E1347" s="5">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36.574200000000005</v>
      </c>
    </row>
    <row r="1348" spans="1:22" ht="14.25" customHeight="1" x14ac:dyDescent="0.3">
      <c r="A1348" s="4">
        <v>1347</v>
      </c>
      <c r="B1348" s="4" t="s">
        <v>3713</v>
      </c>
      <c r="C1348" s="4">
        <f>YEAR(Data!$D1348)</f>
        <v>2011</v>
      </c>
      <c r="D1348" s="5">
        <v>40619</v>
      </c>
      <c r="E1348" s="5">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ht="14.25" customHeight="1" x14ac:dyDescent="0.3">
      <c r="A1349" s="4">
        <v>1348</v>
      </c>
      <c r="B1349" s="4" t="s">
        <v>3713</v>
      </c>
      <c r="C1349" s="4">
        <f>YEAR(Data!$D1349)</f>
        <v>2011</v>
      </c>
      <c r="D1349" s="5">
        <v>40619</v>
      </c>
      <c r="E1349" s="5">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5.7071999999999976</v>
      </c>
    </row>
    <row r="1350" spans="1:22" ht="14.25" customHeight="1" x14ac:dyDescent="0.3">
      <c r="A1350" s="4">
        <v>1349</v>
      </c>
      <c r="B1350" s="4" t="s">
        <v>3713</v>
      </c>
      <c r="C1350" s="4">
        <f>YEAR(Data!$D1350)</f>
        <v>2011</v>
      </c>
      <c r="D1350" s="5">
        <v>40619</v>
      </c>
      <c r="E1350" s="5">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ht="14.25" customHeight="1" x14ac:dyDescent="0.3">
      <c r="A1351" s="4">
        <v>1350</v>
      </c>
      <c r="B1351" s="4" t="s">
        <v>3713</v>
      </c>
      <c r="C1351" s="4">
        <f>YEAR(Data!$D1351)</f>
        <v>2011</v>
      </c>
      <c r="D1351" s="5">
        <v>40619</v>
      </c>
      <c r="E1351" s="5">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ht="14.25" customHeight="1" x14ac:dyDescent="0.3">
      <c r="A1352" s="4">
        <v>1351</v>
      </c>
      <c r="B1352" s="4" t="s">
        <v>3722</v>
      </c>
      <c r="C1352" s="4">
        <f>YEAR(Data!$D1352)</f>
        <v>2011</v>
      </c>
      <c r="D1352" s="5">
        <v>40819</v>
      </c>
      <c r="E1352" s="5">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-70.104300000000023</v>
      </c>
    </row>
    <row r="1353" spans="1:22" ht="14.25" customHeight="1" x14ac:dyDescent="0.3">
      <c r="A1353" s="4">
        <v>1352</v>
      </c>
      <c r="B1353" s="4" t="s">
        <v>3725</v>
      </c>
      <c r="C1353" s="4">
        <f>YEAR(Data!$D1353)</f>
        <v>2013</v>
      </c>
      <c r="D1353" s="5">
        <v>41362</v>
      </c>
      <c r="E1353" s="5">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7.8500000000000014</v>
      </c>
    </row>
    <row r="1354" spans="1:22" ht="14.25" customHeight="1" x14ac:dyDescent="0.3">
      <c r="A1354" s="4">
        <v>1353</v>
      </c>
      <c r="B1354" s="4" t="s">
        <v>3728</v>
      </c>
      <c r="C1354" s="4">
        <f>YEAR(Data!$D1354)</f>
        <v>2014</v>
      </c>
      <c r="D1354" s="5">
        <v>41764</v>
      </c>
      <c r="E1354" s="5">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20.695499999999988</v>
      </c>
    </row>
    <row r="1355" spans="1:22" ht="14.25" customHeight="1" x14ac:dyDescent="0.3">
      <c r="A1355" s="4">
        <v>1354</v>
      </c>
      <c r="B1355" s="4" t="s">
        <v>3728</v>
      </c>
      <c r="C1355" s="4">
        <f>YEAR(Data!$D1355)</f>
        <v>2014</v>
      </c>
      <c r="D1355" s="5">
        <v>41764</v>
      </c>
      <c r="E1355" s="5">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ht="14.25" customHeight="1" x14ac:dyDescent="0.3">
      <c r="A1356" s="4">
        <v>1355</v>
      </c>
      <c r="B1356" s="4" t="s">
        <v>3728</v>
      </c>
      <c r="C1356" s="4">
        <f>YEAR(Data!$D1356)</f>
        <v>2014</v>
      </c>
      <c r="D1356" s="5">
        <v>41764</v>
      </c>
      <c r="E1356" s="5">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11.283900000000017</v>
      </c>
    </row>
    <row r="1357" spans="1:22" ht="14.25" customHeight="1" x14ac:dyDescent="0.3">
      <c r="A1357" s="4">
        <v>1356</v>
      </c>
      <c r="B1357" s="4" t="s">
        <v>3729</v>
      </c>
      <c r="C1357" s="4">
        <f>YEAR(Data!$D1357)</f>
        <v>2011</v>
      </c>
      <c r="D1357" s="5">
        <v>40729</v>
      </c>
      <c r="E1357" s="5">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-44.155200000000022</v>
      </c>
    </row>
    <row r="1358" spans="1:22" ht="14.25" customHeight="1" x14ac:dyDescent="0.3">
      <c r="A1358" s="4">
        <v>1357</v>
      </c>
      <c r="B1358" s="4" t="s">
        <v>3729</v>
      </c>
      <c r="C1358" s="4">
        <f>YEAR(Data!$D1358)</f>
        <v>2011</v>
      </c>
      <c r="D1358" s="5">
        <v>40729</v>
      </c>
      <c r="E1358" s="5">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4">
        <v>-35.178000000000004</v>
      </c>
    </row>
    <row r="1359" spans="1:22" ht="14.25" customHeight="1" x14ac:dyDescent="0.3">
      <c r="A1359" s="4">
        <v>1358</v>
      </c>
      <c r="B1359" s="4" t="s">
        <v>3730</v>
      </c>
      <c r="C1359" s="4">
        <f>YEAR(Data!$D1359)</f>
        <v>2013</v>
      </c>
      <c r="D1359" s="5">
        <v>41400</v>
      </c>
      <c r="E1359" s="5">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36.404399999999995</v>
      </c>
    </row>
    <row r="1360" spans="1:22" ht="14.25" customHeight="1" x14ac:dyDescent="0.3">
      <c r="A1360" s="4">
        <v>1359</v>
      </c>
      <c r="B1360" s="4" t="s">
        <v>3735</v>
      </c>
      <c r="C1360" s="4">
        <f>YEAR(Data!$D1360)</f>
        <v>2014</v>
      </c>
      <c r="D1360" s="5">
        <v>41756</v>
      </c>
      <c r="E1360" s="5">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ht="14.25" customHeight="1" x14ac:dyDescent="0.3">
      <c r="A1361" s="4">
        <v>1360</v>
      </c>
      <c r="B1361" s="4" t="s">
        <v>3738</v>
      </c>
      <c r="C1361" s="4">
        <f>YEAR(Data!$D1361)</f>
        <v>2011</v>
      </c>
      <c r="D1361" s="5">
        <v>40812</v>
      </c>
      <c r="E1361" s="5">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ht="14.25" customHeight="1" x14ac:dyDescent="0.3">
      <c r="A1362" s="4">
        <v>1361</v>
      </c>
      <c r="B1362" s="4" t="s">
        <v>3743</v>
      </c>
      <c r="C1362" s="4">
        <f>YEAR(Data!$D1362)</f>
        <v>2014</v>
      </c>
      <c r="D1362" s="5">
        <v>41932</v>
      </c>
      <c r="E1362" s="5">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ht="14.25" customHeight="1" x14ac:dyDescent="0.3">
      <c r="A1363" s="4">
        <v>1362</v>
      </c>
      <c r="B1363" s="4" t="s">
        <v>3743</v>
      </c>
      <c r="C1363" s="4">
        <f>YEAR(Data!$D1363)</f>
        <v>2014</v>
      </c>
      <c r="D1363" s="5">
        <v>41932</v>
      </c>
      <c r="E1363" s="5">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4">
        <v>7.3999999999999995</v>
      </c>
    </row>
    <row r="1364" spans="1:22" ht="14.25" customHeight="1" x14ac:dyDescent="0.3">
      <c r="A1364" s="4">
        <v>1363</v>
      </c>
      <c r="B1364" s="4" t="s">
        <v>3743</v>
      </c>
      <c r="C1364" s="4">
        <f>YEAR(Data!$D1364)</f>
        <v>2014</v>
      </c>
      <c r="D1364" s="5">
        <v>41932</v>
      </c>
      <c r="E1364" s="5">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-56.755600000000015</v>
      </c>
    </row>
    <row r="1365" spans="1:22" ht="14.25" customHeight="1" x14ac:dyDescent="0.3">
      <c r="A1365" s="4">
        <v>1364</v>
      </c>
      <c r="B1365" s="4" t="s">
        <v>3750</v>
      </c>
      <c r="C1365" s="4">
        <f>YEAR(Data!$D1365)</f>
        <v>2014</v>
      </c>
      <c r="D1365" s="5">
        <v>41954</v>
      </c>
      <c r="E1365" s="5">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4">
        <v>-25.591999999999999</v>
      </c>
    </row>
    <row r="1366" spans="1:22" ht="14.25" customHeight="1" x14ac:dyDescent="0.3">
      <c r="A1366" s="4">
        <v>1365</v>
      </c>
      <c r="B1366" s="4" t="s">
        <v>3750</v>
      </c>
      <c r="C1366" s="4">
        <f>YEAR(Data!$D1366)</f>
        <v>2014</v>
      </c>
      <c r="D1366" s="5">
        <v>41954</v>
      </c>
      <c r="E1366" s="5">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4">
        <v>-63.995999999999981</v>
      </c>
    </row>
    <row r="1367" spans="1:22" ht="14.25" customHeight="1" x14ac:dyDescent="0.3">
      <c r="A1367" s="4">
        <v>1366</v>
      </c>
      <c r="B1367" s="4" t="s">
        <v>3750</v>
      </c>
      <c r="C1367" s="4">
        <f>YEAR(Data!$D1367)</f>
        <v>2014</v>
      </c>
      <c r="D1367" s="5">
        <v>41954</v>
      </c>
      <c r="E1367" s="5">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4">
        <v>-35.992800000000038</v>
      </c>
    </row>
    <row r="1368" spans="1:22" ht="14.25" customHeight="1" x14ac:dyDescent="0.3">
      <c r="A1368" s="4">
        <v>1367</v>
      </c>
      <c r="B1368" s="4" t="s">
        <v>3750</v>
      </c>
      <c r="C1368" s="4">
        <f>YEAR(Data!$D1368)</f>
        <v>2014</v>
      </c>
      <c r="D1368" s="5">
        <v>41954</v>
      </c>
      <c r="E1368" s="5">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15.118800000000007</v>
      </c>
    </row>
    <row r="1369" spans="1:22" ht="14.25" customHeight="1" x14ac:dyDescent="0.3">
      <c r="A1369" s="4">
        <v>1368</v>
      </c>
      <c r="B1369" s="4" t="s">
        <v>3750</v>
      </c>
      <c r="C1369" s="4">
        <f>YEAR(Data!$D1369)</f>
        <v>2014</v>
      </c>
      <c r="D1369" s="5">
        <v>41954</v>
      </c>
      <c r="E1369" s="5">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4">
        <v>-146.10960000000014</v>
      </c>
    </row>
    <row r="1370" spans="1:22" ht="14.25" customHeight="1" x14ac:dyDescent="0.3">
      <c r="A1370" s="4">
        <v>1369</v>
      </c>
      <c r="B1370" s="4" t="s">
        <v>3757</v>
      </c>
      <c r="C1370" s="4">
        <f>YEAR(Data!$D1370)</f>
        <v>2014</v>
      </c>
      <c r="D1370" s="5">
        <v>41829</v>
      </c>
      <c r="E1370" s="5">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62.736999999999995</v>
      </c>
    </row>
    <row r="1371" spans="1:22" ht="14.25" customHeight="1" x14ac:dyDescent="0.3">
      <c r="A1371" s="4">
        <v>1370</v>
      </c>
      <c r="B1371" s="4" t="s">
        <v>3761</v>
      </c>
      <c r="C1371" s="4">
        <f>YEAR(Data!$D1371)</f>
        <v>2012</v>
      </c>
      <c r="D1371" s="5">
        <v>41267</v>
      </c>
      <c r="E1371" s="5">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4">
        <v>-786.74400000000026</v>
      </c>
    </row>
    <row r="1372" spans="1:22" ht="14.25" customHeight="1" x14ac:dyDescent="0.3">
      <c r="A1372" s="4">
        <v>1371</v>
      </c>
      <c r="B1372" s="4" t="s">
        <v>3761</v>
      </c>
      <c r="C1372" s="4">
        <f>YEAR(Data!$D1372)</f>
        <v>2012</v>
      </c>
      <c r="D1372" s="5">
        <v>41267</v>
      </c>
      <c r="E1372" s="5">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1.5794999999999986</v>
      </c>
    </row>
    <row r="1373" spans="1:22" ht="14.25" customHeight="1" x14ac:dyDescent="0.3">
      <c r="A1373" s="4">
        <v>1372</v>
      </c>
      <c r="B1373" s="4" t="s">
        <v>3762</v>
      </c>
      <c r="C1373" s="4">
        <f>YEAR(Data!$D1373)</f>
        <v>2014</v>
      </c>
      <c r="D1373" s="5">
        <v>41706</v>
      </c>
      <c r="E1373" s="5">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4.9079999999999977</v>
      </c>
    </row>
    <row r="1374" spans="1:22" ht="14.25" customHeight="1" x14ac:dyDescent="0.3">
      <c r="A1374" s="4">
        <v>1373</v>
      </c>
      <c r="B1374" s="4" t="s">
        <v>3767</v>
      </c>
      <c r="C1374" s="4">
        <f>YEAR(Data!$D1374)</f>
        <v>2011</v>
      </c>
      <c r="D1374" s="5">
        <v>40634</v>
      </c>
      <c r="E1374" s="5">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ht="14.25" customHeight="1" x14ac:dyDescent="0.3">
      <c r="A1375" s="4">
        <v>1374</v>
      </c>
      <c r="B1375" s="4" t="s">
        <v>3767</v>
      </c>
      <c r="C1375" s="4">
        <f>YEAR(Data!$D1375)</f>
        <v>2011</v>
      </c>
      <c r="D1375" s="5">
        <v>40634</v>
      </c>
      <c r="E1375" s="5">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5.5535999999999994</v>
      </c>
    </row>
    <row r="1376" spans="1:22" ht="14.25" customHeight="1" x14ac:dyDescent="0.3">
      <c r="A1376" s="4">
        <v>1375</v>
      </c>
      <c r="B1376" s="4" t="s">
        <v>3770</v>
      </c>
      <c r="C1376" s="4">
        <f>YEAR(Data!$D1376)</f>
        <v>2012</v>
      </c>
      <c r="D1376" s="5">
        <v>41166</v>
      </c>
      <c r="E1376" s="5">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118.65750000000006</v>
      </c>
    </row>
    <row r="1377" spans="1:22" ht="14.25" customHeight="1" x14ac:dyDescent="0.3">
      <c r="A1377" s="4">
        <v>1376</v>
      </c>
      <c r="B1377" s="4" t="s">
        <v>3774</v>
      </c>
      <c r="C1377" s="4">
        <f>YEAR(Data!$D1377)</f>
        <v>2011</v>
      </c>
      <c r="D1377" s="5">
        <v>40759</v>
      </c>
      <c r="E1377" s="5">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305.13000000000011</v>
      </c>
    </row>
    <row r="1378" spans="1:22" ht="14.25" customHeight="1" x14ac:dyDescent="0.3">
      <c r="A1378" s="4">
        <v>1377</v>
      </c>
      <c r="B1378" s="4" t="s">
        <v>3774</v>
      </c>
      <c r="C1378" s="4">
        <f>YEAR(Data!$D1378)</f>
        <v>2011</v>
      </c>
      <c r="D1378" s="5">
        <v>40759</v>
      </c>
      <c r="E1378" s="5">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ht="14.25" customHeight="1" x14ac:dyDescent="0.3">
      <c r="A1379" s="4">
        <v>1378</v>
      </c>
      <c r="B1379" s="4" t="s">
        <v>3774</v>
      </c>
      <c r="C1379" s="4">
        <f>YEAR(Data!$D1379)</f>
        <v>2011</v>
      </c>
      <c r="D1379" s="5">
        <v>40759</v>
      </c>
      <c r="E1379" s="5">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4.2639999999999993</v>
      </c>
    </row>
    <row r="1380" spans="1:22" ht="14.25" customHeight="1" x14ac:dyDescent="0.3">
      <c r="A1380" s="4">
        <v>1379</v>
      </c>
      <c r="B1380" s="4" t="s">
        <v>3774</v>
      </c>
      <c r="C1380" s="4">
        <f>YEAR(Data!$D1380)</f>
        <v>2011</v>
      </c>
      <c r="D1380" s="5">
        <v>40759</v>
      </c>
      <c r="E1380" s="5">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4">
        <v>34.996499999999969</v>
      </c>
    </row>
    <row r="1381" spans="1:22" ht="14.25" customHeight="1" x14ac:dyDescent="0.3">
      <c r="A1381" s="4">
        <v>1380</v>
      </c>
      <c r="B1381" s="4" t="s">
        <v>3774</v>
      </c>
      <c r="C1381" s="4">
        <f>YEAR(Data!$D1381)</f>
        <v>2011</v>
      </c>
      <c r="D1381" s="5">
        <v>40759</v>
      </c>
      <c r="E1381" s="5">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7.9449999999999932</v>
      </c>
    </row>
    <row r="1382" spans="1:22" ht="14.25" customHeight="1" x14ac:dyDescent="0.3">
      <c r="A1382" s="4">
        <v>1381</v>
      </c>
      <c r="B1382" s="4" t="s">
        <v>3774</v>
      </c>
      <c r="C1382" s="4">
        <f>YEAR(Data!$D1382)</f>
        <v>2011</v>
      </c>
      <c r="D1382" s="5">
        <v>40759</v>
      </c>
      <c r="E1382" s="5">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4">
        <v>4.7792000000000003</v>
      </c>
    </row>
    <row r="1383" spans="1:22" ht="14.25" customHeight="1" x14ac:dyDescent="0.3">
      <c r="A1383" s="4">
        <v>1382</v>
      </c>
      <c r="B1383" s="4" t="s">
        <v>3786</v>
      </c>
      <c r="C1383" s="4">
        <f>YEAR(Data!$D1383)</f>
        <v>2013</v>
      </c>
      <c r="D1383" s="5">
        <v>41521</v>
      </c>
      <c r="E1383" s="5">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-90.24839999999999</v>
      </c>
    </row>
    <row r="1384" spans="1:22" ht="14.25" customHeight="1" x14ac:dyDescent="0.3">
      <c r="A1384" s="4">
        <v>1383</v>
      </c>
      <c r="B1384" s="4" t="s">
        <v>3789</v>
      </c>
      <c r="C1384" s="4">
        <f>YEAR(Data!$D1384)</f>
        <v>2013</v>
      </c>
      <c r="D1384" s="5">
        <v>41310</v>
      </c>
      <c r="E1384" s="5">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1.6196000000000055</v>
      </c>
    </row>
    <row r="1385" spans="1:22" ht="14.25" customHeight="1" x14ac:dyDescent="0.3">
      <c r="A1385" s="4">
        <v>1384</v>
      </c>
      <c r="B1385" s="4" t="s">
        <v>3789</v>
      </c>
      <c r="C1385" s="4">
        <f>YEAR(Data!$D1385)</f>
        <v>2013</v>
      </c>
      <c r="D1385" s="5">
        <v>41310</v>
      </c>
      <c r="E1385" s="5">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ht="14.25" customHeight="1" x14ac:dyDescent="0.3">
      <c r="A1386" s="4">
        <v>1385</v>
      </c>
      <c r="B1386" s="4" t="s">
        <v>3789</v>
      </c>
      <c r="C1386" s="4">
        <f>YEAR(Data!$D1386)</f>
        <v>2013</v>
      </c>
      <c r="D1386" s="5">
        <v>41310</v>
      </c>
      <c r="E1386" s="5">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0.18900000000000028</v>
      </c>
    </row>
    <row r="1387" spans="1:22" ht="14.25" customHeight="1" x14ac:dyDescent="0.3">
      <c r="A1387" s="4">
        <v>1386</v>
      </c>
      <c r="B1387" s="4" t="s">
        <v>3789</v>
      </c>
      <c r="C1387" s="4">
        <f>YEAR(Data!$D1387)</f>
        <v>2013</v>
      </c>
      <c r="D1387" s="5">
        <v>41310</v>
      </c>
      <c r="E1387" s="5">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ht="14.25" customHeight="1" x14ac:dyDescent="0.3">
      <c r="A1388" s="4">
        <v>1387</v>
      </c>
      <c r="B1388" s="4" t="s">
        <v>3789</v>
      </c>
      <c r="C1388" s="4">
        <f>YEAR(Data!$D1388)</f>
        <v>2013</v>
      </c>
      <c r="D1388" s="5">
        <v>41310</v>
      </c>
      <c r="E1388" s="5">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52.795599999999979</v>
      </c>
    </row>
    <row r="1389" spans="1:22" ht="14.25" customHeight="1" x14ac:dyDescent="0.3">
      <c r="A1389" s="4">
        <v>1388</v>
      </c>
      <c r="B1389" s="4" t="s">
        <v>3789</v>
      </c>
      <c r="C1389" s="4">
        <f>YEAR(Data!$D1389)</f>
        <v>2013</v>
      </c>
      <c r="D1389" s="5">
        <v>41310</v>
      </c>
      <c r="E1389" s="5">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ht="14.25" customHeight="1" x14ac:dyDescent="0.3">
      <c r="A1390" s="4">
        <v>1389</v>
      </c>
      <c r="B1390" s="4" t="s">
        <v>3789</v>
      </c>
      <c r="C1390" s="4">
        <f>YEAR(Data!$D1390)</f>
        <v>2013</v>
      </c>
      <c r="D1390" s="5">
        <v>41310</v>
      </c>
      <c r="E1390" s="5">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4">
        <v>28.309500000000007</v>
      </c>
    </row>
    <row r="1391" spans="1:22" ht="14.25" customHeight="1" x14ac:dyDescent="0.3">
      <c r="A1391" s="4">
        <v>1390</v>
      </c>
      <c r="B1391" s="4" t="s">
        <v>3789</v>
      </c>
      <c r="C1391" s="4">
        <f>YEAR(Data!$D1391)</f>
        <v>2013</v>
      </c>
      <c r="D1391" s="5">
        <v>41310</v>
      </c>
      <c r="E1391" s="5">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4">
        <v>126.05580000000002</v>
      </c>
    </row>
    <row r="1392" spans="1:22" ht="14.25" customHeight="1" x14ac:dyDescent="0.3">
      <c r="A1392" s="4">
        <v>1391</v>
      </c>
      <c r="B1392" s="4" t="s">
        <v>3789</v>
      </c>
      <c r="C1392" s="4">
        <f>YEAR(Data!$D1392)</f>
        <v>2013</v>
      </c>
      <c r="D1392" s="5">
        <v>41310</v>
      </c>
      <c r="E1392" s="5">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60.255300000000005</v>
      </c>
    </row>
    <row r="1393" spans="1:22" ht="14.25" customHeight="1" x14ac:dyDescent="0.3">
      <c r="A1393" s="4">
        <v>1392</v>
      </c>
      <c r="B1393" s="4" t="s">
        <v>3789</v>
      </c>
      <c r="C1393" s="4">
        <f>YEAR(Data!$D1393)</f>
        <v>2013</v>
      </c>
      <c r="D1393" s="5">
        <v>41310</v>
      </c>
      <c r="E1393" s="5">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1.5444000000000031</v>
      </c>
    </row>
    <row r="1394" spans="1:22" ht="14.25" customHeight="1" x14ac:dyDescent="0.3">
      <c r="A1394" s="4">
        <v>1393</v>
      </c>
      <c r="B1394" s="4" t="s">
        <v>3789</v>
      </c>
      <c r="C1394" s="4">
        <f>YEAR(Data!$D1394)</f>
        <v>2013</v>
      </c>
      <c r="D1394" s="5">
        <v>41310</v>
      </c>
      <c r="E1394" s="5">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160.91389999999998</v>
      </c>
    </row>
    <row r="1395" spans="1:22" ht="14.25" customHeight="1" x14ac:dyDescent="0.3">
      <c r="A1395" s="4">
        <v>1394</v>
      </c>
      <c r="B1395" s="4" t="s">
        <v>3800</v>
      </c>
      <c r="C1395" s="4">
        <f>YEAR(Data!$D1395)</f>
        <v>2014</v>
      </c>
      <c r="D1395" s="5">
        <v>41824</v>
      </c>
      <c r="E1395" s="5">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1.5521999999999991</v>
      </c>
    </row>
    <row r="1396" spans="1:22" ht="14.25" customHeight="1" x14ac:dyDescent="0.3">
      <c r="A1396" s="4">
        <v>1395</v>
      </c>
      <c r="B1396" s="4" t="s">
        <v>3803</v>
      </c>
      <c r="C1396" s="4">
        <f>YEAR(Data!$D1396)</f>
        <v>2014</v>
      </c>
      <c r="D1396" s="5">
        <v>41922</v>
      </c>
      <c r="E1396" s="5">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-430.61700000000019</v>
      </c>
    </row>
    <row r="1397" spans="1:22" ht="14.25" customHeight="1" x14ac:dyDescent="0.3">
      <c r="A1397" s="4">
        <v>1396</v>
      </c>
      <c r="B1397" s="4" t="s">
        <v>3803</v>
      </c>
      <c r="C1397" s="4">
        <f>YEAR(Data!$D1397)</f>
        <v>2014</v>
      </c>
      <c r="D1397" s="5">
        <v>41922</v>
      </c>
      <c r="E1397" s="5">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ht="14.25" customHeight="1" x14ac:dyDescent="0.3">
      <c r="A1398" s="4">
        <v>1397</v>
      </c>
      <c r="B1398" s="4" t="s">
        <v>3808</v>
      </c>
      <c r="C1398" s="4">
        <f>YEAR(Data!$D1398)</f>
        <v>2013</v>
      </c>
      <c r="D1398" s="5">
        <v>41603</v>
      </c>
      <c r="E1398" s="5">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v>
      </c>
    </row>
    <row r="1399" spans="1:22" ht="14.25" customHeight="1" x14ac:dyDescent="0.3">
      <c r="A1399" s="4">
        <v>1398</v>
      </c>
      <c r="B1399" s="4" t="s">
        <v>3808</v>
      </c>
      <c r="C1399" s="4">
        <f>YEAR(Data!$D1399)</f>
        <v>2013</v>
      </c>
      <c r="D1399" s="5">
        <v>41603</v>
      </c>
      <c r="E1399" s="5">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5.6644000000000005</v>
      </c>
    </row>
    <row r="1400" spans="1:22" ht="14.25" customHeight="1" x14ac:dyDescent="0.3">
      <c r="A1400" s="4">
        <v>1399</v>
      </c>
      <c r="B1400" s="4" t="s">
        <v>3808</v>
      </c>
      <c r="C1400" s="4">
        <f>YEAR(Data!$D1400)</f>
        <v>2013</v>
      </c>
      <c r="D1400" s="5">
        <v>41603</v>
      </c>
      <c r="E1400" s="5">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11.492000000000004</v>
      </c>
    </row>
    <row r="1401" spans="1:22" ht="14.25" customHeight="1" x14ac:dyDescent="0.3">
      <c r="A1401" s="4">
        <v>1400</v>
      </c>
      <c r="B1401" s="4" t="s">
        <v>3808</v>
      </c>
      <c r="C1401" s="4">
        <f>YEAR(Data!$D1401)</f>
        <v>2013</v>
      </c>
      <c r="D1401" s="5">
        <v>41603</v>
      </c>
      <c r="E1401" s="5">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3.1104000000000003</v>
      </c>
    </row>
    <row r="1402" spans="1:22" ht="14.25" customHeight="1" x14ac:dyDescent="0.3">
      <c r="A1402" s="4">
        <v>1401</v>
      </c>
      <c r="B1402" s="4" t="s">
        <v>3813</v>
      </c>
      <c r="C1402" s="4">
        <f>YEAR(Data!$D1402)</f>
        <v>2013</v>
      </c>
      <c r="D1402" s="5">
        <v>41580</v>
      </c>
      <c r="E1402" s="5">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6.104000000000001</v>
      </c>
    </row>
    <row r="1403" spans="1:22" ht="14.25" customHeight="1" x14ac:dyDescent="0.3">
      <c r="A1403" s="4">
        <v>1402</v>
      </c>
      <c r="B1403" s="4" t="s">
        <v>3813</v>
      </c>
      <c r="C1403" s="4">
        <f>YEAR(Data!$D1403)</f>
        <v>2013</v>
      </c>
      <c r="D1403" s="5">
        <v>41580</v>
      </c>
      <c r="E1403" s="5">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4">
        <v>118.34129999999999</v>
      </c>
    </row>
    <row r="1404" spans="1:22" ht="14.25" customHeight="1" x14ac:dyDescent="0.3">
      <c r="A1404" s="4">
        <v>1403</v>
      </c>
      <c r="B1404" s="4" t="s">
        <v>3816</v>
      </c>
      <c r="C1404" s="4">
        <f>YEAR(Data!$D1404)</f>
        <v>2013</v>
      </c>
      <c r="D1404" s="5">
        <v>41384</v>
      </c>
      <c r="E1404" s="5">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-58.133199999999988</v>
      </c>
    </row>
    <row r="1405" spans="1:22" ht="14.25" customHeight="1" x14ac:dyDescent="0.3">
      <c r="A1405" s="4">
        <v>1404</v>
      </c>
      <c r="B1405" s="4" t="s">
        <v>3816</v>
      </c>
      <c r="C1405" s="4">
        <f>YEAR(Data!$D1405)</f>
        <v>2013</v>
      </c>
      <c r="D1405" s="5">
        <v>41384</v>
      </c>
      <c r="E1405" s="5">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ht="14.25" customHeight="1" x14ac:dyDescent="0.3">
      <c r="A1406" s="4">
        <v>1405</v>
      </c>
      <c r="B1406" s="4" t="s">
        <v>3821</v>
      </c>
      <c r="C1406" s="4">
        <f>YEAR(Data!$D1406)</f>
        <v>2011</v>
      </c>
      <c r="D1406" s="5">
        <v>40639</v>
      </c>
      <c r="E1406" s="5">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4">
        <v>-2.1896000000000004</v>
      </c>
    </row>
    <row r="1407" spans="1:22" ht="14.25" customHeight="1" x14ac:dyDescent="0.3">
      <c r="A1407" s="4">
        <v>1406</v>
      </c>
      <c r="B1407" s="4" t="s">
        <v>3821</v>
      </c>
      <c r="C1407" s="4">
        <f>YEAR(Data!$D1407)</f>
        <v>2011</v>
      </c>
      <c r="D1407" s="5">
        <v>40639</v>
      </c>
      <c r="E1407" s="5">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-36.11160000000001</v>
      </c>
    </row>
    <row r="1408" spans="1:22" ht="14.25" customHeight="1" x14ac:dyDescent="0.3">
      <c r="A1408" s="4">
        <v>1407</v>
      </c>
      <c r="B1408" s="4" t="s">
        <v>3821</v>
      </c>
      <c r="C1408" s="4">
        <f>YEAR(Data!$D1408)</f>
        <v>2011</v>
      </c>
      <c r="D1408" s="5">
        <v>40639</v>
      </c>
      <c r="E1408" s="5">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4">
        <v>21.896999999999991</v>
      </c>
    </row>
    <row r="1409" spans="1:22" ht="14.25" customHeight="1" x14ac:dyDescent="0.3">
      <c r="A1409" s="4">
        <v>1408</v>
      </c>
      <c r="B1409" s="4" t="s">
        <v>3823</v>
      </c>
      <c r="C1409" s="4">
        <f>YEAR(Data!$D1409)</f>
        <v>2013</v>
      </c>
      <c r="D1409" s="5">
        <v>41520</v>
      </c>
      <c r="E1409" s="5">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ht="14.25" customHeight="1" x14ac:dyDescent="0.3">
      <c r="A1410" s="4">
        <v>1409</v>
      </c>
      <c r="B1410" s="4" t="s">
        <v>3823</v>
      </c>
      <c r="C1410" s="4">
        <f>YEAR(Data!$D1410)</f>
        <v>2013</v>
      </c>
      <c r="D1410" s="5">
        <v>41520</v>
      </c>
      <c r="E1410" s="5">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9.9949999999999974</v>
      </c>
    </row>
    <row r="1411" spans="1:22" ht="14.25" customHeight="1" x14ac:dyDescent="0.3">
      <c r="A1411" s="4">
        <v>1410</v>
      </c>
      <c r="B1411" s="4" t="s">
        <v>3826</v>
      </c>
      <c r="C1411" s="4">
        <f>YEAR(Data!$D1411)</f>
        <v>2013</v>
      </c>
      <c r="D1411" s="5">
        <v>41543</v>
      </c>
      <c r="E1411" s="5">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-204.44580000000005</v>
      </c>
    </row>
    <row r="1412" spans="1:22" ht="14.25" customHeight="1" x14ac:dyDescent="0.3">
      <c r="A1412" s="4">
        <v>1411</v>
      </c>
      <c r="B1412" s="4" t="s">
        <v>3829</v>
      </c>
      <c r="C1412" s="4">
        <f>YEAR(Data!$D1412)</f>
        <v>2014</v>
      </c>
      <c r="D1412" s="5">
        <v>41948</v>
      </c>
      <c r="E1412" s="5">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4">
        <v>8.879999999999999</v>
      </c>
    </row>
    <row r="1413" spans="1:22" ht="14.25" customHeight="1" x14ac:dyDescent="0.3">
      <c r="A1413" s="4">
        <v>1412</v>
      </c>
      <c r="B1413" s="4" t="s">
        <v>3830</v>
      </c>
      <c r="C1413" s="4">
        <f>YEAR(Data!$D1413)</f>
        <v>2013</v>
      </c>
      <c r="D1413" s="5">
        <v>41465</v>
      </c>
      <c r="E1413" s="5">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ht="14.25" customHeight="1" x14ac:dyDescent="0.3">
      <c r="A1414" s="4">
        <v>1413</v>
      </c>
      <c r="B1414" s="4" t="s">
        <v>3830</v>
      </c>
      <c r="C1414" s="4">
        <f>YEAR(Data!$D1414)</f>
        <v>2013</v>
      </c>
      <c r="D1414" s="5">
        <v>41465</v>
      </c>
      <c r="E1414" s="5">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14.875200000000007</v>
      </c>
    </row>
    <row r="1415" spans="1:22" ht="14.25" customHeight="1" x14ac:dyDescent="0.3">
      <c r="A1415" s="4">
        <v>1414</v>
      </c>
      <c r="B1415" s="4" t="s">
        <v>3831</v>
      </c>
      <c r="C1415" s="4">
        <f>YEAR(Data!$D1415)</f>
        <v>2011</v>
      </c>
      <c r="D1415" s="5">
        <v>40724</v>
      </c>
      <c r="E1415" s="5">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4">
        <v>108.79959999999997</v>
      </c>
    </row>
    <row r="1416" spans="1:22" ht="14.25" customHeight="1" x14ac:dyDescent="0.3">
      <c r="A1416" s="4">
        <v>1415</v>
      </c>
      <c r="B1416" s="4" t="s">
        <v>3836</v>
      </c>
      <c r="C1416" s="4">
        <f>YEAR(Data!$D1416)</f>
        <v>2014</v>
      </c>
      <c r="D1416" s="5">
        <v>41668</v>
      </c>
      <c r="E1416" s="5">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4">
        <v>26.39670000000001</v>
      </c>
    </row>
    <row r="1417" spans="1:22" ht="14.25" customHeight="1" x14ac:dyDescent="0.3">
      <c r="A1417" s="4">
        <v>1416</v>
      </c>
      <c r="B1417" s="4" t="s">
        <v>3836</v>
      </c>
      <c r="C1417" s="4">
        <f>YEAR(Data!$D1417)</f>
        <v>2014</v>
      </c>
      <c r="D1417" s="5">
        <v>41668</v>
      </c>
      <c r="E1417" s="5">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12.831599999999996</v>
      </c>
    </row>
    <row r="1418" spans="1:22" ht="14.25" customHeight="1" x14ac:dyDescent="0.3">
      <c r="A1418" s="4">
        <v>1417</v>
      </c>
      <c r="B1418" s="4" t="s">
        <v>3841</v>
      </c>
      <c r="C1418" s="4">
        <f>YEAR(Data!$D1418)</f>
        <v>2012</v>
      </c>
      <c r="D1418" s="5">
        <v>41173</v>
      </c>
      <c r="E1418" s="5">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118.29299999999989</v>
      </c>
    </row>
    <row r="1419" spans="1:22" ht="14.25" customHeight="1" x14ac:dyDescent="0.3">
      <c r="A1419" s="4">
        <v>1418</v>
      </c>
      <c r="B1419" s="4" t="s">
        <v>3841</v>
      </c>
      <c r="C1419" s="4">
        <f>YEAR(Data!$D1419)</f>
        <v>2012</v>
      </c>
      <c r="D1419" s="5">
        <v>41173</v>
      </c>
      <c r="E1419" s="5">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4">
        <v>32.130000000000003</v>
      </c>
    </row>
    <row r="1420" spans="1:22" ht="14.25" customHeight="1" x14ac:dyDescent="0.3">
      <c r="A1420" s="4">
        <v>1419</v>
      </c>
      <c r="B1420" s="4" t="s">
        <v>3841</v>
      </c>
      <c r="C1420" s="4">
        <f>YEAR(Data!$D1420)</f>
        <v>2012</v>
      </c>
      <c r="D1420" s="5">
        <v>41173</v>
      </c>
      <c r="E1420" s="5">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4">
        <v>-1.4783999999999997</v>
      </c>
    </row>
    <row r="1421" spans="1:22" ht="14.25" customHeight="1" x14ac:dyDescent="0.3">
      <c r="A1421" s="4">
        <v>1420</v>
      </c>
      <c r="B1421" s="4" t="s">
        <v>3846</v>
      </c>
      <c r="C1421" s="4">
        <f>YEAR(Data!$D1421)</f>
        <v>2012</v>
      </c>
      <c r="D1421" s="5">
        <v>41178</v>
      </c>
      <c r="E1421" s="5">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ht="14.25" customHeight="1" x14ac:dyDescent="0.3">
      <c r="A1422" s="4">
        <v>1421</v>
      </c>
      <c r="B1422" s="4" t="s">
        <v>3846</v>
      </c>
      <c r="C1422" s="4">
        <f>YEAR(Data!$D1422)</f>
        <v>2012</v>
      </c>
      <c r="D1422" s="5">
        <v>41178</v>
      </c>
      <c r="E1422" s="5">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4">
        <v>-48.391999999999982</v>
      </c>
    </row>
    <row r="1423" spans="1:22" ht="14.25" customHeight="1" x14ac:dyDescent="0.3">
      <c r="A1423" s="4">
        <v>1422</v>
      </c>
      <c r="B1423" s="4" t="s">
        <v>3846</v>
      </c>
      <c r="C1423" s="4">
        <f>YEAR(Data!$D1423)</f>
        <v>2012</v>
      </c>
      <c r="D1423" s="5">
        <v>41178</v>
      </c>
      <c r="E1423" s="5">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4">
        <v>14.409600000000003</v>
      </c>
    </row>
    <row r="1424" spans="1:22" ht="14.25" customHeight="1" x14ac:dyDescent="0.3">
      <c r="A1424" s="4">
        <v>1423</v>
      </c>
      <c r="B1424" s="4" t="s">
        <v>3846</v>
      </c>
      <c r="C1424" s="4">
        <f>YEAR(Data!$D1424)</f>
        <v>2012</v>
      </c>
      <c r="D1424" s="5">
        <v>41178</v>
      </c>
      <c r="E1424" s="5">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-59.057100000000005</v>
      </c>
    </row>
    <row r="1425" spans="1:22" ht="14.25" customHeight="1" x14ac:dyDescent="0.3">
      <c r="A1425" s="4">
        <v>1424</v>
      </c>
      <c r="B1425" s="4" t="s">
        <v>3846</v>
      </c>
      <c r="C1425" s="4">
        <f>YEAR(Data!$D1425)</f>
        <v>2012</v>
      </c>
      <c r="D1425" s="5">
        <v>41178</v>
      </c>
      <c r="E1425" s="5">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4">
        <v>-1.4988000000000135</v>
      </c>
    </row>
    <row r="1426" spans="1:22" ht="14.25" customHeight="1" x14ac:dyDescent="0.3">
      <c r="A1426" s="4">
        <v>1425</v>
      </c>
      <c r="B1426" s="4" t="s">
        <v>3846</v>
      </c>
      <c r="C1426" s="4">
        <f>YEAR(Data!$D1426)</f>
        <v>2012</v>
      </c>
      <c r="D1426" s="5">
        <v>41178</v>
      </c>
      <c r="E1426" s="5">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4">
        <v>23.096500000000006</v>
      </c>
    </row>
    <row r="1427" spans="1:22" ht="14.25" customHeight="1" x14ac:dyDescent="0.3">
      <c r="A1427" s="4">
        <v>1426</v>
      </c>
      <c r="B1427" s="4" t="s">
        <v>3846</v>
      </c>
      <c r="C1427" s="4">
        <f>YEAR(Data!$D1427)</f>
        <v>2012</v>
      </c>
      <c r="D1427" s="5">
        <v>41178</v>
      </c>
      <c r="E1427" s="5">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-86.366400000000027</v>
      </c>
    </row>
    <row r="1428" spans="1:22" ht="14.25" customHeight="1" x14ac:dyDescent="0.3">
      <c r="A1428" s="4">
        <v>1427</v>
      </c>
      <c r="B1428" s="4" t="s">
        <v>3855</v>
      </c>
      <c r="C1428" s="4">
        <f>YEAR(Data!$D1428)</f>
        <v>2012</v>
      </c>
      <c r="D1428" s="5">
        <v>41213</v>
      </c>
      <c r="E1428" s="5">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4">
        <v>3.283199999999999</v>
      </c>
    </row>
    <row r="1429" spans="1:22" ht="14.25" customHeight="1" x14ac:dyDescent="0.3">
      <c r="A1429" s="4">
        <v>1428</v>
      </c>
      <c r="B1429" s="4" t="s">
        <v>3855</v>
      </c>
      <c r="C1429" s="4">
        <f>YEAR(Data!$D1429)</f>
        <v>2012</v>
      </c>
      <c r="D1429" s="5">
        <v>41213</v>
      </c>
      <c r="E1429" s="5">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ht="14.25" customHeight="1" x14ac:dyDescent="0.3">
      <c r="A1430" s="4">
        <v>1429</v>
      </c>
      <c r="B1430" s="4" t="s">
        <v>3855</v>
      </c>
      <c r="C1430" s="4">
        <f>YEAR(Data!$D1430)</f>
        <v>2012</v>
      </c>
      <c r="D1430" s="5">
        <v>41213</v>
      </c>
      <c r="E1430" s="5">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4">
        <v>9.3124999999999982</v>
      </c>
    </row>
    <row r="1431" spans="1:22" ht="14.25" customHeight="1" x14ac:dyDescent="0.3">
      <c r="A1431" s="4">
        <v>1430</v>
      </c>
      <c r="B1431" s="4" t="s">
        <v>3855</v>
      </c>
      <c r="C1431" s="4">
        <f>YEAR(Data!$D1431)</f>
        <v>2012</v>
      </c>
      <c r="D1431" s="5">
        <v>41213</v>
      </c>
      <c r="E1431" s="5">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ht="14.25" customHeight="1" x14ac:dyDescent="0.3">
      <c r="A1432" s="4">
        <v>1431</v>
      </c>
      <c r="B1432" s="4" t="s">
        <v>3860</v>
      </c>
      <c r="C1432" s="4">
        <f>YEAR(Data!$D1432)</f>
        <v>2014</v>
      </c>
      <c r="D1432" s="5">
        <v>41970</v>
      </c>
      <c r="E1432" s="5">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-40.47120000000001</v>
      </c>
    </row>
    <row r="1433" spans="1:22" ht="14.25" customHeight="1" x14ac:dyDescent="0.3">
      <c r="A1433" s="4">
        <v>1432</v>
      </c>
      <c r="B1433" s="4" t="s">
        <v>3861</v>
      </c>
      <c r="C1433" s="4">
        <f>YEAR(Data!$D1433)</f>
        <v>2011</v>
      </c>
      <c r="D1433" s="5">
        <v>40896</v>
      </c>
      <c r="E1433" s="5">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ht="14.25" customHeight="1" x14ac:dyDescent="0.3">
      <c r="A1434" s="4">
        <v>1433</v>
      </c>
      <c r="B1434" s="4" t="s">
        <v>3861</v>
      </c>
      <c r="C1434" s="4">
        <f>YEAR(Data!$D1434)</f>
        <v>2011</v>
      </c>
      <c r="D1434" s="5">
        <v>40896</v>
      </c>
      <c r="E1434" s="5">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1.9629000000000003</v>
      </c>
    </row>
    <row r="1435" spans="1:22" ht="14.25" customHeight="1" x14ac:dyDescent="0.3">
      <c r="A1435" s="4">
        <v>1434</v>
      </c>
      <c r="B1435" s="4" t="s">
        <v>3861</v>
      </c>
      <c r="C1435" s="4">
        <f>YEAR(Data!$D1435)</f>
        <v>2011</v>
      </c>
      <c r="D1435" s="5">
        <v>40896</v>
      </c>
      <c r="E1435" s="5">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4">
        <v>163.78740000000002</v>
      </c>
    </row>
    <row r="1436" spans="1:22" ht="14.25" customHeight="1" x14ac:dyDescent="0.3">
      <c r="A1436" s="4">
        <v>1435</v>
      </c>
      <c r="B1436" s="4" t="s">
        <v>3864</v>
      </c>
      <c r="C1436" s="4">
        <f>YEAR(Data!$D1436)</f>
        <v>2013</v>
      </c>
      <c r="D1436" s="5">
        <v>41635</v>
      </c>
      <c r="E1436" s="5">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ht="14.25" customHeight="1" x14ac:dyDescent="0.3">
      <c r="A1437" s="4">
        <v>1436</v>
      </c>
      <c r="B1437" s="4" t="s">
        <v>3867</v>
      </c>
      <c r="C1437" s="4">
        <f>YEAR(Data!$D1437)</f>
        <v>2014</v>
      </c>
      <c r="D1437" s="5">
        <v>41811</v>
      </c>
      <c r="E1437" s="5">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4">
        <v>10.8864</v>
      </c>
    </row>
    <row r="1438" spans="1:22" ht="14.25" customHeight="1" x14ac:dyDescent="0.3">
      <c r="A1438" s="4">
        <v>1437</v>
      </c>
      <c r="B1438" s="4" t="s">
        <v>3867</v>
      </c>
      <c r="C1438" s="4">
        <f>YEAR(Data!$D1438)</f>
        <v>2014</v>
      </c>
      <c r="D1438" s="5">
        <v>41811</v>
      </c>
      <c r="E1438" s="5">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0.59039999999999915</v>
      </c>
    </row>
    <row r="1439" spans="1:22" ht="14.25" customHeight="1" x14ac:dyDescent="0.3">
      <c r="A1439" s="4">
        <v>1438</v>
      </c>
      <c r="B1439" s="4" t="s">
        <v>3873</v>
      </c>
      <c r="C1439" s="4">
        <f>YEAR(Data!$D1439)</f>
        <v>2012</v>
      </c>
      <c r="D1439" s="5">
        <v>41197</v>
      </c>
      <c r="E1439" s="5">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42.880500000000012</v>
      </c>
    </row>
    <row r="1440" spans="1:22" ht="14.25" customHeight="1" x14ac:dyDescent="0.3">
      <c r="A1440" s="4">
        <v>1439</v>
      </c>
      <c r="B1440" s="4" t="s">
        <v>3873</v>
      </c>
      <c r="C1440" s="4">
        <f>YEAR(Data!$D1440)</f>
        <v>2012</v>
      </c>
      <c r="D1440" s="5">
        <v>41197</v>
      </c>
      <c r="E1440" s="5">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-350.4899999999999</v>
      </c>
    </row>
    <row r="1441" spans="1:22" ht="14.25" customHeight="1" x14ac:dyDescent="0.3">
      <c r="A1441" s="4">
        <v>1440</v>
      </c>
      <c r="B1441" s="4" t="s">
        <v>3876</v>
      </c>
      <c r="C1441" s="4">
        <f>YEAR(Data!$D1441)</f>
        <v>2014</v>
      </c>
      <c r="D1441" s="5">
        <v>41742</v>
      </c>
      <c r="E1441" s="5">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4">
        <v>13.365</v>
      </c>
    </row>
    <row r="1442" spans="1:22" ht="14.25" customHeight="1" x14ac:dyDescent="0.3">
      <c r="A1442" s="4">
        <v>1441</v>
      </c>
      <c r="B1442" s="4" t="s">
        <v>3876</v>
      </c>
      <c r="C1442" s="4">
        <f>YEAR(Data!$D1442)</f>
        <v>2014</v>
      </c>
      <c r="D1442" s="5">
        <v>41742</v>
      </c>
      <c r="E1442" s="5">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ht="14.25" customHeight="1" x14ac:dyDescent="0.3">
      <c r="A1443" s="4">
        <v>1442</v>
      </c>
      <c r="B1443" s="4" t="s">
        <v>3880</v>
      </c>
      <c r="C1443" s="4">
        <f>YEAR(Data!$D1443)</f>
        <v>2014</v>
      </c>
      <c r="D1443" s="5">
        <v>41993</v>
      </c>
      <c r="E1443" s="5">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4">
        <v>11.459999999999999</v>
      </c>
    </row>
    <row r="1444" spans="1:22" ht="14.25" customHeight="1" x14ac:dyDescent="0.3">
      <c r="A1444" s="4">
        <v>1443</v>
      </c>
      <c r="B1444" s="4" t="s">
        <v>3883</v>
      </c>
      <c r="C1444" s="4">
        <f>YEAR(Data!$D1444)</f>
        <v>2014</v>
      </c>
      <c r="D1444" s="5">
        <v>41857</v>
      </c>
      <c r="E1444" s="5">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6.3295999999999992</v>
      </c>
    </row>
    <row r="1445" spans="1:22" ht="14.25" customHeight="1" x14ac:dyDescent="0.3">
      <c r="A1445" s="4">
        <v>1444</v>
      </c>
      <c r="B1445" s="4" t="s">
        <v>3886</v>
      </c>
      <c r="C1445" s="4">
        <f>YEAR(Data!$D1445)</f>
        <v>2012</v>
      </c>
      <c r="D1445" s="5">
        <v>41183</v>
      </c>
      <c r="E1445" s="5">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17.42799999999999</v>
      </c>
    </row>
    <row r="1446" spans="1:22" ht="14.25" customHeight="1" x14ac:dyDescent="0.3">
      <c r="A1446" s="4">
        <v>1445</v>
      </c>
      <c r="B1446" s="4" t="s">
        <v>3889</v>
      </c>
      <c r="C1446" s="4">
        <f>YEAR(Data!$D1446)</f>
        <v>2013</v>
      </c>
      <c r="D1446" s="5">
        <v>41418</v>
      </c>
      <c r="E1446" s="5">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148.49459999999993</v>
      </c>
    </row>
    <row r="1447" spans="1:22" ht="14.25" customHeight="1" x14ac:dyDescent="0.3">
      <c r="A1447" s="4">
        <v>1446</v>
      </c>
      <c r="B1447" s="4" t="s">
        <v>3890</v>
      </c>
      <c r="C1447" s="4">
        <f>YEAR(Data!$D1447)</f>
        <v>2014</v>
      </c>
      <c r="D1447" s="5">
        <v>41804</v>
      </c>
      <c r="E1447" s="5">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-39.124799999999993</v>
      </c>
    </row>
    <row r="1448" spans="1:22" ht="14.25" customHeight="1" x14ac:dyDescent="0.3">
      <c r="A1448" s="4">
        <v>1447</v>
      </c>
      <c r="B1448" s="4" t="s">
        <v>3890</v>
      </c>
      <c r="C1448" s="4">
        <f>YEAR(Data!$D1448)</f>
        <v>2014</v>
      </c>
      <c r="D1448" s="5">
        <v>41804</v>
      </c>
      <c r="E1448" s="5">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4">
        <v>-87.341800000000035</v>
      </c>
    </row>
    <row r="1449" spans="1:22" ht="14.25" customHeight="1" x14ac:dyDescent="0.3">
      <c r="A1449" s="4">
        <v>1448</v>
      </c>
      <c r="B1449" s="4" t="s">
        <v>3890</v>
      </c>
      <c r="C1449" s="4">
        <f>YEAR(Data!$D1449)</f>
        <v>2014</v>
      </c>
      <c r="D1449" s="5">
        <v>41804</v>
      </c>
      <c r="E1449" s="5">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5.9979999999999922</v>
      </c>
    </row>
    <row r="1450" spans="1:22" ht="14.25" customHeight="1" x14ac:dyDescent="0.3">
      <c r="A1450" s="4">
        <v>1449</v>
      </c>
      <c r="B1450" s="4" t="s">
        <v>3895</v>
      </c>
      <c r="C1450" s="4">
        <f>YEAR(Data!$D1450)</f>
        <v>2011</v>
      </c>
      <c r="D1450" s="5">
        <v>40656</v>
      </c>
      <c r="E1450" s="5">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4">
        <v>-1.7513999999999994</v>
      </c>
    </row>
    <row r="1451" spans="1:22" ht="14.25" customHeight="1" x14ac:dyDescent="0.3">
      <c r="A1451" s="4">
        <v>1450</v>
      </c>
      <c r="B1451" s="4" t="s">
        <v>3898</v>
      </c>
      <c r="C1451" s="4">
        <f>YEAR(Data!$D1451)</f>
        <v>2012</v>
      </c>
      <c r="D1451" s="5">
        <v>41030</v>
      </c>
      <c r="E1451" s="5">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11.093999999999998</v>
      </c>
    </row>
    <row r="1452" spans="1:22" ht="14.25" customHeight="1" x14ac:dyDescent="0.3">
      <c r="A1452" s="4">
        <v>1451</v>
      </c>
      <c r="B1452" s="4" t="s">
        <v>3901</v>
      </c>
      <c r="C1452" s="4">
        <f>YEAR(Data!$D1452)</f>
        <v>2012</v>
      </c>
      <c r="D1452" s="5">
        <v>41109</v>
      </c>
      <c r="E1452" s="5">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4">
        <v>-1.3499999999999996</v>
      </c>
    </row>
    <row r="1453" spans="1:22" ht="14.25" customHeight="1" x14ac:dyDescent="0.3">
      <c r="A1453" s="4">
        <v>1452</v>
      </c>
      <c r="B1453" s="4" t="s">
        <v>3906</v>
      </c>
      <c r="C1453" s="4">
        <f>YEAR(Data!$D1453)</f>
        <v>2013</v>
      </c>
      <c r="D1453" s="5">
        <v>41605</v>
      </c>
      <c r="E1453" s="5">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ht="14.25" customHeight="1" x14ac:dyDescent="0.3">
      <c r="A1454" s="4">
        <v>1453</v>
      </c>
      <c r="B1454" s="4" t="s">
        <v>3906</v>
      </c>
      <c r="C1454" s="4">
        <f>YEAR(Data!$D1454)</f>
        <v>2013</v>
      </c>
      <c r="D1454" s="5">
        <v>41605</v>
      </c>
      <c r="E1454" s="5">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4">
        <v>45.839999999999996</v>
      </c>
    </row>
    <row r="1455" spans="1:22" ht="14.25" customHeight="1" x14ac:dyDescent="0.3">
      <c r="A1455" s="4">
        <v>1454</v>
      </c>
      <c r="B1455" s="4" t="s">
        <v>3906</v>
      </c>
      <c r="C1455" s="4">
        <f>YEAR(Data!$D1455)</f>
        <v>2013</v>
      </c>
      <c r="D1455" s="5">
        <v>41605</v>
      </c>
      <c r="E1455" s="5">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ht="14.25" customHeight="1" x14ac:dyDescent="0.3">
      <c r="A1456" s="4">
        <v>1455</v>
      </c>
      <c r="B1456" s="4" t="s">
        <v>3906</v>
      </c>
      <c r="C1456" s="4">
        <f>YEAR(Data!$D1456)</f>
        <v>2013</v>
      </c>
      <c r="D1456" s="5">
        <v>41605</v>
      </c>
      <c r="E1456" s="5">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ht="14.25" customHeight="1" x14ac:dyDescent="0.3">
      <c r="A1457" s="4">
        <v>1456</v>
      </c>
      <c r="B1457" s="4" t="s">
        <v>3914</v>
      </c>
      <c r="C1457" s="4">
        <f>YEAR(Data!$D1457)</f>
        <v>2014</v>
      </c>
      <c r="D1457" s="5">
        <v>41803</v>
      </c>
      <c r="E1457" s="5">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4">
        <v>41.951999999999998</v>
      </c>
    </row>
    <row r="1458" spans="1:22" ht="14.25" customHeight="1" x14ac:dyDescent="0.3">
      <c r="A1458" s="4">
        <v>1457</v>
      </c>
      <c r="B1458" s="4" t="s">
        <v>3914</v>
      </c>
      <c r="C1458" s="4">
        <f>YEAR(Data!$D1458)</f>
        <v>2014</v>
      </c>
      <c r="D1458" s="5">
        <v>41803</v>
      </c>
      <c r="E1458" s="5">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4">
        <v>67.940999999999974</v>
      </c>
    </row>
    <row r="1459" spans="1:22" ht="14.25" customHeight="1" x14ac:dyDescent="0.3">
      <c r="A1459" s="4">
        <v>1458</v>
      </c>
      <c r="B1459" s="4" t="s">
        <v>3921</v>
      </c>
      <c r="C1459" s="4">
        <f>YEAR(Data!$D1459)</f>
        <v>2012</v>
      </c>
      <c r="D1459" s="5">
        <v>41138</v>
      </c>
      <c r="E1459" s="5">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4">
        <v>23.49</v>
      </c>
    </row>
    <row r="1460" spans="1:22" ht="14.25" customHeight="1" x14ac:dyDescent="0.3">
      <c r="A1460" s="4">
        <v>1459</v>
      </c>
      <c r="B1460" s="4" t="s">
        <v>3923</v>
      </c>
      <c r="C1460" s="4">
        <f>YEAR(Data!$D1460)</f>
        <v>2013</v>
      </c>
      <c r="D1460" s="5">
        <v>41543</v>
      </c>
      <c r="E1460" s="5">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4">
        <v>5.1791999999999998</v>
      </c>
    </row>
    <row r="1461" spans="1:22" ht="14.25" customHeight="1" x14ac:dyDescent="0.3">
      <c r="A1461" s="4">
        <v>1460</v>
      </c>
      <c r="B1461" s="4" t="s">
        <v>3927</v>
      </c>
      <c r="C1461" s="4">
        <f>YEAR(Data!$D1461)</f>
        <v>2011</v>
      </c>
      <c r="D1461" s="5">
        <v>40667</v>
      </c>
      <c r="E1461" s="5">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ht="14.25" customHeight="1" x14ac:dyDescent="0.3">
      <c r="A1462" s="4">
        <v>1461</v>
      </c>
      <c r="B1462" s="4" t="s">
        <v>3930</v>
      </c>
      <c r="C1462" s="4">
        <f>YEAR(Data!$D1462)</f>
        <v>2012</v>
      </c>
      <c r="D1462" s="5">
        <v>41244</v>
      </c>
      <c r="E1462" s="5">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4">
        <v>19.398399999999995</v>
      </c>
    </row>
    <row r="1463" spans="1:22" ht="14.25" customHeight="1" x14ac:dyDescent="0.3">
      <c r="A1463" s="4">
        <v>1462</v>
      </c>
      <c r="B1463" s="4" t="s">
        <v>3933</v>
      </c>
      <c r="C1463" s="4">
        <f>YEAR(Data!$D1463)</f>
        <v>2013</v>
      </c>
      <c r="D1463" s="5">
        <v>41345</v>
      </c>
      <c r="E1463" s="5">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4">
        <v>-31.372200000000007</v>
      </c>
    </row>
    <row r="1464" spans="1:22" ht="14.25" customHeight="1" x14ac:dyDescent="0.3">
      <c r="A1464" s="4">
        <v>1463</v>
      </c>
      <c r="B1464" s="4" t="s">
        <v>3937</v>
      </c>
      <c r="C1464" s="4">
        <f>YEAR(Data!$D1464)</f>
        <v>2013</v>
      </c>
      <c r="D1464" s="5">
        <v>41513</v>
      </c>
      <c r="E1464" s="5">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ht="14.25" customHeight="1" x14ac:dyDescent="0.3">
      <c r="A1465" s="4">
        <v>1464</v>
      </c>
      <c r="B1465" s="4" t="s">
        <v>3937</v>
      </c>
      <c r="C1465" s="4">
        <f>YEAR(Data!$D1465)</f>
        <v>2013</v>
      </c>
      <c r="D1465" s="5">
        <v>41513</v>
      </c>
      <c r="E1465" s="5">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-29.277599999999893</v>
      </c>
    </row>
    <row r="1466" spans="1:22" ht="14.25" customHeight="1" x14ac:dyDescent="0.3">
      <c r="A1466" s="4">
        <v>1465</v>
      </c>
      <c r="B1466" s="4" t="s">
        <v>3938</v>
      </c>
      <c r="C1466" s="4">
        <f>YEAR(Data!$D1466)</f>
        <v>2013</v>
      </c>
      <c r="D1466" s="5">
        <v>41625</v>
      </c>
      <c r="E1466" s="5">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1.8032000000000001</v>
      </c>
    </row>
    <row r="1467" spans="1:22" ht="14.25" customHeight="1" x14ac:dyDescent="0.3">
      <c r="A1467" s="4">
        <v>1466</v>
      </c>
      <c r="B1467" s="4" t="s">
        <v>3941</v>
      </c>
      <c r="C1467" s="4">
        <f>YEAR(Data!$D1467)</f>
        <v>2011</v>
      </c>
      <c r="D1467" s="5">
        <v>40763</v>
      </c>
      <c r="E1467" s="5">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-3.0344000000000122</v>
      </c>
    </row>
    <row r="1468" spans="1:22" ht="14.25" customHeight="1" x14ac:dyDescent="0.3">
      <c r="A1468" s="4">
        <v>1467</v>
      </c>
      <c r="B1468" s="4" t="s">
        <v>3941</v>
      </c>
      <c r="C1468" s="4">
        <f>YEAR(Data!$D1468)</f>
        <v>2011</v>
      </c>
      <c r="D1468" s="5">
        <v>40763</v>
      </c>
      <c r="E1468" s="5">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4">
        <v>-10.797300000000011</v>
      </c>
    </row>
    <row r="1469" spans="1:22" ht="14.25" customHeight="1" x14ac:dyDescent="0.3">
      <c r="A1469" s="4">
        <v>1468</v>
      </c>
      <c r="B1469" s="4" t="s">
        <v>3943</v>
      </c>
      <c r="C1469" s="4">
        <f>YEAR(Data!$D1469)</f>
        <v>2012</v>
      </c>
      <c r="D1469" s="5">
        <v>41045</v>
      </c>
      <c r="E1469" s="5">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31.995999999999974</v>
      </c>
    </row>
    <row r="1470" spans="1:22" ht="14.25" customHeight="1" x14ac:dyDescent="0.3">
      <c r="A1470" s="4">
        <v>1469</v>
      </c>
      <c r="B1470" s="4" t="s">
        <v>3944</v>
      </c>
      <c r="C1470" s="4">
        <f>YEAR(Data!$D1470)</f>
        <v>2014</v>
      </c>
      <c r="D1470" s="5">
        <v>41983</v>
      </c>
      <c r="E1470" s="5">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226.96439999999998</v>
      </c>
    </row>
    <row r="1471" spans="1:22" ht="14.25" customHeight="1" x14ac:dyDescent="0.3">
      <c r="A1471" s="4">
        <v>1470</v>
      </c>
      <c r="B1471" s="4" t="s">
        <v>3944</v>
      </c>
      <c r="C1471" s="4">
        <f>YEAR(Data!$D1471)</f>
        <v>2014</v>
      </c>
      <c r="D1471" s="5">
        <v>41983</v>
      </c>
      <c r="E1471" s="5">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19.523799999999998</v>
      </c>
    </row>
    <row r="1472" spans="1:22" ht="14.25" customHeight="1" x14ac:dyDescent="0.3">
      <c r="A1472" s="4">
        <v>1471</v>
      </c>
      <c r="B1472" s="4" t="s">
        <v>3944</v>
      </c>
      <c r="C1472" s="4">
        <f>YEAR(Data!$D1472)</f>
        <v>2014</v>
      </c>
      <c r="D1472" s="5">
        <v>41983</v>
      </c>
      <c r="E1472" s="5">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6.2208000000000006</v>
      </c>
    </row>
    <row r="1473" spans="1:22" ht="14.25" customHeight="1" x14ac:dyDescent="0.3">
      <c r="A1473" s="4">
        <v>1472</v>
      </c>
      <c r="B1473" s="4" t="s">
        <v>3949</v>
      </c>
      <c r="C1473" s="4">
        <f>YEAR(Data!$D1473)</f>
        <v>2012</v>
      </c>
      <c r="D1473" s="5">
        <v>41176</v>
      </c>
      <c r="E1473" s="5">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4">
        <v>0.59920000000000018</v>
      </c>
    </row>
    <row r="1474" spans="1:22" ht="14.25" customHeight="1" x14ac:dyDescent="0.3">
      <c r="A1474" s="4">
        <v>1473</v>
      </c>
      <c r="B1474" s="4" t="s">
        <v>3952</v>
      </c>
      <c r="C1474" s="4">
        <f>YEAR(Data!$D1474)</f>
        <v>2014</v>
      </c>
      <c r="D1474" s="5">
        <v>41832</v>
      </c>
      <c r="E1474" s="5">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ht="14.25" customHeight="1" x14ac:dyDescent="0.3">
      <c r="A1475" s="4">
        <v>1474</v>
      </c>
      <c r="B1475" s="4" t="s">
        <v>3955</v>
      </c>
      <c r="C1475" s="4">
        <f>YEAR(Data!$D1475)</f>
        <v>2012</v>
      </c>
      <c r="D1475" s="5">
        <v>41244</v>
      </c>
      <c r="E1475" s="5">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-4.0127999999999986</v>
      </c>
    </row>
    <row r="1476" spans="1:22" ht="14.25" customHeight="1" x14ac:dyDescent="0.3">
      <c r="A1476" s="4">
        <v>1475</v>
      </c>
      <c r="B1476" s="4" t="s">
        <v>3958</v>
      </c>
      <c r="C1476" s="4">
        <f>YEAR(Data!$D1476)</f>
        <v>2013</v>
      </c>
      <c r="D1476" s="5">
        <v>41598</v>
      </c>
      <c r="E1476" s="5">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ht="14.25" customHeight="1" x14ac:dyDescent="0.3">
      <c r="A1477" s="4">
        <v>1476</v>
      </c>
      <c r="B1477" s="4" t="s">
        <v>3958</v>
      </c>
      <c r="C1477" s="4">
        <f>YEAR(Data!$D1477)</f>
        <v>2013</v>
      </c>
      <c r="D1477" s="5">
        <v>41598</v>
      </c>
      <c r="E1477" s="5">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6.4206000000000012</v>
      </c>
    </row>
    <row r="1478" spans="1:22" ht="14.25" customHeight="1" x14ac:dyDescent="0.3">
      <c r="A1478" s="4">
        <v>1477</v>
      </c>
      <c r="B1478" s="4" t="s">
        <v>3964</v>
      </c>
      <c r="C1478" s="4">
        <f>YEAR(Data!$D1478)</f>
        <v>2014</v>
      </c>
      <c r="D1478" s="5">
        <v>41718</v>
      </c>
      <c r="E1478" s="5">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ht="14.25" customHeight="1" x14ac:dyDescent="0.3">
      <c r="A1479" s="4">
        <v>1478</v>
      </c>
      <c r="B1479" s="4" t="s">
        <v>3967</v>
      </c>
      <c r="C1479" s="4">
        <f>YEAR(Data!$D1479)</f>
        <v>2013</v>
      </c>
      <c r="D1479" s="5">
        <v>41592</v>
      </c>
      <c r="E1479" s="5">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5.865299999999996</v>
      </c>
    </row>
    <row r="1480" spans="1:22" ht="14.25" customHeight="1" x14ac:dyDescent="0.3">
      <c r="A1480" s="4">
        <v>1479</v>
      </c>
      <c r="B1480" s="4" t="s">
        <v>3971</v>
      </c>
      <c r="C1480" s="4">
        <f>YEAR(Data!$D1480)</f>
        <v>2014</v>
      </c>
      <c r="D1480" s="5">
        <v>41963</v>
      </c>
      <c r="E1480" s="5">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4">
        <v>2.3976000000000006</v>
      </c>
    </row>
    <row r="1481" spans="1:22" ht="14.25" customHeight="1" x14ac:dyDescent="0.3">
      <c r="A1481" s="4">
        <v>1480</v>
      </c>
      <c r="B1481" s="4" t="s">
        <v>3973</v>
      </c>
      <c r="C1481" s="4">
        <f>YEAR(Data!$D1481)</f>
        <v>2013</v>
      </c>
      <c r="D1481" s="5">
        <v>41611</v>
      </c>
      <c r="E1481" s="5">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12.441600000000001</v>
      </c>
    </row>
    <row r="1482" spans="1:22" ht="14.25" customHeight="1" x14ac:dyDescent="0.3">
      <c r="A1482" s="4">
        <v>1481</v>
      </c>
      <c r="B1482" s="4" t="s">
        <v>3973</v>
      </c>
      <c r="C1482" s="4">
        <f>YEAR(Data!$D1482)</f>
        <v>2013</v>
      </c>
      <c r="D1482" s="5">
        <v>41611</v>
      </c>
      <c r="E1482" s="5">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19.825400000000002</v>
      </c>
    </row>
    <row r="1483" spans="1:22" ht="14.25" customHeight="1" x14ac:dyDescent="0.3">
      <c r="A1483" s="4">
        <v>1482</v>
      </c>
      <c r="B1483" s="4" t="s">
        <v>3973</v>
      </c>
      <c r="C1483" s="4">
        <f>YEAR(Data!$D1483)</f>
        <v>2013</v>
      </c>
      <c r="D1483" s="5">
        <v>41611</v>
      </c>
      <c r="E1483" s="5">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8.8061999999999987</v>
      </c>
    </row>
    <row r="1484" spans="1:22" ht="14.25" customHeight="1" x14ac:dyDescent="0.3">
      <c r="A1484" s="4">
        <v>1483</v>
      </c>
      <c r="B1484" s="4" t="s">
        <v>3980</v>
      </c>
      <c r="C1484" s="4">
        <f>YEAR(Data!$D1484)</f>
        <v>2014</v>
      </c>
      <c r="D1484" s="5">
        <v>41877</v>
      </c>
      <c r="E1484" s="5">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4">
        <v>1.702399999999999</v>
      </c>
    </row>
    <row r="1485" spans="1:22" ht="14.25" customHeight="1" x14ac:dyDescent="0.3">
      <c r="A1485" s="4">
        <v>1484</v>
      </c>
      <c r="B1485" s="4" t="s">
        <v>3980</v>
      </c>
      <c r="C1485" s="4">
        <f>YEAR(Data!$D1485)</f>
        <v>2014</v>
      </c>
      <c r="D1485" s="5">
        <v>41877</v>
      </c>
      <c r="E1485" s="5">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4">
        <v>1.0699999999999996</v>
      </c>
    </row>
    <row r="1486" spans="1:22" ht="14.25" customHeight="1" x14ac:dyDescent="0.3">
      <c r="A1486" s="4">
        <v>1485</v>
      </c>
      <c r="B1486" s="4" t="s">
        <v>3983</v>
      </c>
      <c r="C1486" s="4">
        <f>YEAR(Data!$D1486)</f>
        <v>2013</v>
      </c>
      <c r="D1486" s="5">
        <v>41562</v>
      </c>
      <c r="E1486" s="5">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30.089999999999982</v>
      </c>
    </row>
    <row r="1487" spans="1:22" ht="14.25" customHeight="1" x14ac:dyDescent="0.3">
      <c r="A1487" s="4">
        <v>1486</v>
      </c>
      <c r="B1487" s="4" t="s">
        <v>3986</v>
      </c>
      <c r="C1487" s="4">
        <f>YEAR(Data!$D1487)</f>
        <v>2011</v>
      </c>
      <c r="D1487" s="5">
        <v>40874</v>
      </c>
      <c r="E1487" s="5">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1.3159999999999998</v>
      </c>
    </row>
    <row r="1488" spans="1:22" ht="14.25" customHeight="1" x14ac:dyDescent="0.3">
      <c r="A1488" s="4">
        <v>1487</v>
      </c>
      <c r="B1488" s="4" t="s">
        <v>3990</v>
      </c>
      <c r="C1488" s="4">
        <f>YEAR(Data!$D1488)</f>
        <v>2012</v>
      </c>
      <c r="D1488" s="5">
        <v>41216</v>
      </c>
      <c r="E1488" s="5">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106.12420000000014</v>
      </c>
    </row>
    <row r="1489" spans="1:22" ht="14.25" customHeight="1" x14ac:dyDescent="0.3">
      <c r="A1489" s="4">
        <v>1488</v>
      </c>
      <c r="B1489" s="4" t="s">
        <v>3990</v>
      </c>
      <c r="C1489" s="4">
        <f>YEAR(Data!$D1489)</f>
        <v>2012</v>
      </c>
      <c r="D1489" s="5">
        <v>41216</v>
      </c>
      <c r="E1489" s="5">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37.787400000000005</v>
      </c>
    </row>
    <row r="1490" spans="1:22" ht="14.25" customHeight="1" x14ac:dyDescent="0.3">
      <c r="A1490" s="4">
        <v>1489</v>
      </c>
      <c r="B1490" s="4" t="s">
        <v>3990</v>
      </c>
      <c r="C1490" s="4">
        <f>YEAR(Data!$D1490)</f>
        <v>2012</v>
      </c>
      <c r="D1490" s="5">
        <v>41216</v>
      </c>
      <c r="E1490" s="5">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4">
        <v>16.614000000000001</v>
      </c>
    </row>
    <row r="1491" spans="1:22" ht="14.25" customHeight="1" x14ac:dyDescent="0.3">
      <c r="A1491" s="4">
        <v>1490</v>
      </c>
      <c r="B1491" s="4" t="s">
        <v>3997</v>
      </c>
      <c r="C1491" s="4">
        <f>YEAR(Data!$D1491)</f>
        <v>2011</v>
      </c>
      <c r="D1491" s="5">
        <v>40876</v>
      </c>
      <c r="E1491" s="5">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ht="14.25" customHeight="1" x14ac:dyDescent="0.3">
      <c r="A1492" s="4">
        <v>1491</v>
      </c>
      <c r="B1492" s="4" t="s">
        <v>4000</v>
      </c>
      <c r="C1492" s="4">
        <f>YEAR(Data!$D1492)</f>
        <v>2014</v>
      </c>
      <c r="D1492" s="5">
        <v>41760</v>
      </c>
      <c r="E1492" s="5">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ht="14.25" customHeight="1" x14ac:dyDescent="0.3">
      <c r="A1493" s="4">
        <v>1492</v>
      </c>
      <c r="B1493" s="4" t="s">
        <v>4001</v>
      </c>
      <c r="C1493" s="4">
        <f>YEAR(Data!$D1493)</f>
        <v>2014</v>
      </c>
      <c r="D1493" s="5">
        <v>41968</v>
      </c>
      <c r="E1493" s="5">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2.8811999999999998</v>
      </c>
    </row>
    <row r="1494" spans="1:22" ht="14.25" customHeight="1" x14ac:dyDescent="0.3">
      <c r="A1494" s="4">
        <v>1493</v>
      </c>
      <c r="B1494" s="4" t="s">
        <v>4001</v>
      </c>
      <c r="C1494" s="4">
        <f>YEAR(Data!$D1494)</f>
        <v>2014</v>
      </c>
      <c r="D1494" s="5">
        <v>41968</v>
      </c>
      <c r="E1494" s="5">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ht="14.25" customHeight="1" x14ac:dyDescent="0.3">
      <c r="A1495" s="4">
        <v>1494</v>
      </c>
      <c r="B1495" s="4" t="s">
        <v>4006</v>
      </c>
      <c r="C1495" s="4">
        <f>YEAR(Data!$D1495)</f>
        <v>2014</v>
      </c>
      <c r="D1495" s="5">
        <v>41943</v>
      </c>
      <c r="E1495" s="5">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3.6632000000000007</v>
      </c>
    </row>
    <row r="1496" spans="1:22" ht="14.25" customHeight="1" x14ac:dyDescent="0.3">
      <c r="A1496" s="4">
        <v>1495</v>
      </c>
      <c r="B1496" s="4" t="s">
        <v>4009</v>
      </c>
      <c r="C1496" s="4">
        <f>YEAR(Data!$D1496)</f>
        <v>2011</v>
      </c>
      <c r="D1496" s="5">
        <v>40894</v>
      </c>
      <c r="E1496" s="5">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11.213999999999999</v>
      </c>
    </row>
    <row r="1497" spans="1:22" ht="14.25" customHeight="1" x14ac:dyDescent="0.3">
      <c r="A1497" s="4">
        <v>1496</v>
      </c>
      <c r="B1497" s="4" t="s">
        <v>4010</v>
      </c>
      <c r="C1497" s="4">
        <f>YEAR(Data!$D1497)</f>
        <v>2014</v>
      </c>
      <c r="D1497" s="5">
        <v>41887</v>
      </c>
      <c r="E1497" s="5">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4">
        <v>3.1849999999999992</v>
      </c>
    </row>
    <row r="1498" spans="1:22" ht="14.25" customHeight="1" x14ac:dyDescent="0.3">
      <c r="A1498" s="4">
        <v>1497</v>
      </c>
      <c r="B1498" s="4" t="s">
        <v>4010</v>
      </c>
      <c r="C1498" s="4">
        <f>YEAR(Data!$D1498)</f>
        <v>2014</v>
      </c>
      <c r="D1498" s="5">
        <v>41887</v>
      </c>
      <c r="E1498" s="5">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4">
        <v>-0.20980000000000043</v>
      </c>
    </row>
    <row r="1499" spans="1:22" ht="14.25" customHeight="1" x14ac:dyDescent="0.3">
      <c r="A1499" s="4">
        <v>1498</v>
      </c>
      <c r="B1499" s="4" t="s">
        <v>4010</v>
      </c>
      <c r="C1499" s="4">
        <f>YEAR(Data!$D1499)</f>
        <v>2014</v>
      </c>
      <c r="D1499" s="5">
        <v>41887</v>
      </c>
      <c r="E1499" s="5">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4">
        <v>3.7720000000000002</v>
      </c>
    </row>
    <row r="1500" spans="1:22" ht="14.25" customHeight="1" x14ac:dyDescent="0.3">
      <c r="A1500" s="4">
        <v>1499</v>
      </c>
      <c r="B1500" s="4" t="s">
        <v>4016</v>
      </c>
      <c r="C1500" s="4">
        <f>YEAR(Data!$D1500)</f>
        <v>2013</v>
      </c>
      <c r="D1500" s="5">
        <v>41565</v>
      </c>
      <c r="E1500" s="5">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6.5830000000000011</v>
      </c>
    </row>
    <row r="1501" spans="1:22" ht="14.25" customHeight="1" x14ac:dyDescent="0.3">
      <c r="A1501" s="4">
        <v>1500</v>
      </c>
      <c r="B1501" s="4" t="s">
        <v>4017</v>
      </c>
      <c r="C1501" s="4">
        <f>YEAR(Data!$D1501)</f>
        <v>2014</v>
      </c>
      <c r="D1501" s="5">
        <v>41956</v>
      </c>
      <c r="E1501" s="5">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5.8203000000000005</v>
      </c>
    </row>
    <row r="1502" spans="1:22" ht="14.25" customHeight="1" x14ac:dyDescent="0.3">
      <c r="A1502" s="4">
        <v>1501</v>
      </c>
      <c r="B1502" s="4" t="s">
        <v>4017</v>
      </c>
      <c r="C1502" s="4">
        <f>YEAR(Data!$D1502)</f>
        <v>2014</v>
      </c>
      <c r="D1502" s="5">
        <v>41956</v>
      </c>
      <c r="E1502" s="5">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69.704999999999984</v>
      </c>
    </row>
    <row r="1503" spans="1:22" ht="14.25" customHeight="1" x14ac:dyDescent="0.3">
      <c r="A1503" s="4">
        <v>1502</v>
      </c>
      <c r="B1503" s="4" t="s">
        <v>4017</v>
      </c>
      <c r="C1503" s="4">
        <f>YEAR(Data!$D1503)</f>
        <v>2014</v>
      </c>
      <c r="D1503" s="5">
        <v>41956</v>
      </c>
      <c r="E1503" s="5">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ht="14.25" customHeight="1" x14ac:dyDescent="0.3">
      <c r="A1504" s="4">
        <v>1503</v>
      </c>
      <c r="B1504" s="4" t="s">
        <v>4020</v>
      </c>
      <c r="C1504" s="4">
        <f>YEAR(Data!$D1504)</f>
        <v>2013</v>
      </c>
      <c r="D1504" s="5">
        <v>41603</v>
      </c>
      <c r="E1504" s="5">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3.3519999999999985</v>
      </c>
    </row>
    <row r="1505" spans="1:22" ht="14.25" customHeight="1" x14ac:dyDescent="0.3">
      <c r="A1505" s="4">
        <v>1504</v>
      </c>
      <c r="B1505" s="4" t="s">
        <v>4020</v>
      </c>
      <c r="C1505" s="4">
        <f>YEAR(Data!$D1505)</f>
        <v>2013</v>
      </c>
      <c r="D1505" s="5">
        <v>41603</v>
      </c>
      <c r="E1505" s="5">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3.0813999999999995</v>
      </c>
    </row>
    <row r="1506" spans="1:22" ht="14.25" customHeight="1" x14ac:dyDescent="0.3">
      <c r="A1506" s="4">
        <v>1505</v>
      </c>
      <c r="B1506" s="4" t="s">
        <v>4023</v>
      </c>
      <c r="C1506" s="4">
        <f>YEAR(Data!$D1506)</f>
        <v>2012</v>
      </c>
      <c r="D1506" s="5">
        <v>41122</v>
      </c>
      <c r="E1506" s="5">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ht="14.25" customHeight="1" x14ac:dyDescent="0.3">
      <c r="A1507" s="4">
        <v>1506</v>
      </c>
      <c r="B1507" s="4" t="s">
        <v>4023</v>
      </c>
      <c r="C1507" s="4">
        <f>YEAR(Data!$D1507)</f>
        <v>2012</v>
      </c>
      <c r="D1507" s="5">
        <v>41122</v>
      </c>
      <c r="E1507" s="5">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4">
        <v>-175.87080000000009</v>
      </c>
    </row>
    <row r="1508" spans="1:22" ht="14.25" customHeight="1" x14ac:dyDescent="0.3">
      <c r="A1508" s="4">
        <v>1507</v>
      </c>
      <c r="B1508" s="4" t="s">
        <v>4028</v>
      </c>
      <c r="C1508" s="4">
        <f>YEAR(Data!$D1508)</f>
        <v>2014</v>
      </c>
      <c r="D1508" s="5">
        <v>41998</v>
      </c>
      <c r="E1508" s="5">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4">
        <v>5.5875000000000004</v>
      </c>
    </row>
    <row r="1509" spans="1:22" ht="14.25" customHeight="1" x14ac:dyDescent="0.3">
      <c r="A1509" s="4">
        <v>1508</v>
      </c>
      <c r="B1509" s="4" t="s">
        <v>4031</v>
      </c>
      <c r="C1509" s="4">
        <f>YEAR(Data!$D1509)</f>
        <v>2013</v>
      </c>
      <c r="D1509" s="5">
        <v>41535</v>
      </c>
      <c r="E1509" s="5">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190.07999999999998</v>
      </c>
    </row>
    <row r="1510" spans="1:22" ht="14.25" customHeight="1" x14ac:dyDescent="0.3">
      <c r="A1510" s="4">
        <v>1509</v>
      </c>
      <c r="B1510" s="4" t="s">
        <v>4034</v>
      </c>
      <c r="C1510" s="4">
        <f>YEAR(Data!$D1510)</f>
        <v>2014</v>
      </c>
      <c r="D1510" s="5">
        <v>41984</v>
      </c>
      <c r="E1510" s="5">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15.524999999999999</v>
      </c>
    </row>
    <row r="1511" spans="1:22" ht="14.25" customHeight="1" x14ac:dyDescent="0.3">
      <c r="A1511" s="4">
        <v>1510</v>
      </c>
      <c r="B1511" s="4" t="s">
        <v>4037</v>
      </c>
      <c r="C1511" s="4">
        <f>YEAR(Data!$D1511)</f>
        <v>2014</v>
      </c>
      <c r="D1511" s="5">
        <v>41895</v>
      </c>
      <c r="E1511" s="5">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ht="14.25" customHeight="1" x14ac:dyDescent="0.3">
      <c r="A1512" s="4">
        <v>1511</v>
      </c>
      <c r="B1512" s="4" t="s">
        <v>4038</v>
      </c>
      <c r="C1512" s="4">
        <f>YEAR(Data!$D1512)</f>
        <v>2014</v>
      </c>
      <c r="D1512" s="5">
        <v>41815</v>
      </c>
      <c r="E1512" s="5">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111.82399999999996</v>
      </c>
    </row>
    <row r="1513" spans="1:22" ht="14.25" customHeight="1" x14ac:dyDescent="0.3">
      <c r="A1513" s="4">
        <v>1512</v>
      </c>
      <c r="B1513" s="4" t="s">
        <v>4038</v>
      </c>
      <c r="C1513" s="4">
        <f>YEAR(Data!$D1513)</f>
        <v>2014</v>
      </c>
      <c r="D1513" s="5">
        <v>41815</v>
      </c>
      <c r="E1513" s="5">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11.820599999999997</v>
      </c>
    </row>
    <row r="1514" spans="1:22" ht="14.25" customHeight="1" x14ac:dyDescent="0.3">
      <c r="A1514" s="4">
        <v>1513</v>
      </c>
      <c r="B1514" s="4" t="s">
        <v>4040</v>
      </c>
      <c r="C1514" s="4">
        <f>YEAR(Data!$D1514)</f>
        <v>2014</v>
      </c>
      <c r="D1514" s="5">
        <v>41870</v>
      </c>
      <c r="E1514" s="5">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4">
        <v>12.504000000000005</v>
      </c>
    </row>
    <row r="1515" spans="1:22" ht="14.25" customHeight="1" x14ac:dyDescent="0.3">
      <c r="A1515" s="4">
        <v>1514</v>
      </c>
      <c r="B1515" s="4" t="s">
        <v>4040</v>
      </c>
      <c r="C1515" s="4">
        <f>YEAR(Data!$D1515)</f>
        <v>2014</v>
      </c>
      <c r="D1515" s="5">
        <v>41870</v>
      </c>
      <c r="E1515" s="5">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4">
        <v>-33.139000000000003</v>
      </c>
    </row>
    <row r="1516" spans="1:22" ht="14.25" customHeight="1" x14ac:dyDescent="0.3">
      <c r="A1516" s="4">
        <v>1515</v>
      </c>
      <c r="B1516" s="4" t="s">
        <v>4040</v>
      </c>
      <c r="C1516" s="4">
        <f>YEAR(Data!$D1516)</f>
        <v>2014</v>
      </c>
      <c r="D1516" s="5">
        <v>41870</v>
      </c>
      <c r="E1516" s="5">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4">
        <v>-11.4648</v>
      </c>
    </row>
    <row r="1517" spans="1:22" ht="14.25" customHeight="1" x14ac:dyDescent="0.3">
      <c r="A1517" s="4">
        <v>1516</v>
      </c>
      <c r="B1517" s="4" t="s">
        <v>4041</v>
      </c>
      <c r="C1517" s="4">
        <f>YEAR(Data!$D1517)</f>
        <v>2014</v>
      </c>
      <c r="D1517" s="5">
        <v>41985</v>
      </c>
      <c r="E1517" s="5">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-9.0980000000000025</v>
      </c>
    </row>
    <row r="1518" spans="1:22" ht="14.25" customHeight="1" x14ac:dyDescent="0.3">
      <c r="A1518" s="4">
        <v>1517</v>
      </c>
      <c r="B1518" s="4" t="s">
        <v>4044</v>
      </c>
      <c r="C1518" s="4">
        <f>YEAR(Data!$D1518)</f>
        <v>2014</v>
      </c>
      <c r="D1518" s="5">
        <v>41984</v>
      </c>
      <c r="E1518" s="5">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116.87199999999984</v>
      </c>
    </row>
    <row r="1519" spans="1:22" ht="14.25" customHeight="1" x14ac:dyDescent="0.3">
      <c r="A1519" s="4">
        <v>1518</v>
      </c>
      <c r="B1519" s="4" t="s">
        <v>4046</v>
      </c>
      <c r="C1519" s="4">
        <f>YEAR(Data!$D1519)</f>
        <v>2011</v>
      </c>
      <c r="D1519" s="5">
        <v>40578</v>
      </c>
      <c r="E1519" s="5">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27.247999999999998</v>
      </c>
    </row>
    <row r="1520" spans="1:22" ht="14.25" customHeight="1" x14ac:dyDescent="0.3">
      <c r="A1520" s="4">
        <v>1519</v>
      </c>
      <c r="B1520" s="4" t="s">
        <v>4046</v>
      </c>
      <c r="C1520" s="4">
        <f>YEAR(Data!$D1520)</f>
        <v>2011</v>
      </c>
      <c r="D1520" s="5">
        <v>40578</v>
      </c>
      <c r="E1520" s="5">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4">
        <v>4.3133999999999997</v>
      </c>
    </row>
    <row r="1521" spans="1:22" ht="14.25" customHeight="1" x14ac:dyDescent="0.3">
      <c r="A1521" s="4">
        <v>1520</v>
      </c>
      <c r="B1521" s="4" t="s">
        <v>4049</v>
      </c>
      <c r="C1521" s="4">
        <f>YEAR(Data!$D1521)</f>
        <v>2014</v>
      </c>
      <c r="D1521" s="5">
        <v>41682</v>
      </c>
      <c r="E1521" s="5">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7.7343000000000011</v>
      </c>
    </row>
    <row r="1522" spans="1:22" ht="14.25" customHeight="1" x14ac:dyDescent="0.3">
      <c r="A1522" s="4">
        <v>1521</v>
      </c>
      <c r="B1522" s="4" t="s">
        <v>4050</v>
      </c>
      <c r="C1522" s="4">
        <f>YEAR(Data!$D1522)</f>
        <v>2014</v>
      </c>
      <c r="D1522" s="5">
        <v>41746</v>
      </c>
      <c r="E1522" s="5">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4">
        <v>2.0649999999999986</v>
      </c>
    </row>
    <row r="1523" spans="1:22" ht="14.25" customHeight="1" x14ac:dyDescent="0.3">
      <c r="A1523" s="4">
        <v>1522</v>
      </c>
      <c r="B1523" s="4" t="s">
        <v>4055</v>
      </c>
      <c r="C1523" s="4">
        <f>YEAR(Data!$D1523)</f>
        <v>2012</v>
      </c>
      <c r="D1523" s="5">
        <v>41249</v>
      </c>
      <c r="E1523" s="5">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4">
        <v>48.951600000000013</v>
      </c>
    </row>
    <row r="1524" spans="1:22" ht="14.25" customHeight="1" x14ac:dyDescent="0.3">
      <c r="A1524" s="4">
        <v>1523</v>
      </c>
      <c r="B1524" s="4" t="s">
        <v>4055</v>
      </c>
      <c r="C1524" s="4">
        <f>YEAR(Data!$D1524)</f>
        <v>2012</v>
      </c>
      <c r="D1524" s="5">
        <v>41249</v>
      </c>
      <c r="E1524" s="5">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6.7230000000000008</v>
      </c>
    </row>
    <row r="1525" spans="1:22" ht="14.25" customHeight="1" x14ac:dyDescent="0.3">
      <c r="A1525" s="4">
        <v>1524</v>
      </c>
      <c r="B1525" s="4" t="s">
        <v>4055</v>
      </c>
      <c r="C1525" s="4">
        <f>YEAR(Data!$D1525)</f>
        <v>2012</v>
      </c>
      <c r="D1525" s="5">
        <v>41249</v>
      </c>
      <c r="E1525" s="5">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4">
        <v>61.959999999999987</v>
      </c>
    </row>
    <row r="1526" spans="1:22" ht="14.25" customHeight="1" x14ac:dyDescent="0.3">
      <c r="A1526" s="4">
        <v>1525</v>
      </c>
      <c r="B1526" s="4" t="s">
        <v>4055</v>
      </c>
      <c r="C1526" s="4">
        <f>YEAR(Data!$D1526)</f>
        <v>2012</v>
      </c>
      <c r="D1526" s="5">
        <v>41249</v>
      </c>
      <c r="E1526" s="5">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4">
        <v>-58.68719999999999</v>
      </c>
    </row>
    <row r="1527" spans="1:22" ht="14.25" customHeight="1" x14ac:dyDescent="0.3">
      <c r="A1527" s="4">
        <v>1526</v>
      </c>
      <c r="B1527" s="4" t="s">
        <v>4055</v>
      </c>
      <c r="C1527" s="4">
        <f>YEAR(Data!$D1527)</f>
        <v>2012</v>
      </c>
      <c r="D1527" s="5">
        <v>41249</v>
      </c>
      <c r="E1527" s="5">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9.7091999999999885</v>
      </c>
    </row>
    <row r="1528" spans="1:22" ht="14.25" customHeight="1" x14ac:dyDescent="0.3">
      <c r="A1528" s="4">
        <v>1527</v>
      </c>
      <c r="B1528" s="4" t="s">
        <v>4060</v>
      </c>
      <c r="C1528" s="4">
        <f>YEAR(Data!$D1528)</f>
        <v>2013</v>
      </c>
      <c r="D1528" s="5">
        <v>41478</v>
      </c>
      <c r="E1528" s="5">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0.36400000000000032</v>
      </c>
    </row>
    <row r="1529" spans="1:22" ht="14.25" customHeight="1" x14ac:dyDescent="0.3">
      <c r="A1529" s="4">
        <v>1528</v>
      </c>
      <c r="B1529" s="4" t="s">
        <v>4060</v>
      </c>
      <c r="C1529" s="4">
        <f>YEAR(Data!$D1529)</f>
        <v>2013</v>
      </c>
      <c r="D1529" s="5">
        <v>41478</v>
      </c>
      <c r="E1529" s="5">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4">
        <v>3.3488000000000011</v>
      </c>
    </row>
    <row r="1530" spans="1:22" ht="14.25" customHeight="1" x14ac:dyDescent="0.3">
      <c r="A1530" s="4">
        <v>1529</v>
      </c>
      <c r="B1530" s="4" t="s">
        <v>4066</v>
      </c>
      <c r="C1530" s="4">
        <f>YEAR(Data!$D1530)</f>
        <v>2012</v>
      </c>
      <c r="D1530" s="5">
        <v>41220</v>
      </c>
      <c r="E1530" s="5">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0.5236000000000014</v>
      </c>
    </row>
    <row r="1531" spans="1:22" ht="14.25" customHeight="1" x14ac:dyDescent="0.3">
      <c r="A1531" s="4">
        <v>1530</v>
      </c>
      <c r="B1531" s="4" t="s">
        <v>4066</v>
      </c>
      <c r="C1531" s="4">
        <f>YEAR(Data!$D1531)</f>
        <v>2012</v>
      </c>
      <c r="D1531" s="5">
        <v>41220</v>
      </c>
      <c r="E1531" s="5">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3.4309999999999996</v>
      </c>
    </row>
    <row r="1532" spans="1:22" ht="14.25" customHeight="1" x14ac:dyDescent="0.3">
      <c r="A1532" s="4">
        <v>1531</v>
      </c>
      <c r="B1532" s="4" t="s">
        <v>4071</v>
      </c>
      <c r="C1532" s="4">
        <f>YEAR(Data!$D1532)</f>
        <v>2012</v>
      </c>
      <c r="D1532" s="5">
        <v>40994</v>
      </c>
      <c r="E1532" s="5">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23.234999999999992</v>
      </c>
    </row>
    <row r="1533" spans="1:22" ht="14.25" customHeight="1" x14ac:dyDescent="0.3">
      <c r="A1533" s="4">
        <v>1532</v>
      </c>
      <c r="B1533" s="4" t="s">
        <v>4074</v>
      </c>
      <c r="C1533" s="4">
        <f>YEAR(Data!$D1533)</f>
        <v>2014</v>
      </c>
      <c r="D1533" s="5">
        <v>41883</v>
      </c>
      <c r="E1533" s="5">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0.80579999999999963</v>
      </c>
    </row>
    <row r="1534" spans="1:22" ht="14.25" customHeight="1" x14ac:dyDescent="0.3">
      <c r="A1534" s="4">
        <v>1533</v>
      </c>
      <c r="B1534" s="4" t="s">
        <v>4074</v>
      </c>
      <c r="C1534" s="4">
        <f>YEAR(Data!$D1534)</f>
        <v>2014</v>
      </c>
      <c r="D1534" s="5">
        <v>41883</v>
      </c>
      <c r="E1534" s="5">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4">
        <v>2.7222</v>
      </c>
    </row>
    <row r="1535" spans="1:22" ht="14.25" customHeight="1" x14ac:dyDescent="0.3">
      <c r="A1535" s="4">
        <v>1534</v>
      </c>
      <c r="B1535" s="4" t="s">
        <v>4078</v>
      </c>
      <c r="C1535" s="4">
        <f>YEAR(Data!$D1535)</f>
        <v>2013</v>
      </c>
      <c r="D1535" s="5">
        <v>41613</v>
      </c>
      <c r="E1535" s="5">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ht="14.25" customHeight="1" x14ac:dyDescent="0.3">
      <c r="A1536" s="4">
        <v>1535</v>
      </c>
      <c r="B1536" s="4" t="s">
        <v>4081</v>
      </c>
      <c r="C1536" s="4">
        <f>YEAR(Data!$D1536)</f>
        <v>2014</v>
      </c>
      <c r="D1536" s="5">
        <v>41681</v>
      </c>
      <c r="E1536" s="5">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4">
        <v>16.798599999999979</v>
      </c>
    </row>
    <row r="1537" spans="1:22" ht="14.25" customHeight="1" x14ac:dyDescent="0.3">
      <c r="A1537" s="4">
        <v>1536</v>
      </c>
      <c r="B1537" s="4" t="s">
        <v>4085</v>
      </c>
      <c r="C1537" s="4">
        <f>YEAR(Data!$D1537)</f>
        <v>2013</v>
      </c>
      <c r="D1537" s="5">
        <v>41577</v>
      </c>
      <c r="E1537" s="5">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0.4073999999999991</v>
      </c>
    </row>
    <row r="1538" spans="1:22" ht="14.25" customHeight="1" x14ac:dyDescent="0.3">
      <c r="A1538" s="4">
        <v>1537</v>
      </c>
      <c r="B1538" s="4" t="s">
        <v>4085</v>
      </c>
      <c r="C1538" s="4">
        <f>YEAR(Data!$D1538)</f>
        <v>2013</v>
      </c>
      <c r="D1538" s="5">
        <v>41577</v>
      </c>
      <c r="E1538" s="5">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3.0342000000000002</v>
      </c>
    </row>
    <row r="1539" spans="1:22" ht="14.25" customHeight="1" x14ac:dyDescent="0.3">
      <c r="A1539" s="4">
        <v>1538</v>
      </c>
      <c r="B1539" s="4" t="s">
        <v>4093</v>
      </c>
      <c r="C1539" s="4">
        <f>YEAR(Data!$D1539)</f>
        <v>2014</v>
      </c>
      <c r="D1539" s="5">
        <v>41898</v>
      </c>
      <c r="E1539" s="5">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11.597099999999998</v>
      </c>
    </row>
    <row r="1540" spans="1:22" ht="14.25" customHeight="1" x14ac:dyDescent="0.3">
      <c r="A1540" s="4">
        <v>1539</v>
      </c>
      <c r="B1540" s="4" t="s">
        <v>4093</v>
      </c>
      <c r="C1540" s="4">
        <f>YEAR(Data!$D1540)</f>
        <v>2014</v>
      </c>
      <c r="D1540" s="5">
        <v>41898</v>
      </c>
      <c r="E1540" s="5">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6.5120000000000005</v>
      </c>
    </row>
    <row r="1541" spans="1:22" ht="14.25" customHeight="1" x14ac:dyDescent="0.3">
      <c r="A1541" s="4">
        <v>1540</v>
      </c>
      <c r="B1541" s="4" t="s">
        <v>4093</v>
      </c>
      <c r="C1541" s="4">
        <f>YEAR(Data!$D1541)</f>
        <v>2014</v>
      </c>
      <c r="D1541" s="5">
        <v>41898</v>
      </c>
      <c r="E1541" s="5">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203.56440000000003</v>
      </c>
    </row>
    <row r="1542" spans="1:22" ht="14.25" customHeight="1" x14ac:dyDescent="0.3">
      <c r="A1542" s="4">
        <v>1541</v>
      </c>
      <c r="B1542" s="4" t="s">
        <v>4093</v>
      </c>
      <c r="C1542" s="4">
        <f>YEAR(Data!$D1542)</f>
        <v>2014</v>
      </c>
      <c r="D1542" s="5">
        <v>41898</v>
      </c>
      <c r="E1542" s="5">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4">
        <v>116.39039999999999</v>
      </c>
    </row>
    <row r="1543" spans="1:22" ht="14.25" customHeight="1" x14ac:dyDescent="0.3">
      <c r="A1543" s="4">
        <v>1542</v>
      </c>
      <c r="B1543" s="4" t="s">
        <v>4097</v>
      </c>
      <c r="C1543" s="4">
        <f>YEAR(Data!$D1543)</f>
        <v>2011</v>
      </c>
      <c r="D1543" s="5">
        <v>40613</v>
      </c>
      <c r="E1543" s="5">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2.2880000000000003</v>
      </c>
    </row>
    <row r="1544" spans="1:22" ht="14.25" customHeight="1" x14ac:dyDescent="0.3">
      <c r="A1544" s="4">
        <v>1543</v>
      </c>
      <c r="B1544" s="4" t="s">
        <v>4097</v>
      </c>
      <c r="C1544" s="4">
        <f>YEAR(Data!$D1544)</f>
        <v>2011</v>
      </c>
      <c r="D1544" s="5">
        <v>40613</v>
      </c>
      <c r="E1544" s="5">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4">
        <v>1.7003999999999992</v>
      </c>
    </row>
    <row r="1545" spans="1:22" ht="14.25" customHeight="1" x14ac:dyDescent="0.3">
      <c r="A1545" s="4">
        <v>1544</v>
      </c>
      <c r="B1545" s="4" t="s">
        <v>4099</v>
      </c>
      <c r="C1545" s="4">
        <f>YEAR(Data!$D1545)</f>
        <v>2011</v>
      </c>
      <c r="D1545" s="5">
        <v>40579</v>
      </c>
      <c r="E1545" s="5">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ht="14.25" customHeight="1" x14ac:dyDescent="0.3">
      <c r="A1546" s="4">
        <v>1545</v>
      </c>
      <c r="B1546" s="4" t="s">
        <v>4099</v>
      </c>
      <c r="C1546" s="4">
        <f>YEAR(Data!$D1546)</f>
        <v>2011</v>
      </c>
      <c r="D1546" s="5">
        <v>40579</v>
      </c>
      <c r="E1546" s="5">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ht="14.25" customHeight="1" x14ac:dyDescent="0.3">
      <c r="A1547" s="4">
        <v>1546</v>
      </c>
      <c r="B1547" s="4" t="s">
        <v>4102</v>
      </c>
      <c r="C1547" s="4">
        <f>YEAR(Data!$D1547)</f>
        <v>2011</v>
      </c>
      <c r="D1547" s="5">
        <v>40908</v>
      </c>
      <c r="E1547" s="5">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196.68599999999986</v>
      </c>
    </row>
    <row r="1548" spans="1:22" ht="14.25" customHeight="1" x14ac:dyDescent="0.3">
      <c r="A1548" s="4">
        <v>1547</v>
      </c>
      <c r="B1548" s="4" t="s">
        <v>4104</v>
      </c>
      <c r="C1548" s="4">
        <f>YEAR(Data!$D1548)</f>
        <v>2012</v>
      </c>
      <c r="D1548" s="5">
        <v>41236</v>
      </c>
      <c r="E1548" s="5">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117.43199999999999</v>
      </c>
    </row>
    <row r="1549" spans="1:22" ht="14.25" customHeight="1" x14ac:dyDescent="0.3">
      <c r="A1549" s="4">
        <v>1548</v>
      </c>
      <c r="B1549" s="4" t="s">
        <v>4104</v>
      </c>
      <c r="C1549" s="4">
        <f>YEAR(Data!$D1549)</f>
        <v>2012</v>
      </c>
      <c r="D1549" s="5">
        <v>41236</v>
      </c>
      <c r="E1549" s="5">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4">
        <v>-40.650400000000019</v>
      </c>
    </row>
    <row r="1550" spans="1:22" ht="14.25" customHeight="1" x14ac:dyDescent="0.3">
      <c r="A1550" s="4">
        <v>1549</v>
      </c>
      <c r="B1550" s="4" t="s">
        <v>4104</v>
      </c>
      <c r="C1550" s="4">
        <f>YEAR(Data!$D1550)</f>
        <v>2012</v>
      </c>
      <c r="D1550" s="5">
        <v>41236</v>
      </c>
      <c r="E1550" s="5">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2.3673999999999991</v>
      </c>
    </row>
    <row r="1551" spans="1:22" ht="14.25" customHeight="1" x14ac:dyDescent="0.3">
      <c r="A1551" s="4">
        <v>1550</v>
      </c>
      <c r="B1551" s="4" t="s">
        <v>4107</v>
      </c>
      <c r="C1551" s="4">
        <f>YEAR(Data!$D1551)</f>
        <v>2011</v>
      </c>
      <c r="D1551" s="5">
        <v>40730</v>
      </c>
      <c r="E1551" s="5">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4">
        <v>174.99749999999997</v>
      </c>
    </row>
    <row r="1552" spans="1:22" ht="14.25" customHeight="1" x14ac:dyDescent="0.3">
      <c r="A1552" s="4">
        <v>1551</v>
      </c>
      <c r="B1552" s="4" t="s">
        <v>4108</v>
      </c>
      <c r="C1552" s="4">
        <f>YEAR(Data!$D1552)</f>
        <v>2014</v>
      </c>
      <c r="D1552" s="5">
        <v>41957</v>
      </c>
      <c r="E1552" s="5">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4">
        <v>-24.708599999999997</v>
      </c>
    </row>
    <row r="1553" spans="1:22" ht="14.25" customHeight="1" x14ac:dyDescent="0.3">
      <c r="A1553" s="4">
        <v>1552</v>
      </c>
      <c r="B1553" s="4" t="s">
        <v>4111</v>
      </c>
      <c r="C1553" s="4">
        <f>YEAR(Data!$D1553)</f>
        <v>2013</v>
      </c>
      <c r="D1553" s="5">
        <v>41443</v>
      </c>
      <c r="E1553" s="5">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ht="14.25" customHeight="1" x14ac:dyDescent="0.3">
      <c r="A1554" s="4">
        <v>1553</v>
      </c>
      <c r="B1554" s="4" t="s">
        <v>4114</v>
      </c>
      <c r="C1554" s="4">
        <f>YEAR(Data!$D1554)</f>
        <v>2011</v>
      </c>
      <c r="D1554" s="5">
        <v>40666</v>
      </c>
      <c r="E1554" s="5">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4">
        <v>10.348799999999999</v>
      </c>
    </row>
    <row r="1555" spans="1:22" ht="14.25" customHeight="1" x14ac:dyDescent="0.3">
      <c r="A1555" s="4">
        <v>1554</v>
      </c>
      <c r="B1555" s="4" t="s">
        <v>4118</v>
      </c>
      <c r="C1555" s="4">
        <f>YEAR(Data!$D1555)</f>
        <v>2014</v>
      </c>
      <c r="D1555" s="5">
        <v>41929</v>
      </c>
      <c r="E1555" s="5">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57.384999999999991</v>
      </c>
    </row>
    <row r="1556" spans="1:22" ht="14.25" customHeight="1" x14ac:dyDescent="0.3">
      <c r="A1556" s="4">
        <v>1555</v>
      </c>
      <c r="B1556" s="4" t="s">
        <v>4121</v>
      </c>
      <c r="C1556" s="4">
        <f>YEAR(Data!$D1556)</f>
        <v>2012</v>
      </c>
      <c r="D1556" s="5">
        <v>40945</v>
      </c>
      <c r="E1556" s="5">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ht="14.25" customHeight="1" x14ac:dyDescent="0.3">
      <c r="A1557" s="4">
        <v>1556</v>
      </c>
      <c r="B1557" s="4" t="s">
        <v>4125</v>
      </c>
      <c r="C1557" s="4">
        <f>YEAR(Data!$D1557)</f>
        <v>2014</v>
      </c>
      <c r="D1557" s="5">
        <v>41887</v>
      </c>
      <c r="E1557" s="5">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ht="14.25" customHeight="1" x14ac:dyDescent="0.3">
      <c r="A1558" s="4">
        <v>1557</v>
      </c>
      <c r="B1558" s="4" t="s">
        <v>4128</v>
      </c>
      <c r="C1558" s="4">
        <f>YEAR(Data!$D1558)</f>
        <v>2013</v>
      </c>
      <c r="D1558" s="5">
        <v>41404</v>
      </c>
      <c r="E1558" s="5">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ht="14.25" customHeight="1" x14ac:dyDescent="0.3">
      <c r="A1559" s="4">
        <v>1558</v>
      </c>
      <c r="B1559" s="4" t="s">
        <v>4128</v>
      </c>
      <c r="C1559" s="4">
        <f>YEAR(Data!$D1559)</f>
        <v>2013</v>
      </c>
      <c r="D1559" s="5">
        <v>41404</v>
      </c>
      <c r="E1559" s="5">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9.919999999999991</v>
      </c>
    </row>
    <row r="1560" spans="1:22" ht="14.25" customHeight="1" x14ac:dyDescent="0.3">
      <c r="A1560" s="4">
        <v>1559</v>
      </c>
      <c r="B1560" s="4" t="s">
        <v>4134</v>
      </c>
      <c r="C1560" s="4">
        <f>YEAR(Data!$D1560)</f>
        <v>2012</v>
      </c>
      <c r="D1560" s="5">
        <v>40984</v>
      </c>
      <c r="E1560" s="5">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44.709600000000009</v>
      </c>
    </row>
    <row r="1561" spans="1:22" ht="14.25" customHeight="1" x14ac:dyDescent="0.3">
      <c r="A1561" s="4">
        <v>1560</v>
      </c>
      <c r="B1561" s="4" t="s">
        <v>4135</v>
      </c>
      <c r="C1561" s="4">
        <f>YEAR(Data!$D1561)</f>
        <v>2013</v>
      </c>
      <c r="D1561" s="5">
        <v>41374</v>
      </c>
      <c r="E1561" s="5">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4">
        <v>12.815099999999997</v>
      </c>
    </row>
    <row r="1562" spans="1:22" ht="14.25" customHeight="1" x14ac:dyDescent="0.3">
      <c r="A1562" s="4">
        <v>1561</v>
      </c>
      <c r="B1562" s="4" t="s">
        <v>4138</v>
      </c>
      <c r="C1562" s="4">
        <f>YEAR(Data!$D1562)</f>
        <v>2011</v>
      </c>
      <c r="D1562" s="5">
        <v>40637</v>
      </c>
      <c r="E1562" s="5">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ht="14.25" customHeight="1" x14ac:dyDescent="0.3">
      <c r="A1563" s="4">
        <v>1562</v>
      </c>
      <c r="B1563" s="4" t="s">
        <v>4141</v>
      </c>
      <c r="C1563" s="4">
        <f>YEAR(Data!$D1563)</f>
        <v>2014</v>
      </c>
      <c r="D1563" s="5">
        <v>41888</v>
      </c>
      <c r="E1563" s="5">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0.72279999999999989</v>
      </c>
    </row>
    <row r="1564" spans="1:22" ht="14.25" customHeight="1" x14ac:dyDescent="0.3">
      <c r="A1564" s="4">
        <v>1563</v>
      </c>
      <c r="B1564" s="4" t="s">
        <v>4142</v>
      </c>
      <c r="C1564" s="4">
        <f>YEAR(Data!$D1564)</f>
        <v>2014</v>
      </c>
      <c r="D1564" s="5">
        <v>41821</v>
      </c>
      <c r="E1564" s="5">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4">
        <v>-295.97849999999994</v>
      </c>
    </row>
    <row r="1565" spans="1:22" ht="14.25" customHeight="1" x14ac:dyDescent="0.3">
      <c r="A1565" s="4">
        <v>1564</v>
      </c>
      <c r="B1565" s="4" t="s">
        <v>4145</v>
      </c>
      <c r="C1565" s="4">
        <f>YEAR(Data!$D1565)</f>
        <v>2012</v>
      </c>
      <c r="D1565" s="5">
        <v>41222</v>
      </c>
      <c r="E1565" s="5">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4">
        <v>4.1151</v>
      </c>
    </row>
    <row r="1566" spans="1:22" ht="14.25" customHeight="1" x14ac:dyDescent="0.3">
      <c r="A1566" s="4">
        <v>1565</v>
      </c>
      <c r="B1566" s="4" t="s">
        <v>4148</v>
      </c>
      <c r="C1566" s="4">
        <f>YEAR(Data!$D1566)</f>
        <v>2011</v>
      </c>
      <c r="D1566" s="5">
        <v>40606</v>
      </c>
      <c r="E1566" s="5">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4">
        <v>17.744999999999962</v>
      </c>
    </row>
    <row r="1567" spans="1:22" ht="14.25" customHeight="1" x14ac:dyDescent="0.3">
      <c r="A1567" s="4">
        <v>1566</v>
      </c>
      <c r="B1567" s="4" t="s">
        <v>4151</v>
      </c>
      <c r="C1567" s="4">
        <f>YEAR(Data!$D1567)</f>
        <v>2012</v>
      </c>
      <c r="D1567" s="5">
        <v>40987</v>
      </c>
      <c r="E1567" s="5">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39.687899999999985</v>
      </c>
    </row>
    <row r="1568" spans="1:22" ht="14.25" customHeight="1" x14ac:dyDescent="0.3">
      <c r="A1568" s="4">
        <v>1567</v>
      </c>
      <c r="B1568" s="4" t="s">
        <v>4152</v>
      </c>
      <c r="C1568" s="4">
        <f>YEAR(Data!$D1568)</f>
        <v>2012</v>
      </c>
      <c r="D1568" s="5">
        <v>41242</v>
      </c>
      <c r="E1568" s="5">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-0.26850000000000307</v>
      </c>
    </row>
    <row r="1569" spans="1:22" ht="14.25" customHeight="1" x14ac:dyDescent="0.3">
      <c r="A1569" s="4">
        <v>1568</v>
      </c>
      <c r="B1569" s="4" t="s">
        <v>4152</v>
      </c>
      <c r="C1569" s="4">
        <f>YEAR(Data!$D1569)</f>
        <v>2012</v>
      </c>
      <c r="D1569" s="5">
        <v>41242</v>
      </c>
      <c r="E1569" s="5">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4">
        <v>-13.615200000000002</v>
      </c>
    </row>
    <row r="1570" spans="1:22" ht="14.25" customHeight="1" x14ac:dyDescent="0.3">
      <c r="A1570" s="4">
        <v>1569</v>
      </c>
      <c r="B1570" s="4" t="s">
        <v>4160</v>
      </c>
      <c r="C1570" s="4">
        <f>YEAR(Data!$D1570)</f>
        <v>2014</v>
      </c>
      <c r="D1570" s="5">
        <v>41802</v>
      </c>
      <c r="E1570" s="5">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60.255300000000005</v>
      </c>
    </row>
    <row r="1571" spans="1:22" ht="14.25" customHeight="1" x14ac:dyDescent="0.3">
      <c r="A1571" s="4">
        <v>1570</v>
      </c>
      <c r="B1571" s="4" t="s">
        <v>4161</v>
      </c>
      <c r="C1571" s="4">
        <f>YEAR(Data!$D1571)</f>
        <v>2014</v>
      </c>
      <c r="D1571" s="5">
        <v>41970</v>
      </c>
      <c r="E1571" s="5">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3.7235999999999989</v>
      </c>
    </row>
    <row r="1572" spans="1:22" ht="14.25" customHeight="1" x14ac:dyDescent="0.3">
      <c r="A1572" s="4">
        <v>1571</v>
      </c>
      <c r="B1572" s="4" t="s">
        <v>4164</v>
      </c>
      <c r="C1572" s="4">
        <f>YEAR(Data!$D1572)</f>
        <v>2011</v>
      </c>
      <c r="D1572" s="5">
        <v>40870</v>
      </c>
      <c r="E1572" s="5">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ht="14.25" customHeight="1" x14ac:dyDescent="0.3">
      <c r="A1573" s="4">
        <v>1572</v>
      </c>
      <c r="B1573" s="4" t="s">
        <v>4164</v>
      </c>
      <c r="C1573" s="4">
        <f>YEAR(Data!$D1573)</f>
        <v>2011</v>
      </c>
      <c r="D1573" s="5">
        <v>40870</v>
      </c>
      <c r="E1573" s="5">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ht="14.25" customHeight="1" x14ac:dyDescent="0.3">
      <c r="A1574" s="4">
        <v>1573</v>
      </c>
      <c r="B1574" s="4" t="s">
        <v>4164</v>
      </c>
      <c r="C1574" s="4">
        <f>YEAR(Data!$D1574)</f>
        <v>2011</v>
      </c>
      <c r="D1574" s="5">
        <v>40870</v>
      </c>
      <c r="E1574" s="5">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6.2978999999999985</v>
      </c>
    </row>
    <row r="1575" spans="1:22" ht="14.25" customHeight="1" x14ac:dyDescent="0.3">
      <c r="A1575" s="4">
        <v>1574</v>
      </c>
      <c r="B1575" s="4" t="s">
        <v>4164</v>
      </c>
      <c r="C1575" s="4">
        <f>YEAR(Data!$D1575)</f>
        <v>2011</v>
      </c>
      <c r="D1575" s="5">
        <v>40870</v>
      </c>
      <c r="E1575" s="5">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4">
        <v>23.839999999999975</v>
      </c>
    </row>
    <row r="1576" spans="1:22" ht="14.25" customHeight="1" x14ac:dyDescent="0.3">
      <c r="A1576" s="4">
        <v>1575</v>
      </c>
      <c r="B1576" s="4" t="s">
        <v>4169</v>
      </c>
      <c r="C1576" s="4">
        <f>YEAR(Data!$D1576)</f>
        <v>2011</v>
      </c>
      <c r="D1576" s="5">
        <v>40892</v>
      </c>
      <c r="E1576" s="5">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-9.153000000000004</v>
      </c>
    </row>
    <row r="1577" spans="1:22" ht="14.25" customHeight="1" x14ac:dyDescent="0.3">
      <c r="A1577" s="4">
        <v>1576</v>
      </c>
      <c r="B1577" s="4" t="s">
        <v>4169</v>
      </c>
      <c r="C1577" s="4">
        <f>YEAR(Data!$D1577)</f>
        <v>2011</v>
      </c>
      <c r="D1577" s="5">
        <v>40892</v>
      </c>
      <c r="E1577" s="5">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-21.807999999999993</v>
      </c>
    </row>
    <row r="1578" spans="1:22" ht="14.25" customHeight="1" x14ac:dyDescent="0.3">
      <c r="A1578" s="4">
        <v>1577</v>
      </c>
      <c r="B1578" s="4" t="s">
        <v>4175</v>
      </c>
      <c r="C1578" s="4">
        <f>YEAR(Data!$D1578)</f>
        <v>2013</v>
      </c>
      <c r="D1578" s="5">
        <v>41387</v>
      </c>
      <c r="E1578" s="5">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2.3952000000000018</v>
      </c>
    </row>
    <row r="1579" spans="1:22" ht="14.25" customHeight="1" x14ac:dyDescent="0.3">
      <c r="A1579" s="4">
        <v>1578</v>
      </c>
      <c r="B1579" s="4" t="s">
        <v>4178</v>
      </c>
      <c r="C1579" s="4">
        <f>YEAR(Data!$D1579)</f>
        <v>2013</v>
      </c>
      <c r="D1579" s="5">
        <v>41418</v>
      </c>
      <c r="E1579" s="5">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2.4402000000000004</v>
      </c>
    </row>
    <row r="1580" spans="1:22" ht="14.25" customHeight="1" x14ac:dyDescent="0.3">
      <c r="A1580" s="4">
        <v>1579</v>
      </c>
      <c r="B1580" s="4" t="s">
        <v>4181</v>
      </c>
      <c r="C1580" s="4">
        <f>YEAR(Data!$D1580)</f>
        <v>2013</v>
      </c>
      <c r="D1580" s="5">
        <v>41332</v>
      </c>
      <c r="E1580" s="5">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49.555199999999978</v>
      </c>
    </row>
    <row r="1581" spans="1:22" ht="14.25" customHeight="1" x14ac:dyDescent="0.3">
      <c r="A1581" s="4">
        <v>1580</v>
      </c>
      <c r="B1581" s="4" t="s">
        <v>4184</v>
      </c>
      <c r="C1581" s="4">
        <f>YEAR(Data!$D1581)</f>
        <v>2012</v>
      </c>
      <c r="D1581" s="5">
        <v>41130</v>
      </c>
      <c r="E1581" s="5">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89.314199999999971</v>
      </c>
    </row>
    <row r="1582" spans="1:22" ht="14.25" customHeight="1" x14ac:dyDescent="0.3">
      <c r="A1582" s="4">
        <v>1581</v>
      </c>
      <c r="B1582" s="4" t="s">
        <v>4184</v>
      </c>
      <c r="C1582" s="4">
        <f>YEAR(Data!$D1582)</f>
        <v>2012</v>
      </c>
      <c r="D1582" s="5">
        <v>41130</v>
      </c>
      <c r="E1582" s="5">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-153.12239999999997</v>
      </c>
    </row>
    <row r="1583" spans="1:22" ht="14.25" customHeight="1" x14ac:dyDescent="0.3">
      <c r="A1583" s="4">
        <v>1582</v>
      </c>
      <c r="B1583" s="4" t="s">
        <v>4184</v>
      </c>
      <c r="C1583" s="4">
        <f>YEAR(Data!$D1583)</f>
        <v>2012</v>
      </c>
      <c r="D1583" s="5">
        <v>41130</v>
      </c>
      <c r="E1583" s="5">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2.9371999999999971</v>
      </c>
    </row>
    <row r="1584" spans="1:22" ht="14.25" customHeight="1" x14ac:dyDescent="0.3">
      <c r="A1584" s="4">
        <v>1583</v>
      </c>
      <c r="B1584" s="4" t="s">
        <v>4184</v>
      </c>
      <c r="C1584" s="4">
        <f>YEAR(Data!$D1584)</f>
        <v>2012</v>
      </c>
      <c r="D1584" s="5">
        <v>41130</v>
      </c>
      <c r="E1584" s="5">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ht="14.25" customHeight="1" x14ac:dyDescent="0.3">
      <c r="A1585" s="4">
        <v>1584</v>
      </c>
      <c r="B1585" s="4" t="s">
        <v>4184</v>
      </c>
      <c r="C1585" s="4">
        <f>YEAR(Data!$D1585)</f>
        <v>2012</v>
      </c>
      <c r="D1585" s="5">
        <v>41130</v>
      </c>
      <c r="E1585" s="5">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18.345599999999997</v>
      </c>
    </row>
    <row r="1586" spans="1:22" ht="14.25" customHeight="1" x14ac:dyDescent="0.3">
      <c r="A1586" s="4">
        <v>1585</v>
      </c>
      <c r="B1586" s="4" t="s">
        <v>4184</v>
      </c>
      <c r="C1586" s="4">
        <f>YEAR(Data!$D1586)</f>
        <v>2012</v>
      </c>
      <c r="D1586" s="5">
        <v>41130</v>
      </c>
      <c r="E1586" s="5">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ht="14.25" customHeight="1" x14ac:dyDescent="0.3">
      <c r="A1587" s="4">
        <v>1586</v>
      </c>
      <c r="B1587" s="4" t="s">
        <v>4184</v>
      </c>
      <c r="C1587" s="4">
        <f>YEAR(Data!$D1587)</f>
        <v>2012</v>
      </c>
      <c r="D1587" s="5">
        <v>41130</v>
      </c>
      <c r="E1587" s="5">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274.38600000000008</v>
      </c>
    </row>
    <row r="1588" spans="1:22" ht="14.25" customHeight="1" x14ac:dyDescent="0.3">
      <c r="A1588" s="4">
        <v>1587</v>
      </c>
      <c r="B1588" s="4" t="s">
        <v>4184</v>
      </c>
      <c r="C1588" s="4">
        <f>YEAR(Data!$D1588)</f>
        <v>2012</v>
      </c>
      <c r="D1588" s="5">
        <v>41130</v>
      </c>
      <c r="E1588" s="5">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ht="14.25" customHeight="1" x14ac:dyDescent="0.3">
      <c r="A1589" s="4">
        <v>1588</v>
      </c>
      <c r="B1589" s="4" t="s">
        <v>4184</v>
      </c>
      <c r="C1589" s="4">
        <f>YEAR(Data!$D1589)</f>
        <v>2012</v>
      </c>
      <c r="D1589" s="5">
        <v>41130</v>
      </c>
      <c r="E1589" s="5">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4">
        <v>5.0054999999999996</v>
      </c>
    </row>
    <row r="1590" spans="1:22" ht="14.25" customHeight="1" x14ac:dyDescent="0.3">
      <c r="A1590" s="4">
        <v>1589</v>
      </c>
      <c r="B1590" s="4" t="s">
        <v>4184</v>
      </c>
      <c r="C1590" s="4">
        <f>YEAR(Data!$D1590)</f>
        <v>2012</v>
      </c>
      <c r="D1590" s="5">
        <v>41130</v>
      </c>
      <c r="E1590" s="5">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34.692000000000007</v>
      </c>
    </row>
    <row r="1591" spans="1:22" ht="14.25" customHeight="1" x14ac:dyDescent="0.3">
      <c r="A1591" s="4">
        <v>1590</v>
      </c>
      <c r="B1591" s="4" t="s">
        <v>4189</v>
      </c>
      <c r="C1591" s="4">
        <f>YEAR(Data!$D1591)</f>
        <v>2013</v>
      </c>
      <c r="D1591" s="5">
        <v>41407</v>
      </c>
      <c r="E1591" s="5">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2.9592000000000009</v>
      </c>
    </row>
    <row r="1592" spans="1:22" ht="14.25" customHeight="1" x14ac:dyDescent="0.3">
      <c r="A1592" s="4">
        <v>1591</v>
      </c>
      <c r="B1592" s="4" t="s">
        <v>4192</v>
      </c>
      <c r="C1592" s="4">
        <f>YEAR(Data!$D1592)</f>
        <v>2013</v>
      </c>
      <c r="D1592" s="5">
        <v>41380</v>
      </c>
      <c r="E1592" s="5">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4">
        <v>5.8603999999999967</v>
      </c>
    </row>
    <row r="1593" spans="1:22" ht="14.25" customHeight="1" x14ac:dyDescent="0.3">
      <c r="A1593" s="4">
        <v>1592</v>
      </c>
      <c r="B1593" s="4" t="s">
        <v>4192</v>
      </c>
      <c r="C1593" s="4">
        <f>YEAR(Data!$D1593)</f>
        <v>2013</v>
      </c>
      <c r="D1593" s="5">
        <v>41380</v>
      </c>
      <c r="E1593" s="5">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2.9144999999999994</v>
      </c>
    </row>
    <row r="1594" spans="1:22" ht="14.25" customHeight="1" x14ac:dyDescent="0.3">
      <c r="A1594" s="4">
        <v>1593</v>
      </c>
      <c r="B1594" s="4" t="s">
        <v>4198</v>
      </c>
      <c r="C1594" s="4">
        <f>YEAR(Data!$D1594)</f>
        <v>2012</v>
      </c>
      <c r="D1594" s="5">
        <v>41083</v>
      </c>
      <c r="E1594" s="5">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22.676399999999994</v>
      </c>
    </row>
    <row r="1595" spans="1:22" ht="14.25" customHeight="1" x14ac:dyDescent="0.3">
      <c r="A1595" s="4">
        <v>1594</v>
      </c>
      <c r="B1595" s="4" t="s">
        <v>4203</v>
      </c>
      <c r="C1595" s="4">
        <f>YEAR(Data!$D1595)</f>
        <v>2011</v>
      </c>
      <c r="D1595" s="5">
        <v>40835</v>
      </c>
      <c r="E1595" s="5">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4">
        <v>6.5856000000000012</v>
      </c>
    </row>
    <row r="1596" spans="1:22" ht="14.25" customHeight="1" x14ac:dyDescent="0.3">
      <c r="A1596" s="4">
        <v>1595</v>
      </c>
      <c r="B1596" s="4" t="s">
        <v>4206</v>
      </c>
      <c r="C1596" s="4">
        <f>YEAR(Data!$D1596)</f>
        <v>2012</v>
      </c>
      <c r="D1596" s="5">
        <v>40992</v>
      </c>
      <c r="E1596" s="5">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4">
        <v>-35.905799999999999</v>
      </c>
    </row>
    <row r="1597" spans="1:22" ht="14.25" customHeight="1" x14ac:dyDescent="0.3">
      <c r="A1597" s="4">
        <v>1596</v>
      </c>
      <c r="B1597" s="4" t="s">
        <v>4211</v>
      </c>
      <c r="C1597" s="4">
        <f>YEAR(Data!$D1597)</f>
        <v>2014</v>
      </c>
      <c r="D1597" s="5">
        <v>41768</v>
      </c>
      <c r="E1597" s="5">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-2.0567999999999991</v>
      </c>
    </row>
    <row r="1598" spans="1:22" ht="14.25" customHeight="1" x14ac:dyDescent="0.3">
      <c r="A1598" s="4">
        <v>1597</v>
      </c>
      <c r="B1598" s="4" t="s">
        <v>4212</v>
      </c>
      <c r="C1598" s="4">
        <f>YEAR(Data!$D1598)</f>
        <v>2014</v>
      </c>
      <c r="D1598" s="5">
        <v>41929</v>
      </c>
      <c r="E1598" s="5">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4">
        <v>175.13599999999997</v>
      </c>
    </row>
    <row r="1599" spans="1:22" ht="14.25" customHeight="1" x14ac:dyDescent="0.3">
      <c r="A1599" s="4">
        <v>1598</v>
      </c>
      <c r="B1599" s="4" t="s">
        <v>4213</v>
      </c>
      <c r="C1599" s="4">
        <f>YEAR(Data!$D1599)</f>
        <v>2014</v>
      </c>
      <c r="D1599" s="5">
        <v>41963</v>
      </c>
      <c r="E1599" s="5">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5.2799999999999994</v>
      </c>
    </row>
    <row r="1600" spans="1:22" ht="14.25" customHeight="1" x14ac:dyDescent="0.3">
      <c r="A1600" s="4">
        <v>1599</v>
      </c>
      <c r="B1600" s="4" t="s">
        <v>4213</v>
      </c>
      <c r="C1600" s="4">
        <f>YEAR(Data!$D1600)</f>
        <v>2014</v>
      </c>
      <c r="D1600" s="5">
        <v>41963</v>
      </c>
      <c r="E1600" s="5">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4">
        <v>0.50039999999999996</v>
      </c>
    </row>
    <row r="1601" spans="1:22" ht="14.25" customHeight="1" x14ac:dyDescent="0.3">
      <c r="A1601" s="4">
        <v>1600</v>
      </c>
      <c r="B1601" s="4" t="s">
        <v>4213</v>
      </c>
      <c r="C1601" s="4">
        <f>YEAR(Data!$D1601)</f>
        <v>2014</v>
      </c>
      <c r="D1601" s="5">
        <v>41963</v>
      </c>
      <c r="E1601" s="5">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4">
        <v>8.674399999999995</v>
      </c>
    </row>
    <row r="1602" spans="1:22" ht="14.25" customHeight="1" x14ac:dyDescent="0.3">
      <c r="A1602" s="4">
        <v>1601</v>
      </c>
      <c r="B1602" s="4" t="s">
        <v>4213</v>
      </c>
      <c r="C1602" s="4">
        <f>YEAR(Data!$D1602)</f>
        <v>2014</v>
      </c>
      <c r="D1602" s="5">
        <v>41963</v>
      </c>
      <c r="E1602" s="5">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4">
        <v>-13.992999999999999</v>
      </c>
    </row>
    <row r="1603" spans="1:22" ht="14.25" customHeight="1" x14ac:dyDescent="0.3">
      <c r="A1603" s="4">
        <v>1602</v>
      </c>
      <c r="B1603" s="4" t="s">
        <v>4219</v>
      </c>
      <c r="C1603" s="4">
        <f>YEAR(Data!$D1603)</f>
        <v>2013</v>
      </c>
      <c r="D1603" s="5">
        <v>41403</v>
      </c>
      <c r="E1603" s="5">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42.391999999999996</v>
      </c>
    </row>
    <row r="1604" spans="1:22" ht="14.25" customHeight="1" x14ac:dyDescent="0.3">
      <c r="A1604" s="4">
        <v>1603</v>
      </c>
      <c r="B1604" s="4" t="s">
        <v>4222</v>
      </c>
      <c r="C1604" s="4">
        <f>YEAR(Data!$D1604)</f>
        <v>2013</v>
      </c>
      <c r="D1604" s="5">
        <v>41620</v>
      </c>
      <c r="E1604" s="5">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4">
        <v>1.6679999999999997</v>
      </c>
    </row>
    <row r="1605" spans="1:22" ht="14.25" customHeight="1" x14ac:dyDescent="0.3">
      <c r="A1605" s="4">
        <v>1604</v>
      </c>
      <c r="B1605" s="4" t="s">
        <v>4225</v>
      </c>
      <c r="C1605" s="4">
        <f>YEAR(Data!$D1605)</f>
        <v>2014</v>
      </c>
      <c r="D1605" s="5">
        <v>41974</v>
      </c>
      <c r="E1605" s="5">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45.222599999999993</v>
      </c>
    </row>
    <row r="1606" spans="1:22" ht="14.25" customHeight="1" x14ac:dyDescent="0.3">
      <c r="A1606" s="4">
        <v>1605</v>
      </c>
      <c r="B1606" s="4" t="s">
        <v>4228</v>
      </c>
      <c r="C1606" s="4">
        <f>YEAR(Data!$D1606)</f>
        <v>2013</v>
      </c>
      <c r="D1606" s="5">
        <v>41384</v>
      </c>
      <c r="E1606" s="5">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4">
        <v>12.986999999999995</v>
      </c>
    </row>
    <row r="1607" spans="1:22" ht="14.25" customHeight="1" x14ac:dyDescent="0.3">
      <c r="A1607" s="4">
        <v>1606</v>
      </c>
      <c r="B1607" s="4" t="s">
        <v>4228</v>
      </c>
      <c r="C1607" s="4">
        <f>YEAR(Data!$D1607)</f>
        <v>2013</v>
      </c>
      <c r="D1607" s="5">
        <v>41384</v>
      </c>
      <c r="E1607" s="5">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1.5288000000000002</v>
      </c>
    </row>
    <row r="1608" spans="1:22" ht="14.25" customHeight="1" x14ac:dyDescent="0.3">
      <c r="A1608" s="4">
        <v>1607</v>
      </c>
      <c r="B1608" s="4" t="s">
        <v>4228</v>
      </c>
      <c r="C1608" s="4">
        <f>YEAR(Data!$D1608)</f>
        <v>2013</v>
      </c>
      <c r="D1608" s="5">
        <v>41384</v>
      </c>
      <c r="E1608" s="5">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21.227999999999998</v>
      </c>
    </row>
    <row r="1609" spans="1:22" ht="14.25" customHeight="1" x14ac:dyDescent="0.3">
      <c r="A1609" s="4">
        <v>1608</v>
      </c>
      <c r="B1609" s="4" t="s">
        <v>4228</v>
      </c>
      <c r="C1609" s="4">
        <f>YEAR(Data!$D1609)</f>
        <v>2013</v>
      </c>
      <c r="D1609" s="5">
        <v>41384</v>
      </c>
      <c r="E1609" s="5">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1.9709999999999996</v>
      </c>
    </row>
    <row r="1610" spans="1:22" ht="14.25" customHeight="1" x14ac:dyDescent="0.3">
      <c r="A1610" s="4">
        <v>1609</v>
      </c>
      <c r="B1610" s="4" t="s">
        <v>4228</v>
      </c>
      <c r="C1610" s="4">
        <f>YEAR(Data!$D1610)</f>
        <v>2013</v>
      </c>
      <c r="D1610" s="5">
        <v>41384</v>
      </c>
      <c r="E1610" s="5">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10.223999999999998</v>
      </c>
    </row>
    <row r="1611" spans="1:22" ht="14.25" customHeight="1" x14ac:dyDescent="0.3">
      <c r="A1611" s="4">
        <v>1610</v>
      </c>
      <c r="B1611" s="4" t="s">
        <v>4228</v>
      </c>
      <c r="C1611" s="4">
        <f>YEAR(Data!$D1611)</f>
        <v>2013</v>
      </c>
      <c r="D1611" s="5">
        <v>41384</v>
      </c>
      <c r="E1611" s="5">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3.2675999999999994</v>
      </c>
    </row>
    <row r="1612" spans="1:22" ht="14.25" customHeight="1" x14ac:dyDescent="0.3">
      <c r="A1612" s="4">
        <v>1611</v>
      </c>
      <c r="B1612" s="4" t="s">
        <v>4235</v>
      </c>
      <c r="C1612" s="4">
        <f>YEAR(Data!$D1612)</f>
        <v>2011</v>
      </c>
      <c r="D1612" s="5">
        <v>40689</v>
      </c>
      <c r="E1612" s="5">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27.356800000000007</v>
      </c>
    </row>
    <row r="1613" spans="1:22" ht="14.25" customHeight="1" x14ac:dyDescent="0.3">
      <c r="A1613" s="4">
        <v>1612</v>
      </c>
      <c r="B1613" s="4" t="s">
        <v>4235</v>
      </c>
      <c r="C1613" s="4">
        <f>YEAR(Data!$D1613)</f>
        <v>2011</v>
      </c>
      <c r="D1613" s="5">
        <v>40689</v>
      </c>
      <c r="E1613" s="5">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20.158400000000015</v>
      </c>
    </row>
    <row r="1614" spans="1:22" ht="14.25" customHeight="1" x14ac:dyDescent="0.3">
      <c r="A1614" s="4">
        <v>1613</v>
      </c>
      <c r="B1614" s="4" t="s">
        <v>4235</v>
      </c>
      <c r="C1614" s="4">
        <f>YEAR(Data!$D1614)</f>
        <v>2011</v>
      </c>
      <c r="D1614" s="5">
        <v>40689</v>
      </c>
      <c r="E1614" s="5">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4">
        <v>31.494</v>
      </c>
    </row>
    <row r="1615" spans="1:22" ht="14.25" customHeight="1" x14ac:dyDescent="0.3">
      <c r="A1615" s="4">
        <v>1614</v>
      </c>
      <c r="B1615" s="4" t="s">
        <v>4240</v>
      </c>
      <c r="C1615" s="4">
        <f>YEAR(Data!$D1615)</f>
        <v>2014</v>
      </c>
      <c r="D1615" s="5">
        <v>41995</v>
      </c>
      <c r="E1615" s="5">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4">
        <v>290.00579999999991</v>
      </c>
    </row>
    <row r="1616" spans="1:22" ht="14.25" customHeight="1" x14ac:dyDescent="0.3">
      <c r="A1616" s="4">
        <v>1615</v>
      </c>
      <c r="B1616" s="4" t="s">
        <v>4241</v>
      </c>
      <c r="C1616" s="4">
        <f>YEAR(Data!$D1616)</f>
        <v>2013</v>
      </c>
      <c r="D1616" s="5">
        <v>41349</v>
      </c>
      <c r="E1616" s="5">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4">
        <v>-13.646100000000001</v>
      </c>
    </row>
    <row r="1617" spans="1:22" ht="14.25" customHeight="1" x14ac:dyDescent="0.3">
      <c r="A1617" s="4">
        <v>1616</v>
      </c>
      <c r="B1617" s="4" t="s">
        <v>4244</v>
      </c>
      <c r="C1617" s="4">
        <f>YEAR(Data!$D1617)</f>
        <v>2012</v>
      </c>
      <c r="D1617" s="5">
        <v>41131</v>
      </c>
      <c r="E1617" s="5">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1.7999999999999998</v>
      </c>
    </row>
    <row r="1618" spans="1:22" ht="14.25" customHeight="1" x14ac:dyDescent="0.3">
      <c r="A1618" s="4">
        <v>1617</v>
      </c>
      <c r="B1618" s="4" t="s">
        <v>4244</v>
      </c>
      <c r="C1618" s="4">
        <f>YEAR(Data!$D1618)</f>
        <v>2012</v>
      </c>
      <c r="D1618" s="5">
        <v>41131</v>
      </c>
      <c r="E1618" s="5">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ht="14.25" customHeight="1" x14ac:dyDescent="0.3">
      <c r="A1619" s="4">
        <v>1618</v>
      </c>
      <c r="B1619" s="4" t="s">
        <v>4244</v>
      </c>
      <c r="C1619" s="4">
        <f>YEAR(Data!$D1619)</f>
        <v>2012</v>
      </c>
      <c r="D1619" s="5">
        <v>41131</v>
      </c>
      <c r="E1619" s="5">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12.511800000000001</v>
      </c>
    </row>
    <row r="1620" spans="1:22" ht="14.25" customHeight="1" x14ac:dyDescent="0.3">
      <c r="A1620" s="4">
        <v>1619</v>
      </c>
      <c r="B1620" s="4" t="s">
        <v>4247</v>
      </c>
      <c r="C1620" s="4">
        <f>YEAR(Data!$D1620)</f>
        <v>2013</v>
      </c>
      <c r="D1620" s="5">
        <v>41528</v>
      </c>
      <c r="E1620" s="5">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8.9220000000000041</v>
      </c>
    </row>
    <row r="1621" spans="1:22" ht="14.25" customHeight="1" x14ac:dyDescent="0.3">
      <c r="A1621" s="4">
        <v>1620</v>
      </c>
      <c r="B1621" s="4" t="s">
        <v>4247</v>
      </c>
      <c r="C1621" s="4">
        <f>YEAR(Data!$D1621)</f>
        <v>2013</v>
      </c>
      <c r="D1621" s="5">
        <v>41528</v>
      </c>
      <c r="E1621" s="5">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ht="14.25" customHeight="1" x14ac:dyDescent="0.3">
      <c r="A1622" s="4">
        <v>1621</v>
      </c>
      <c r="B1622" s="4" t="s">
        <v>4252</v>
      </c>
      <c r="C1622" s="4">
        <f>YEAR(Data!$D1622)</f>
        <v>2014</v>
      </c>
      <c r="D1622" s="5">
        <v>41829</v>
      </c>
      <c r="E1622" s="5">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ht="14.25" customHeight="1" x14ac:dyDescent="0.3">
      <c r="A1623" s="4">
        <v>1622</v>
      </c>
      <c r="B1623" s="4" t="s">
        <v>4252</v>
      </c>
      <c r="C1623" s="4">
        <f>YEAR(Data!$D1623)</f>
        <v>2014</v>
      </c>
      <c r="D1623" s="5">
        <v>41829</v>
      </c>
      <c r="E1623" s="5">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ht="14.25" customHeight="1" x14ac:dyDescent="0.3">
      <c r="A1624" s="4">
        <v>1623</v>
      </c>
      <c r="B1624" s="4" t="s">
        <v>4252</v>
      </c>
      <c r="C1624" s="4">
        <f>YEAR(Data!$D1624)</f>
        <v>2014</v>
      </c>
      <c r="D1624" s="5">
        <v>41829</v>
      </c>
      <c r="E1624" s="5">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4">
        <v>7.8191999999999995</v>
      </c>
    </row>
    <row r="1625" spans="1:22" ht="14.25" customHeight="1" x14ac:dyDescent="0.3">
      <c r="A1625" s="4">
        <v>1624</v>
      </c>
      <c r="B1625" s="4" t="s">
        <v>4252</v>
      </c>
      <c r="C1625" s="4">
        <f>YEAR(Data!$D1625)</f>
        <v>2014</v>
      </c>
      <c r="D1625" s="5">
        <v>41829</v>
      </c>
      <c r="E1625" s="5">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ht="14.25" customHeight="1" x14ac:dyDescent="0.3">
      <c r="A1626" s="4">
        <v>1625</v>
      </c>
      <c r="B1626" s="4" t="s">
        <v>4260</v>
      </c>
      <c r="C1626" s="4">
        <f>YEAR(Data!$D1626)</f>
        <v>2012</v>
      </c>
      <c r="D1626" s="5">
        <v>41262</v>
      </c>
      <c r="E1626" s="5">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84.494999999999948</v>
      </c>
    </row>
    <row r="1627" spans="1:22" ht="14.25" customHeight="1" x14ac:dyDescent="0.3">
      <c r="A1627" s="4">
        <v>1626</v>
      </c>
      <c r="B1627" s="4" t="s">
        <v>4260</v>
      </c>
      <c r="C1627" s="4">
        <f>YEAR(Data!$D1627)</f>
        <v>2012</v>
      </c>
      <c r="D1627" s="5">
        <v>41262</v>
      </c>
      <c r="E1627" s="5">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ht="14.25" customHeight="1" x14ac:dyDescent="0.3">
      <c r="A1628" s="4">
        <v>1627</v>
      </c>
      <c r="B1628" s="4" t="s">
        <v>4264</v>
      </c>
      <c r="C1628" s="4">
        <f>YEAR(Data!$D1628)</f>
        <v>2012</v>
      </c>
      <c r="D1628" s="5">
        <v>41229</v>
      </c>
      <c r="E1628" s="5">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141.27749999999997</v>
      </c>
    </row>
    <row r="1629" spans="1:22" ht="14.25" customHeight="1" x14ac:dyDescent="0.3">
      <c r="A1629" s="4">
        <v>1628</v>
      </c>
      <c r="B1629" s="4" t="s">
        <v>4265</v>
      </c>
      <c r="C1629" s="4">
        <f>YEAR(Data!$D1629)</f>
        <v>2012</v>
      </c>
      <c r="D1629" s="5">
        <v>41176</v>
      </c>
      <c r="E1629" s="5">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155.24999999999994</v>
      </c>
    </row>
    <row r="1630" spans="1:22" ht="14.25" customHeight="1" x14ac:dyDescent="0.3">
      <c r="A1630" s="4">
        <v>1629</v>
      </c>
      <c r="B1630" s="4" t="s">
        <v>4269</v>
      </c>
      <c r="C1630" s="4">
        <f>YEAR(Data!$D1630)</f>
        <v>2014</v>
      </c>
      <c r="D1630" s="5">
        <v>41812</v>
      </c>
      <c r="E1630" s="5">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2.4639999999999986</v>
      </c>
    </row>
    <row r="1631" spans="1:22" ht="14.25" customHeight="1" x14ac:dyDescent="0.3">
      <c r="A1631" s="4">
        <v>1630</v>
      </c>
      <c r="B1631" s="4" t="s">
        <v>4269</v>
      </c>
      <c r="C1631" s="4">
        <f>YEAR(Data!$D1631)</f>
        <v>2014</v>
      </c>
      <c r="D1631" s="5">
        <v>41812</v>
      </c>
      <c r="E1631" s="5">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4">
        <v>-34.38000000000001</v>
      </c>
    </row>
    <row r="1632" spans="1:22" ht="14.25" customHeight="1" x14ac:dyDescent="0.3">
      <c r="A1632" s="4">
        <v>1631</v>
      </c>
      <c r="B1632" s="4" t="s">
        <v>4272</v>
      </c>
      <c r="C1632" s="4">
        <f>YEAR(Data!$D1632)</f>
        <v>2013</v>
      </c>
      <c r="D1632" s="5">
        <v>41403</v>
      </c>
      <c r="E1632" s="5">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88.029900000000055</v>
      </c>
    </row>
    <row r="1633" spans="1:22" ht="14.25" customHeight="1" x14ac:dyDescent="0.3">
      <c r="A1633" s="4">
        <v>1632</v>
      </c>
      <c r="B1633" s="4" t="s">
        <v>4272</v>
      </c>
      <c r="C1633" s="4">
        <f>YEAR(Data!$D1633)</f>
        <v>2013</v>
      </c>
      <c r="D1633" s="5">
        <v>41403</v>
      </c>
      <c r="E1633" s="5">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3.7407999999999997</v>
      </c>
    </row>
    <row r="1634" spans="1:22" ht="14.25" customHeight="1" x14ac:dyDescent="0.3">
      <c r="A1634" s="4">
        <v>1633</v>
      </c>
      <c r="B1634" s="4" t="s">
        <v>4272</v>
      </c>
      <c r="C1634" s="4">
        <f>YEAR(Data!$D1634)</f>
        <v>2013</v>
      </c>
      <c r="D1634" s="5">
        <v>41403</v>
      </c>
      <c r="E1634" s="5">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4">
        <v>3.6288</v>
      </c>
    </row>
    <row r="1635" spans="1:22" ht="14.25" customHeight="1" x14ac:dyDescent="0.3">
      <c r="A1635" s="4">
        <v>1634</v>
      </c>
      <c r="B1635" s="4" t="s">
        <v>4272</v>
      </c>
      <c r="C1635" s="4">
        <f>YEAR(Data!$D1635)</f>
        <v>2013</v>
      </c>
      <c r="D1635" s="5">
        <v>41403</v>
      </c>
      <c r="E1635" s="5">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1.5700000000000012</v>
      </c>
    </row>
    <row r="1636" spans="1:22" ht="14.25" customHeight="1" x14ac:dyDescent="0.3">
      <c r="A1636" s="4">
        <v>1635</v>
      </c>
      <c r="B1636" s="4" t="s">
        <v>4272</v>
      </c>
      <c r="C1636" s="4">
        <f>YEAR(Data!$D1636)</f>
        <v>2013</v>
      </c>
      <c r="D1636" s="5">
        <v>41403</v>
      </c>
      <c r="E1636" s="5">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7.263999999999994</v>
      </c>
    </row>
    <row r="1637" spans="1:22" ht="14.25" customHeight="1" x14ac:dyDescent="0.3">
      <c r="A1637" s="4">
        <v>1636</v>
      </c>
      <c r="B1637" s="4" t="s">
        <v>4275</v>
      </c>
      <c r="C1637" s="4">
        <f>YEAR(Data!$D1637)</f>
        <v>2011</v>
      </c>
      <c r="D1637" s="5">
        <v>40873</v>
      </c>
      <c r="E1637" s="5">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4">
        <v>5.4432</v>
      </c>
    </row>
    <row r="1638" spans="1:22" ht="14.25" customHeight="1" x14ac:dyDescent="0.3">
      <c r="A1638" s="4">
        <v>1637</v>
      </c>
      <c r="B1638" s="4" t="s">
        <v>4275</v>
      </c>
      <c r="C1638" s="4">
        <f>YEAR(Data!$D1638)</f>
        <v>2011</v>
      </c>
      <c r="D1638" s="5">
        <v>40873</v>
      </c>
      <c r="E1638" s="5">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ht="14.25" customHeight="1" x14ac:dyDescent="0.3">
      <c r="A1639" s="4">
        <v>1638</v>
      </c>
      <c r="B1639" s="4" t="s">
        <v>4275</v>
      </c>
      <c r="C1639" s="4">
        <f>YEAR(Data!$D1639)</f>
        <v>2011</v>
      </c>
      <c r="D1639" s="5">
        <v>40873</v>
      </c>
      <c r="E1639" s="5">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-87.667200000000037</v>
      </c>
    </row>
    <row r="1640" spans="1:22" ht="14.25" customHeight="1" x14ac:dyDescent="0.3">
      <c r="A1640" s="4">
        <v>1639</v>
      </c>
      <c r="B1640" s="4" t="s">
        <v>4281</v>
      </c>
      <c r="C1640" s="4">
        <f>YEAR(Data!$D1640)</f>
        <v>2013</v>
      </c>
      <c r="D1640" s="5">
        <v>41421</v>
      </c>
      <c r="E1640" s="5">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ht="14.25" customHeight="1" x14ac:dyDescent="0.3">
      <c r="A1641" s="4">
        <v>1640</v>
      </c>
      <c r="B1641" s="4" t="s">
        <v>4281</v>
      </c>
      <c r="C1641" s="4">
        <f>YEAR(Data!$D1641)</f>
        <v>2013</v>
      </c>
      <c r="D1641" s="5">
        <v>41421</v>
      </c>
      <c r="E1641" s="5">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ht="14.25" customHeight="1" x14ac:dyDescent="0.3">
      <c r="A1642" s="4">
        <v>1641</v>
      </c>
      <c r="B1642" s="4" t="s">
        <v>4281</v>
      </c>
      <c r="C1642" s="4">
        <f>YEAR(Data!$D1642)</f>
        <v>2013</v>
      </c>
      <c r="D1642" s="5">
        <v>41421</v>
      </c>
      <c r="E1642" s="5">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ht="14.25" customHeight="1" x14ac:dyDescent="0.3">
      <c r="A1643" s="4">
        <v>1642</v>
      </c>
      <c r="B1643" s="4" t="s">
        <v>4281</v>
      </c>
      <c r="C1643" s="4">
        <f>YEAR(Data!$D1643)</f>
        <v>2013</v>
      </c>
      <c r="D1643" s="5">
        <v>41421</v>
      </c>
      <c r="E1643" s="5">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ht="14.25" customHeight="1" x14ac:dyDescent="0.3">
      <c r="A1644" s="4">
        <v>1643</v>
      </c>
      <c r="B1644" s="4" t="s">
        <v>4286</v>
      </c>
      <c r="C1644" s="4">
        <f>YEAR(Data!$D1644)</f>
        <v>2011</v>
      </c>
      <c r="D1644" s="5">
        <v>40876</v>
      </c>
      <c r="E1644" s="5">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v>
      </c>
    </row>
    <row r="1645" spans="1:22" ht="14.25" customHeight="1" x14ac:dyDescent="0.3">
      <c r="A1645" s="4">
        <v>1644</v>
      </c>
      <c r="B1645" s="4" t="s">
        <v>4290</v>
      </c>
      <c r="C1645" s="4">
        <f>YEAR(Data!$D1645)</f>
        <v>2012</v>
      </c>
      <c r="D1645" s="5">
        <v>40987</v>
      </c>
      <c r="E1645" s="5">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4">
        <v>349.33919999999995</v>
      </c>
    </row>
    <row r="1646" spans="1:22" ht="14.25" customHeight="1" x14ac:dyDescent="0.3">
      <c r="A1646" s="4">
        <v>1645</v>
      </c>
      <c r="B1646" s="4" t="s">
        <v>4290</v>
      </c>
      <c r="C1646" s="4">
        <f>YEAR(Data!$D1646)</f>
        <v>2012</v>
      </c>
      <c r="D1646" s="5">
        <v>40987</v>
      </c>
      <c r="E1646" s="5">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4">
        <v>1480.4670999999998</v>
      </c>
    </row>
    <row r="1647" spans="1:22" ht="14.25" customHeight="1" x14ac:dyDescent="0.3">
      <c r="A1647" s="4">
        <v>1646</v>
      </c>
      <c r="B1647" s="4" t="s">
        <v>4290</v>
      </c>
      <c r="C1647" s="4">
        <f>YEAR(Data!$D1647)</f>
        <v>2012</v>
      </c>
      <c r="D1647" s="5">
        <v>40987</v>
      </c>
      <c r="E1647" s="5">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100.65599999999999</v>
      </c>
    </row>
    <row r="1648" spans="1:22" ht="14.25" customHeight="1" x14ac:dyDescent="0.3">
      <c r="A1648" s="4">
        <v>1647</v>
      </c>
      <c r="B1648" s="4" t="s">
        <v>4295</v>
      </c>
      <c r="C1648" s="4">
        <f>YEAR(Data!$D1648)</f>
        <v>2012</v>
      </c>
      <c r="D1648" s="5">
        <v>41214</v>
      </c>
      <c r="E1648" s="5">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4">
        <v>-3.0939999999999994</v>
      </c>
    </row>
    <row r="1649" spans="1:22" ht="14.25" customHeight="1" x14ac:dyDescent="0.3">
      <c r="A1649" s="4">
        <v>1648</v>
      </c>
      <c r="B1649" s="4" t="s">
        <v>4295</v>
      </c>
      <c r="C1649" s="4">
        <f>YEAR(Data!$D1649)</f>
        <v>2012</v>
      </c>
      <c r="D1649" s="5">
        <v>41214</v>
      </c>
      <c r="E1649" s="5">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-0.71279999999999988</v>
      </c>
    </row>
    <row r="1650" spans="1:22" ht="14.25" customHeight="1" x14ac:dyDescent="0.3">
      <c r="A1650" s="4">
        <v>1649</v>
      </c>
      <c r="B1650" s="4" t="s">
        <v>4298</v>
      </c>
      <c r="C1650" s="4">
        <f>YEAR(Data!$D1650)</f>
        <v>2012</v>
      </c>
      <c r="D1650" s="5">
        <v>41178</v>
      </c>
      <c r="E1650" s="5">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4">
        <v>-100.91999999999999</v>
      </c>
    </row>
    <row r="1651" spans="1:22" ht="14.25" customHeight="1" x14ac:dyDescent="0.3">
      <c r="A1651" s="4">
        <v>1650</v>
      </c>
      <c r="B1651" s="4" t="s">
        <v>4298</v>
      </c>
      <c r="C1651" s="4">
        <f>YEAR(Data!$D1651)</f>
        <v>2012</v>
      </c>
      <c r="D1651" s="5">
        <v>41178</v>
      </c>
      <c r="E1651" s="5">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-9.178799999999999</v>
      </c>
    </row>
    <row r="1652" spans="1:22" ht="14.25" customHeight="1" x14ac:dyDescent="0.3">
      <c r="A1652" s="4">
        <v>1651</v>
      </c>
      <c r="B1652" s="4" t="s">
        <v>4303</v>
      </c>
      <c r="C1652" s="4">
        <f>YEAR(Data!$D1652)</f>
        <v>2011</v>
      </c>
      <c r="D1652" s="5">
        <v>40784</v>
      </c>
      <c r="E1652" s="5">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ht="14.25" customHeight="1" x14ac:dyDescent="0.3">
      <c r="A1653" s="4">
        <v>1652</v>
      </c>
      <c r="B1653" s="4" t="s">
        <v>4303</v>
      </c>
      <c r="C1653" s="4">
        <f>YEAR(Data!$D1653)</f>
        <v>2011</v>
      </c>
      <c r="D1653" s="5">
        <v>40784</v>
      </c>
      <c r="E1653" s="5">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ht="14.25" customHeight="1" x14ac:dyDescent="0.3">
      <c r="A1654" s="4">
        <v>1653</v>
      </c>
      <c r="B1654" s="4" t="s">
        <v>4310</v>
      </c>
      <c r="C1654" s="4">
        <f>YEAR(Data!$D1654)</f>
        <v>2014</v>
      </c>
      <c r="D1654" s="5">
        <v>41962</v>
      </c>
      <c r="E1654" s="5">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ht="14.25" customHeight="1" x14ac:dyDescent="0.3">
      <c r="A1655" s="4">
        <v>1654</v>
      </c>
      <c r="B1655" s="4" t="s">
        <v>4310</v>
      </c>
      <c r="C1655" s="4">
        <f>YEAR(Data!$D1655)</f>
        <v>2014</v>
      </c>
      <c r="D1655" s="5">
        <v>41962</v>
      </c>
      <c r="E1655" s="5">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54.333200000000005</v>
      </c>
    </row>
    <row r="1656" spans="1:22" ht="14.25" customHeight="1" x14ac:dyDescent="0.3">
      <c r="A1656" s="4">
        <v>1655</v>
      </c>
      <c r="B1656" s="4" t="s">
        <v>4310</v>
      </c>
      <c r="C1656" s="4">
        <f>YEAR(Data!$D1656)</f>
        <v>2014</v>
      </c>
      <c r="D1656" s="5">
        <v>41962</v>
      </c>
      <c r="E1656" s="5">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1.4207999999999998</v>
      </c>
    </row>
    <row r="1657" spans="1:22" ht="14.25" customHeight="1" x14ac:dyDescent="0.3">
      <c r="A1657" s="4">
        <v>1656</v>
      </c>
      <c r="B1657" s="4" t="s">
        <v>4310</v>
      </c>
      <c r="C1657" s="4">
        <f>YEAR(Data!$D1657)</f>
        <v>2014</v>
      </c>
      <c r="D1657" s="5">
        <v>41962</v>
      </c>
      <c r="E1657" s="5">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2.9568000000000003</v>
      </c>
    </row>
    <row r="1658" spans="1:22" ht="14.25" customHeight="1" x14ac:dyDescent="0.3">
      <c r="A1658" s="4">
        <v>1657</v>
      </c>
      <c r="B1658" s="4" t="s">
        <v>4310</v>
      </c>
      <c r="C1658" s="4">
        <f>YEAR(Data!$D1658)</f>
        <v>2014</v>
      </c>
      <c r="D1658" s="5">
        <v>41962</v>
      </c>
      <c r="E1658" s="5">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9.5940000000000012</v>
      </c>
    </row>
    <row r="1659" spans="1:22" ht="14.25" customHeight="1" x14ac:dyDescent="0.3">
      <c r="A1659" s="4">
        <v>1658</v>
      </c>
      <c r="B1659" s="4" t="s">
        <v>4317</v>
      </c>
      <c r="C1659" s="4">
        <f>YEAR(Data!$D1659)</f>
        <v>2011</v>
      </c>
      <c r="D1659" s="5">
        <v>40675</v>
      </c>
      <c r="E1659" s="5">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10.784899999999999</v>
      </c>
    </row>
    <row r="1660" spans="1:22" ht="14.25" customHeight="1" x14ac:dyDescent="0.3">
      <c r="A1660" s="4">
        <v>1659</v>
      </c>
      <c r="B1660" s="4" t="s">
        <v>4318</v>
      </c>
      <c r="C1660" s="4">
        <f>YEAR(Data!$D1660)</f>
        <v>2014</v>
      </c>
      <c r="D1660" s="5">
        <v>41660</v>
      </c>
      <c r="E1660" s="5">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10.048500000000004</v>
      </c>
    </row>
    <row r="1661" spans="1:22" ht="14.25" customHeight="1" x14ac:dyDescent="0.3">
      <c r="A1661" s="4">
        <v>1660</v>
      </c>
      <c r="B1661" s="4" t="s">
        <v>4323</v>
      </c>
      <c r="C1661" s="4">
        <f>YEAR(Data!$D1661)</f>
        <v>2014</v>
      </c>
      <c r="D1661" s="5">
        <v>41943</v>
      </c>
      <c r="E1661" s="5">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27.734999999999996</v>
      </c>
    </row>
    <row r="1662" spans="1:22" ht="14.25" customHeight="1" x14ac:dyDescent="0.3">
      <c r="A1662" s="4">
        <v>1661</v>
      </c>
      <c r="B1662" s="4" t="s">
        <v>4323</v>
      </c>
      <c r="C1662" s="4">
        <f>YEAR(Data!$D1662)</f>
        <v>2014</v>
      </c>
      <c r="D1662" s="5">
        <v>41943</v>
      </c>
      <c r="E1662" s="5">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5.2139999999999995</v>
      </c>
    </row>
    <row r="1663" spans="1:22" ht="14.25" customHeight="1" x14ac:dyDescent="0.3">
      <c r="A1663" s="4">
        <v>1662</v>
      </c>
      <c r="B1663" s="4" t="s">
        <v>4326</v>
      </c>
      <c r="C1663" s="4">
        <f>YEAR(Data!$D1663)</f>
        <v>2014</v>
      </c>
      <c r="D1663" s="5">
        <v>41760</v>
      </c>
      <c r="E1663" s="5">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4">
        <v>-158.10199999999998</v>
      </c>
    </row>
    <row r="1664" spans="1:22" ht="14.25" customHeight="1" x14ac:dyDescent="0.3">
      <c r="A1664" s="4">
        <v>1663</v>
      </c>
      <c r="B1664" s="4" t="s">
        <v>4326</v>
      </c>
      <c r="C1664" s="4">
        <f>YEAR(Data!$D1664)</f>
        <v>2014</v>
      </c>
      <c r="D1664" s="5">
        <v>41760</v>
      </c>
      <c r="E1664" s="5">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ht="14.25" customHeight="1" x14ac:dyDescent="0.3">
      <c r="A1665" s="4">
        <v>1664</v>
      </c>
      <c r="B1665" s="4" t="s">
        <v>4329</v>
      </c>
      <c r="C1665" s="4">
        <f>YEAR(Data!$D1665)</f>
        <v>2013</v>
      </c>
      <c r="D1665" s="5">
        <v>41603</v>
      </c>
      <c r="E1665" s="5">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3.6679999999999993</v>
      </c>
    </row>
    <row r="1666" spans="1:22" ht="14.25" customHeight="1" x14ac:dyDescent="0.3">
      <c r="A1666" s="4">
        <v>1665</v>
      </c>
      <c r="B1666" s="4" t="s">
        <v>4329</v>
      </c>
      <c r="C1666" s="4">
        <f>YEAR(Data!$D1666)</f>
        <v>2013</v>
      </c>
      <c r="D1666" s="5">
        <v>41603</v>
      </c>
      <c r="E1666" s="5">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-7.4394000000000347</v>
      </c>
    </row>
    <row r="1667" spans="1:22" ht="14.25" customHeight="1" x14ac:dyDescent="0.3">
      <c r="A1667" s="4">
        <v>1666</v>
      </c>
      <c r="B1667" s="4" t="s">
        <v>4329</v>
      </c>
      <c r="C1667" s="4">
        <f>YEAR(Data!$D1667)</f>
        <v>2013</v>
      </c>
      <c r="D1667" s="5">
        <v>41603</v>
      </c>
      <c r="E1667" s="5">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0.86879999999999979</v>
      </c>
    </row>
    <row r="1668" spans="1:22" ht="14.25" customHeight="1" x14ac:dyDescent="0.3">
      <c r="A1668" s="4">
        <v>1667</v>
      </c>
      <c r="B1668" s="4" t="s">
        <v>4329</v>
      </c>
      <c r="C1668" s="4">
        <f>YEAR(Data!$D1668)</f>
        <v>2013</v>
      </c>
      <c r="D1668" s="5">
        <v>41603</v>
      </c>
      <c r="E1668" s="5">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-2.374800000000004</v>
      </c>
    </row>
    <row r="1669" spans="1:22" ht="14.25" customHeight="1" x14ac:dyDescent="0.3">
      <c r="A1669" s="4">
        <v>1668</v>
      </c>
      <c r="B1669" s="4" t="s">
        <v>4329</v>
      </c>
      <c r="C1669" s="4">
        <f>YEAR(Data!$D1669)</f>
        <v>2013</v>
      </c>
      <c r="D1669" s="5">
        <v>41603</v>
      </c>
      <c r="E1669" s="5">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23.234999999999992</v>
      </c>
    </row>
    <row r="1670" spans="1:22" ht="14.25" customHeight="1" x14ac:dyDescent="0.3">
      <c r="A1670" s="4">
        <v>1669</v>
      </c>
      <c r="B1670" s="4" t="s">
        <v>4329</v>
      </c>
      <c r="C1670" s="4">
        <f>YEAR(Data!$D1670)</f>
        <v>2013</v>
      </c>
      <c r="D1670" s="5">
        <v>41603</v>
      </c>
      <c r="E1670" s="5">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1.5794999999999986</v>
      </c>
    </row>
    <row r="1671" spans="1:22" ht="14.25" customHeight="1" x14ac:dyDescent="0.3">
      <c r="A1671" s="4">
        <v>1670</v>
      </c>
      <c r="B1671" s="4" t="s">
        <v>4338</v>
      </c>
      <c r="C1671" s="4">
        <f>YEAR(Data!$D1671)</f>
        <v>2012</v>
      </c>
      <c r="D1671" s="5">
        <v>40918</v>
      </c>
      <c r="E1671" s="5">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4">
        <v>-373.3048</v>
      </c>
    </row>
    <row r="1672" spans="1:22" ht="14.25" customHeight="1" x14ac:dyDescent="0.3">
      <c r="A1672" s="4">
        <v>1671</v>
      </c>
      <c r="B1672" s="4" t="s">
        <v>4339</v>
      </c>
      <c r="C1672" s="4">
        <f>YEAR(Data!$D1672)</f>
        <v>2014</v>
      </c>
      <c r="D1672" s="5">
        <v>41932</v>
      </c>
      <c r="E1672" s="5">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ht="14.25" customHeight="1" x14ac:dyDescent="0.3">
      <c r="A1673" s="4">
        <v>1672</v>
      </c>
      <c r="B1673" s="4" t="s">
        <v>4342</v>
      </c>
      <c r="C1673" s="4">
        <f>YEAR(Data!$D1673)</f>
        <v>2013</v>
      </c>
      <c r="D1673" s="5">
        <v>41356</v>
      </c>
      <c r="E1673" s="5">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19.331399999999995</v>
      </c>
    </row>
    <row r="1674" spans="1:22" ht="14.25" customHeight="1" x14ac:dyDescent="0.3">
      <c r="A1674" s="4">
        <v>1673</v>
      </c>
      <c r="B1674" s="4" t="s">
        <v>4345</v>
      </c>
      <c r="C1674" s="4">
        <f>YEAR(Data!$D1674)</f>
        <v>2014</v>
      </c>
      <c r="D1674" s="5">
        <v>41824</v>
      </c>
      <c r="E1674" s="5">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4">
        <v>62.988</v>
      </c>
    </row>
    <row r="1675" spans="1:22" ht="14.25" customHeight="1" x14ac:dyDescent="0.3">
      <c r="A1675" s="4">
        <v>1674</v>
      </c>
      <c r="B1675" s="4" t="s">
        <v>4347</v>
      </c>
      <c r="C1675" s="4">
        <f>YEAR(Data!$D1675)</f>
        <v>2012</v>
      </c>
      <c r="D1675" s="5">
        <v>41254</v>
      </c>
      <c r="E1675" s="5">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ht="14.25" customHeight="1" x14ac:dyDescent="0.3">
      <c r="A1676" s="4">
        <v>1675</v>
      </c>
      <c r="B1676" s="4" t="s">
        <v>4351</v>
      </c>
      <c r="C1676" s="4">
        <f>YEAR(Data!$D1676)</f>
        <v>2012</v>
      </c>
      <c r="D1676" s="5">
        <v>41169</v>
      </c>
      <c r="E1676" s="5">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4">
        <v>-10.419600000000003</v>
      </c>
    </row>
    <row r="1677" spans="1:22" ht="14.25" customHeight="1" x14ac:dyDescent="0.3">
      <c r="A1677" s="4">
        <v>1676</v>
      </c>
      <c r="B1677" s="4" t="s">
        <v>4351</v>
      </c>
      <c r="C1677" s="4">
        <f>YEAR(Data!$D1677)</f>
        <v>2012</v>
      </c>
      <c r="D1677" s="5">
        <v>41169</v>
      </c>
      <c r="E1677" s="5">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4">
        <v>-10.211400000000005</v>
      </c>
    </row>
    <row r="1678" spans="1:22" ht="14.25" customHeight="1" x14ac:dyDescent="0.3">
      <c r="A1678" s="4">
        <v>1677</v>
      </c>
      <c r="B1678" s="4" t="s">
        <v>4352</v>
      </c>
      <c r="C1678" s="4">
        <f>YEAR(Data!$D1678)</f>
        <v>2013</v>
      </c>
      <c r="D1678" s="5">
        <v>41413</v>
      </c>
      <c r="E1678" s="5">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26.069999999999993</v>
      </c>
    </row>
    <row r="1679" spans="1:22" ht="14.25" customHeight="1" x14ac:dyDescent="0.3">
      <c r="A1679" s="4">
        <v>1678</v>
      </c>
      <c r="B1679" s="4" t="s">
        <v>4352</v>
      </c>
      <c r="C1679" s="4">
        <f>YEAR(Data!$D1679)</f>
        <v>2013</v>
      </c>
      <c r="D1679" s="5">
        <v>41413</v>
      </c>
      <c r="E1679" s="5">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8.7906000000000013</v>
      </c>
    </row>
    <row r="1680" spans="1:22" ht="14.25" customHeight="1" x14ac:dyDescent="0.3">
      <c r="A1680" s="4">
        <v>1679</v>
      </c>
      <c r="B1680" s="4" t="s">
        <v>4355</v>
      </c>
      <c r="C1680" s="4">
        <f>YEAR(Data!$D1680)</f>
        <v>2011</v>
      </c>
      <c r="D1680" s="5">
        <v>40793</v>
      </c>
      <c r="E1680" s="5">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-14.576399999999996</v>
      </c>
    </row>
    <row r="1681" spans="1:22" ht="14.25" customHeight="1" x14ac:dyDescent="0.3">
      <c r="A1681" s="4">
        <v>1680</v>
      </c>
      <c r="B1681" s="4" t="s">
        <v>4355</v>
      </c>
      <c r="C1681" s="4">
        <f>YEAR(Data!$D1681)</f>
        <v>2011</v>
      </c>
      <c r="D1681" s="5">
        <v>40793</v>
      </c>
      <c r="E1681" s="5">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4.3175999999999988</v>
      </c>
    </row>
    <row r="1682" spans="1:22" ht="14.25" customHeight="1" x14ac:dyDescent="0.3">
      <c r="A1682" s="4">
        <v>1681</v>
      </c>
      <c r="B1682" s="4" t="s">
        <v>4355</v>
      </c>
      <c r="C1682" s="4">
        <f>YEAR(Data!$D1682)</f>
        <v>2011</v>
      </c>
      <c r="D1682" s="5">
        <v>40793</v>
      </c>
      <c r="E1682" s="5">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8.4735999999999958</v>
      </c>
    </row>
    <row r="1683" spans="1:22" ht="14.25" customHeight="1" x14ac:dyDescent="0.3">
      <c r="A1683" s="4">
        <v>1682</v>
      </c>
      <c r="B1683" s="4" t="s">
        <v>4355</v>
      </c>
      <c r="C1683" s="4">
        <f>YEAR(Data!$D1683)</f>
        <v>2011</v>
      </c>
      <c r="D1683" s="5">
        <v>40793</v>
      </c>
      <c r="E1683" s="5">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-559.35599999999988</v>
      </c>
    </row>
    <row r="1684" spans="1:22" ht="14.25" customHeight="1" x14ac:dyDescent="0.3">
      <c r="A1684" s="4">
        <v>1683</v>
      </c>
      <c r="B1684" s="4" t="s">
        <v>4360</v>
      </c>
      <c r="C1684" s="4">
        <f>YEAR(Data!$D1684)</f>
        <v>2013</v>
      </c>
      <c r="D1684" s="5">
        <v>41547</v>
      </c>
      <c r="E1684" s="5">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9.105599999999999</v>
      </c>
    </row>
    <row r="1685" spans="1:22" ht="14.25" customHeight="1" x14ac:dyDescent="0.3">
      <c r="A1685" s="4">
        <v>1684</v>
      </c>
      <c r="B1685" s="4" t="s">
        <v>4363</v>
      </c>
      <c r="C1685" s="4">
        <f>YEAR(Data!$D1685)</f>
        <v>2013</v>
      </c>
      <c r="D1685" s="5">
        <v>41586</v>
      </c>
      <c r="E1685" s="5">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6.224400000000001</v>
      </c>
    </row>
    <row r="1686" spans="1:22" ht="14.25" customHeight="1" x14ac:dyDescent="0.3">
      <c r="A1686" s="4">
        <v>1685</v>
      </c>
      <c r="B1686" s="4" t="s">
        <v>4364</v>
      </c>
      <c r="C1686" s="4">
        <f>YEAR(Data!$D1686)</f>
        <v>2014</v>
      </c>
      <c r="D1686" s="5">
        <v>41754</v>
      </c>
      <c r="E1686" s="5">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12.409999999999989</v>
      </c>
    </row>
    <row r="1687" spans="1:22" ht="14.25" customHeight="1" x14ac:dyDescent="0.3">
      <c r="A1687" s="4">
        <v>1686</v>
      </c>
      <c r="B1687" s="4" t="s">
        <v>4364</v>
      </c>
      <c r="C1687" s="4">
        <f>YEAR(Data!$D1687)</f>
        <v>2014</v>
      </c>
      <c r="D1687" s="5">
        <v>41754</v>
      </c>
      <c r="E1687" s="5">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4">
        <v>-0.98999999999999977</v>
      </c>
    </row>
    <row r="1688" spans="1:22" ht="14.25" customHeight="1" x14ac:dyDescent="0.3">
      <c r="A1688" s="4">
        <v>1687</v>
      </c>
      <c r="B1688" s="4" t="s">
        <v>4364</v>
      </c>
      <c r="C1688" s="4">
        <f>YEAR(Data!$D1688)</f>
        <v>2014</v>
      </c>
      <c r="D1688" s="5">
        <v>41754</v>
      </c>
      <c r="E1688" s="5">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4">
        <v>-5.7637999999999998</v>
      </c>
    </row>
    <row r="1689" spans="1:22" ht="14.25" customHeight="1" x14ac:dyDescent="0.3">
      <c r="A1689" s="4">
        <v>1688</v>
      </c>
      <c r="B1689" s="4" t="s">
        <v>4369</v>
      </c>
      <c r="C1689" s="4">
        <f>YEAR(Data!$D1689)</f>
        <v>2014</v>
      </c>
      <c r="D1689" s="5">
        <v>41984</v>
      </c>
      <c r="E1689" s="5">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4">
        <v>3.6288</v>
      </c>
    </row>
    <row r="1690" spans="1:22" ht="14.25" customHeight="1" x14ac:dyDescent="0.3">
      <c r="A1690" s="4">
        <v>1689</v>
      </c>
      <c r="B1690" s="4" t="s">
        <v>4369</v>
      </c>
      <c r="C1690" s="4">
        <f>YEAR(Data!$D1690)</f>
        <v>2014</v>
      </c>
      <c r="D1690" s="5">
        <v>41984</v>
      </c>
      <c r="E1690" s="5">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4">
        <v>23.315999999999988</v>
      </c>
    </row>
    <row r="1691" spans="1:22" ht="14.25" customHeight="1" x14ac:dyDescent="0.3">
      <c r="A1691" s="4">
        <v>1690</v>
      </c>
      <c r="B1691" s="4" t="s">
        <v>4370</v>
      </c>
      <c r="C1691" s="4">
        <f>YEAR(Data!$D1691)</f>
        <v>2011</v>
      </c>
      <c r="D1691" s="5">
        <v>40771</v>
      </c>
      <c r="E1691" s="5">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4">
        <v>-227.49120000000016</v>
      </c>
    </row>
    <row r="1692" spans="1:22" ht="14.25" customHeight="1" x14ac:dyDescent="0.3">
      <c r="A1692" s="4">
        <v>1691</v>
      </c>
      <c r="B1692" s="4" t="s">
        <v>4371</v>
      </c>
      <c r="C1692" s="4">
        <f>YEAR(Data!$D1692)</f>
        <v>2014</v>
      </c>
      <c r="D1692" s="5">
        <v>41983</v>
      </c>
      <c r="E1692" s="5">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ht="14.25" customHeight="1" x14ac:dyDescent="0.3">
      <c r="A1693" s="4">
        <v>1692</v>
      </c>
      <c r="B1693" s="4" t="s">
        <v>4371</v>
      </c>
      <c r="C1693" s="4">
        <f>YEAR(Data!$D1693)</f>
        <v>2014</v>
      </c>
      <c r="D1693" s="5">
        <v>41983</v>
      </c>
      <c r="E1693" s="5">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ht="14.25" customHeight="1" x14ac:dyDescent="0.3">
      <c r="A1694" s="4">
        <v>1693</v>
      </c>
      <c r="B1694" s="4" t="s">
        <v>4375</v>
      </c>
      <c r="C1694" s="4">
        <f>YEAR(Data!$D1694)</f>
        <v>2013</v>
      </c>
      <c r="D1694" s="5">
        <v>41348</v>
      </c>
      <c r="E1694" s="5">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4">
        <v>6.2904999999999998</v>
      </c>
    </row>
    <row r="1695" spans="1:22" ht="14.25" customHeight="1" x14ac:dyDescent="0.3">
      <c r="A1695" s="4">
        <v>1694</v>
      </c>
      <c r="B1695" s="4" t="s">
        <v>4378</v>
      </c>
      <c r="C1695" s="4">
        <f>YEAR(Data!$D1695)</f>
        <v>2013</v>
      </c>
      <c r="D1695" s="5">
        <v>41452</v>
      </c>
      <c r="E1695" s="5">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3.5742000000000012</v>
      </c>
    </row>
    <row r="1696" spans="1:22" ht="14.25" customHeight="1" x14ac:dyDescent="0.3">
      <c r="A1696" s="4">
        <v>1695</v>
      </c>
      <c r="B1696" s="4" t="s">
        <v>4381</v>
      </c>
      <c r="C1696" s="4">
        <f>YEAR(Data!$D1696)</f>
        <v>2012</v>
      </c>
      <c r="D1696" s="5">
        <v>41177</v>
      </c>
      <c r="E1696" s="5">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19.827599999999997</v>
      </c>
    </row>
    <row r="1697" spans="1:22" ht="14.25" customHeight="1" x14ac:dyDescent="0.3">
      <c r="A1697" s="4">
        <v>1696</v>
      </c>
      <c r="B1697" s="4" t="s">
        <v>4381</v>
      </c>
      <c r="C1697" s="4">
        <f>YEAR(Data!$D1697)</f>
        <v>2012</v>
      </c>
      <c r="D1697" s="5">
        <v>41177</v>
      </c>
      <c r="E1697" s="5">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ht="14.25" customHeight="1" x14ac:dyDescent="0.3">
      <c r="A1698" s="4">
        <v>1697</v>
      </c>
      <c r="B1698" s="4" t="s">
        <v>4381</v>
      </c>
      <c r="C1698" s="4">
        <f>YEAR(Data!$D1698)</f>
        <v>2012</v>
      </c>
      <c r="D1698" s="5">
        <v>41177</v>
      </c>
      <c r="E1698" s="5">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ht="14.25" customHeight="1" x14ac:dyDescent="0.3">
      <c r="A1699" s="4">
        <v>1698</v>
      </c>
      <c r="B1699" s="4" t="s">
        <v>4385</v>
      </c>
      <c r="C1699" s="4">
        <f>YEAR(Data!$D1699)</f>
        <v>2012</v>
      </c>
      <c r="D1699" s="5">
        <v>41270</v>
      </c>
      <c r="E1699" s="5">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31.018399999999986</v>
      </c>
    </row>
    <row r="1700" spans="1:22" ht="14.25" customHeight="1" x14ac:dyDescent="0.3">
      <c r="A1700" s="4">
        <v>1699</v>
      </c>
      <c r="B1700" s="4" t="s">
        <v>4385</v>
      </c>
      <c r="C1700" s="4">
        <f>YEAR(Data!$D1700)</f>
        <v>2012</v>
      </c>
      <c r="D1700" s="5">
        <v>41270</v>
      </c>
      <c r="E1700" s="5">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4">
        <v>10.348799999999999</v>
      </c>
    </row>
    <row r="1701" spans="1:22" ht="14.25" customHeight="1" x14ac:dyDescent="0.3">
      <c r="A1701" s="4">
        <v>1700</v>
      </c>
      <c r="B1701" s="4" t="s">
        <v>4388</v>
      </c>
      <c r="C1701" s="4">
        <f>YEAR(Data!$D1701)</f>
        <v>2011</v>
      </c>
      <c r="D1701" s="5">
        <v>40697</v>
      </c>
      <c r="E1701" s="5">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113.49359999999999</v>
      </c>
    </row>
    <row r="1702" spans="1:22" ht="14.25" customHeight="1" x14ac:dyDescent="0.3">
      <c r="A1702" s="4">
        <v>1701</v>
      </c>
      <c r="B1702" s="4" t="s">
        <v>4389</v>
      </c>
      <c r="C1702" s="4">
        <f>YEAR(Data!$D1702)</f>
        <v>2012</v>
      </c>
      <c r="D1702" s="5">
        <v>41103</v>
      </c>
      <c r="E1702" s="5">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ht="14.25" customHeight="1" x14ac:dyDescent="0.3">
      <c r="A1703" s="4">
        <v>1702</v>
      </c>
      <c r="B1703" s="4" t="s">
        <v>4389</v>
      </c>
      <c r="C1703" s="4">
        <f>YEAR(Data!$D1703)</f>
        <v>2012</v>
      </c>
      <c r="D1703" s="5">
        <v>41103</v>
      </c>
      <c r="E1703" s="5">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321.83999999999992</v>
      </c>
    </row>
    <row r="1704" spans="1:22" ht="14.25" customHeight="1" x14ac:dyDescent="0.3">
      <c r="A1704" s="4">
        <v>1703</v>
      </c>
      <c r="B1704" s="4" t="s">
        <v>4389</v>
      </c>
      <c r="C1704" s="4">
        <f>YEAR(Data!$D1704)</f>
        <v>2012</v>
      </c>
      <c r="D1704" s="5">
        <v>41103</v>
      </c>
      <c r="E1704" s="5">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4.6812000000000005</v>
      </c>
    </row>
    <row r="1705" spans="1:22" ht="14.25" customHeight="1" x14ac:dyDescent="0.3">
      <c r="A1705" s="4">
        <v>1704</v>
      </c>
      <c r="B1705" s="4" t="s">
        <v>4390</v>
      </c>
      <c r="C1705" s="4">
        <f>YEAR(Data!$D1705)</f>
        <v>2011</v>
      </c>
      <c r="D1705" s="5">
        <v>40577</v>
      </c>
      <c r="E1705" s="5">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4">
        <v>5.8045</v>
      </c>
    </row>
    <row r="1706" spans="1:22" ht="14.25" customHeight="1" x14ac:dyDescent="0.3">
      <c r="A1706" s="4">
        <v>1705</v>
      </c>
      <c r="B1706" s="4" t="s">
        <v>4394</v>
      </c>
      <c r="C1706" s="4">
        <f>YEAR(Data!$D1706)</f>
        <v>2013</v>
      </c>
      <c r="D1706" s="5">
        <v>41342</v>
      </c>
      <c r="E1706" s="5">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4">
        <v>-7.1147999999999989</v>
      </c>
    </row>
    <row r="1707" spans="1:22" ht="14.25" customHeight="1" x14ac:dyDescent="0.3">
      <c r="A1707" s="4">
        <v>1706</v>
      </c>
      <c r="B1707" s="4" t="s">
        <v>4395</v>
      </c>
      <c r="C1707" s="4">
        <f>YEAR(Data!$D1707)</f>
        <v>2012</v>
      </c>
      <c r="D1707" s="5">
        <v>41235</v>
      </c>
      <c r="E1707" s="5">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4">
        <v>-9.2880000000000003</v>
      </c>
    </row>
    <row r="1708" spans="1:22" ht="14.25" customHeight="1" x14ac:dyDescent="0.3">
      <c r="A1708" s="4">
        <v>1707</v>
      </c>
      <c r="B1708" s="4" t="s">
        <v>4396</v>
      </c>
      <c r="C1708" s="4">
        <f>YEAR(Data!$D1708)</f>
        <v>2014</v>
      </c>
      <c r="D1708" s="5">
        <v>41943</v>
      </c>
      <c r="E1708" s="5">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20.614199999999997</v>
      </c>
    </row>
    <row r="1709" spans="1:22" ht="14.25" customHeight="1" x14ac:dyDescent="0.3">
      <c r="A1709" s="4">
        <v>1708</v>
      </c>
      <c r="B1709" s="4" t="s">
        <v>4396</v>
      </c>
      <c r="C1709" s="4">
        <f>YEAR(Data!$D1709)</f>
        <v>2014</v>
      </c>
      <c r="D1709" s="5">
        <v>41943</v>
      </c>
      <c r="E1709" s="5">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16.703999999999986</v>
      </c>
    </row>
    <row r="1710" spans="1:22" ht="14.25" customHeight="1" x14ac:dyDescent="0.3">
      <c r="A1710" s="4">
        <v>1709</v>
      </c>
      <c r="B1710" s="4" t="s">
        <v>4396</v>
      </c>
      <c r="C1710" s="4">
        <f>YEAR(Data!$D1710)</f>
        <v>2014</v>
      </c>
      <c r="D1710" s="5">
        <v>41943</v>
      </c>
      <c r="E1710" s="5">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ht="14.25" customHeight="1" x14ac:dyDescent="0.3">
      <c r="A1711" s="4">
        <v>1710</v>
      </c>
      <c r="B1711" s="4" t="s">
        <v>4396</v>
      </c>
      <c r="C1711" s="4">
        <f>YEAR(Data!$D1711)</f>
        <v>2014</v>
      </c>
      <c r="D1711" s="5">
        <v>41943</v>
      </c>
      <c r="E1711" s="5">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-0.89990000000001302</v>
      </c>
    </row>
    <row r="1712" spans="1:22" ht="14.25" customHeight="1" x14ac:dyDescent="0.3">
      <c r="A1712" s="4">
        <v>1711</v>
      </c>
      <c r="B1712" s="4" t="s">
        <v>4396</v>
      </c>
      <c r="C1712" s="4">
        <f>YEAR(Data!$D1712)</f>
        <v>2014</v>
      </c>
      <c r="D1712" s="5">
        <v>41943</v>
      </c>
      <c r="E1712" s="5">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6.5669999999999984</v>
      </c>
    </row>
    <row r="1713" spans="1:22" ht="14.25" customHeight="1" x14ac:dyDescent="0.3">
      <c r="A1713" s="4">
        <v>1712</v>
      </c>
      <c r="B1713" s="4" t="s">
        <v>4396</v>
      </c>
      <c r="C1713" s="4">
        <f>YEAR(Data!$D1713)</f>
        <v>2014</v>
      </c>
      <c r="D1713" s="5">
        <v>41943</v>
      </c>
      <c r="E1713" s="5">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510.63599999999985</v>
      </c>
    </row>
    <row r="1714" spans="1:22" ht="14.25" customHeight="1" x14ac:dyDescent="0.3">
      <c r="A1714" s="4">
        <v>1713</v>
      </c>
      <c r="B1714" s="4" t="s">
        <v>4403</v>
      </c>
      <c r="C1714" s="4">
        <f>YEAR(Data!$D1714)</f>
        <v>2012</v>
      </c>
      <c r="D1714" s="5">
        <v>40938</v>
      </c>
      <c r="E1714" s="5">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4">
        <v>5.0064000000000002</v>
      </c>
    </row>
    <row r="1715" spans="1:22" ht="14.25" customHeight="1" x14ac:dyDescent="0.3">
      <c r="A1715" s="4">
        <v>1714</v>
      </c>
      <c r="B1715" s="4" t="s">
        <v>4406</v>
      </c>
      <c r="C1715" s="4">
        <f>YEAR(Data!$D1715)</f>
        <v>2014</v>
      </c>
      <c r="D1715" s="5">
        <v>41891</v>
      </c>
      <c r="E1715" s="5">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ht="14.25" customHeight="1" x14ac:dyDescent="0.3">
      <c r="A1716" s="4">
        <v>1715</v>
      </c>
      <c r="B1716" s="4" t="s">
        <v>4407</v>
      </c>
      <c r="C1716" s="4">
        <f>YEAR(Data!$D1716)</f>
        <v>2014</v>
      </c>
      <c r="D1716" s="5">
        <v>41920</v>
      </c>
      <c r="E1716" s="5">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-14.478399999999979</v>
      </c>
    </row>
    <row r="1717" spans="1:22" ht="14.25" customHeight="1" x14ac:dyDescent="0.3">
      <c r="A1717" s="4">
        <v>1716</v>
      </c>
      <c r="B1717" s="4" t="s">
        <v>4410</v>
      </c>
      <c r="C1717" s="4">
        <f>YEAR(Data!$D1717)</f>
        <v>2013</v>
      </c>
      <c r="D1717" s="5">
        <v>41395</v>
      </c>
      <c r="E1717" s="5">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4">
        <v>2.7956000000000003</v>
      </c>
    </row>
    <row r="1718" spans="1:22" ht="14.25" customHeight="1" x14ac:dyDescent="0.3">
      <c r="A1718" s="4">
        <v>1717</v>
      </c>
      <c r="B1718" s="4" t="s">
        <v>4411</v>
      </c>
      <c r="C1718" s="4">
        <f>YEAR(Data!$D1718)</f>
        <v>2013</v>
      </c>
      <c r="D1718" s="5">
        <v>41414</v>
      </c>
      <c r="E1718" s="5">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4">
        <v>70.440999999999974</v>
      </c>
    </row>
    <row r="1719" spans="1:22" ht="14.25" customHeight="1" x14ac:dyDescent="0.3">
      <c r="A1719" s="4">
        <v>1718</v>
      </c>
      <c r="B1719" s="4" t="s">
        <v>4411</v>
      </c>
      <c r="C1719" s="4">
        <f>YEAR(Data!$D1719)</f>
        <v>2013</v>
      </c>
      <c r="D1719" s="5">
        <v>41414</v>
      </c>
      <c r="E1719" s="5">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4">
        <v>0</v>
      </c>
    </row>
    <row r="1720" spans="1:22" ht="14.25" customHeight="1" x14ac:dyDescent="0.3">
      <c r="A1720" s="4">
        <v>1719</v>
      </c>
      <c r="B1720" s="4" t="s">
        <v>4411</v>
      </c>
      <c r="C1720" s="4">
        <f>YEAR(Data!$D1720)</f>
        <v>2013</v>
      </c>
      <c r="D1720" s="5">
        <v>41414</v>
      </c>
      <c r="E1720" s="5">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15.086400000000001</v>
      </c>
    </row>
    <row r="1721" spans="1:22" ht="14.25" customHeight="1" x14ac:dyDescent="0.3">
      <c r="A1721" s="4">
        <v>1720</v>
      </c>
      <c r="B1721" s="4" t="s">
        <v>4411</v>
      </c>
      <c r="C1721" s="4">
        <f>YEAR(Data!$D1721)</f>
        <v>2013</v>
      </c>
      <c r="D1721" s="5">
        <v>41414</v>
      </c>
      <c r="E1721" s="5">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12.325599999999998</v>
      </c>
    </row>
    <row r="1722" spans="1:22" ht="14.25" customHeight="1" x14ac:dyDescent="0.3">
      <c r="A1722" s="4">
        <v>1721</v>
      </c>
      <c r="B1722" s="4" t="s">
        <v>4411</v>
      </c>
      <c r="C1722" s="4">
        <f>YEAR(Data!$D1722)</f>
        <v>2013</v>
      </c>
      <c r="D1722" s="5">
        <v>41414</v>
      </c>
      <c r="E1722" s="5">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14.919999999999995</v>
      </c>
    </row>
    <row r="1723" spans="1:22" ht="14.25" customHeight="1" x14ac:dyDescent="0.3">
      <c r="A1723" s="4">
        <v>1722</v>
      </c>
      <c r="B1723" s="4" t="s">
        <v>4414</v>
      </c>
      <c r="C1723" s="4">
        <f>YEAR(Data!$D1723)</f>
        <v>2012</v>
      </c>
      <c r="D1723" s="5">
        <v>41263</v>
      </c>
      <c r="E1723" s="5">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11.998799999999996</v>
      </c>
    </row>
    <row r="1724" spans="1:22" ht="14.25" customHeight="1" x14ac:dyDescent="0.3">
      <c r="A1724" s="4">
        <v>1723</v>
      </c>
      <c r="B1724" s="4" t="s">
        <v>4414</v>
      </c>
      <c r="C1724" s="4">
        <f>YEAR(Data!$D1724)</f>
        <v>2012</v>
      </c>
      <c r="D1724" s="5">
        <v>41263</v>
      </c>
      <c r="E1724" s="5">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51.193599999999996</v>
      </c>
    </row>
    <row r="1725" spans="1:22" ht="14.25" customHeight="1" x14ac:dyDescent="0.3">
      <c r="A1725" s="4">
        <v>1724</v>
      </c>
      <c r="B1725" s="4" t="s">
        <v>4414</v>
      </c>
      <c r="C1725" s="4">
        <f>YEAR(Data!$D1725)</f>
        <v>2012</v>
      </c>
      <c r="D1725" s="5">
        <v>41263</v>
      </c>
      <c r="E1725" s="5">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4">
        <v>-71.811600000000027</v>
      </c>
    </row>
    <row r="1726" spans="1:22" ht="14.25" customHeight="1" x14ac:dyDescent="0.3">
      <c r="A1726" s="4">
        <v>1725</v>
      </c>
      <c r="B1726" s="4" t="s">
        <v>4419</v>
      </c>
      <c r="C1726" s="4">
        <f>YEAR(Data!$D1726)</f>
        <v>2012</v>
      </c>
      <c r="D1726" s="5">
        <v>41262</v>
      </c>
      <c r="E1726" s="5">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43.43519999999998</v>
      </c>
    </row>
    <row r="1727" spans="1:22" ht="14.25" customHeight="1" x14ac:dyDescent="0.3">
      <c r="A1727" s="4">
        <v>1726</v>
      </c>
      <c r="B1727" s="4" t="s">
        <v>4419</v>
      </c>
      <c r="C1727" s="4">
        <f>YEAR(Data!$D1727)</f>
        <v>2012</v>
      </c>
      <c r="D1727" s="5">
        <v>41262</v>
      </c>
      <c r="E1727" s="5">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4">
        <v>0.44399999999999973</v>
      </c>
    </row>
    <row r="1728" spans="1:22" ht="14.25" customHeight="1" x14ac:dyDescent="0.3">
      <c r="A1728" s="4">
        <v>1727</v>
      </c>
      <c r="B1728" s="4" t="s">
        <v>4419</v>
      </c>
      <c r="C1728" s="4">
        <f>YEAR(Data!$D1728)</f>
        <v>2012</v>
      </c>
      <c r="D1728" s="5">
        <v>41262</v>
      </c>
      <c r="E1728" s="5">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4">
        <v>7.7728000000000002</v>
      </c>
    </row>
    <row r="1729" spans="1:22" ht="14.25" customHeight="1" x14ac:dyDescent="0.3">
      <c r="A1729" s="4">
        <v>1728</v>
      </c>
      <c r="B1729" s="4" t="s">
        <v>4426</v>
      </c>
      <c r="C1729" s="4">
        <f>YEAR(Data!$D1729)</f>
        <v>2014</v>
      </c>
      <c r="D1729" s="5">
        <v>41759</v>
      </c>
      <c r="E1729" s="5">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-69.889999999999986</v>
      </c>
    </row>
    <row r="1730" spans="1:22" ht="14.25" customHeight="1" x14ac:dyDescent="0.3">
      <c r="A1730" s="4">
        <v>1729</v>
      </c>
      <c r="B1730" s="4" t="s">
        <v>4431</v>
      </c>
      <c r="C1730" s="4">
        <f>YEAR(Data!$D1730)</f>
        <v>2013</v>
      </c>
      <c r="D1730" s="5">
        <v>41312</v>
      </c>
      <c r="E1730" s="5">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ht="14.25" customHeight="1" x14ac:dyDescent="0.3">
      <c r="A1731" s="4">
        <v>1730</v>
      </c>
      <c r="B1731" s="4" t="s">
        <v>4431</v>
      </c>
      <c r="C1731" s="4">
        <f>YEAR(Data!$D1731)</f>
        <v>2013</v>
      </c>
      <c r="D1731" s="5">
        <v>41312</v>
      </c>
      <c r="E1731" s="5">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ht="14.25" customHeight="1" x14ac:dyDescent="0.3">
      <c r="A1732" s="4">
        <v>1731</v>
      </c>
      <c r="B1732" s="4" t="s">
        <v>4432</v>
      </c>
      <c r="C1732" s="4">
        <f>YEAR(Data!$D1732)</f>
        <v>2011</v>
      </c>
      <c r="D1732" s="5">
        <v>40814</v>
      </c>
      <c r="E1732" s="5">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31.283199999999987</v>
      </c>
    </row>
    <row r="1733" spans="1:22" ht="14.25" customHeight="1" x14ac:dyDescent="0.3">
      <c r="A1733" s="4">
        <v>1732</v>
      </c>
      <c r="B1733" s="4" t="s">
        <v>4432</v>
      </c>
      <c r="C1733" s="4">
        <f>YEAR(Data!$D1733)</f>
        <v>2011</v>
      </c>
      <c r="D1733" s="5">
        <v>40814</v>
      </c>
      <c r="E1733" s="5">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3.7407999999999997</v>
      </c>
    </row>
    <row r="1734" spans="1:22" ht="14.25" customHeight="1" x14ac:dyDescent="0.3">
      <c r="A1734" s="4">
        <v>1733</v>
      </c>
      <c r="B1734" s="4" t="s">
        <v>4435</v>
      </c>
      <c r="C1734" s="4">
        <f>YEAR(Data!$D1734)</f>
        <v>2013</v>
      </c>
      <c r="D1734" s="5">
        <v>41466</v>
      </c>
      <c r="E1734" s="5">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ht="14.25" customHeight="1" x14ac:dyDescent="0.3">
      <c r="A1735" s="4">
        <v>1734</v>
      </c>
      <c r="B1735" s="4" t="s">
        <v>4435</v>
      </c>
      <c r="C1735" s="4">
        <f>YEAR(Data!$D1735)</f>
        <v>2013</v>
      </c>
      <c r="D1735" s="5">
        <v>41466</v>
      </c>
      <c r="E1735" s="5">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17.351999999999975</v>
      </c>
    </row>
    <row r="1736" spans="1:22" ht="14.25" customHeight="1" x14ac:dyDescent="0.3">
      <c r="A1736" s="4">
        <v>1735</v>
      </c>
      <c r="B1736" s="4" t="s">
        <v>4436</v>
      </c>
      <c r="C1736" s="4">
        <f>YEAR(Data!$D1736)</f>
        <v>2014</v>
      </c>
      <c r="D1736" s="5">
        <v>41850</v>
      </c>
      <c r="E1736" s="5">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4">
        <v>6.5339999999999971</v>
      </c>
    </row>
    <row r="1737" spans="1:22" ht="14.25" customHeight="1" x14ac:dyDescent="0.3">
      <c r="A1737" s="4">
        <v>1736</v>
      </c>
      <c r="B1737" s="4" t="s">
        <v>4436</v>
      </c>
      <c r="C1737" s="4">
        <f>YEAR(Data!$D1737)</f>
        <v>2014</v>
      </c>
      <c r="D1737" s="5">
        <v>41850</v>
      </c>
      <c r="E1737" s="5">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ht="14.25" customHeight="1" x14ac:dyDescent="0.3">
      <c r="A1738" s="4">
        <v>1737</v>
      </c>
      <c r="B1738" s="4" t="s">
        <v>4436</v>
      </c>
      <c r="C1738" s="4">
        <f>YEAR(Data!$D1738)</f>
        <v>2014</v>
      </c>
      <c r="D1738" s="5">
        <v>41850</v>
      </c>
      <c r="E1738" s="5">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0.3822000000000001</v>
      </c>
    </row>
    <row r="1739" spans="1:22" ht="14.25" customHeight="1" x14ac:dyDescent="0.3">
      <c r="A1739" s="4">
        <v>1738</v>
      </c>
      <c r="B1739" s="4" t="s">
        <v>4439</v>
      </c>
      <c r="C1739" s="4">
        <f>YEAR(Data!$D1739)</f>
        <v>2012</v>
      </c>
      <c r="D1739" s="5">
        <v>41155</v>
      </c>
      <c r="E1739" s="5">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8.4888000000000012</v>
      </c>
    </row>
    <row r="1740" spans="1:22" ht="14.25" customHeight="1" x14ac:dyDescent="0.3">
      <c r="A1740" s="4">
        <v>1739</v>
      </c>
      <c r="B1740" s="4" t="s">
        <v>4439</v>
      </c>
      <c r="C1740" s="4">
        <f>YEAR(Data!$D1740)</f>
        <v>2012</v>
      </c>
      <c r="D1740" s="5">
        <v>41155</v>
      </c>
      <c r="E1740" s="5">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3.400999999999998</v>
      </c>
    </row>
    <row r="1741" spans="1:22" ht="14.25" customHeight="1" x14ac:dyDescent="0.3">
      <c r="A1741" s="4">
        <v>1740</v>
      </c>
      <c r="B1741" s="4" t="s">
        <v>4439</v>
      </c>
      <c r="C1741" s="4">
        <f>YEAR(Data!$D1741)</f>
        <v>2012</v>
      </c>
      <c r="D1741" s="5">
        <v>41155</v>
      </c>
      <c r="E1741" s="5">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ht="14.25" customHeight="1" x14ac:dyDescent="0.3">
      <c r="A1742" s="4">
        <v>1741</v>
      </c>
      <c r="B1742" s="4" t="s">
        <v>4442</v>
      </c>
      <c r="C1742" s="4">
        <f>YEAR(Data!$D1742)</f>
        <v>2011</v>
      </c>
      <c r="D1742" s="5">
        <v>40764</v>
      </c>
      <c r="E1742" s="5">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ht="14.25" customHeight="1" x14ac:dyDescent="0.3">
      <c r="A1743" s="4">
        <v>1742</v>
      </c>
      <c r="B1743" s="4" t="s">
        <v>4445</v>
      </c>
      <c r="C1743" s="4">
        <f>YEAR(Data!$D1743)</f>
        <v>2014</v>
      </c>
      <c r="D1743" s="5">
        <v>41943</v>
      </c>
      <c r="E1743" s="5">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4">
        <v>7.2576000000000001</v>
      </c>
    </row>
    <row r="1744" spans="1:22" ht="14.25" customHeight="1" x14ac:dyDescent="0.3">
      <c r="A1744" s="4">
        <v>1743</v>
      </c>
      <c r="B1744" s="4" t="s">
        <v>4445</v>
      </c>
      <c r="C1744" s="4">
        <f>YEAR(Data!$D1744)</f>
        <v>2014</v>
      </c>
      <c r="D1744" s="5">
        <v>41943</v>
      </c>
      <c r="E1744" s="5">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4">
        <v>0.98559999999999937</v>
      </c>
    </row>
    <row r="1745" spans="1:22" ht="14.25" customHeight="1" x14ac:dyDescent="0.3">
      <c r="A1745" s="4">
        <v>1744</v>
      </c>
      <c r="B1745" s="4" t="s">
        <v>4445</v>
      </c>
      <c r="C1745" s="4">
        <f>YEAR(Data!$D1745)</f>
        <v>2014</v>
      </c>
      <c r="D1745" s="5">
        <v>41943</v>
      </c>
      <c r="E1745" s="5">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4">
        <v>-2.5128000000000008</v>
      </c>
    </row>
    <row r="1746" spans="1:22" ht="14.25" customHeight="1" x14ac:dyDescent="0.3">
      <c r="A1746" s="4">
        <v>1745</v>
      </c>
      <c r="B1746" s="4" t="s">
        <v>4445</v>
      </c>
      <c r="C1746" s="4">
        <f>YEAR(Data!$D1746)</f>
        <v>2014</v>
      </c>
      <c r="D1746" s="5">
        <v>41943</v>
      </c>
      <c r="E1746" s="5">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4">
        <v>-55.300000000000068</v>
      </c>
    </row>
    <row r="1747" spans="1:22" ht="14.25" customHeight="1" x14ac:dyDescent="0.3">
      <c r="A1747" s="4">
        <v>1746</v>
      </c>
      <c r="B1747" s="4" t="s">
        <v>4448</v>
      </c>
      <c r="C1747" s="4">
        <f>YEAR(Data!$D1747)</f>
        <v>2011</v>
      </c>
      <c r="D1747" s="5">
        <v>40700</v>
      </c>
      <c r="E1747" s="5">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4.9431999999999992</v>
      </c>
    </row>
    <row r="1748" spans="1:22" ht="14.25" customHeight="1" x14ac:dyDescent="0.3">
      <c r="A1748" s="4">
        <v>1747</v>
      </c>
      <c r="B1748" s="4" t="s">
        <v>4449</v>
      </c>
      <c r="C1748" s="4">
        <f>YEAR(Data!$D1748)</f>
        <v>2013</v>
      </c>
      <c r="D1748" s="5">
        <v>41500</v>
      </c>
      <c r="E1748" s="5">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4">
        <v>-8.2367999999999988</v>
      </c>
    </row>
    <row r="1749" spans="1:22" ht="14.25" customHeight="1" x14ac:dyDescent="0.3">
      <c r="A1749" s="4">
        <v>1748</v>
      </c>
      <c r="B1749" s="4" t="s">
        <v>4449</v>
      </c>
      <c r="C1749" s="4">
        <f>YEAR(Data!$D1749)</f>
        <v>2013</v>
      </c>
      <c r="D1749" s="5">
        <v>41500</v>
      </c>
      <c r="E1749" s="5">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4">
        <v>3.2099999999999982</v>
      </c>
    </row>
    <row r="1750" spans="1:22" ht="14.25" customHeight="1" x14ac:dyDescent="0.3">
      <c r="A1750" s="4">
        <v>1749</v>
      </c>
      <c r="B1750" s="4" t="s">
        <v>4451</v>
      </c>
      <c r="C1750" s="4">
        <f>YEAR(Data!$D1750)</f>
        <v>2011</v>
      </c>
      <c r="D1750" s="5">
        <v>40658</v>
      </c>
      <c r="E1750" s="5">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4">
        <v>3.6288</v>
      </c>
    </row>
    <row r="1751" spans="1:22" ht="14.25" customHeight="1" x14ac:dyDescent="0.3">
      <c r="A1751" s="4">
        <v>1750</v>
      </c>
      <c r="B1751" s="4" t="s">
        <v>4451</v>
      </c>
      <c r="C1751" s="4">
        <f>YEAR(Data!$D1751)</f>
        <v>2011</v>
      </c>
      <c r="D1751" s="5">
        <v>40658</v>
      </c>
      <c r="E1751" s="5">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0.54600000000000071</v>
      </c>
    </row>
    <row r="1752" spans="1:22" ht="14.25" customHeight="1" x14ac:dyDescent="0.3">
      <c r="A1752" s="4">
        <v>1751</v>
      </c>
      <c r="B1752" s="4" t="s">
        <v>4454</v>
      </c>
      <c r="C1752" s="4">
        <f>YEAR(Data!$D1752)</f>
        <v>2012</v>
      </c>
      <c r="D1752" s="5">
        <v>41235</v>
      </c>
      <c r="E1752" s="5">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4">
        <v>-32.522600000000011</v>
      </c>
    </row>
    <row r="1753" spans="1:22" ht="14.25" customHeight="1" x14ac:dyDescent="0.3">
      <c r="A1753" s="4">
        <v>1752</v>
      </c>
      <c r="B1753" s="4" t="s">
        <v>4457</v>
      </c>
      <c r="C1753" s="4">
        <f>YEAR(Data!$D1753)</f>
        <v>2014</v>
      </c>
      <c r="D1753" s="5">
        <v>41927</v>
      </c>
      <c r="E1753" s="5">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3.6894000000000009</v>
      </c>
    </row>
    <row r="1754" spans="1:22" ht="14.25" customHeight="1" x14ac:dyDescent="0.3">
      <c r="A1754" s="4">
        <v>1753</v>
      </c>
      <c r="B1754" s="4" t="s">
        <v>4460</v>
      </c>
      <c r="C1754" s="4">
        <f>YEAR(Data!$D1754)</f>
        <v>2014</v>
      </c>
      <c r="D1754" s="5">
        <v>41976</v>
      </c>
      <c r="E1754" s="5">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151.09740000000002</v>
      </c>
    </row>
    <row r="1755" spans="1:22" ht="14.25" customHeight="1" x14ac:dyDescent="0.3">
      <c r="A1755" s="4">
        <v>1754</v>
      </c>
      <c r="B1755" s="4" t="s">
        <v>4460</v>
      </c>
      <c r="C1755" s="4">
        <f>YEAR(Data!$D1755)</f>
        <v>2014</v>
      </c>
      <c r="D1755" s="5">
        <v>41976</v>
      </c>
      <c r="E1755" s="5">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ht="14.25" customHeight="1" x14ac:dyDescent="0.3">
      <c r="A1756" s="4">
        <v>1755</v>
      </c>
      <c r="B1756" s="4" t="s">
        <v>4460</v>
      </c>
      <c r="C1756" s="4">
        <f>YEAR(Data!$D1756)</f>
        <v>2014</v>
      </c>
      <c r="D1756" s="5">
        <v>41976</v>
      </c>
      <c r="E1756" s="5">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3.8519999999999994</v>
      </c>
    </row>
    <row r="1757" spans="1:22" ht="14.25" customHeight="1" x14ac:dyDescent="0.3">
      <c r="A1757" s="4">
        <v>1756</v>
      </c>
      <c r="B1757" s="4" t="s">
        <v>4463</v>
      </c>
      <c r="C1757" s="4">
        <f>YEAR(Data!$D1757)</f>
        <v>2012</v>
      </c>
      <c r="D1757" s="5">
        <v>41251</v>
      </c>
      <c r="E1757" s="5">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ht="14.25" customHeight="1" x14ac:dyDescent="0.3">
      <c r="A1758" s="4">
        <v>1757</v>
      </c>
      <c r="B1758" s="4" t="s">
        <v>4463</v>
      </c>
      <c r="C1758" s="4">
        <f>YEAR(Data!$D1758)</f>
        <v>2012</v>
      </c>
      <c r="D1758" s="5">
        <v>41251</v>
      </c>
      <c r="E1758" s="5">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150.36000000000013</v>
      </c>
    </row>
    <row r="1759" spans="1:22" ht="14.25" customHeight="1" x14ac:dyDescent="0.3">
      <c r="A1759" s="4">
        <v>1758</v>
      </c>
      <c r="B1759" s="4" t="s">
        <v>4466</v>
      </c>
      <c r="C1759" s="4">
        <f>YEAR(Data!$D1759)</f>
        <v>2012</v>
      </c>
      <c r="D1759" s="5">
        <v>41103</v>
      </c>
      <c r="E1759" s="5">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4">
        <v>-66.508800000000036</v>
      </c>
    </row>
    <row r="1760" spans="1:22" ht="14.25" customHeight="1" x14ac:dyDescent="0.3">
      <c r="A1760" s="4">
        <v>1759</v>
      </c>
      <c r="B1760" s="4" t="s">
        <v>4467</v>
      </c>
      <c r="C1760" s="4">
        <f>YEAR(Data!$D1760)</f>
        <v>2011</v>
      </c>
      <c r="D1760" s="5">
        <v>40674</v>
      </c>
      <c r="E1760" s="5">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4">
        <v>7.615399999999994</v>
      </c>
    </row>
    <row r="1761" spans="1:22" ht="14.25" customHeight="1" x14ac:dyDescent="0.3">
      <c r="A1761" s="4">
        <v>1760</v>
      </c>
      <c r="B1761" s="4" t="s">
        <v>4470</v>
      </c>
      <c r="C1761" s="4">
        <f>YEAR(Data!$D1761)</f>
        <v>2011</v>
      </c>
      <c r="D1761" s="5">
        <v>40549</v>
      </c>
      <c r="E1761" s="5">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ht="14.25" customHeight="1" x14ac:dyDescent="0.3">
      <c r="A1762" s="4">
        <v>1761</v>
      </c>
      <c r="B1762" s="4" t="s">
        <v>4471</v>
      </c>
      <c r="C1762" s="4">
        <f>YEAR(Data!$D1762)</f>
        <v>2012</v>
      </c>
      <c r="D1762" s="5">
        <v>41157</v>
      </c>
      <c r="E1762" s="5">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-4.8391999999999769</v>
      </c>
    </row>
    <row r="1763" spans="1:22" ht="14.25" customHeight="1" x14ac:dyDescent="0.3">
      <c r="A1763" s="4">
        <v>1762</v>
      </c>
      <c r="B1763" s="4" t="s">
        <v>4471</v>
      </c>
      <c r="C1763" s="4">
        <f>YEAR(Data!$D1763)</f>
        <v>2012</v>
      </c>
      <c r="D1763" s="5">
        <v>41157</v>
      </c>
      <c r="E1763" s="5">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4">
        <v>9.7037999999999993</v>
      </c>
    </row>
    <row r="1764" spans="1:22" ht="14.25" customHeight="1" x14ac:dyDescent="0.3">
      <c r="A1764" s="4">
        <v>1763</v>
      </c>
      <c r="B1764" s="4" t="s">
        <v>4471</v>
      </c>
      <c r="C1764" s="4">
        <f>YEAR(Data!$D1764)</f>
        <v>2012</v>
      </c>
      <c r="D1764" s="5">
        <v>41157</v>
      </c>
      <c r="E1764" s="5">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-20.696400000000025</v>
      </c>
    </row>
    <row r="1765" spans="1:22" ht="14.25" customHeight="1" x14ac:dyDescent="0.3">
      <c r="A1765" s="4">
        <v>1764</v>
      </c>
      <c r="B1765" s="4" t="s">
        <v>4478</v>
      </c>
      <c r="C1765" s="4">
        <f>YEAR(Data!$D1765)</f>
        <v>2013</v>
      </c>
      <c r="D1765" s="5">
        <v>41491</v>
      </c>
      <c r="E1765" s="5">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10.517999999999997</v>
      </c>
    </row>
    <row r="1766" spans="1:22" ht="14.25" customHeight="1" x14ac:dyDescent="0.3">
      <c r="A1766" s="4">
        <v>1765</v>
      </c>
      <c r="B1766" s="4" t="s">
        <v>4478</v>
      </c>
      <c r="C1766" s="4">
        <f>YEAR(Data!$D1766)</f>
        <v>2013</v>
      </c>
      <c r="D1766" s="5">
        <v>41491</v>
      </c>
      <c r="E1766" s="5">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ht="14.25" customHeight="1" x14ac:dyDescent="0.3">
      <c r="A1767" s="4">
        <v>1766</v>
      </c>
      <c r="B1767" s="4" t="s">
        <v>4478</v>
      </c>
      <c r="C1767" s="4">
        <f>YEAR(Data!$D1767)</f>
        <v>2013</v>
      </c>
      <c r="D1767" s="5">
        <v>41491</v>
      </c>
      <c r="E1767" s="5">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46.116000000000007</v>
      </c>
    </row>
    <row r="1768" spans="1:22" ht="14.25" customHeight="1" x14ac:dyDescent="0.3">
      <c r="A1768" s="4">
        <v>1767</v>
      </c>
      <c r="B1768" s="4" t="s">
        <v>4478</v>
      </c>
      <c r="C1768" s="4">
        <f>YEAR(Data!$D1768)</f>
        <v>2013</v>
      </c>
      <c r="D1768" s="5">
        <v>41491</v>
      </c>
      <c r="E1768" s="5">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ht="14.25" customHeight="1" x14ac:dyDescent="0.3">
      <c r="A1769" s="4">
        <v>1768</v>
      </c>
      <c r="B1769" s="4" t="s">
        <v>4485</v>
      </c>
      <c r="C1769" s="4">
        <f>YEAR(Data!$D1769)</f>
        <v>2011</v>
      </c>
      <c r="D1769" s="5">
        <v>40624</v>
      </c>
      <c r="E1769" s="5">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4">
        <v>-5.8603999999999985</v>
      </c>
    </row>
    <row r="1770" spans="1:22" ht="14.25" customHeight="1" x14ac:dyDescent="0.3">
      <c r="A1770" s="4">
        <v>1769</v>
      </c>
      <c r="B1770" s="4" t="s">
        <v>4485</v>
      </c>
      <c r="C1770" s="4">
        <f>YEAR(Data!$D1770)</f>
        <v>2011</v>
      </c>
      <c r="D1770" s="5">
        <v>40624</v>
      </c>
      <c r="E1770" s="5">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4">
        <v>-39.456499999999991</v>
      </c>
    </row>
    <row r="1771" spans="1:22" ht="14.25" customHeight="1" x14ac:dyDescent="0.3">
      <c r="A1771" s="4">
        <v>1770</v>
      </c>
      <c r="B1771" s="4" t="s">
        <v>4489</v>
      </c>
      <c r="C1771" s="4">
        <f>YEAR(Data!$D1771)</f>
        <v>2014</v>
      </c>
      <c r="D1771" s="5">
        <v>41701</v>
      </c>
      <c r="E1771" s="5">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4">
        <v>-1.3952000000000013</v>
      </c>
    </row>
    <row r="1772" spans="1:22" ht="14.25" customHeight="1" x14ac:dyDescent="0.3">
      <c r="A1772" s="4">
        <v>1771</v>
      </c>
      <c r="B1772" s="4" t="s">
        <v>4489</v>
      </c>
      <c r="C1772" s="4">
        <f>YEAR(Data!$D1772)</f>
        <v>2014</v>
      </c>
      <c r="D1772" s="5">
        <v>41701</v>
      </c>
      <c r="E1772" s="5">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4">
        <v>-20.166300000000007</v>
      </c>
    </row>
    <row r="1773" spans="1:22" ht="14.25" customHeight="1" x14ac:dyDescent="0.3">
      <c r="A1773" s="4">
        <v>1772</v>
      </c>
      <c r="B1773" s="4" t="s">
        <v>4490</v>
      </c>
      <c r="C1773" s="4">
        <f>YEAR(Data!$D1773)</f>
        <v>2013</v>
      </c>
      <c r="D1773" s="5">
        <v>41606</v>
      </c>
      <c r="E1773" s="5">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4">
        <v>-24.496000000000002</v>
      </c>
    </row>
    <row r="1774" spans="1:22" ht="14.25" customHeight="1" x14ac:dyDescent="0.3">
      <c r="A1774" s="4">
        <v>1773</v>
      </c>
      <c r="B1774" s="4" t="s">
        <v>4490</v>
      </c>
      <c r="C1774" s="4">
        <f>YEAR(Data!$D1774)</f>
        <v>2013</v>
      </c>
      <c r="D1774" s="5">
        <v>41606</v>
      </c>
      <c r="E1774" s="5">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4">
        <v>19.499999999999993</v>
      </c>
    </row>
    <row r="1775" spans="1:22" ht="14.25" customHeight="1" x14ac:dyDescent="0.3">
      <c r="A1775" s="4">
        <v>1774</v>
      </c>
      <c r="B1775" s="4" t="s">
        <v>4491</v>
      </c>
      <c r="C1775" s="4">
        <f>YEAR(Data!$D1775)</f>
        <v>2011</v>
      </c>
      <c r="D1775" s="5">
        <v>40661</v>
      </c>
      <c r="E1775" s="5">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9.3869999999999987</v>
      </c>
    </row>
    <row r="1776" spans="1:22" ht="14.25" customHeight="1" x14ac:dyDescent="0.3">
      <c r="A1776" s="4">
        <v>1775</v>
      </c>
      <c r="B1776" s="4" t="s">
        <v>4491</v>
      </c>
      <c r="C1776" s="4">
        <f>YEAR(Data!$D1776)</f>
        <v>2011</v>
      </c>
      <c r="D1776" s="5">
        <v>40661</v>
      </c>
      <c r="E1776" s="5">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ht="14.25" customHeight="1" x14ac:dyDescent="0.3">
      <c r="A1777" s="4">
        <v>1776</v>
      </c>
      <c r="B1777" s="4" t="s">
        <v>4491</v>
      </c>
      <c r="C1777" s="4">
        <f>YEAR(Data!$D1777)</f>
        <v>2011</v>
      </c>
      <c r="D1777" s="5">
        <v>40661</v>
      </c>
      <c r="E1777" s="5">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ht="14.25" customHeight="1" x14ac:dyDescent="0.3">
      <c r="A1778" s="4">
        <v>1777</v>
      </c>
      <c r="B1778" s="4" t="s">
        <v>4491</v>
      </c>
      <c r="C1778" s="4">
        <f>YEAR(Data!$D1778)</f>
        <v>2011</v>
      </c>
      <c r="D1778" s="5">
        <v>40661</v>
      </c>
      <c r="E1778" s="5">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ht="14.25" customHeight="1" x14ac:dyDescent="0.3">
      <c r="A1779" s="4">
        <v>1778</v>
      </c>
      <c r="B1779" s="4" t="s">
        <v>4499</v>
      </c>
      <c r="C1779" s="4">
        <f>YEAR(Data!$D1779)</f>
        <v>2012</v>
      </c>
      <c r="D1779" s="5">
        <v>41237</v>
      </c>
      <c r="E1779" s="5">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180.76590000000002</v>
      </c>
    </row>
    <row r="1780" spans="1:22" ht="14.25" customHeight="1" x14ac:dyDescent="0.3">
      <c r="A1780" s="4">
        <v>1779</v>
      </c>
      <c r="B1780" s="4" t="s">
        <v>4499</v>
      </c>
      <c r="C1780" s="4">
        <f>YEAR(Data!$D1780)</f>
        <v>2012</v>
      </c>
      <c r="D1780" s="5">
        <v>41237</v>
      </c>
      <c r="E1780" s="5">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ht="14.25" customHeight="1" x14ac:dyDescent="0.3">
      <c r="A1781" s="4">
        <v>1780</v>
      </c>
      <c r="B1781" s="4" t="s">
        <v>4502</v>
      </c>
      <c r="C1781" s="4">
        <f>YEAR(Data!$D1781)</f>
        <v>2013</v>
      </c>
      <c r="D1781" s="5">
        <v>41590</v>
      </c>
      <c r="E1781" s="5">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14.992499999999996</v>
      </c>
    </row>
    <row r="1782" spans="1:22" ht="14.25" customHeight="1" x14ac:dyDescent="0.3">
      <c r="A1782" s="4">
        <v>1781</v>
      </c>
      <c r="B1782" s="4" t="s">
        <v>4502</v>
      </c>
      <c r="C1782" s="4">
        <f>YEAR(Data!$D1782)</f>
        <v>2013</v>
      </c>
      <c r="D1782" s="5">
        <v>41590</v>
      </c>
      <c r="E1782" s="5">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20.840000000000003</v>
      </c>
    </row>
    <row r="1783" spans="1:22" ht="14.25" customHeight="1" x14ac:dyDescent="0.3">
      <c r="A1783" s="4">
        <v>1782</v>
      </c>
      <c r="B1783" s="4" t="s">
        <v>4503</v>
      </c>
      <c r="C1783" s="4">
        <f>YEAR(Data!$D1783)</f>
        <v>2012</v>
      </c>
      <c r="D1783" s="5">
        <v>41099</v>
      </c>
      <c r="E1783" s="5">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3.0267999999999997</v>
      </c>
    </row>
    <row r="1784" spans="1:22" ht="14.25" customHeight="1" x14ac:dyDescent="0.3">
      <c r="A1784" s="4">
        <v>1783</v>
      </c>
      <c r="B1784" s="4" t="s">
        <v>4503</v>
      </c>
      <c r="C1784" s="4">
        <f>YEAR(Data!$D1784)</f>
        <v>2012</v>
      </c>
      <c r="D1784" s="5">
        <v>41099</v>
      </c>
      <c r="E1784" s="5">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59.011199999999988</v>
      </c>
    </row>
    <row r="1785" spans="1:22" ht="14.25" customHeight="1" x14ac:dyDescent="0.3">
      <c r="A1785" s="4">
        <v>1784</v>
      </c>
      <c r="B1785" s="4" t="s">
        <v>4506</v>
      </c>
      <c r="C1785" s="4">
        <f>YEAR(Data!$D1785)</f>
        <v>2014</v>
      </c>
      <c r="D1785" s="5">
        <v>41905</v>
      </c>
      <c r="E1785" s="5">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ht="14.25" customHeight="1" x14ac:dyDescent="0.3">
      <c r="A1786" s="4">
        <v>1785</v>
      </c>
      <c r="B1786" s="4" t="s">
        <v>4506</v>
      </c>
      <c r="C1786" s="4">
        <f>YEAR(Data!$D1786)</f>
        <v>2014</v>
      </c>
      <c r="D1786" s="5">
        <v>41905</v>
      </c>
      <c r="E1786" s="5">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9.8159999999999954</v>
      </c>
    </row>
    <row r="1787" spans="1:22" ht="14.25" customHeight="1" x14ac:dyDescent="0.3">
      <c r="A1787" s="4">
        <v>1786</v>
      </c>
      <c r="B1787" s="4" t="s">
        <v>4506</v>
      </c>
      <c r="C1787" s="4">
        <f>YEAR(Data!$D1787)</f>
        <v>2014</v>
      </c>
      <c r="D1787" s="5">
        <v>41905</v>
      </c>
      <c r="E1787" s="5">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ht="14.25" customHeight="1" x14ac:dyDescent="0.3">
      <c r="A1788" s="4">
        <v>1787</v>
      </c>
      <c r="B1788" s="4" t="s">
        <v>4506</v>
      </c>
      <c r="C1788" s="4">
        <f>YEAR(Data!$D1788)</f>
        <v>2014</v>
      </c>
      <c r="D1788" s="5">
        <v>41905</v>
      </c>
      <c r="E1788" s="5">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25.221299999999989</v>
      </c>
    </row>
    <row r="1789" spans="1:22" ht="14.25" customHeight="1" x14ac:dyDescent="0.3">
      <c r="A1789" s="4">
        <v>1788</v>
      </c>
      <c r="B1789" s="4" t="s">
        <v>4511</v>
      </c>
      <c r="C1789" s="4">
        <f>YEAR(Data!$D1789)</f>
        <v>2012</v>
      </c>
      <c r="D1789" s="5">
        <v>40954</v>
      </c>
      <c r="E1789" s="5">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64.785599999999988</v>
      </c>
    </row>
    <row r="1790" spans="1:22" ht="14.25" customHeight="1" x14ac:dyDescent="0.3">
      <c r="A1790" s="4">
        <v>1789</v>
      </c>
      <c r="B1790" s="4" t="s">
        <v>4511</v>
      </c>
      <c r="C1790" s="4">
        <f>YEAR(Data!$D1790)</f>
        <v>2012</v>
      </c>
      <c r="D1790" s="5">
        <v>40954</v>
      </c>
      <c r="E1790" s="5">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195.99440000000004</v>
      </c>
    </row>
    <row r="1791" spans="1:22" ht="14.25" customHeight="1" x14ac:dyDescent="0.3">
      <c r="A1791" s="4">
        <v>1790</v>
      </c>
      <c r="B1791" s="4" t="s">
        <v>4511</v>
      </c>
      <c r="C1791" s="4">
        <f>YEAR(Data!$D1791)</f>
        <v>2012</v>
      </c>
      <c r="D1791" s="5">
        <v>40954</v>
      </c>
      <c r="E1791" s="5">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26.590499999999988</v>
      </c>
    </row>
    <row r="1792" spans="1:22" ht="14.25" customHeight="1" x14ac:dyDescent="0.3">
      <c r="A1792" s="4">
        <v>1791</v>
      </c>
      <c r="B1792" s="4" t="s">
        <v>4517</v>
      </c>
      <c r="C1792" s="4">
        <f>YEAR(Data!$D1792)</f>
        <v>2011</v>
      </c>
      <c r="D1792" s="5">
        <v>40816</v>
      </c>
      <c r="E1792" s="5">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ht="14.25" customHeight="1" x14ac:dyDescent="0.3">
      <c r="A1793" s="4">
        <v>1792</v>
      </c>
      <c r="B1793" s="4" t="s">
        <v>4518</v>
      </c>
      <c r="C1793" s="4">
        <f>YEAR(Data!$D1793)</f>
        <v>2011</v>
      </c>
      <c r="D1793" s="5">
        <v>40878</v>
      </c>
      <c r="E1793" s="5">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673.88160000000016</v>
      </c>
    </row>
    <row r="1794" spans="1:22" ht="14.25" customHeight="1" x14ac:dyDescent="0.3">
      <c r="A1794" s="4">
        <v>1793</v>
      </c>
      <c r="B1794" s="4" t="s">
        <v>4518</v>
      </c>
      <c r="C1794" s="4">
        <f>YEAR(Data!$D1794)</f>
        <v>2011</v>
      </c>
      <c r="D1794" s="5">
        <v>40878</v>
      </c>
      <c r="E1794" s="5">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12.592800000000004</v>
      </c>
    </row>
    <row r="1795" spans="1:22" ht="14.25" customHeight="1" x14ac:dyDescent="0.3">
      <c r="A1795" s="4">
        <v>1794</v>
      </c>
      <c r="B1795" s="4" t="s">
        <v>4523</v>
      </c>
      <c r="C1795" s="4">
        <f>YEAR(Data!$D1795)</f>
        <v>2011</v>
      </c>
      <c r="D1795" s="5">
        <v>40885</v>
      </c>
      <c r="E1795" s="5">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6.0416000000000025</v>
      </c>
    </row>
    <row r="1796" spans="1:22" ht="14.25" customHeight="1" x14ac:dyDescent="0.3">
      <c r="A1796" s="4">
        <v>1795</v>
      </c>
      <c r="B1796" s="4" t="s">
        <v>4526</v>
      </c>
      <c r="C1796" s="4">
        <f>YEAR(Data!$D1796)</f>
        <v>2013</v>
      </c>
      <c r="D1796" s="5">
        <v>41523</v>
      </c>
      <c r="E1796" s="5">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26.984999999999992</v>
      </c>
    </row>
    <row r="1797" spans="1:22" ht="14.25" customHeight="1" x14ac:dyDescent="0.3">
      <c r="A1797" s="4">
        <v>1796</v>
      </c>
      <c r="B1797" s="4" t="s">
        <v>4531</v>
      </c>
      <c r="C1797" s="4">
        <f>YEAR(Data!$D1797)</f>
        <v>2014</v>
      </c>
      <c r="D1797" s="5">
        <v>41879</v>
      </c>
      <c r="E1797" s="5">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16.598399999999998</v>
      </c>
    </row>
    <row r="1798" spans="1:22" ht="14.25" customHeight="1" x14ac:dyDescent="0.3">
      <c r="A1798" s="4">
        <v>1797</v>
      </c>
      <c r="B1798" s="4" t="s">
        <v>4531</v>
      </c>
      <c r="C1798" s="4">
        <f>YEAR(Data!$D1798)</f>
        <v>2014</v>
      </c>
      <c r="D1798" s="5">
        <v>41879</v>
      </c>
      <c r="E1798" s="5">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4">
        <v>100.91129999999997</v>
      </c>
    </row>
    <row r="1799" spans="1:22" ht="14.25" customHeight="1" x14ac:dyDescent="0.3">
      <c r="A1799" s="4">
        <v>1798</v>
      </c>
      <c r="B1799" s="4" t="s">
        <v>4531</v>
      </c>
      <c r="C1799" s="4">
        <f>YEAR(Data!$D1799)</f>
        <v>2014</v>
      </c>
      <c r="D1799" s="5">
        <v>41879</v>
      </c>
      <c r="E1799" s="5">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ht="14.25" customHeight="1" x14ac:dyDescent="0.3">
      <c r="A1800" s="4">
        <v>1799</v>
      </c>
      <c r="B1800" s="4" t="s">
        <v>4534</v>
      </c>
      <c r="C1800" s="4">
        <f>YEAR(Data!$D1800)</f>
        <v>2013</v>
      </c>
      <c r="D1800" s="5">
        <v>41463</v>
      </c>
      <c r="E1800" s="5">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ht="14.25" customHeight="1" x14ac:dyDescent="0.3">
      <c r="A1801" s="4">
        <v>1800</v>
      </c>
      <c r="B1801" s="4" t="s">
        <v>4535</v>
      </c>
      <c r="C1801" s="4">
        <f>YEAR(Data!$D1801)</f>
        <v>2013</v>
      </c>
      <c r="D1801" s="5">
        <v>41495</v>
      </c>
      <c r="E1801" s="5">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4">
        <v>3.6295999999999995</v>
      </c>
    </row>
    <row r="1802" spans="1:22" ht="14.25" customHeight="1" x14ac:dyDescent="0.3">
      <c r="A1802" s="4">
        <v>1801</v>
      </c>
      <c r="B1802" s="4" t="s">
        <v>4535</v>
      </c>
      <c r="C1802" s="4">
        <f>YEAR(Data!$D1802)</f>
        <v>2013</v>
      </c>
      <c r="D1802" s="5">
        <v>41495</v>
      </c>
      <c r="E1802" s="5">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4">
        <v>17.534399999999998</v>
      </c>
    </row>
    <row r="1803" spans="1:22" ht="14.25" customHeight="1" x14ac:dyDescent="0.3">
      <c r="A1803" s="4">
        <v>1802</v>
      </c>
      <c r="B1803" s="4" t="s">
        <v>4540</v>
      </c>
      <c r="C1803" s="4">
        <f>YEAR(Data!$D1803)</f>
        <v>2013</v>
      </c>
      <c r="D1803" s="5">
        <v>41592</v>
      </c>
      <c r="E1803" s="5">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ht="14.25" customHeight="1" x14ac:dyDescent="0.3">
      <c r="A1804" s="4">
        <v>1803</v>
      </c>
      <c r="B1804" s="4" t="s">
        <v>4541</v>
      </c>
      <c r="C1804" s="4">
        <f>YEAR(Data!$D1804)</f>
        <v>2014</v>
      </c>
      <c r="D1804" s="5">
        <v>41905</v>
      </c>
      <c r="E1804" s="5">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4">
        <v>-4.2987000000000002</v>
      </c>
    </row>
    <row r="1805" spans="1:22" ht="14.25" customHeight="1" x14ac:dyDescent="0.3">
      <c r="A1805" s="4">
        <v>1804</v>
      </c>
      <c r="B1805" s="4" t="s">
        <v>4541</v>
      </c>
      <c r="C1805" s="4">
        <f>YEAR(Data!$D1805)</f>
        <v>2014</v>
      </c>
      <c r="D1805" s="5">
        <v>41905</v>
      </c>
      <c r="E1805" s="5">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4">
        <v>-1049.3406</v>
      </c>
    </row>
    <row r="1806" spans="1:22" ht="14.25" customHeight="1" x14ac:dyDescent="0.3">
      <c r="A1806" s="4">
        <v>1805</v>
      </c>
      <c r="B1806" s="4" t="s">
        <v>4541</v>
      </c>
      <c r="C1806" s="4">
        <f>YEAR(Data!$D1806)</f>
        <v>2014</v>
      </c>
      <c r="D1806" s="5">
        <v>41905</v>
      </c>
      <c r="E1806" s="5">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4">
        <v>22.995400000000004</v>
      </c>
    </row>
    <row r="1807" spans="1:22" ht="14.25" customHeight="1" x14ac:dyDescent="0.3">
      <c r="A1807" s="4">
        <v>1806</v>
      </c>
      <c r="B1807" s="4" t="s">
        <v>4544</v>
      </c>
      <c r="C1807" s="4">
        <f>YEAR(Data!$D1807)</f>
        <v>2013</v>
      </c>
      <c r="D1807" s="5">
        <v>41634</v>
      </c>
      <c r="E1807" s="5">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257.59440000000029</v>
      </c>
    </row>
    <row r="1808" spans="1:22" ht="14.25" customHeight="1" x14ac:dyDescent="0.3">
      <c r="A1808" s="4">
        <v>1807</v>
      </c>
      <c r="B1808" s="4" t="s">
        <v>4544</v>
      </c>
      <c r="C1808" s="4">
        <f>YEAR(Data!$D1808)</f>
        <v>2013</v>
      </c>
      <c r="D1808" s="5">
        <v>41634</v>
      </c>
      <c r="E1808" s="5">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21.772800000000004</v>
      </c>
    </row>
    <row r="1809" spans="1:22" ht="14.25" customHeight="1" x14ac:dyDescent="0.3">
      <c r="A1809" s="4">
        <v>1808</v>
      </c>
      <c r="B1809" s="4" t="s">
        <v>4544</v>
      </c>
      <c r="C1809" s="4">
        <f>YEAR(Data!$D1809)</f>
        <v>2013</v>
      </c>
      <c r="D1809" s="5">
        <v>41634</v>
      </c>
      <c r="E1809" s="5">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76.271999999999977</v>
      </c>
    </row>
    <row r="1810" spans="1:22" ht="14.25" customHeight="1" x14ac:dyDescent="0.3">
      <c r="A1810" s="4">
        <v>1809</v>
      </c>
      <c r="B1810" s="4" t="s">
        <v>4545</v>
      </c>
      <c r="C1810" s="4">
        <f>YEAR(Data!$D1810)</f>
        <v>2013</v>
      </c>
      <c r="D1810" s="5">
        <v>41316</v>
      </c>
      <c r="E1810" s="5">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0.69929999999999914</v>
      </c>
    </row>
    <row r="1811" spans="1:22" ht="14.25" customHeight="1" x14ac:dyDescent="0.3">
      <c r="A1811" s="4">
        <v>1810</v>
      </c>
      <c r="B1811" s="4" t="s">
        <v>4551</v>
      </c>
      <c r="C1811" s="4">
        <f>YEAR(Data!$D1811)</f>
        <v>2013</v>
      </c>
      <c r="D1811" s="5">
        <v>41571</v>
      </c>
      <c r="E1811" s="5">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-12.116999999999999</v>
      </c>
    </row>
    <row r="1812" spans="1:22" ht="14.25" customHeight="1" x14ac:dyDescent="0.3">
      <c r="A1812" s="4">
        <v>1811</v>
      </c>
      <c r="B1812" s="4" t="s">
        <v>4551</v>
      </c>
      <c r="C1812" s="4">
        <f>YEAR(Data!$D1812)</f>
        <v>2013</v>
      </c>
      <c r="D1812" s="5">
        <v>41571</v>
      </c>
      <c r="E1812" s="5">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17.815199999999997</v>
      </c>
    </row>
    <row r="1813" spans="1:22" ht="14.25" customHeight="1" x14ac:dyDescent="0.3">
      <c r="A1813" s="4">
        <v>1812</v>
      </c>
      <c r="B1813" s="4" t="s">
        <v>4556</v>
      </c>
      <c r="C1813" s="4">
        <f>YEAR(Data!$D1813)</f>
        <v>2011</v>
      </c>
      <c r="D1813" s="5">
        <v>40703</v>
      </c>
      <c r="E1813" s="5">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v>
      </c>
    </row>
    <row r="1814" spans="1:22" ht="14.25" customHeight="1" x14ac:dyDescent="0.3">
      <c r="A1814" s="4">
        <v>1813</v>
      </c>
      <c r="B1814" s="4" t="s">
        <v>4557</v>
      </c>
      <c r="C1814" s="4">
        <f>YEAR(Data!$D1814)</f>
        <v>2014</v>
      </c>
      <c r="D1814" s="5">
        <v>41964</v>
      </c>
      <c r="E1814" s="5">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28.129999999999995</v>
      </c>
    </row>
    <row r="1815" spans="1:22" ht="14.25" customHeight="1" x14ac:dyDescent="0.3">
      <c r="A1815" s="4">
        <v>1814</v>
      </c>
      <c r="B1815" s="4" t="s">
        <v>4557</v>
      </c>
      <c r="C1815" s="4">
        <f>YEAR(Data!$D1815)</f>
        <v>2014</v>
      </c>
      <c r="D1815" s="5">
        <v>41964</v>
      </c>
      <c r="E1815" s="5">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4">
        <v>1.5713999999999997</v>
      </c>
    </row>
    <row r="1816" spans="1:22" ht="14.25" customHeight="1" x14ac:dyDescent="0.3">
      <c r="A1816" s="4">
        <v>1815</v>
      </c>
      <c r="B1816" s="4" t="s">
        <v>4560</v>
      </c>
      <c r="C1816" s="4">
        <f>YEAR(Data!$D1816)</f>
        <v>2012</v>
      </c>
      <c r="D1816" s="5">
        <v>41166</v>
      </c>
      <c r="E1816" s="5">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4">
        <v>-8.5067999999999913</v>
      </c>
    </row>
    <row r="1817" spans="1:22" ht="14.25" customHeight="1" x14ac:dyDescent="0.3">
      <c r="A1817" s="4">
        <v>1816</v>
      </c>
      <c r="B1817" s="4" t="s">
        <v>4561</v>
      </c>
      <c r="C1817" s="4">
        <f>YEAR(Data!$D1817)</f>
        <v>2012</v>
      </c>
      <c r="D1817" s="5">
        <v>41064</v>
      </c>
      <c r="E1817" s="5">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ht="14.25" customHeight="1" x14ac:dyDescent="0.3">
      <c r="A1818" s="4">
        <v>1817</v>
      </c>
      <c r="B1818" s="4" t="s">
        <v>4561</v>
      </c>
      <c r="C1818" s="4">
        <f>YEAR(Data!$D1818)</f>
        <v>2012</v>
      </c>
      <c r="D1818" s="5">
        <v>41064</v>
      </c>
      <c r="E1818" s="5">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3.0557999999999996</v>
      </c>
    </row>
    <row r="1819" spans="1:22" ht="14.25" customHeight="1" x14ac:dyDescent="0.3">
      <c r="A1819" s="4">
        <v>1818</v>
      </c>
      <c r="B1819" s="4" t="s">
        <v>4564</v>
      </c>
      <c r="C1819" s="4">
        <f>YEAR(Data!$D1819)</f>
        <v>2012</v>
      </c>
      <c r="D1819" s="5">
        <v>41256</v>
      </c>
      <c r="E1819" s="5">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ht="14.25" customHeight="1" x14ac:dyDescent="0.3">
      <c r="A1820" s="4">
        <v>1819</v>
      </c>
      <c r="B1820" s="4" t="s">
        <v>4567</v>
      </c>
      <c r="C1820" s="4">
        <f>YEAR(Data!$D1820)</f>
        <v>2011</v>
      </c>
      <c r="D1820" s="5">
        <v>40688</v>
      </c>
      <c r="E1820" s="5">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4">
        <v>-166.32000000000005</v>
      </c>
    </row>
    <row r="1821" spans="1:22" ht="14.25" customHeight="1" x14ac:dyDescent="0.3">
      <c r="A1821" s="4">
        <v>1820</v>
      </c>
      <c r="B1821" s="4" t="s">
        <v>4567</v>
      </c>
      <c r="C1821" s="4">
        <f>YEAR(Data!$D1821)</f>
        <v>2011</v>
      </c>
      <c r="D1821" s="5">
        <v>40688</v>
      </c>
      <c r="E1821" s="5">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-24.188999999999993</v>
      </c>
    </row>
    <row r="1822" spans="1:22" ht="14.25" customHeight="1" x14ac:dyDescent="0.3">
      <c r="A1822" s="4">
        <v>1821</v>
      </c>
      <c r="B1822" s="4" t="s">
        <v>4574</v>
      </c>
      <c r="C1822" s="4">
        <f>YEAR(Data!$D1822)</f>
        <v>2013</v>
      </c>
      <c r="D1822" s="5">
        <v>41321</v>
      </c>
      <c r="E1822" s="5">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4">
        <v>-225.55680000000007</v>
      </c>
    </row>
    <row r="1823" spans="1:22" ht="14.25" customHeight="1" x14ac:dyDescent="0.3">
      <c r="A1823" s="4">
        <v>1822</v>
      </c>
      <c r="B1823" s="4" t="s">
        <v>4574</v>
      </c>
      <c r="C1823" s="4">
        <f>YEAR(Data!$D1823)</f>
        <v>2013</v>
      </c>
      <c r="D1823" s="5">
        <v>41321</v>
      </c>
      <c r="E1823" s="5">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4">
        <v>1.8312000000000004</v>
      </c>
    </row>
    <row r="1824" spans="1:22" ht="14.25" customHeight="1" x14ac:dyDescent="0.3">
      <c r="A1824" s="4">
        <v>1823</v>
      </c>
      <c r="B1824" s="4" t="s">
        <v>4574</v>
      </c>
      <c r="C1824" s="4">
        <f>YEAR(Data!$D1824)</f>
        <v>2013</v>
      </c>
      <c r="D1824" s="5">
        <v>41321</v>
      </c>
      <c r="E1824" s="5">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ht="14.25" customHeight="1" x14ac:dyDescent="0.3">
      <c r="A1825" s="4">
        <v>1824</v>
      </c>
      <c r="B1825" s="4" t="s">
        <v>4574</v>
      </c>
      <c r="C1825" s="4">
        <f>YEAR(Data!$D1825)</f>
        <v>2013</v>
      </c>
      <c r="D1825" s="5">
        <v>41321</v>
      </c>
      <c r="E1825" s="5">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4">
        <v>1.8144</v>
      </c>
    </row>
    <row r="1826" spans="1:22" ht="14.25" customHeight="1" x14ac:dyDescent="0.3">
      <c r="A1826" s="4">
        <v>1825</v>
      </c>
      <c r="B1826" s="4" t="s">
        <v>4581</v>
      </c>
      <c r="C1826" s="4">
        <f>YEAR(Data!$D1826)</f>
        <v>2013</v>
      </c>
      <c r="D1826" s="5">
        <v>41631</v>
      </c>
      <c r="E1826" s="5">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-25.05599999999999</v>
      </c>
    </row>
    <row r="1827" spans="1:22" ht="14.25" customHeight="1" x14ac:dyDescent="0.3">
      <c r="A1827" s="4">
        <v>1826</v>
      </c>
      <c r="B1827" s="4" t="s">
        <v>4581</v>
      </c>
      <c r="C1827" s="4">
        <f>YEAR(Data!$D1827)</f>
        <v>2013</v>
      </c>
      <c r="D1827" s="5">
        <v>41631</v>
      </c>
      <c r="E1827" s="5">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4">
        <v>3.108000000000001</v>
      </c>
    </row>
    <row r="1828" spans="1:22" ht="14.25" customHeight="1" x14ac:dyDescent="0.3">
      <c r="A1828" s="4">
        <v>1827</v>
      </c>
      <c r="B1828" s="4" t="s">
        <v>4581</v>
      </c>
      <c r="C1828" s="4">
        <f>YEAR(Data!$D1828)</f>
        <v>2013</v>
      </c>
      <c r="D1828" s="5">
        <v>41631</v>
      </c>
      <c r="E1828" s="5">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4">
        <v>4.8416000000000006</v>
      </c>
    </row>
    <row r="1829" spans="1:22" ht="14.25" customHeight="1" x14ac:dyDescent="0.3">
      <c r="A1829" s="4">
        <v>1828</v>
      </c>
      <c r="B1829" s="4" t="s">
        <v>4585</v>
      </c>
      <c r="C1829" s="4">
        <f>YEAR(Data!$D1829)</f>
        <v>2013</v>
      </c>
      <c r="D1829" s="5">
        <v>41313</v>
      </c>
      <c r="E1829" s="5">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126.8972999999998</v>
      </c>
    </row>
    <row r="1830" spans="1:22" ht="14.25" customHeight="1" x14ac:dyDescent="0.3">
      <c r="A1830" s="4">
        <v>1829</v>
      </c>
      <c r="B1830" s="4" t="s">
        <v>4591</v>
      </c>
      <c r="C1830" s="4">
        <f>YEAR(Data!$D1830)</f>
        <v>2012</v>
      </c>
      <c r="D1830" s="5">
        <v>41103</v>
      </c>
      <c r="E1830" s="5">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ht="14.25" customHeight="1" x14ac:dyDescent="0.3">
      <c r="A1831" s="4">
        <v>1830</v>
      </c>
      <c r="B1831" s="4" t="s">
        <v>4594</v>
      </c>
      <c r="C1831" s="4">
        <f>YEAR(Data!$D1831)</f>
        <v>2011</v>
      </c>
      <c r="D1831" s="5">
        <v>40681</v>
      </c>
      <c r="E1831" s="5">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-168.95579999999995</v>
      </c>
    </row>
    <row r="1832" spans="1:22" ht="14.25" customHeight="1" x14ac:dyDescent="0.3">
      <c r="A1832" s="4">
        <v>1831</v>
      </c>
      <c r="B1832" s="4" t="s">
        <v>4597</v>
      </c>
      <c r="C1832" s="4">
        <f>YEAR(Data!$D1832)</f>
        <v>2014</v>
      </c>
      <c r="D1832" s="5">
        <v>41934</v>
      </c>
      <c r="E1832" s="5">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374.37920000000008</v>
      </c>
    </row>
    <row r="1833" spans="1:22" ht="14.25" customHeight="1" x14ac:dyDescent="0.3">
      <c r="A1833" s="4">
        <v>1832</v>
      </c>
      <c r="B1833" s="4" t="s">
        <v>4597</v>
      </c>
      <c r="C1833" s="4">
        <f>YEAR(Data!$D1833)</f>
        <v>2014</v>
      </c>
      <c r="D1833" s="5">
        <v>41934</v>
      </c>
      <c r="E1833" s="5">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62.906399999999991</v>
      </c>
    </row>
    <row r="1834" spans="1:22" ht="14.25" customHeight="1" x14ac:dyDescent="0.3">
      <c r="A1834" s="4">
        <v>1833</v>
      </c>
      <c r="B1834" s="4" t="s">
        <v>4601</v>
      </c>
      <c r="C1834" s="4">
        <f>YEAR(Data!$D1834)</f>
        <v>2012</v>
      </c>
      <c r="D1834" s="5">
        <v>41218</v>
      </c>
      <c r="E1834" s="5">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25.874999999999972</v>
      </c>
    </row>
    <row r="1835" spans="1:22" ht="14.25" customHeight="1" x14ac:dyDescent="0.3">
      <c r="A1835" s="4">
        <v>1834</v>
      </c>
      <c r="B1835" s="4" t="s">
        <v>4602</v>
      </c>
      <c r="C1835" s="4">
        <f>YEAR(Data!$D1835)</f>
        <v>2014</v>
      </c>
      <c r="D1835" s="5">
        <v>41853</v>
      </c>
      <c r="E1835" s="5">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-263.99670000000026</v>
      </c>
    </row>
    <row r="1836" spans="1:22" ht="14.25" customHeight="1" x14ac:dyDescent="0.3">
      <c r="A1836" s="4">
        <v>1835</v>
      </c>
      <c r="B1836" s="4" t="s">
        <v>4602</v>
      </c>
      <c r="C1836" s="4">
        <f>YEAR(Data!$D1836)</f>
        <v>2014</v>
      </c>
      <c r="D1836" s="5">
        <v>41853</v>
      </c>
      <c r="E1836" s="5">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4">
        <v>12.700800000000001</v>
      </c>
    </row>
    <row r="1837" spans="1:22" ht="14.25" customHeight="1" x14ac:dyDescent="0.3">
      <c r="A1837" s="4">
        <v>1836</v>
      </c>
      <c r="B1837" s="4" t="s">
        <v>4607</v>
      </c>
      <c r="C1837" s="4">
        <f>YEAR(Data!$D1837)</f>
        <v>2011</v>
      </c>
      <c r="D1837" s="5">
        <v>40715</v>
      </c>
      <c r="E1837" s="5">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4">
        <v>6.2059999999999977</v>
      </c>
    </row>
    <row r="1838" spans="1:22" ht="14.25" customHeight="1" x14ac:dyDescent="0.3">
      <c r="A1838" s="4">
        <v>1837</v>
      </c>
      <c r="B1838" s="4" t="s">
        <v>4609</v>
      </c>
      <c r="C1838" s="4">
        <f>YEAR(Data!$D1838)</f>
        <v>2014</v>
      </c>
      <c r="D1838" s="5">
        <v>41690</v>
      </c>
      <c r="E1838" s="5">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361.29939999999988</v>
      </c>
    </row>
    <row r="1839" spans="1:22" ht="14.25" customHeight="1" x14ac:dyDescent="0.3">
      <c r="A1839" s="4">
        <v>1838</v>
      </c>
      <c r="B1839" s="4" t="s">
        <v>4610</v>
      </c>
      <c r="C1839" s="4">
        <f>YEAR(Data!$D1839)</f>
        <v>2011</v>
      </c>
      <c r="D1839" s="5">
        <v>40756</v>
      </c>
      <c r="E1839" s="5">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5.9210999999999983</v>
      </c>
    </row>
    <row r="1840" spans="1:22" ht="14.25" customHeight="1" x14ac:dyDescent="0.3">
      <c r="A1840" s="4">
        <v>1839</v>
      </c>
      <c r="B1840" s="4" t="s">
        <v>4610</v>
      </c>
      <c r="C1840" s="4">
        <f>YEAR(Data!$D1840)</f>
        <v>2011</v>
      </c>
      <c r="D1840" s="5">
        <v>40756</v>
      </c>
      <c r="E1840" s="5">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12.135200000000001</v>
      </c>
    </row>
    <row r="1841" spans="1:22" ht="14.25" customHeight="1" x14ac:dyDescent="0.3">
      <c r="A1841" s="4">
        <v>1840</v>
      </c>
      <c r="B1841" s="4" t="s">
        <v>4610</v>
      </c>
      <c r="C1841" s="4">
        <f>YEAR(Data!$D1841)</f>
        <v>2011</v>
      </c>
      <c r="D1841" s="5">
        <v>40756</v>
      </c>
      <c r="E1841" s="5">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4">
        <v>10.224499999999994</v>
      </c>
    </row>
    <row r="1842" spans="1:22" ht="14.25" customHeight="1" x14ac:dyDescent="0.3">
      <c r="A1842" s="4">
        <v>1841</v>
      </c>
      <c r="B1842" s="4" t="s">
        <v>4610</v>
      </c>
      <c r="C1842" s="4">
        <f>YEAR(Data!$D1842)</f>
        <v>2011</v>
      </c>
      <c r="D1842" s="5">
        <v>40756</v>
      </c>
      <c r="E1842" s="5">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29.363999999999997</v>
      </c>
    </row>
    <row r="1843" spans="1:22" ht="14.25" customHeight="1" x14ac:dyDescent="0.3">
      <c r="A1843" s="4">
        <v>1842</v>
      </c>
      <c r="B1843" s="4" t="s">
        <v>4615</v>
      </c>
      <c r="C1843" s="4">
        <f>YEAR(Data!$D1843)</f>
        <v>2013</v>
      </c>
      <c r="D1843" s="5">
        <v>41474</v>
      </c>
      <c r="E1843" s="5">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ht="14.25" customHeight="1" x14ac:dyDescent="0.3">
      <c r="A1844" s="4">
        <v>1843</v>
      </c>
      <c r="B1844" s="4" t="s">
        <v>4621</v>
      </c>
      <c r="C1844" s="4">
        <f>YEAR(Data!$D1844)</f>
        <v>2012</v>
      </c>
      <c r="D1844" s="5">
        <v>40948</v>
      </c>
      <c r="E1844" s="5">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4">
        <v>13.532399999999996</v>
      </c>
    </row>
    <row r="1845" spans="1:22" ht="14.25" customHeight="1" x14ac:dyDescent="0.3">
      <c r="A1845" s="4">
        <v>1844</v>
      </c>
      <c r="B1845" s="4" t="s">
        <v>4621</v>
      </c>
      <c r="C1845" s="4">
        <f>YEAR(Data!$D1845)</f>
        <v>2012</v>
      </c>
      <c r="D1845" s="5">
        <v>40948</v>
      </c>
      <c r="E1845" s="5">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ht="14.25" customHeight="1" x14ac:dyDescent="0.3">
      <c r="A1846" s="4">
        <v>1845</v>
      </c>
      <c r="B1846" s="4" t="s">
        <v>4624</v>
      </c>
      <c r="C1846" s="4">
        <f>YEAR(Data!$D1846)</f>
        <v>2014</v>
      </c>
      <c r="D1846" s="5">
        <v>41850</v>
      </c>
      <c r="E1846" s="5">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4">
        <v>11.774100000000004</v>
      </c>
    </row>
    <row r="1847" spans="1:22" ht="14.25" customHeight="1" x14ac:dyDescent="0.3">
      <c r="A1847" s="4">
        <v>1846</v>
      </c>
      <c r="B1847" s="4" t="s">
        <v>4627</v>
      </c>
      <c r="C1847" s="4">
        <f>YEAR(Data!$D1847)</f>
        <v>2014</v>
      </c>
      <c r="D1847" s="5">
        <v>41652</v>
      </c>
      <c r="E1847" s="5">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ht="14.25" customHeight="1" x14ac:dyDescent="0.3">
      <c r="A1848" s="4">
        <v>1847</v>
      </c>
      <c r="B1848" s="4" t="s">
        <v>4627</v>
      </c>
      <c r="C1848" s="4">
        <f>YEAR(Data!$D1848)</f>
        <v>2014</v>
      </c>
      <c r="D1848" s="5">
        <v>41652</v>
      </c>
      <c r="E1848" s="5">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15.825600000000001</v>
      </c>
    </row>
    <row r="1849" spans="1:22" ht="14.25" customHeight="1" x14ac:dyDescent="0.3">
      <c r="A1849" s="4">
        <v>1848</v>
      </c>
      <c r="B1849" s="4" t="s">
        <v>4630</v>
      </c>
      <c r="C1849" s="4">
        <f>YEAR(Data!$D1849)</f>
        <v>2014</v>
      </c>
      <c r="D1849" s="5">
        <v>41893</v>
      </c>
      <c r="E1849" s="5">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27.176400000000015</v>
      </c>
    </row>
    <row r="1850" spans="1:22" ht="14.25" customHeight="1" x14ac:dyDescent="0.3">
      <c r="A1850" s="4">
        <v>1849</v>
      </c>
      <c r="B1850" s="4" t="s">
        <v>4630</v>
      </c>
      <c r="C1850" s="4">
        <f>YEAR(Data!$D1850)</f>
        <v>2014</v>
      </c>
      <c r="D1850" s="5">
        <v>41893</v>
      </c>
      <c r="E1850" s="5">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4">
        <v>2.2449999999999992</v>
      </c>
    </row>
    <row r="1851" spans="1:22" ht="14.25" customHeight="1" x14ac:dyDescent="0.3">
      <c r="A1851" s="4">
        <v>1850</v>
      </c>
      <c r="B1851" s="4" t="s">
        <v>4631</v>
      </c>
      <c r="C1851" s="4">
        <f>YEAR(Data!$D1851)</f>
        <v>2012</v>
      </c>
      <c r="D1851" s="5">
        <v>41110</v>
      </c>
      <c r="E1851" s="5">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9.732800000000001</v>
      </c>
    </row>
    <row r="1852" spans="1:22" ht="14.25" customHeight="1" x14ac:dyDescent="0.3">
      <c r="A1852" s="4">
        <v>1851</v>
      </c>
      <c r="B1852" s="4" t="s">
        <v>4631</v>
      </c>
      <c r="C1852" s="4">
        <f>YEAR(Data!$D1852)</f>
        <v>2012</v>
      </c>
      <c r="D1852" s="5">
        <v>41110</v>
      </c>
      <c r="E1852" s="5">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124.68000000000004</v>
      </c>
    </row>
    <row r="1853" spans="1:22" ht="14.25" customHeight="1" x14ac:dyDescent="0.3">
      <c r="A1853" s="4">
        <v>1852</v>
      </c>
      <c r="B1853" s="4" t="s">
        <v>4631</v>
      </c>
      <c r="C1853" s="4">
        <f>YEAR(Data!$D1853)</f>
        <v>2012</v>
      </c>
      <c r="D1853" s="5">
        <v>41110</v>
      </c>
      <c r="E1853" s="5">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4">
        <v>11.879999999999999</v>
      </c>
    </row>
    <row r="1854" spans="1:22" ht="14.25" customHeight="1" x14ac:dyDescent="0.3">
      <c r="A1854" s="4">
        <v>1853</v>
      </c>
      <c r="B1854" s="4" t="s">
        <v>4631</v>
      </c>
      <c r="C1854" s="4">
        <f>YEAR(Data!$D1854)</f>
        <v>2012</v>
      </c>
      <c r="D1854" s="5">
        <v>41110</v>
      </c>
      <c r="E1854" s="5">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v>
      </c>
    </row>
    <row r="1855" spans="1:22" ht="14.25" customHeight="1" x14ac:dyDescent="0.3">
      <c r="A1855" s="4">
        <v>1854</v>
      </c>
      <c r="B1855" s="4" t="s">
        <v>4631</v>
      </c>
      <c r="C1855" s="4">
        <f>YEAR(Data!$D1855)</f>
        <v>2012</v>
      </c>
      <c r="D1855" s="5">
        <v>41110</v>
      </c>
      <c r="E1855" s="5">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45.975399999999993</v>
      </c>
    </row>
    <row r="1856" spans="1:22" ht="14.25" customHeight="1" x14ac:dyDescent="0.3">
      <c r="A1856" s="4">
        <v>1855</v>
      </c>
      <c r="B1856" s="4" t="s">
        <v>4631</v>
      </c>
      <c r="C1856" s="4">
        <f>YEAR(Data!$D1856)</f>
        <v>2012</v>
      </c>
      <c r="D1856" s="5">
        <v>41110</v>
      </c>
      <c r="E1856" s="5">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ht="14.25" customHeight="1" x14ac:dyDescent="0.3">
      <c r="A1857" s="4">
        <v>1856</v>
      </c>
      <c r="B1857" s="4" t="s">
        <v>4639</v>
      </c>
      <c r="C1857" s="4">
        <f>YEAR(Data!$D1857)</f>
        <v>2011</v>
      </c>
      <c r="D1857" s="5">
        <v>40707</v>
      </c>
      <c r="E1857" s="5">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ht="14.25" customHeight="1" x14ac:dyDescent="0.3">
      <c r="A1858" s="4">
        <v>1857</v>
      </c>
      <c r="B1858" s="4" t="s">
        <v>4641</v>
      </c>
      <c r="C1858" s="4">
        <f>YEAR(Data!$D1858)</f>
        <v>2014</v>
      </c>
      <c r="D1858" s="5">
        <v>41772</v>
      </c>
      <c r="E1858" s="5">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4">
        <v>-15.990000000000002</v>
      </c>
    </row>
    <row r="1859" spans="1:22" ht="14.25" customHeight="1" x14ac:dyDescent="0.3">
      <c r="A1859" s="4">
        <v>1858</v>
      </c>
      <c r="B1859" s="4" t="s">
        <v>4641</v>
      </c>
      <c r="C1859" s="4">
        <f>YEAR(Data!$D1859)</f>
        <v>2014</v>
      </c>
      <c r="D1859" s="5">
        <v>41772</v>
      </c>
      <c r="E1859" s="5">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4">
        <v>-53.072000000000017</v>
      </c>
    </row>
    <row r="1860" spans="1:22" ht="14.25" customHeight="1" x14ac:dyDescent="0.3">
      <c r="A1860" s="4">
        <v>1859</v>
      </c>
      <c r="B1860" s="4" t="s">
        <v>4644</v>
      </c>
      <c r="C1860" s="4">
        <f>YEAR(Data!$D1860)</f>
        <v>2012</v>
      </c>
      <c r="D1860" s="5">
        <v>41155</v>
      </c>
      <c r="E1860" s="5">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60.552800000000005</v>
      </c>
    </row>
    <row r="1861" spans="1:22" ht="14.25" customHeight="1" x14ac:dyDescent="0.3">
      <c r="A1861" s="4">
        <v>1860</v>
      </c>
      <c r="B1861" s="4" t="s">
        <v>4644</v>
      </c>
      <c r="C1861" s="4">
        <f>YEAR(Data!$D1861)</f>
        <v>2012</v>
      </c>
      <c r="D1861" s="5">
        <v>41155</v>
      </c>
      <c r="E1861" s="5">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25.122500000000002</v>
      </c>
    </row>
    <row r="1862" spans="1:22" ht="14.25" customHeight="1" x14ac:dyDescent="0.3">
      <c r="A1862" s="4">
        <v>1861</v>
      </c>
      <c r="B1862" s="4" t="s">
        <v>4647</v>
      </c>
      <c r="C1862" s="4">
        <f>YEAR(Data!$D1862)</f>
        <v>2014</v>
      </c>
      <c r="D1862" s="5">
        <v>41725</v>
      </c>
      <c r="E1862" s="5">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-28.976400000000012</v>
      </c>
    </row>
    <row r="1863" spans="1:22" ht="14.25" customHeight="1" x14ac:dyDescent="0.3">
      <c r="A1863" s="4">
        <v>1862</v>
      </c>
      <c r="B1863" s="4" t="s">
        <v>4647</v>
      </c>
      <c r="C1863" s="4">
        <f>YEAR(Data!$D1863)</f>
        <v>2014</v>
      </c>
      <c r="D1863" s="5">
        <v>41725</v>
      </c>
      <c r="E1863" s="5">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33.588800000000006</v>
      </c>
    </row>
    <row r="1864" spans="1:22" ht="14.25" customHeight="1" x14ac:dyDescent="0.3">
      <c r="A1864" s="4">
        <v>1863</v>
      </c>
      <c r="B1864" s="4" t="s">
        <v>4650</v>
      </c>
      <c r="C1864" s="4">
        <f>YEAR(Data!$D1864)</f>
        <v>2011</v>
      </c>
      <c r="D1864" s="5">
        <v>40859</v>
      </c>
      <c r="E1864" s="5">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4">
        <v>4.9632000000000005</v>
      </c>
    </row>
    <row r="1865" spans="1:22" ht="14.25" customHeight="1" x14ac:dyDescent="0.3">
      <c r="A1865" s="4">
        <v>1864</v>
      </c>
      <c r="B1865" s="4" t="s">
        <v>4651</v>
      </c>
      <c r="C1865" s="4">
        <f>YEAR(Data!$D1865)</f>
        <v>2013</v>
      </c>
      <c r="D1865" s="5">
        <v>41561</v>
      </c>
      <c r="E1865" s="5">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-465.5680000000001</v>
      </c>
    </row>
    <row r="1866" spans="1:22" ht="14.25" customHeight="1" x14ac:dyDescent="0.3">
      <c r="A1866" s="4">
        <v>1865</v>
      </c>
      <c r="B1866" s="4" t="s">
        <v>4651</v>
      </c>
      <c r="C1866" s="4">
        <f>YEAR(Data!$D1866)</f>
        <v>2013</v>
      </c>
      <c r="D1866" s="5">
        <v>41561</v>
      </c>
      <c r="E1866" s="5">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4.3679999999999986</v>
      </c>
    </row>
    <row r="1867" spans="1:22" ht="14.25" customHeight="1" x14ac:dyDescent="0.3">
      <c r="A1867" s="4">
        <v>1866</v>
      </c>
      <c r="B1867" s="4" t="s">
        <v>4656</v>
      </c>
      <c r="C1867" s="4">
        <f>YEAR(Data!$D1867)</f>
        <v>2014</v>
      </c>
      <c r="D1867" s="5">
        <v>41956</v>
      </c>
      <c r="E1867" s="5">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-92.695500000000038</v>
      </c>
    </row>
    <row r="1868" spans="1:22" ht="14.25" customHeight="1" x14ac:dyDescent="0.3">
      <c r="A1868" s="4">
        <v>1867</v>
      </c>
      <c r="B1868" s="4" t="s">
        <v>4659</v>
      </c>
      <c r="C1868" s="4">
        <f>YEAR(Data!$D1868)</f>
        <v>2014</v>
      </c>
      <c r="D1868" s="5">
        <v>41745</v>
      </c>
      <c r="E1868" s="5">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70.72199999999998</v>
      </c>
    </row>
    <row r="1869" spans="1:22" ht="14.25" customHeight="1" x14ac:dyDescent="0.3">
      <c r="A1869" s="4">
        <v>1868</v>
      </c>
      <c r="B1869" s="4" t="s">
        <v>4660</v>
      </c>
      <c r="C1869" s="4">
        <f>YEAR(Data!$D1869)</f>
        <v>2012</v>
      </c>
      <c r="D1869" s="5">
        <v>41085</v>
      </c>
      <c r="E1869" s="5">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4">
        <v>10.8864</v>
      </c>
    </row>
    <row r="1870" spans="1:22" ht="14.25" customHeight="1" x14ac:dyDescent="0.3">
      <c r="A1870" s="4">
        <v>1869</v>
      </c>
      <c r="B1870" s="4" t="s">
        <v>4660</v>
      </c>
      <c r="C1870" s="4">
        <f>YEAR(Data!$D1870)</f>
        <v>2012</v>
      </c>
      <c r="D1870" s="5">
        <v>41085</v>
      </c>
      <c r="E1870" s="5">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-17.607599999999998</v>
      </c>
    </row>
    <row r="1871" spans="1:22" ht="14.25" customHeight="1" x14ac:dyDescent="0.3">
      <c r="A1871" s="4">
        <v>1870</v>
      </c>
      <c r="B1871" s="4" t="s">
        <v>4665</v>
      </c>
      <c r="C1871" s="4">
        <f>YEAR(Data!$D1871)</f>
        <v>2013</v>
      </c>
      <c r="D1871" s="5">
        <v>41513</v>
      </c>
      <c r="E1871" s="5">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3.1104000000000003</v>
      </c>
    </row>
    <row r="1872" spans="1:22" ht="14.25" customHeight="1" x14ac:dyDescent="0.3">
      <c r="A1872" s="4">
        <v>1871</v>
      </c>
      <c r="B1872" s="4" t="s">
        <v>4666</v>
      </c>
      <c r="C1872" s="4">
        <f>YEAR(Data!$D1872)</f>
        <v>2011</v>
      </c>
      <c r="D1872" s="5">
        <v>40745</v>
      </c>
      <c r="E1872" s="5">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ht="14.25" customHeight="1" x14ac:dyDescent="0.3">
      <c r="A1873" s="4">
        <v>1872</v>
      </c>
      <c r="B1873" s="4" t="s">
        <v>4666</v>
      </c>
      <c r="C1873" s="4">
        <f>YEAR(Data!$D1873)</f>
        <v>2011</v>
      </c>
      <c r="D1873" s="5">
        <v>40745</v>
      </c>
      <c r="E1873" s="5">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4">
        <v>50.097999999999985</v>
      </c>
    </row>
    <row r="1874" spans="1:22" ht="14.25" customHeight="1" x14ac:dyDescent="0.3">
      <c r="A1874" s="4">
        <v>1873</v>
      </c>
      <c r="B1874" s="4" t="s">
        <v>4666</v>
      </c>
      <c r="C1874" s="4">
        <f>YEAR(Data!$D1874)</f>
        <v>2011</v>
      </c>
      <c r="D1874" s="5">
        <v>40745</v>
      </c>
      <c r="E1874" s="5">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27.284800000000004</v>
      </c>
    </row>
    <row r="1875" spans="1:22" ht="14.25" customHeight="1" x14ac:dyDescent="0.3">
      <c r="A1875" s="4">
        <v>1874</v>
      </c>
      <c r="B1875" s="4" t="s">
        <v>4673</v>
      </c>
      <c r="C1875" s="4">
        <f>YEAR(Data!$D1875)</f>
        <v>2014</v>
      </c>
      <c r="D1875" s="5">
        <v>41965</v>
      </c>
      <c r="E1875" s="5">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20.584199999999996</v>
      </c>
    </row>
    <row r="1876" spans="1:22" ht="14.25" customHeight="1" x14ac:dyDescent="0.3">
      <c r="A1876" s="4">
        <v>1875</v>
      </c>
      <c r="B1876" s="4" t="s">
        <v>4679</v>
      </c>
      <c r="C1876" s="4">
        <f>YEAR(Data!$D1876)</f>
        <v>2011</v>
      </c>
      <c r="D1876" s="5">
        <v>40698</v>
      </c>
      <c r="E1876" s="5">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5.8812000000000006</v>
      </c>
    </row>
    <row r="1877" spans="1:22" ht="14.25" customHeight="1" x14ac:dyDescent="0.3">
      <c r="A1877" s="4">
        <v>1876</v>
      </c>
      <c r="B1877" s="4" t="s">
        <v>4680</v>
      </c>
      <c r="C1877" s="4">
        <f>YEAR(Data!$D1877)</f>
        <v>2013</v>
      </c>
      <c r="D1877" s="5">
        <v>41344</v>
      </c>
      <c r="E1877" s="5">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-22.098000000000013</v>
      </c>
    </row>
    <row r="1878" spans="1:22" ht="14.25" customHeight="1" x14ac:dyDescent="0.3">
      <c r="A1878" s="4">
        <v>1877</v>
      </c>
      <c r="B1878" s="4" t="s">
        <v>4681</v>
      </c>
      <c r="C1878" s="4">
        <f>YEAR(Data!$D1878)</f>
        <v>2014</v>
      </c>
      <c r="D1878" s="5">
        <v>41724</v>
      </c>
      <c r="E1878" s="5">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4">
        <v>47.037600000000026</v>
      </c>
    </row>
    <row r="1879" spans="1:22" ht="14.25" customHeight="1" x14ac:dyDescent="0.3">
      <c r="A1879" s="4">
        <v>1878</v>
      </c>
      <c r="B1879" s="4" t="s">
        <v>4684</v>
      </c>
      <c r="C1879" s="4">
        <f>YEAR(Data!$D1879)</f>
        <v>2014</v>
      </c>
      <c r="D1879" s="5">
        <v>42003</v>
      </c>
      <c r="E1879" s="5">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-44.276400000000024</v>
      </c>
    </row>
    <row r="1880" spans="1:22" ht="14.25" customHeight="1" x14ac:dyDescent="0.3">
      <c r="A1880" s="4">
        <v>1879</v>
      </c>
      <c r="B1880" s="4" t="s">
        <v>4684</v>
      </c>
      <c r="C1880" s="4">
        <f>YEAR(Data!$D1880)</f>
        <v>2014</v>
      </c>
      <c r="D1880" s="5">
        <v>42003</v>
      </c>
      <c r="E1880" s="5">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22.678200000000018</v>
      </c>
    </row>
    <row r="1881" spans="1:22" ht="14.25" customHeight="1" x14ac:dyDescent="0.3">
      <c r="A1881" s="4">
        <v>1880</v>
      </c>
      <c r="B1881" s="4" t="s">
        <v>4685</v>
      </c>
      <c r="C1881" s="4">
        <f>YEAR(Data!$D1881)</f>
        <v>2014</v>
      </c>
      <c r="D1881" s="5">
        <v>41727</v>
      </c>
      <c r="E1881" s="5">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4">
        <v>-48.119399999999985</v>
      </c>
    </row>
    <row r="1882" spans="1:22" ht="14.25" customHeight="1" x14ac:dyDescent="0.3">
      <c r="A1882" s="4">
        <v>1881</v>
      </c>
      <c r="B1882" s="4" t="s">
        <v>4686</v>
      </c>
      <c r="C1882" s="4">
        <f>YEAR(Data!$D1882)</f>
        <v>2012</v>
      </c>
      <c r="D1882" s="5">
        <v>40973</v>
      </c>
      <c r="E1882" s="5">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4">
        <v>14.669999999999998</v>
      </c>
    </row>
    <row r="1883" spans="1:22" ht="14.25" customHeight="1" x14ac:dyDescent="0.3">
      <c r="A1883" s="4">
        <v>1882</v>
      </c>
      <c r="B1883" s="4" t="s">
        <v>4686</v>
      </c>
      <c r="C1883" s="4">
        <f>YEAR(Data!$D1883)</f>
        <v>2012</v>
      </c>
      <c r="D1883" s="5">
        <v>40973</v>
      </c>
      <c r="E1883" s="5">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63.934499999999971</v>
      </c>
    </row>
    <row r="1884" spans="1:22" ht="14.25" customHeight="1" x14ac:dyDescent="0.3">
      <c r="A1884" s="4">
        <v>1883</v>
      </c>
      <c r="B1884" s="4" t="s">
        <v>4686</v>
      </c>
      <c r="C1884" s="4">
        <f>YEAR(Data!$D1884)</f>
        <v>2012</v>
      </c>
      <c r="D1884" s="5">
        <v>40973</v>
      </c>
      <c r="E1884" s="5">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ht="14.25" customHeight="1" x14ac:dyDescent="0.3">
      <c r="A1885" s="4">
        <v>1884</v>
      </c>
      <c r="B1885" s="4" t="s">
        <v>4688</v>
      </c>
      <c r="C1885" s="4">
        <f>YEAR(Data!$D1885)</f>
        <v>2013</v>
      </c>
      <c r="D1885" s="5">
        <v>41592</v>
      </c>
      <c r="E1885" s="5">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4">
        <v>78.6828</v>
      </c>
    </row>
    <row r="1886" spans="1:22" ht="14.25" customHeight="1" x14ac:dyDescent="0.3">
      <c r="A1886" s="4">
        <v>1885</v>
      </c>
      <c r="B1886" s="4" t="s">
        <v>4689</v>
      </c>
      <c r="C1886" s="4">
        <f>YEAR(Data!$D1886)</f>
        <v>2014</v>
      </c>
      <c r="D1886" s="5">
        <v>41659</v>
      </c>
      <c r="E1886" s="5">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2.0999999999999996</v>
      </c>
    </row>
    <row r="1887" spans="1:22" ht="14.25" customHeight="1" x14ac:dyDescent="0.3">
      <c r="A1887" s="4">
        <v>1886</v>
      </c>
      <c r="B1887" s="4" t="s">
        <v>4693</v>
      </c>
      <c r="C1887" s="4">
        <f>YEAR(Data!$D1887)</f>
        <v>2013</v>
      </c>
      <c r="D1887" s="5">
        <v>41387</v>
      </c>
      <c r="E1887" s="5">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ht="14.25" customHeight="1" x14ac:dyDescent="0.3">
      <c r="A1888" s="4">
        <v>1887</v>
      </c>
      <c r="B1888" s="4" t="s">
        <v>4696</v>
      </c>
      <c r="C1888" s="4">
        <f>YEAR(Data!$D1888)</f>
        <v>2011</v>
      </c>
      <c r="D1888" s="5">
        <v>40676</v>
      </c>
      <c r="E1888" s="5">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4">
        <v>2.3976000000000002</v>
      </c>
    </row>
    <row r="1889" spans="1:22" ht="14.25" customHeight="1" x14ac:dyDescent="0.3">
      <c r="A1889" s="4">
        <v>1888</v>
      </c>
      <c r="B1889" s="4" t="s">
        <v>4696</v>
      </c>
      <c r="C1889" s="4">
        <f>YEAR(Data!$D1889)</f>
        <v>2011</v>
      </c>
      <c r="D1889" s="5">
        <v>40676</v>
      </c>
      <c r="E1889" s="5">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4">
        <v>-331.95999999999992</v>
      </c>
    </row>
    <row r="1890" spans="1:22" ht="14.25" customHeight="1" x14ac:dyDescent="0.3">
      <c r="A1890" s="4">
        <v>1889</v>
      </c>
      <c r="B1890" s="4" t="s">
        <v>4697</v>
      </c>
      <c r="C1890" s="4">
        <f>YEAR(Data!$D1890)</f>
        <v>2011</v>
      </c>
      <c r="D1890" s="5">
        <v>40837</v>
      </c>
      <c r="E1890" s="5">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4">
        <v>13.701599999999988</v>
      </c>
    </row>
    <row r="1891" spans="1:22" ht="14.25" customHeight="1" x14ac:dyDescent="0.3">
      <c r="A1891" s="4">
        <v>1890</v>
      </c>
      <c r="B1891" s="4" t="s">
        <v>4697</v>
      </c>
      <c r="C1891" s="4">
        <f>YEAR(Data!$D1891)</f>
        <v>2011</v>
      </c>
      <c r="D1891" s="5">
        <v>40837</v>
      </c>
      <c r="E1891" s="5">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4">
        <v>-122.87700000000004</v>
      </c>
    </row>
    <row r="1892" spans="1:22" ht="14.25" customHeight="1" x14ac:dyDescent="0.3">
      <c r="A1892" s="4">
        <v>1891</v>
      </c>
      <c r="B1892" s="4" t="s">
        <v>4698</v>
      </c>
      <c r="C1892" s="4">
        <f>YEAR(Data!$D1892)</f>
        <v>2011</v>
      </c>
      <c r="D1892" s="5">
        <v>40616</v>
      </c>
      <c r="E1892" s="5">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ht="14.25" customHeight="1" x14ac:dyDescent="0.3">
      <c r="A1893" s="4">
        <v>1892</v>
      </c>
      <c r="B1893" s="4" t="s">
        <v>4698</v>
      </c>
      <c r="C1893" s="4">
        <f>YEAR(Data!$D1893)</f>
        <v>2011</v>
      </c>
      <c r="D1893" s="5">
        <v>40616</v>
      </c>
      <c r="E1893" s="5">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ht="14.25" customHeight="1" x14ac:dyDescent="0.3">
      <c r="A1894" s="4">
        <v>1893</v>
      </c>
      <c r="B1894" s="4" t="s">
        <v>4701</v>
      </c>
      <c r="C1894" s="4">
        <f>YEAR(Data!$D1894)</f>
        <v>2014</v>
      </c>
      <c r="D1894" s="5">
        <v>41996</v>
      </c>
      <c r="E1894" s="5">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2.9339999999999997</v>
      </c>
    </row>
    <row r="1895" spans="1:22" ht="14.25" customHeight="1" x14ac:dyDescent="0.3">
      <c r="A1895" s="4">
        <v>1894</v>
      </c>
      <c r="B1895" s="4" t="s">
        <v>4703</v>
      </c>
      <c r="C1895" s="4">
        <f>YEAR(Data!$D1895)</f>
        <v>2013</v>
      </c>
      <c r="D1895" s="5">
        <v>41603</v>
      </c>
      <c r="E1895" s="5">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4">
        <v>7.7449999999999983</v>
      </c>
    </row>
    <row r="1896" spans="1:22" ht="14.25" customHeight="1" x14ac:dyDescent="0.3">
      <c r="A1896" s="4">
        <v>1895</v>
      </c>
      <c r="B1896" s="4" t="s">
        <v>4707</v>
      </c>
      <c r="C1896" s="4">
        <f>YEAR(Data!$D1896)</f>
        <v>2014</v>
      </c>
      <c r="D1896" s="5">
        <v>41976</v>
      </c>
      <c r="E1896" s="5">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4">
        <v>10.395</v>
      </c>
    </row>
    <row r="1897" spans="1:22" ht="14.25" customHeight="1" x14ac:dyDescent="0.3">
      <c r="A1897" s="4">
        <v>1896</v>
      </c>
      <c r="B1897" s="4" t="s">
        <v>4713</v>
      </c>
      <c r="C1897" s="4">
        <f>YEAR(Data!$D1897)</f>
        <v>2012</v>
      </c>
      <c r="D1897" s="5">
        <v>41274</v>
      </c>
      <c r="E1897" s="5">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4">
        <v>152.49499999999998</v>
      </c>
    </row>
    <row r="1898" spans="1:22" ht="14.25" customHeight="1" x14ac:dyDescent="0.3">
      <c r="A1898" s="4">
        <v>1897</v>
      </c>
      <c r="B1898" s="4" t="s">
        <v>4715</v>
      </c>
      <c r="C1898" s="4">
        <f>YEAR(Data!$D1898)</f>
        <v>2014</v>
      </c>
      <c r="D1898" s="5">
        <v>41916</v>
      </c>
      <c r="E1898" s="5">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843.17059999999992</v>
      </c>
    </row>
    <row r="1899" spans="1:22" ht="14.25" customHeight="1" x14ac:dyDescent="0.3">
      <c r="A1899" s="4">
        <v>1898</v>
      </c>
      <c r="B1899" s="4" t="s">
        <v>4720</v>
      </c>
      <c r="C1899" s="4">
        <f>YEAR(Data!$D1899)</f>
        <v>2011</v>
      </c>
      <c r="D1899" s="5">
        <v>40784</v>
      </c>
      <c r="E1899" s="5">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10.805399999999997</v>
      </c>
    </row>
    <row r="1900" spans="1:22" ht="14.25" customHeight="1" x14ac:dyDescent="0.3">
      <c r="A1900" s="4">
        <v>1899</v>
      </c>
      <c r="B1900" s="4" t="s">
        <v>4720</v>
      </c>
      <c r="C1900" s="4">
        <f>YEAR(Data!$D1900)</f>
        <v>2011</v>
      </c>
      <c r="D1900" s="5">
        <v>40784</v>
      </c>
      <c r="E1900" s="5">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4">
        <v>-336.78399999999988</v>
      </c>
    </row>
    <row r="1901" spans="1:22" ht="14.25" customHeight="1" x14ac:dyDescent="0.3">
      <c r="A1901" s="4">
        <v>1900</v>
      </c>
      <c r="B1901" s="4" t="s">
        <v>4720</v>
      </c>
      <c r="C1901" s="4">
        <f>YEAR(Data!$D1901)</f>
        <v>2011</v>
      </c>
      <c r="D1901" s="5">
        <v>40784</v>
      </c>
      <c r="E1901" s="5">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-110.76450000000001</v>
      </c>
    </row>
    <row r="1902" spans="1:22" ht="14.25" customHeight="1" x14ac:dyDescent="0.3">
      <c r="A1902" s="4">
        <v>1901</v>
      </c>
      <c r="B1902" s="4" t="s">
        <v>4725</v>
      </c>
      <c r="C1902" s="4">
        <f>YEAR(Data!$D1902)</f>
        <v>2013</v>
      </c>
      <c r="D1902" s="5">
        <v>41455</v>
      </c>
      <c r="E1902" s="5">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19.188000000000002</v>
      </c>
    </row>
    <row r="1903" spans="1:22" ht="14.25" customHeight="1" x14ac:dyDescent="0.3">
      <c r="A1903" s="4">
        <v>1902</v>
      </c>
      <c r="B1903" s="4" t="s">
        <v>4726</v>
      </c>
      <c r="C1903" s="4">
        <f>YEAR(Data!$D1903)</f>
        <v>2013</v>
      </c>
      <c r="D1903" s="5">
        <v>41507</v>
      </c>
      <c r="E1903" s="5">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3.9906000000000006</v>
      </c>
    </row>
    <row r="1904" spans="1:22" ht="14.25" customHeight="1" x14ac:dyDescent="0.3">
      <c r="A1904" s="4">
        <v>1903</v>
      </c>
      <c r="B1904" s="4" t="s">
        <v>4729</v>
      </c>
      <c r="C1904" s="4">
        <f>YEAR(Data!$D1904)</f>
        <v>2014</v>
      </c>
      <c r="D1904" s="5">
        <v>41934</v>
      </c>
      <c r="E1904" s="5">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4">
        <v>1.8144</v>
      </c>
    </row>
    <row r="1905" spans="1:22" ht="14.25" customHeight="1" x14ac:dyDescent="0.3">
      <c r="A1905" s="4">
        <v>1904</v>
      </c>
      <c r="B1905" s="4" t="s">
        <v>4729</v>
      </c>
      <c r="C1905" s="4">
        <f>YEAR(Data!$D1905)</f>
        <v>2014</v>
      </c>
      <c r="D1905" s="5">
        <v>41934</v>
      </c>
      <c r="E1905" s="5">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47.848000000000013</v>
      </c>
    </row>
    <row r="1906" spans="1:22" ht="14.25" customHeight="1" x14ac:dyDescent="0.3">
      <c r="A1906" s="4">
        <v>1905</v>
      </c>
      <c r="B1906" s="4" t="s">
        <v>4729</v>
      </c>
      <c r="C1906" s="4">
        <f>YEAR(Data!$D1906)</f>
        <v>2014</v>
      </c>
      <c r="D1906" s="5">
        <v>41934</v>
      </c>
      <c r="E1906" s="5">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4">
        <v>6.7449999999999983</v>
      </c>
    </row>
    <row r="1907" spans="1:22" ht="14.25" customHeight="1" x14ac:dyDescent="0.3">
      <c r="A1907" s="4">
        <v>1906</v>
      </c>
      <c r="B1907" s="4" t="s">
        <v>4732</v>
      </c>
      <c r="C1907" s="4">
        <f>YEAR(Data!$D1907)</f>
        <v>2014</v>
      </c>
      <c r="D1907" s="5">
        <v>41934</v>
      </c>
      <c r="E1907" s="5">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9.091199999999958</v>
      </c>
    </row>
    <row r="1908" spans="1:22" ht="14.25" customHeight="1" x14ac:dyDescent="0.3">
      <c r="A1908" s="4">
        <v>1907</v>
      </c>
      <c r="B1908" s="4" t="s">
        <v>4735</v>
      </c>
      <c r="C1908" s="4">
        <f>YEAR(Data!$D1908)</f>
        <v>2013</v>
      </c>
      <c r="D1908" s="5">
        <v>41412</v>
      </c>
      <c r="E1908" s="5">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4">
        <v>-2.1648000000000005</v>
      </c>
    </row>
    <row r="1909" spans="1:22" ht="14.25" customHeight="1" x14ac:dyDescent="0.3">
      <c r="A1909" s="4">
        <v>1908</v>
      </c>
      <c r="B1909" s="4" t="s">
        <v>4735</v>
      </c>
      <c r="C1909" s="4">
        <f>YEAR(Data!$D1909)</f>
        <v>2013</v>
      </c>
      <c r="D1909" s="5">
        <v>41412</v>
      </c>
      <c r="E1909" s="5">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4">
        <v>-21.61440000000001</v>
      </c>
    </row>
    <row r="1910" spans="1:22" ht="14.25" customHeight="1" x14ac:dyDescent="0.3">
      <c r="A1910" s="4">
        <v>1909</v>
      </c>
      <c r="B1910" s="4" t="s">
        <v>4739</v>
      </c>
      <c r="C1910" s="4">
        <f>YEAR(Data!$D1910)</f>
        <v>2012</v>
      </c>
      <c r="D1910" s="5">
        <v>40942</v>
      </c>
      <c r="E1910" s="5">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41.075999999999993</v>
      </c>
    </row>
    <row r="1911" spans="1:22" ht="14.25" customHeight="1" x14ac:dyDescent="0.3">
      <c r="A1911" s="4">
        <v>1910</v>
      </c>
      <c r="B1911" s="4" t="s">
        <v>4742</v>
      </c>
      <c r="C1911" s="4">
        <f>YEAR(Data!$D1911)</f>
        <v>2014</v>
      </c>
      <c r="D1911" s="5">
        <v>41992</v>
      </c>
      <c r="E1911" s="5">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ht="14.25" customHeight="1" x14ac:dyDescent="0.3">
      <c r="A1912" s="4">
        <v>1911</v>
      </c>
      <c r="B1912" s="4" t="s">
        <v>4747</v>
      </c>
      <c r="C1912" s="4">
        <f>YEAR(Data!$D1912)</f>
        <v>2013</v>
      </c>
      <c r="D1912" s="5">
        <v>41594</v>
      </c>
      <c r="E1912" s="5">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4">
        <v>40.749900000000004</v>
      </c>
    </row>
    <row r="1913" spans="1:22" ht="14.25" customHeight="1" x14ac:dyDescent="0.3">
      <c r="A1913" s="4">
        <v>1912</v>
      </c>
      <c r="B1913" s="4" t="s">
        <v>4748</v>
      </c>
      <c r="C1913" s="4">
        <f>YEAR(Data!$D1913)</f>
        <v>2014</v>
      </c>
      <c r="D1913" s="5">
        <v>41824</v>
      </c>
      <c r="E1913" s="5">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92.43989999999998</v>
      </c>
    </row>
    <row r="1914" spans="1:22" ht="14.25" customHeight="1" x14ac:dyDescent="0.3">
      <c r="A1914" s="4">
        <v>1913</v>
      </c>
      <c r="B1914" s="4" t="s">
        <v>4748</v>
      </c>
      <c r="C1914" s="4">
        <f>YEAR(Data!$D1914)</f>
        <v>2014</v>
      </c>
      <c r="D1914" s="5">
        <v>41824</v>
      </c>
      <c r="E1914" s="5">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4">
        <v>49.760999999999967</v>
      </c>
    </row>
    <row r="1915" spans="1:22" ht="14.25" customHeight="1" x14ac:dyDescent="0.3">
      <c r="A1915" s="4">
        <v>1914</v>
      </c>
      <c r="B1915" s="4" t="s">
        <v>4753</v>
      </c>
      <c r="C1915" s="4">
        <f>YEAR(Data!$D1915)</f>
        <v>2011</v>
      </c>
      <c r="D1915" s="5">
        <v>40559</v>
      </c>
      <c r="E1915" s="5">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65.978000000000009</v>
      </c>
    </row>
    <row r="1916" spans="1:22" ht="14.25" customHeight="1" x14ac:dyDescent="0.3">
      <c r="A1916" s="4">
        <v>1915</v>
      </c>
      <c r="B1916" s="4" t="s">
        <v>4756</v>
      </c>
      <c r="C1916" s="4">
        <f>YEAR(Data!$D1916)</f>
        <v>2014</v>
      </c>
      <c r="D1916" s="5">
        <v>41760</v>
      </c>
      <c r="E1916" s="5">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ht="14.25" customHeight="1" x14ac:dyDescent="0.3">
      <c r="A1917" s="4">
        <v>1916</v>
      </c>
      <c r="B1917" s="4" t="s">
        <v>4756</v>
      </c>
      <c r="C1917" s="4">
        <f>YEAR(Data!$D1917)</f>
        <v>2014</v>
      </c>
      <c r="D1917" s="5">
        <v>41760</v>
      </c>
      <c r="E1917" s="5">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4.8524999999999991</v>
      </c>
    </row>
    <row r="1918" spans="1:22" ht="14.25" customHeight="1" x14ac:dyDescent="0.3">
      <c r="A1918" s="4">
        <v>1917</v>
      </c>
      <c r="B1918" s="4" t="s">
        <v>4756</v>
      </c>
      <c r="C1918" s="4">
        <f>YEAR(Data!$D1918)</f>
        <v>2014</v>
      </c>
      <c r="D1918" s="5">
        <v>41760</v>
      </c>
      <c r="E1918" s="5">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4">
        <v>3.8843999999999994</v>
      </c>
    </row>
    <row r="1919" spans="1:22" ht="14.25" customHeight="1" x14ac:dyDescent="0.3">
      <c r="A1919" s="4">
        <v>1918</v>
      </c>
      <c r="B1919" s="4" t="s">
        <v>4759</v>
      </c>
      <c r="C1919" s="4">
        <f>YEAR(Data!$D1919)</f>
        <v>2012</v>
      </c>
      <c r="D1919" s="5">
        <v>41221</v>
      </c>
      <c r="E1919" s="5">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3.3784999999999989</v>
      </c>
    </row>
    <row r="1920" spans="1:22" ht="14.25" customHeight="1" x14ac:dyDescent="0.3">
      <c r="A1920" s="4">
        <v>1919</v>
      </c>
      <c r="B1920" s="4" t="s">
        <v>4760</v>
      </c>
      <c r="C1920" s="4">
        <f>YEAR(Data!$D1920)</f>
        <v>2012</v>
      </c>
      <c r="D1920" s="5">
        <v>41212</v>
      </c>
      <c r="E1920" s="5">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ht="14.25" customHeight="1" x14ac:dyDescent="0.3">
      <c r="A1921" s="4">
        <v>1920</v>
      </c>
      <c r="B1921" s="4" t="s">
        <v>4763</v>
      </c>
      <c r="C1921" s="4">
        <f>YEAR(Data!$D1921)</f>
        <v>2014</v>
      </c>
      <c r="D1921" s="5">
        <v>41869</v>
      </c>
      <c r="E1921" s="5">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302.37299999999993</v>
      </c>
    </row>
    <row r="1922" spans="1:22" ht="14.25" customHeight="1" x14ac:dyDescent="0.3">
      <c r="A1922" s="4">
        <v>1921</v>
      </c>
      <c r="B1922" s="4" t="s">
        <v>4763</v>
      </c>
      <c r="C1922" s="4">
        <f>YEAR(Data!$D1922)</f>
        <v>2014</v>
      </c>
      <c r="D1922" s="5">
        <v>41869</v>
      </c>
      <c r="E1922" s="5">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97.652399999999943</v>
      </c>
    </row>
    <row r="1923" spans="1:22" ht="14.25" customHeight="1" x14ac:dyDescent="0.3">
      <c r="A1923" s="4">
        <v>1922</v>
      </c>
      <c r="B1923" s="4" t="s">
        <v>4770</v>
      </c>
      <c r="C1923" s="4">
        <f>YEAR(Data!$D1923)</f>
        <v>2012</v>
      </c>
      <c r="D1923" s="5">
        <v>41185</v>
      </c>
      <c r="E1923" s="5">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4">
        <v>1.5007999999999999</v>
      </c>
    </row>
    <row r="1924" spans="1:22" ht="14.25" customHeight="1" x14ac:dyDescent="0.3">
      <c r="A1924" s="4">
        <v>1923</v>
      </c>
      <c r="B1924" s="4" t="s">
        <v>4773</v>
      </c>
      <c r="C1924" s="4">
        <f>YEAR(Data!$D1924)</f>
        <v>2013</v>
      </c>
      <c r="D1924" s="5">
        <v>41464</v>
      </c>
      <c r="E1924" s="5">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4">
        <v>107.95499999999998</v>
      </c>
    </row>
    <row r="1925" spans="1:22" ht="14.25" customHeight="1" x14ac:dyDescent="0.3">
      <c r="A1925" s="4">
        <v>1924</v>
      </c>
      <c r="B1925" s="4" t="s">
        <v>4773</v>
      </c>
      <c r="C1925" s="4">
        <f>YEAR(Data!$D1925)</f>
        <v>2013</v>
      </c>
      <c r="D1925" s="5">
        <v>41464</v>
      </c>
      <c r="E1925" s="5">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3.571200000000001</v>
      </c>
    </row>
    <row r="1926" spans="1:22" ht="14.25" customHeight="1" x14ac:dyDescent="0.3">
      <c r="A1926" s="4">
        <v>1925</v>
      </c>
      <c r="B1926" s="4" t="s">
        <v>4778</v>
      </c>
      <c r="C1926" s="4">
        <f>YEAR(Data!$D1926)</f>
        <v>2014</v>
      </c>
      <c r="D1926" s="5">
        <v>41979</v>
      </c>
      <c r="E1926" s="5">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41.822999999999993</v>
      </c>
    </row>
    <row r="1927" spans="1:22" ht="14.25" customHeight="1" x14ac:dyDescent="0.3">
      <c r="A1927" s="4">
        <v>1926</v>
      </c>
      <c r="B1927" s="4" t="s">
        <v>4779</v>
      </c>
      <c r="C1927" s="4">
        <f>YEAR(Data!$D1927)</f>
        <v>2014</v>
      </c>
      <c r="D1927" s="5">
        <v>41708</v>
      </c>
      <c r="E1927" s="5">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ht="14.25" customHeight="1" x14ac:dyDescent="0.3">
      <c r="A1928" s="4">
        <v>1927</v>
      </c>
      <c r="B1928" s="4" t="s">
        <v>4780</v>
      </c>
      <c r="C1928" s="4">
        <f>YEAR(Data!$D1928)</f>
        <v>2013</v>
      </c>
      <c r="D1928" s="5">
        <v>41435</v>
      </c>
      <c r="E1928" s="5">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4">
        <v>19.966499999999982</v>
      </c>
    </row>
    <row r="1929" spans="1:22" ht="14.25" customHeight="1" x14ac:dyDescent="0.3">
      <c r="A1929" s="4">
        <v>1928</v>
      </c>
      <c r="B1929" s="4" t="s">
        <v>4783</v>
      </c>
      <c r="C1929" s="4">
        <f>YEAR(Data!$D1929)</f>
        <v>2014</v>
      </c>
      <c r="D1929" s="5">
        <v>41972</v>
      </c>
      <c r="E1929" s="5">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31.068799999999996</v>
      </c>
    </row>
    <row r="1930" spans="1:22" ht="14.25" customHeight="1" x14ac:dyDescent="0.3">
      <c r="A1930" s="4">
        <v>1929</v>
      </c>
      <c r="B1930" s="4" t="s">
        <v>4784</v>
      </c>
      <c r="C1930" s="4">
        <f>YEAR(Data!$D1930)</f>
        <v>2014</v>
      </c>
      <c r="D1930" s="5">
        <v>41715</v>
      </c>
      <c r="E1930" s="5">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3.1104000000000003</v>
      </c>
    </row>
    <row r="1931" spans="1:22" ht="14.25" customHeight="1" x14ac:dyDescent="0.3">
      <c r="A1931" s="4">
        <v>1930</v>
      </c>
      <c r="B1931" s="4" t="s">
        <v>4784</v>
      </c>
      <c r="C1931" s="4">
        <f>YEAR(Data!$D1931)</f>
        <v>2014</v>
      </c>
      <c r="D1931" s="5">
        <v>41715</v>
      </c>
      <c r="E1931" s="5">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1.8603999999999985</v>
      </c>
    </row>
    <row r="1932" spans="1:22" ht="14.25" customHeight="1" x14ac:dyDescent="0.3">
      <c r="A1932" s="4">
        <v>1931</v>
      </c>
      <c r="B1932" s="4" t="s">
        <v>4784</v>
      </c>
      <c r="C1932" s="4">
        <f>YEAR(Data!$D1932)</f>
        <v>2014</v>
      </c>
      <c r="D1932" s="5">
        <v>41715</v>
      </c>
      <c r="E1932" s="5">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4">
        <v>49.498199999999969</v>
      </c>
    </row>
    <row r="1933" spans="1:22" ht="14.25" customHeight="1" x14ac:dyDescent="0.3">
      <c r="A1933" s="4">
        <v>1932</v>
      </c>
      <c r="B1933" s="4" t="s">
        <v>4787</v>
      </c>
      <c r="C1933" s="4">
        <f>YEAR(Data!$D1933)</f>
        <v>2013</v>
      </c>
      <c r="D1933" s="5">
        <v>41606</v>
      </c>
      <c r="E1933" s="5">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23.799300000000002</v>
      </c>
    </row>
    <row r="1934" spans="1:22" ht="14.25" customHeight="1" x14ac:dyDescent="0.3">
      <c r="A1934" s="4">
        <v>1933</v>
      </c>
      <c r="B1934" s="4" t="s">
        <v>4790</v>
      </c>
      <c r="C1934" s="4">
        <f>YEAR(Data!$D1934)</f>
        <v>2014</v>
      </c>
      <c r="D1934" s="5">
        <v>41858</v>
      </c>
      <c r="E1934" s="5">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23.318400000000011</v>
      </c>
    </row>
    <row r="1935" spans="1:22" ht="14.25" customHeight="1" x14ac:dyDescent="0.3">
      <c r="A1935" s="4">
        <v>1934</v>
      </c>
      <c r="B1935" s="4" t="s">
        <v>4790</v>
      </c>
      <c r="C1935" s="4">
        <f>YEAR(Data!$D1935)</f>
        <v>2014</v>
      </c>
      <c r="D1935" s="5">
        <v>41858</v>
      </c>
      <c r="E1935" s="5">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7.3919999999999995</v>
      </c>
    </row>
    <row r="1936" spans="1:22" ht="14.25" customHeight="1" x14ac:dyDescent="0.3">
      <c r="A1936" s="4">
        <v>1935</v>
      </c>
      <c r="B1936" s="4" t="s">
        <v>4793</v>
      </c>
      <c r="C1936" s="4">
        <f>YEAR(Data!$D1936)</f>
        <v>2014</v>
      </c>
      <c r="D1936" s="5">
        <v>41971</v>
      </c>
      <c r="E1936" s="5">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4">
        <v>114.93849999999998</v>
      </c>
    </row>
    <row r="1937" spans="1:22" ht="14.25" customHeight="1" x14ac:dyDescent="0.3">
      <c r="A1937" s="4">
        <v>1936</v>
      </c>
      <c r="B1937" s="4" t="s">
        <v>4793</v>
      </c>
      <c r="C1937" s="4">
        <f>YEAR(Data!$D1937)</f>
        <v>2014</v>
      </c>
      <c r="D1937" s="5">
        <v>41971</v>
      </c>
      <c r="E1937" s="5">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ht="14.25" customHeight="1" x14ac:dyDescent="0.3">
      <c r="A1938" s="4">
        <v>1937</v>
      </c>
      <c r="B1938" s="4" t="s">
        <v>4796</v>
      </c>
      <c r="C1938" s="4">
        <f>YEAR(Data!$D1938)</f>
        <v>2012</v>
      </c>
      <c r="D1938" s="5">
        <v>41054</v>
      </c>
      <c r="E1938" s="5">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4.8608999999999991</v>
      </c>
    </row>
    <row r="1939" spans="1:22" ht="14.25" customHeight="1" x14ac:dyDescent="0.3">
      <c r="A1939" s="4">
        <v>1938</v>
      </c>
      <c r="B1939" s="4" t="s">
        <v>4797</v>
      </c>
      <c r="C1939" s="4">
        <f>YEAR(Data!$D1939)</f>
        <v>2013</v>
      </c>
      <c r="D1939" s="5">
        <v>41464</v>
      </c>
      <c r="E1939" s="5">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4">
        <v>-13.311999999999998</v>
      </c>
    </row>
    <row r="1940" spans="1:22" ht="14.25" customHeight="1" x14ac:dyDescent="0.3">
      <c r="A1940" s="4">
        <v>1939</v>
      </c>
      <c r="B1940" s="4" t="s">
        <v>4797</v>
      </c>
      <c r="C1940" s="4">
        <f>YEAR(Data!$D1940)</f>
        <v>2013</v>
      </c>
      <c r="D1940" s="5">
        <v>41464</v>
      </c>
      <c r="E1940" s="5">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4">
        <v>-1.2558000000000051</v>
      </c>
    </row>
    <row r="1941" spans="1:22" ht="14.25" customHeight="1" x14ac:dyDescent="0.3">
      <c r="A1941" s="4">
        <v>1940</v>
      </c>
      <c r="B1941" s="4" t="s">
        <v>4797</v>
      </c>
      <c r="C1941" s="4">
        <f>YEAR(Data!$D1941)</f>
        <v>2013</v>
      </c>
      <c r="D1941" s="5">
        <v>41464</v>
      </c>
      <c r="E1941" s="5">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4">
        <v>-6.1151999999999997</v>
      </c>
    </row>
    <row r="1942" spans="1:22" ht="14.25" customHeight="1" x14ac:dyDescent="0.3">
      <c r="A1942" s="4">
        <v>1941</v>
      </c>
      <c r="B1942" s="4" t="s">
        <v>4797</v>
      </c>
      <c r="C1942" s="4">
        <f>YEAR(Data!$D1942)</f>
        <v>2013</v>
      </c>
      <c r="D1942" s="5">
        <v>41464</v>
      </c>
      <c r="E1942" s="5">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74.573999999999955</v>
      </c>
    </row>
    <row r="1943" spans="1:22" ht="14.25" customHeight="1" x14ac:dyDescent="0.3">
      <c r="A1943" s="4">
        <v>1942</v>
      </c>
      <c r="B1943" s="4" t="s">
        <v>4805</v>
      </c>
      <c r="C1943" s="4">
        <f>YEAR(Data!$D1943)</f>
        <v>2014</v>
      </c>
      <c r="D1943" s="5">
        <v>41881</v>
      </c>
      <c r="E1943" s="5">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4">
        <v>17.759999999999998</v>
      </c>
    </row>
    <row r="1944" spans="1:22" ht="14.25" customHeight="1" x14ac:dyDescent="0.3">
      <c r="A1944" s="4">
        <v>1943</v>
      </c>
      <c r="B1944" s="4" t="s">
        <v>4805</v>
      </c>
      <c r="C1944" s="4">
        <f>YEAR(Data!$D1944)</f>
        <v>2014</v>
      </c>
      <c r="D1944" s="5">
        <v>41881</v>
      </c>
      <c r="E1944" s="5">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4">
        <v>2.4009999999999998</v>
      </c>
    </row>
    <row r="1945" spans="1:22" ht="14.25" customHeight="1" x14ac:dyDescent="0.3">
      <c r="A1945" s="4">
        <v>1944</v>
      </c>
      <c r="B1945" s="4" t="s">
        <v>4805</v>
      </c>
      <c r="C1945" s="4">
        <f>YEAR(Data!$D1945)</f>
        <v>2014</v>
      </c>
      <c r="D1945" s="5">
        <v>41881</v>
      </c>
      <c r="E1945" s="5">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4">
        <v>-5.1840000000000011</v>
      </c>
    </row>
    <row r="1946" spans="1:22" ht="14.25" customHeight="1" x14ac:dyDescent="0.3">
      <c r="A1946" s="4">
        <v>1945</v>
      </c>
      <c r="B1946" s="4" t="s">
        <v>4806</v>
      </c>
      <c r="C1946" s="4">
        <f>YEAR(Data!$D1946)</f>
        <v>2013</v>
      </c>
      <c r="D1946" s="5">
        <v>41446</v>
      </c>
      <c r="E1946" s="5">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ht="14.25" customHeight="1" x14ac:dyDescent="0.3">
      <c r="A1947" s="4">
        <v>1946</v>
      </c>
      <c r="B1947" s="4" t="s">
        <v>4806</v>
      </c>
      <c r="C1947" s="4">
        <f>YEAR(Data!$D1947)</f>
        <v>2013</v>
      </c>
      <c r="D1947" s="5">
        <v>41446</v>
      </c>
      <c r="E1947" s="5">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4">
        <v>3.6288</v>
      </c>
    </row>
    <row r="1948" spans="1:22" ht="14.25" customHeight="1" x14ac:dyDescent="0.3">
      <c r="A1948" s="4">
        <v>1947</v>
      </c>
      <c r="B1948" s="4" t="s">
        <v>4807</v>
      </c>
      <c r="C1948" s="4">
        <f>YEAR(Data!$D1948)</f>
        <v>2014</v>
      </c>
      <c r="D1948" s="5">
        <v>41885</v>
      </c>
      <c r="E1948" s="5">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ht="14.25" customHeight="1" x14ac:dyDescent="0.3">
      <c r="A1949" s="4">
        <v>1948</v>
      </c>
      <c r="B1949" s="4" t="s">
        <v>4807</v>
      </c>
      <c r="C1949" s="4">
        <f>YEAR(Data!$D1949)</f>
        <v>2014</v>
      </c>
      <c r="D1949" s="5">
        <v>41885</v>
      </c>
      <c r="E1949" s="5">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3.4619999999999997</v>
      </c>
    </row>
    <row r="1950" spans="1:22" ht="14.25" customHeight="1" x14ac:dyDescent="0.3">
      <c r="A1950" s="4">
        <v>1949</v>
      </c>
      <c r="B1950" s="4" t="s">
        <v>4807</v>
      </c>
      <c r="C1950" s="4">
        <f>YEAR(Data!$D1950)</f>
        <v>2014</v>
      </c>
      <c r="D1950" s="5">
        <v>41885</v>
      </c>
      <c r="E1950" s="5">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4">
        <v>-93.3262</v>
      </c>
    </row>
    <row r="1951" spans="1:22" ht="14.25" customHeight="1" x14ac:dyDescent="0.3">
      <c r="A1951" s="4">
        <v>1950</v>
      </c>
      <c r="B1951" s="4" t="s">
        <v>4807</v>
      </c>
      <c r="C1951" s="4">
        <f>YEAR(Data!$D1951)</f>
        <v>2014</v>
      </c>
      <c r="D1951" s="5">
        <v>41885</v>
      </c>
      <c r="E1951" s="5">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3.7641999999999989</v>
      </c>
    </row>
    <row r="1952" spans="1:22" ht="14.25" customHeight="1" x14ac:dyDescent="0.3">
      <c r="A1952" s="4">
        <v>1951</v>
      </c>
      <c r="B1952" s="4" t="s">
        <v>4807</v>
      </c>
      <c r="C1952" s="4">
        <f>YEAR(Data!$D1952)</f>
        <v>2014</v>
      </c>
      <c r="D1952" s="5">
        <v>41885</v>
      </c>
      <c r="E1952" s="5">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4">
        <v>8.9207999999999998</v>
      </c>
    </row>
    <row r="1953" spans="1:22" ht="14.25" customHeight="1" x14ac:dyDescent="0.3">
      <c r="A1953" s="4">
        <v>1952</v>
      </c>
      <c r="B1953" s="4" t="s">
        <v>4807</v>
      </c>
      <c r="C1953" s="4">
        <f>YEAR(Data!$D1953)</f>
        <v>2014</v>
      </c>
      <c r="D1953" s="5">
        <v>41885</v>
      </c>
      <c r="E1953" s="5">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4">
        <v>57.41129999999999</v>
      </c>
    </row>
    <row r="1954" spans="1:22" ht="14.25" customHeight="1" x14ac:dyDescent="0.3">
      <c r="A1954" s="4">
        <v>1953</v>
      </c>
      <c r="B1954" s="4" t="s">
        <v>4807</v>
      </c>
      <c r="C1954" s="4">
        <f>YEAR(Data!$D1954)</f>
        <v>2014</v>
      </c>
      <c r="D1954" s="5">
        <v>41885</v>
      </c>
      <c r="E1954" s="5">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ht="14.25" customHeight="1" x14ac:dyDescent="0.3">
      <c r="A1955" s="4">
        <v>1954</v>
      </c>
      <c r="B1955" s="4" t="s">
        <v>4807</v>
      </c>
      <c r="C1955" s="4">
        <f>YEAR(Data!$D1955)</f>
        <v>2014</v>
      </c>
      <c r="D1955" s="5">
        <v>41885</v>
      </c>
      <c r="E1955" s="5">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ht="14.25" customHeight="1" x14ac:dyDescent="0.3">
      <c r="A1956" s="4">
        <v>1955</v>
      </c>
      <c r="B1956" s="4" t="s">
        <v>4807</v>
      </c>
      <c r="C1956" s="4">
        <f>YEAR(Data!$D1956)</f>
        <v>2014</v>
      </c>
      <c r="D1956" s="5">
        <v>41885</v>
      </c>
      <c r="E1956" s="5">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2.2139999999999995</v>
      </c>
    </row>
    <row r="1957" spans="1:22" ht="14.25" customHeight="1" x14ac:dyDescent="0.3">
      <c r="A1957" s="4">
        <v>1956</v>
      </c>
      <c r="B1957" s="4" t="s">
        <v>4807</v>
      </c>
      <c r="C1957" s="4">
        <f>YEAR(Data!$D1957)</f>
        <v>2014</v>
      </c>
      <c r="D1957" s="5">
        <v>41885</v>
      </c>
      <c r="E1957" s="5">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38.080000000000013</v>
      </c>
    </row>
    <row r="1958" spans="1:22" ht="14.25" customHeight="1" x14ac:dyDescent="0.3">
      <c r="A1958" s="4">
        <v>1957</v>
      </c>
      <c r="B1958" s="4" t="s">
        <v>4807</v>
      </c>
      <c r="C1958" s="4">
        <f>YEAR(Data!$D1958)</f>
        <v>2014</v>
      </c>
      <c r="D1958" s="5">
        <v>41885</v>
      </c>
      <c r="E1958" s="5">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40.31280000000001</v>
      </c>
    </row>
    <row r="1959" spans="1:22" ht="14.25" customHeight="1" x14ac:dyDescent="0.3">
      <c r="A1959" s="4">
        <v>1958</v>
      </c>
      <c r="B1959" s="4" t="s">
        <v>4807</v>
      </c>
      <c r="C1959" s="4">
        <f>YEAR(Data!$D1959)</f>
        <v>2014</v>
      </c>
      <c r="D1959" s="5">
        <v>41885</v>
      </c>
      <c r="E1959" s="5">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7.7039999999999988</v>
      </c>
    </row>
    <row r="1960" spans="1:22" ht="14.25" customHeight="1" x14ac:dyDescent="0.3">
      <c r="A1960" s="4">
        <v>1959</v>
      </c>
      <c r="B1960" s="4" t="s">
        <v>4814</v>
      </c>
      <c r="C1960" s="4">
        <f>YEAR(Data!$D1960)</f>
        <v>2014</v>
      </c>
      <c r="D1960" s="5">
        <v>41893</v>
      </c>
      <c r="E1960" s="5">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4">
        <v>7.7759999999999998</v>
      </c>
    </row>
    <row r="1961" spans="1:22" ht="14.25" customHeight="1" x14ac:dyDescent="0.3">
      <c r="A1961" s="4">
        <v>1960</v>
      </c>
      <c r="B1961" s="4" t="s">
        <v>4814</v>
      </c>
      <c r="C1961" s="4">
        <f>YEAR(Data!$D1961)</f>
        <v>2014</v>
      </c>
      <c r="D1961" s="5">
        <v>41893</v>
      </c>
      <c r="E1961" s="5">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14.615700000000004</v>
      </c>
    </row>
    <row r="1962" spans="1:22" ht="14.25" customHeight="1" x14ac:dyDescent="0.3">
      <c r="A1962" s="4">
        <v>1961</v>
      </c>
      <c r="B1962" s="4" t="s">
        <v>4814</v>
      </c>
      <c r="C1962" s="4">
        <f>YEAR(Data!$D1962)</f>
        <v>2014</v>
      </c>
      <c r="D1962" s="5">
        <v>41893</v>
      </c>
      <c r="E1962" s="5">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4">
        <v>53.432999999999993</v>
      </c>
    </row>
    <row r="1963" spans="1:22" ht="14.25" customHeight="1" x14ac:dyDescent="0.3">
      <c r="A1963" s="4">
        <v>1962</v>
      </c>
      <c r="B1963" s="4" t="s">
        <v>4814</v>
      </c>
      <c r="C1963" s="4">
        <f>YEAR(Data!$D1963)</f>
        <v>2014</v>
      </c>
      <c r="D1963" s="5">
        <v>41893</v>
      </c>
      <c r="E1963" s="5">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4">
        <v>6.7680000000000007</v>
      </c>
    </row>
    <row r="1964" spans="1:22" ht="14.25" customHeight="1" x14ac:dyDescent="0.3">
      <c r="A1964" s="4">
        <v>1963</v>
      </c>
      <c r="B1964" s="4" t="s">
        <v>4814</v>
      </c>
      <c r="C1964" s="4">
        <f>YEAR(Data!$D1964)</f>
        <v>2014</v>
      </c>
      <c r="D1964" s="5">
        <v>41893</v>
      </c>
      <c r="E1964" s="5">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ht="14.25" customHeight="1" x14ac:dyDescent="0.3">
      <c r="A1965" s="4">
        <v>1964</v>
      </c>
      <c r="B1965" s="4" t="s">
        <v>4814</v>
      </c>
      <c r="C1965" s="4">
        <f>YEAR(Data!$D1965)</f>
        <v>2014</v>
      </c>
      <c r="D1965" s="5">
        <v>41893</v>
      </c>
      <c r="E1965" s="5">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4">
        <v>11.703000000000001</v>
      </c>
    </row>
    <row r="1966" spans="1:22" ht="14.25" customHeight="1" x14ac:dyDescent="0.3">
      <c r="A1966" s="4">
        <v>1965</v>
      </c>
      <c r="B1966" s="4" t="s">
        <v>4814</v>
      </c>
      <c r="C1966" s="4">
        <f>YEAR(Data!$D1966)</f>
        <v>2014</v>
      </c>
      <c r="D1966" s="5">
        <v>41893</v>
      </c>
      <c r="E1966" s="5">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17.177399999999977</v>
      </c>
    </row>
    <row r="1967" spans="1:22" ht="14.25" customHeight="1" x14ac:dyDescent="0.3">
      <c r="A1967" s="4">
        <v>1966</v>
      </c>
      <c r="B1967" s="4" t="s">
        <v>4814</v>
      </c>
      <c r="C1967" s="4">
        <f>YEAR(Data!$D1967)</f>
        <v>2014</v>
      </c>
      <c r="D1967" s="5">
        <v>41893</v>
      </c>
      <c r="E1967" s="5">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7.2539999999999978</v>
      </c>
    </row>
    <row r="1968" spans="1:22" ht="14.25" customHeight="1" x14ac:dyDescent="0.3">
      <c r="A1968" s="4">
        <v>1967</v>
      </c>
      <c r="B1968" s="4" t="s">
        <v>4823</v>
      </c>
      <c r="C1968" s="4">
        <f>YEAR(Data!$D1968)</f>
        <v>2014</v>
      </c>
      <c r="D1968" s="5">
        <v>41995</v>
      </c>
      <c r="E1968" s="5">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4">
        <v>78.951599999999999</v>
      </c>
    </row>
    <row r="1969" spans="1:22" ht="14.25" customHeight="1" x14ac:dyDescent="0.3">
      <c r="A1969" s="4">
        <v>1968</v>
      </c>
      <c r="B1969" s="4" t="s">
        <v>4823</v>
      </c>
      <c r="C1969" s="4">
        <f>YEAR(Data!$D1969)</f>
        <v>2014</v>
      </c>
      <c r="D1969" s="5">
        <v>41995</v>
      </c>
      <c r="E1969" s="5">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20.154999999999994</v>
      </c>
    </row>
    <row r="1970" spans="1:22" ht="14.25" customHeight="1" x14ac:dyDescent="0.3">
      <c r="A1970" s="4">
        <v>1969</v>
      </c>
      <c r="B1970" s="4" t="s">
        <v>4823</v>
      </c>
      <c r="C1970" s="4">
        <f>YEAR(Data!$D1970)</f>
        <v>2014</v>
      </c>
      <c r="D1970" s="5">
        <v>41995</v>
      </c>
      <c r="E1970" s="5">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ht="14.25" customHeight="1" x14ac:dyDescent="0.3">
      <c r="A1971" s="4">
        <v>1970</v>
      </c>
      <c r="B1971" s="4" t="s">
        <v>4827</v>
      </c>
      <c r="C1971" s="4">
        <f>YEAR(Data!$D1971)</f>
        <v>2014</v>
      </c>
      <c r="D1971" s="5">
        <v>41906</v>
      </c>
      <c r="E1971" s="5">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102.18599999999998</v>
      </c>
    </row>
    <row r="1972" spans="1:22" ht="14.25" customHeight="1" x14ac:dyDescent="0.3">
      <c r="A1972" s="4">
        <v>1971</v>
      </c>
      <c r="B1972" s="4" t="s">
        <v>4828</v>
      </c>
      <c r="C1972" s="4">
        <f>YEAR(Data!$D1972)</f>
        <v>2014</v>
      </c>
      <c r="D1972" s="5">
        <v>41766</v>
      </c>
      <c r="E1972" s="5">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0.64079999999999981</v>
      </c>
    </row>
    <row r="1973" spans="1:22" ht="14.25" customHeight="1" x14ac:dyDescent="0.3">
      <c r="A1973" s="4">
        <v>1972</v>
      </c>
      <c r="B1973" s="4" t="s">
        <v>4828</v>
      </c>
      <c r="C1973" s="4">
        <f>YEAR(Data!$D1973)</f>
        <v>2014</v>
      </c>
      <c r="D1973" s="5">
        <v>41766</v>
      </c>
      <c r="E1973" s="5">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4">
        <v>76.639499999999984</v>
      </c>
    </row>
    <row r="1974" spans="1:22" ht="14.25" customHeight="1" x14ac:dyDescent="0.3">
      <c r="A1974" s="4">
        <v>1973</v>
      </c>
      <c r="B1974" s="4" t="s">
        <v>4829</v>
      </c>
      <c r="C1974" s="4">
        <f>YEAR(Data!$D1974)</f>
        <v>2011</v>
      </c>
      <c r="D1974" s="5">
        <v>40891</v>
      </c>
      <c r="E1974" s="5">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4">
        <v>-8.6768000000000018</v>
      </c>
    </row>
    <row r="1975" spans="1:22" ht="14.25" customHeight="1" x14ac:dyDescent="0.3">
      <c r="A1975" s="4">
        <v>1974</v>
      </c>
      <c r="B1975" s="4" t="s">
        <v>4829</v>
      </c>
      <c r="C1975" s="4">
        <f>YEAR(Data!$D1975)</f>
        <v>2011</v>
      </c>
      <c r="D1975" s="5">
        <v>40891</v>
      </c>
      <c r="E1975" s="5">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4">
        <v>0.4705999999999998</v>
      </c>
    </row>
    <row r="1976" spans="1:22" ht="14.25" customHeight="1" x14ac:dyDescent="0.3">
      <c r="A1976" s="4">
        <v>1975</v>
      </c>
      <c r="B1976" s="4" t="s">
        <v>4829</v>
      </c>
      <c r="C1976" s="4">
        <f>YEAR(Data!$D1976)</f>
        <v>2011</v>
      </c>
      <c r="D1976" s="5">
        <v>40891</v>
      </c>
      <c r="E1976" s="5">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4">
        <v>-2.188500000000003</v>
      </c>
    </row>
    <row r="1977" spans="1:22" ht="14.25" customHeight="1" x14ac:dyDescent="0.3">
      <c r="A1977" s="4">
        <v>1976</v>
      </c>
      <c r="B1977" s="4" t="s">
        <v>4836</v>
      </c>
      <c r="C1977" s="4">
        <f>YEAR(Data!$D1977)</f>
        <v>2011</v>
      </c>
      <c r="D1977" s="5">
        <v>40834</v>
      </c>
      <c r="E1977" s="5">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4">
        <v>11.038799999999981</v>
      </c>
    </row>
    <row r="1978" spans="1:22" ht="14.25" customHeight="1" x14ac:dyDescent="0.3">
      <c r="A1978" s="4">
        <v>1977</v>
      </c>
      <c r="B1978" s="4" t="s">
        <v>4836</v>
      </c>
      <c r="C1978" s="4">
        <f>YEAR(Data!$D1978)</f>
        <v>2011</v>
      </c>
      <c r="D1978" s="5">
        <v>40834</v>
      </c>
      <c r="E1978" s="5">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362.68699999999995</v>
      </c>
    </row>
    <row r="1979" spans="1:22" ht="14.25" customHeight="1" x14ac:dyDescent="0.3">
      <c r="A1979" s="4">
        <v>1978</v>
      </c>
      <c r="B1979" s="4" t="s">
        <v>4836</v>
      </c>
      <c r="C1979" s="4">
        <f>YEAR(Data!$D1979)</f>
        <v>2011</v>
      </c>
      <c r="D1979" s="5">
        <v>40834</v>
      </c>
      <c r="E1979" s="5">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70.964399999999983</v>
      </c>
    </row>
    <row r="1980" spans="1:22" ht="14.25" customHeight="1" x14ac:dyDescent="0.3">
      <c r="A1980" s="4">
        <v>1979</v>
      </c>
      <c r="B1980" s="4" t="s">
        <v>4841</v>
      </c>
      <c r="C1980" s="4">
        <f>YEAR(Data!$D1980)</f>
        <v>2012</v>
      </c>
      <c r="D1980" s="5">
        <v>41037</v>
      </c>
      <c r="E1980" s="5">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0.59039999999999915</v>
      </c>
    </row>
    <row r="1981" spans="1:22" ht="14.25" customHeight="1" x14ac:dyDescent="0.3">
      <c r="A1981" s="4">
        <v>1980</v>
      </c>
      <c r="B1981" s="4" t="s">
        <v>4844</v>
      </c>
      <c r="C1981" s="4">
        <f>YEAR(Data!$D1981)</f>
        <v>2013</v>
      </c>
      <c r="D1981" s="5">
        <v>41379</v>
      </c>
      <c r="E1981" s="5">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4">
        <v>105.02279999999996</v>
      </c>
    </row>
    <row r="1982" spans="1:22" ht="14.25" customHeight="1" x14ac:dyDescent="0.3">
      <c r="A1982" s="4">
        <v>1981</v>
      </c>
      <c r="B1982" s="4" t="s">
        <v>4844</v>
      </c>
      <c r="C1982" s="4">
        <f>YEAR(Data!$D1982)</f>
        <v>2013</v>
      </c>
      <c r="D1982" s="5">
        <v>41379</v>
      </c>
      <c r="E1982" s="5">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4.2976000000000028</v>
      </c>
    </row>
    <row r="1983" spans="1:22" ht="14.25" customHeight="1" x14ac:dyDescent="0.3">
      <c r="A1983" s="4">
        <v>1982</v>
      </c>
      <c r="B1983" s="4" t="s">
        <v>4845</v>
      </c>
      <c r="C1983" s="4">
        <f>YEAR(Data!$D1983)</f>
        <v>2012</v>
      </c>
      <c r="D1983" s="5">
        <v>41257</v>
      </c>
      <c r="E1983" s="5">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1.8047999999999997</v>
      </c>
    </row>
    <row r="1984" spans="1:22" ht="14.25" customHeight="1" x14ac:dyDescent="0.3">
      <c r="A1984" s="4">
        <v>1983</v>
      </c>
      <c r="B1984" s="4" t="s">
        <v>4846</v>
      </c>
      <c r="C1984" s="4">
        <f>YEAR(Data!$D1984)</f>
        <v>2011</v>
      </c>
      <c r="D1984" s="5">
        <v>40880</v>
      </c>
      <c r="E1984" s="5">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ht="14.25" customHeight="1" x14ac:dyDescent="0.3">
      <c r="A1985" s="4">
        <v>1984</v>
      </c>
      <c r="B1985" s="4" t="s">
        <v>4850</v>
      </c>
      <c r="C1985" s="4">
        <f>YEAR(Data!$D1985)</f>
        <v>2011</v>
      </c>
      <c r="D1985" s="5">
        <v>40872</v>
      </c>
      <c r="E1985" s="5">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93.055199999999957</v>
      </c>
    </row>
    <row r="1986" spans="1:22" ht="14.25" customHeight="1" x14ac:dyDescent="0.3">
      <c r="A1986" s="4">
        <v>1985</v>
      </c>
      <c r="B1986" s="4" t="s">
        <v>4850</v>
      </c>
      <c r="C1986" s="4">
        <f>YEAR(Data!$D1986)</f>
        <v>2011</v>
      </c>
      <c r="D1986" s="5">
        <v>40872</v>
      </c>
      <c r="E1986" s="5">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10.507200000000001</v>
      </c>
    </row>
    <row r="1987" spans="1:22" ht="14.25" customHeight="1" x14ac:dyDescent="0.3">
      <c r="A1987" s="4">
        <v>1986</v>
      </c>
      <c r="B1987" s="4" t="s">
        <v>4850</v>
      </c>
      <c r="C1987" s="4">
        <f>YEAR(Data!$D1987)</f>
        <v>2011</v>
      </c>
      <c r="D1987" s="5">
        <v>40872</v>
      </c>
      <c r="E1987" s="5">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ht="14.25" customHeight="1" x14ac:dyDescent="0.3">
      <c r="A1988" s="4">
        <v>1987</v>
      </c>
      <c r="B1988" s="4" t="s">
        <v>4851</v>
      </c>
      <c r="C1988" s="4">
        <f>YEAR(Data!$D1988)</f>
        <v>2013</v>
      </c>
      <c r="D1988" s="5">
        <v>41481</v>
      </c>
      <c r="E1988" s="5">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4">
        <v>191.99680000000001</v>
      </c>
    </row>
    <row r="1989" spans="1:22" ht="14.25" customHeight="1" x14ac:dyDescent="0.3">
      <c r="A1989" s="4">
        <v>1988</v>
      </c>
      <c r="B1989" s="4" t="s">
        <v>4854</v>
      </c>
      <c r="C1989" s="4">
        <f>YEAR(Data!$D1989)</f>
        <v>2012</v>
      </c>
      <c r="D1989" s="5">
        <v>41222</v>
      </c>
      <c r="E1989" s="5">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7.9212000000000007</v>
      </c>
    </row>
    <row r="1990" spans="1:22" ht="14.25" customHeight="1" x14ac:dyDescent="0.3">
      <c r="A1990" s="4">
        <v>1989</v>
      </c>
      <c r="B1990" s="4" t="s">
        <v>4854</v>
      </c>
      <c r="C1990" s="4">
        <f>YEAR(Data!$D1990)</f>
        <v>2012</v>
      </c>
      <c r="D1990" s="5">
        <v>41222</v>
      </c>
      <c r="E1990" s="5">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215.11979999999994</v>
      </c>
    </row>
    <row r="1991" spans="1:22" ht="14.25" customHeight="1" x14ac:dyDescent="0.3">
      <c r="A1991" s="4">
        <v>1990</v>
      </c>
      <c r="B1991" s="4" t="s">
        <v>4854</v>
      </c>
      <c r="C1991" s="4">
        <f>YEAR(Data!$D1991)</f>
        <v>2012</v>
      </c>
      <c r="D1991" s="5">
        <v>41222</v>
      </c>
      <c r="E1991" s="5">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ht="14.25" customHeight="1" x14ac:dyDescent="0.3">
      <c r="A1992" s="4">
        <v>1991</v>
      </c>
      <c r="B1992" s="4" t="s">
        <v>4854</v>
      </c>
      <c r="C1992" s="4">
        <f>YEAR(Data!$D1992)</f>
        <v>2012</v>
      </c>
      <c r="D1992" s="5">
        <v>41222</v>
      </c>
      <c r="E1992" s="5">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ht="14.25" customHeight="1" x14ac:dyDescent="0.3">
      <c r="A1993" s="4">
        <v>1992</v>
      </c>
      <c r="B1993" s="4" t="s">
        <v>4862</v>
      </c>
      <c r="C1993" s="4">
        <f>YEAR(Data!$D1993)</f>
        <v>2014</v>
      </c>
      <c r="D1993" s="5">
        <v>41695</v>
      </c>
      <c r="E1993" s="5">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-3.7995999999999981</v>
      </c>
    </row>
    <row r="1994" spans="1:22" ht="14.25" customHeight="1" x14ac:dyDescent="0.3">
      <c r="A1994" s="4">
        <v>1993</v>
      </c>
      <c r="B1994" s="4" t="s">
        <v>4863</v>
      </c>
      <c r="C1994" s="4">
        <f>YEAR(Data!$D1994)</f>
        <v>2014</v>
      </c>
      <c r="D1994" s="5">
        <v>41816</v>
      </c>
      <c r="E1994" s="5">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26.640000000000004</v>
      </c>
    </row>
    <row r="1995" spans="1:22" ht="14.25" customHeight="1" x14ac:dyDescent="0.3">
      <c r="A1995" s="4">
        <v>1994</v>
      </c>
      <c r="B1995" s="4" t="s">
        <v>4863</v>
      </c>
      <c r="C1995" s="4">
        <f>YEAR(Data!$D1995)</f>
        <v>2014</v>
      </c>
      <c r="D1995" s="5">
        <v>41816</v>
      </c>
      <c r="E1995" s="5">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0.73479999999999923</v>
      </c>
    </row>
    <row r="1996" spans="1:22" ht="14.25" customHeight="1" x14ac:dyDescent="0.3">
      <c r="A1996" s="4">
        <v>1995</v>
      </c>
      <c r="B1996" s="4" t="s">
        <v>4863</v>
      </c>
      <c r="C1996" s="4">
        <f>YEAR(Data!$D1996)</f>
        <v>2014</v>
      </c>
      <c r="D1996" s="5">
        <v>41816</v>
      </c>
      <c r="E1996" s="5">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ht="14.25" customHeight="1" x14ac:dyDescent="0.3">
      <c r="A1997" s="4">
        <v>1996</v>
      </c>
      <c r="B1997" s="4" t="s">
        <v>4868</v>
      </c>
      <c r="C1997" s="4">
        <f>YEAR(Data!$D1997)</f>
        <v>2014</v>
      </c>
      <c r="D1997" s="5">
        <v>41976</v>
      </c>
      <c r="E1997" s="5">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4">
        <v>-766.01199999999994</v>
      </c>
    </row>
    <row r="1998" spans="1:22" ht="14.25" customHeight="1" x14ac:dyDescent="0.3">
      <c r="A1998" s="4">
        <v>1997</v>
      </c>
      <c r="B1998" s="4" t="s">
        <v>4868</v>
      </c>
      <c r="C1998" s="4">
        <f>YEAR(Data!$D1998)</f>
        <v>2014</v>
      </c>
      <c r="D1998" s="5">
        <v>41976</v>
      </c>
      <c r="E1998" s="5">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-3.719599999999998</v>
      </c>
    </row>
    <row r="1999" spans="1:22" ht="14.25" customHeight="1" x14ac:dyDescent="0.3">
      <c r="A1999" s="4">
        <v>1998</v>
      </c>
      <c r="B1999" s="4" t="s">
        <v>4873</v>
      </c>
      <c r="C1999" s="4">
        <f>YEAR(Data!$D1999)</f>
        <v>2011</v>
      </c>
      <c r="D1999" s="5">
        <v>40581</v>
      </c>
      <c r="E1999" s="5">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7.1999999999999993</v>
      </c>
    </row>
    <row r="2000" spans="1:22" ht="14.25" customHeight="1" x14ac:dyDescent="0.3">
      <c r="A2000" s="4">
        <v>1999</v>
      </c>
      <c r="B2000" s="4" t="s">
        <v>4873</v>
      </c>
      <c r="C2000" s="4">
        <f>YEAR(Data!$D2000)</f>
        <v>2011</v>
      </c>
      <c r="D2000" s="5">
        <v>40581</v>
      </c>
      <c r="E2000" s="5">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42.018600000000006</v>
      </c>
    </row>
    <row r="2001" spans="1:22" ht="14.25" customHeight="1" x14ac:dyDescent="0.3">
      <c r="A2001" s="4">
        <v>2000</v>
      </c>
      <c r="B2001" s="4" t="s">
        <v>4873</v>
      </c>
      <c r="C2001" s="4">
        <f>YEAR(Data!$D2001)</f>
        <v>2011</v>
      </c>
      <c r="D2001" s="5">
        <v>40581</v>
      </c>
      <c r="E2001" s="5">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42.035499999999985</v>
      </c>
    </row>
    <row r="2002" spans="1:22" ht="14.25" customHeight="1" x14ac:dyDescent="0.3">
      <c r="A2002" s="4">
        <v>2001</v>
      </c>
      <c r="B2002" s="4" t="s">
        <v>4875</v>
      </c>
      <c r="C2002" s="4">
        <f>YEAR(Data!$D2002)</f>
        <v>2014</v>
      </c>
      <c r="D2002" s="5">
        <v>41741</v>
      </c>
      <c r="E2002" s="5">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4">
        <v>21.994499999999988</v>
      </c>
    </row>
    <row r="2003" spans="1:22" ht="14.25" customHeight="1" x14ac:dyDescent="0.3">
      <c r="A2003" s="4">
        <v>2002</v>
      </c>
      <c r="B2003" s="4" t="s">
        <v>4875</v>
      </c>
      <c r="C2003" s="4">
        <f>YEAR(Data!$D2003)</f>
        <v>2014</v>
      </c>
      <c r="D2003" s="5">
        <v>41741</v>
      </c>
      <c r="E2003" s="5">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14.232399999999998</v>
      </c>
    </row>
    <row r="2004" spans="1:22" ht="14.25" customHeight="1" x14ac:dyDescent="0.3">
      <c r="A2004" s="4">
        <v>2003</v>
      </c>
      <c r="B2004" s="4" t="s">
        <v>4878</v>
      </c>
      <c r="C2004" s="4">
        <f>YEAR(Data!$D2004)</f>
        <v>2014</v>
      </c>
      <c r="D2004" s="5">
        <v>41999</v>
      </c>
      <c r="E2004" s="5">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9.5940000000000012</v>
      </c>
    </row>
    <row r="2005" spans="1:22" ht="14.25" customHeight="1" x14ac:dyDescent="0.3">
      <c r="A2005" s="4">
        <v>2004</v>
      </c>
      <c r="B2005" s="4" t="s">
        <v>4878</v>
      </c>
      <c r="C2005" s="4">
        <f>YEAR(Data!$D2005)</f>
        <v>2014</v>
      </c>
      <c r="D2005" s="5">
        <v>41999</v>
      </c>
      <c r="E2005" s="5">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76.112499999999983</v>
      </c>
    </row>
    <row r="2006" spans="1:22" ht="14.25" customHeight="1" x14ac:dyDescent="0.3">
      <c r="A2006" s="4">
        <v>2005</v>
      </c>
      <c r="B2006" s="4" t="s">
        <v>4879</v>
      </c>
      <c r="C2006" s="4">
        <f>YEAR(Data!$D2006)</f>
        <v>2014</v>
      </c>
      <c r="D2006" s="5">
        <v>41741</v>
      </c>
      <c r="E2006" s="5">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4">
        <v>-17.045999999999999</v>
      </c>
    </row>
    <row r="2007" spans="1:22" ht="14.25" customHeight="1" x14ac:dyDescent="0.3">
      <c r="A2007" s="4">
        <v>2006</v>
      </c>
      <c r="B2007" s="4" t="s">
        <v>4881</v>
      </c>
      <c r="C2007" s="4">
        <f>YEAR(Data!$D2007)</f>
        <v>2011</v>
      </c>
      <c r="D2007" s="5">
        <v>40908</v>
      </c>
      <c r="E2007" s="5">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11.575199999999999</v>
      </c>
    </row>
    <row r="2008" spans="1:22" ht="14.25" customHeight="1" x14ac:dyDescent="0.3">
      <c r="A2008" s="4">
        <v>2007</v>
      </c>
      <c r="B2008" s="4" t="s">
        <v>4881</v>
      </c>
      <c r="C2008" s="4">
        <f>YEAR(Data!$D2008)</f>
        <v>2011</v>
      </c>
      <c r="D2008" s="5">
        <v>40908</v>
      </c>
      <c r="E2008" s="5">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16.160200000000003</v>
      </c>
    </row>
    <row r="2009" spans="1:22" ht="14.25" customHeight="1" x14ac:dyDescent="0.3">
      <c r="A2009" s="4">
        <v>2008</v>
      </c>
      <c r="B2009" s="4" t="s">
        <v>4882</v>
      </c>
      <c r="C2009" s="4">
        <f>YEAR(Data!$D2009)</f>
        <v>2014</v>
      </c>
      <c r="D2009" s="5">
        <v>41855</v>
      </c>
      <c r="E2009" s="5">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4">
        <v>-36.674399999999991</v>
      </c>
    </row>
    <row r="2010" spans="1:22" ht="14.25" customHeight="1" x14ac:dyDescent="0.3">
      <c r="A2010" s="4">
        <v>2009</v>
      </c>
      <c r="B2010" s="4" t="s">
        <v>4885</v>
      </c>
      <c r="C2010" s="4">
        <f>YEAR(Data!$D2010)</f>
        <v>2011</v>
      </c>
      <c r="D2010" s="5">
        <v>40862</v>
      </c>
      <c r="E2010" s="5">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0.47519999999999984</v>
      </c>
    </row>
    <row r="2011" spans="1:22" ht="14.25" customHeight="1" x14ac:dyDescent="0.3">
      <c r="A2011" s="4">
        <v>2010</v>
      </c>
      <c r="B2011" s="4" t="s">
        <v>4885</v>
      </c>
      <c r="C2011" s="4">
        <f>YEAR(Data!$D2011)</f>
        <v>2011</v>
      </c>
      <c r="D2011" s="5">
        <v>40862</v>
      </c>
      <c r="E2011" s="5">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4">
        <v>29.142400000000009</v>
      </c>
    </row>
    <row r="2012" spans="1:22" ht="14.25" customHeight="1" x14ac:dyDescent="0.3">
      <c r="A2012" s="4">
        <v>2011</v>
      </c>
      <c r="B2012" s="4" t="s">
        <v>4885</v>
      </c>
      <c r="C2012" s="4">
        <f>YEAR(Data!$D2012)</f>
        <v>2011</v>
      </c>
      <c r="D2012" s="5">
        <v>40862</v>
      </c>
      <c r="E2012" s="5">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7.7799999999999976</v>
      </c>
    </row>
    <row r="2013" spans="1:22" ht="14.25" customHeight="1" x14ac:dyDescent="0.3">
      <c r="A2013" s="4">
        <v>2012</v>
      </c>
      <c r="B2013" s="4" t="s">
        <v>4887</v>
      </c>
      <c r="C2013" s="4">
        <f>YEAR(Data!$D2013)</f>
        <v>2012</v>
      </c>
      <c r="D2013" s="5">
        <v>41254</v>
      </c>
      <c r="E2013" s="5">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ht="14.25" customHeight="1" x14ac:dyDescent="0.3">
      <c r="A2014" s="4">
        <v>2013</v>
      </c>
      <c r="B2014" s="4" t="s">
        <v>4887</v>
      </c>
      <c r="C2014" s="4">
        <f>YEAR(Data!$D2014)</f>
        <v>2012</v>
      </c>
      <c r="D2014" s="5">
        <v>41254</v>
      </c>
      <c r="E2014" s="5">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4.6344000000000012</v>
      </c>
    </row>
    <row r="2015" spans="1:22" ht="14.25" customHeight="1" x14ac:dyDescent="0.3">
      <c r="A2015" s="4">
        <v>2014</v>
      </c>
      <c r="B2015" s="4" t="s">
        <v>4892</v>
      </c>
      <c r="C2015" s="4">
        <f>YEAR(Data!$D2015)</f>
        <v>2013</v>
      </c>
      <c r="D2015" s="5">
        <v>41536</v>
      </c>
      <c r="E2015" s="5">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84.23520000000002</v>
      </c>
    </row>
    <row r="2016" spans="1:22" ht="14.25" customHeight="1" x14ac:dyDescent="0.3">
      <c r="A2016" s="4">
        <v>2015</v>
      </c>
      <c r="B2016" s="4" t="s">
        <v>4892</v>
      </c>
      <c r="C2016" s="4">
        <f>YEAR(Data!$D2016)</f>
        <v>2013</v>
      </c>
      <c r="D2016" s="5">
        <v>41536</v>
      </c>
      <c r="E2016" s="5">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ht="14.25" customHeight="1" x14ac:dyDescent="0.3">
      <c r="A2017" s="4">
        <v>2016</v>
      </c>
      <c r="B2017" s="4" t="s">
        <v>4892</v>
      </c>
      <c r="C2017" s="4">
        <f>YEAR(Data!$D2017)</f>
        <v>2013</v>
      </c>
      <c r="D2017" s="5">
        <v>41536</v>
      </c>
      <c r="E2017" s="5">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ht="14.25" customHeight="1" x14ac:dyDescent="0.3">
      <c r="A2018" s="4">
        <v>2017</v>
      </c>
      <c r="B2018" s="4" t="s">
        <v>4897</v>
      </c>
      <c r="C2018" s="4">
        <f>YEAR(Data!$D2018)</f>
        <v>2012</v>
      </c>
      <c r="D2018" s="5">
        <v>40987</v>
      </c>
      <c r="E2018" s="5">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ht="14.25" customHeight="1" x14ac:dyDescent="0.3">
      <c r="A2019" s="4">
        <v>2018</v>
      </c>
      <c r="B2019" s="4" t="s">
        <v>4897</v>
      </c>
      <c r="C2019" s="4">
        <f>YEAR(Data!$D2019)</f>
        <v>2012</v>
      </c>
      <c r="D2019" s="5">
        <v>40987</v>
      </c>
      <c r="E2019" s="5">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6.8713999999999995</v>
      </c>
    </row>
    <row r="2020" spans="1:22" ht="14.25" customHeight="1" x14ac:dyDescent="0.3">
      <c r="A2020" s="4">
        <v>2019</v>
      </c>
      <c r="B2020" s="4" t="s">
        <v>4897</v>
      </c>
      <c r="C2020" s="4">
        <f>YEAR(Data!$D2020)</f>
        <v>2012</v>
      </c>
      <c r="D2020" s="5">
        <v>40987</v>
      </c>
      <c r="E2020" s="5">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ht="14.25" customHeight="1" x14ac:dyDescent="0.3">
      <c r="A2021" s="4">
        <v>2020</v>
      </c>
      <c r="B2021" s="4" t="s">
        <v>4897</v>
      </c>
      <c r="C2021" s="4">
        <f>YEAR(Data!$D2021)</f>
        <v>2012</v>
      </c>
      <c r="D2021" s="5">
        <v>40987</v>
      </c>
      <c r="E2021" s="5">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ht="14.25" customHeight="1" x14ac:dyDescent="0.3">
      <c r="A2022" s="4">
        <v>2021</v>
      </c>
      <c r="B2022" s="4" t="s">
        <v>4899</v>
      </c>
      <c r="C2022" s="4">
        <f>YEAR(Data!$D2022)</f>
        <v>2013</v>
      </c>
      <c r="D2022" s="5">
        <v>41537</v>
      </c>
      <c r="E2022" s="5">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481.86899999999986</v>
      </c>
    </row>
    <row r="2023" spans="1:22" ht="14.25" customHeight="1" x14ac:dyDescent="0.3">
      <c r="A2023" s="4">
        <v>2022</v>
      </c>
      <c r="B2023" s="4" t="s">
        <v>4899</v>
      </c>
      <c r="C2023" s="4">
        <f>YEAR(Data!$D2023)</f>
        <v>2013</v>
      </c>
      <c r="D2023" s="5">
        <v>41537</v>
      </c>
      <c r="E2023" s="5">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7.6679999999999993</v>
      </c>
    </row>
    <row r="2024" spans="1:22" ht="14.25" customHeight="1" x14ac:dyDescent="0.3">
      <c r="A2024" s="4">
        <v>2023</v>
      </c>
      <c r="B2024" s="4" t="s">
        <v>4899</v>
      </c>
      <c r="C2024" s="4">
        <f>YEAR(Data!$D2024)</f>
        <v>2013</v>
      </c>
      <c r="D2024" s="5">
        <v>41537</v>
      </c>
      <c r="E2024" s="5">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23.774400000000004</v>
      </c>
    </row>
    <row r="2025" spans="1:22" ht="14.25" customHeight="1" x14ac:dyDescent="0.3">
      <c r="A2025" s="4">
        <v>2024</v>
      </c>
      <c r="B2025" s="4" t="s">
        <v>4899</v>
      </c>
      <c r="C2025" s="4">
        <f>YEAR(Data!$D2025)</f>
        <v>2013</v>
      </c>
      <c r="D2025" s="5">
        <v>41537</v>
      </c>
      <c r="E2025" s="5">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ht="14.25" customHeight="1" x14ac:dyDescent="0.3">
      <c r="A2026" s="4">
        <v>2025</v>
      </c>
      <c r="B2026" s="4" t="s">
        <v>4902</v>
      </c>
      <c r="C2026" s="4">
        <f>YEAR(Data!$D2026)</f>
        <v>2014</v>
      </c>
      <c r="D2026" s="5">
        <v>41872</v>
      </c>
      <c r="E2026" s="5">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4">
        <v>77.71399999999997</v>
      </c>
    </row>
    <row r="2027" spans="1:22" ht="14.25" customHeight="1" x14ac:dyDescent="0.3">
      <c r="A2027" s="4">
        <v>2026</v>
      </c>
      <c r="B2027" s="4" t="s">
        <v>4903</v>
      </c>
      <c r="C2027" s="4">
        <f>YEAR(Data!$D2027)</f>
        <v>2012</v>
      </c>
      <c r="D2027" s="5">
        <v>40981</v>
      </c>
      <c r="E2027" s="5">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ht="14.25" customHeight="1" x14ac:dyDescent="0.3">
      <c r="A2028" s="4">
        <v>2027</v>
      </c>
      <c r="B2028" s="4" t="s">
        <v>4904</v>
      </c>
      <c r="C2028" s="4">
        <f>YEAR(Data!$D2028)</f>
        <v>2013</v>
      </c>
      <c r="D2028" s="5">
        <v>41526</v>
      </c>
      <c r="E2028" s="5">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11.558399999999999</v>
      </c>
    </row>
    <row r="2029" spans="1:22" ht="14.25" customHeight="1" x14ac:dyDescent="0.3">
      <c r="A2029" s="4">
        <v>2028</v>
      </c>
      <c r="B2029" s="4" t="s">
        <v>4904</v>
      </c>
      <c r="C2029" s="4">
        <f>YEAR(Data!$D2029)</f>
        <v>2013</v>
      </c>
      <c r="D2029" s="5">
        <v>41526</v>
      </c>
      <c r="E2029" s="5">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4">
        <v>23.497599999999995</v>
      </c>
    </row>
    <row r="2030" spans="1:22" ht="14.25" customHeight="1" x14ac:dyDescent="0.3">
      <c r="A2030" s="4">
        <v>2029</v>
      </c>
      <c r="B2030" s="4" t="s">
        <v>4905</v>
      </c>
      <c r="C2030" s="4">
        <f>YEAR(Data!$D2030)</f>
        <v>2012</v>
      </c>
      <c r="D2030" s="5">
        <v>41239</v>
      </c>
      <c r="E2030" s="5">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ht="14.25" customHeight="1" x14ac:dyDescent="0.3">
      <c r="A2031" s="4">
        <v>2030</v>
      </c>
      <c r="B2031" s="4" t="s">
        <v>4905</v>
      </c>
      <c r="C2031" s="4">
        <f>YEAR(Data!$D2031)</f>
        <v>2012</v>
      </c>
      <c r="D2031" s="5">
        <v>41239</v>
      </c>
      <c r="E2031" s="5">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ht="14.25" customHeight="1" x14ac:dyDescent="0.3">
      <c r="A2032" s="4">
        <v>2031</v>
      </c>
      <c r="B2032" s="4" t="s">
        <v>4905</v>
      </c>
      <c r="C2032" s="4">
        <f>YEAR(Data!$D2032)</f>
        <v>2012</v>
      </c>
      <c r="D2032" s="5">
        <v>41239</v>
      </c>
      <c r="E2032" s="5">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ht="14.25" customHeight="1" x14ac:dyDescent="0.3">
      <c r="A2033" s="4">
        <v>2032</v>
      </c>
      <c r="B2033" s="4" t="s">
        <v>4905</v>
      </c>
      <c r="C2033" s="4">
        <f>YEAR(Data!$D2033)</f>
        <v>2012</v>
      </c>
      <c r="D2033" s="5">
        <v>41239</v>
      </c>
      <c r="E2033" s="5">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ht="14.25" customHeight="1" x14ac:dyDescent="0.3">
      <c r="A2034" s="4">
        <v>2033</v>
      </c>
      <c r="B2034" s="4" t="s">
        <v>4909</v>
      </c>
      <c r="C2034" s="4">
        <f>YEAR(Data!$D2034)</f>
        <v>2013</v>
      </c>
      <c r="D2034" s="5">
        <v>41618</v>
      </c>
      <c r="E2034" s="5">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4">
        <v>3.2871999999999999</v>
      </c>
    </row>
    <row r="2035" spans="1:22" ht="14.25" customHeight="1" x14ac:dyDescent="0.3">
      <c r="A2035" s="4">
        <v>2034</v>
      </c>
      <c r="B2035" s="4" t="s">
        <v>4909</v>
      </c>
      <c r="C2035" s="4">
        <f>YEAR(Data!$D2035)</f>
        <v>2013</v>
      </c>
      <c r="D2035" s="5">
        <v>41618</v>
      </c>
      <c r="E2035" s="5">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4">
        <v>0.8162000000000007</v>
      </c>
    </row>
    <row r="2036" spans="1:22" ht="14.25" customHeight="1" x14ac:dyDescent="0.3">
      <c r="A2036" s="4">
        <v>2035</v>
      </c>
      <c r="B2036" s="4" t="s">
        <v>4910</v>
      </c>
      <c r="C2036" s="4">
        <f>YEAR(Data!$D2036)</f>
        <v>2014</v>
      </c>
      <c r="D2036" s="5">
        <v>41908</v>
      </c>
      <c r="E2036" s="5">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ht="14.25" customHeight="1" x14ac:dyDescent="0.3">
      <c r="A2037" s="4">
        <v>2036</v>
      </c>
      <c r="B2037" s="4" t="s">
        <v>4910</v>
      </c>
      <c r="C2037" s="4">
        <f>YEAR(Data!$D2037)</f>
        <v>2014</v>
      </c>
      <c r="D2037" s="5">
        <v>41908</v>
      </c>
      <c r="E2037" s="5">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4">
        <v>51.294299999999964</v>
      </c>
    </row>
    <row r="2038" spans="1:22" ht="14.25" customHeight="1" x14ac:dyDescent="0.3">
      <c r="A2038" s="4">
        <v>2037</v>
      </c>
      <c r="B2038" s="4" t="s">
        <v>4913</v>
      </c>
      <c r="C2038" s="4">
        <f>YEAR(Data!$D2038)</f>
        <v>2012</v>
      </c>
      <c r="D2038" s="5">
        <v>40931</v>
      </c>
      <c r="E2038" s="5">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ht="14.25" customHeight="1" x14ac:dyDescent="0.3">
      <c r="A2039" s="4">
        <v>2038</v>
      </c>
      <c r="B2039" s="4" t="s">
        <v>4913</v>
      </c>
      <c r="C2039" s="4">
        <f>YEAR(Data!$D2039)</f>
        <v>2012</v>
      </c>
      <c r="D2039" s="5">
        <v>40931</v>
      </c>
      <c r="E2039" s="5">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6.8713999999999995</v>
      </c>
    </row>
    <row r="2040" spans="1:22" ht="14.25" customHeight="1" x14ac:dyDescent="0.3">
      <c r="A2040" s="4">
        <v>2039</v>
      </c>
      <c r="B2040" s="4" t="s">
        <v>4915</v>
      </c>
      <c r="C2040" s="4">
        <f>YEAR(Data!$D2040)</f>
        <v>2012</v>
      </c>
      <c r="D2040" s="5">
        <v>41078</v>
      </c>
      <c r="E2040" s="5">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4">
        <v>4.3326000000000002</v>
      </c>
    </row>
    <row r="2041" spans="1:22" ht="14.25" customHeight="1" x14ac:dyDescent="0.3">
      <c r="A2041" s="4">
        <v>2040</v>
      </c>
      <c r="B2041" s="4" t="s">
        <v>4915</v>
      </c>
      <c r="C2041" s="4">
        <f>YEAR(Data!$D2041)</f>
        <v>2012</v>
      </c>
      <c r="D2041" s="5">
        <v>41078</v>
      </c>
      <c r="E2041" s="5">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4">
        <v>-3.3263999999999996</v>
      </c>
    </row>
    <row r="2042" spans="1:22" ht="14.25" customHeight="1" x14ac:dyDescent="0.3">
      <c r="A2042" s="4">
        <v>2041</v>
      </c>
      <c r="B2042" s="4" t="s">
        <v>4915</v>
      </c>
      <c r="C2042" s="4">
        <f>YEAR(Data!$D2042)</f>
        <v>2012</v>
      </c>
      <c r="D2042" s="5">
        <v>41078</v>
      </c>
      <c r="E2042" s="5">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-6.1039999999999974</v>
      </c>
    </row>
    <row r="2043" spans="1:22" ht="14.25" customHeight="1" x14ac:dyDescent="0.3">
      <c r="A2043" s="4">
        <v>2042</v>
      </c>
      <c r="B2043" s="4" t="s">
        <v>4915</v>
      </c>
      <c r="C2043" s="4">
        <f>YEAR(Data!$D2043)</f>
        <v>2012</v>
      </c>
      <c r="D2043" s="5">
        <v>41078</v>
      </c>
      <c r="E2043" s="5">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20.724000000000007</v>
      </c>
    </row>
    <row r="2044" spans="1:22" ht="14.25" customHeight="1" x14ac:dyDescent="0.3">
      <c r="A2044" s="4">
        <v>2043</v>
      </c>
      <c r="B2044" s="4" t="s">
        <v>4918</v>
      </c>
      <c r="C2044" s="4">
        <f>YEAR(Data!$D2044)</f>
        <v>2012</v>
      </c>
      <c r="D2044" s="5">
        <v>41184</v>
      </c>
      <c r="E2044" s="5">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4">
        <v>20.1264</v>
      </c>
    </row>
    <row r="2045" spans="1:22" ht="14.25" customHeight="1" x14ac:dyDescent="0.3">
      <c r="A2045" s="4">
        <v>2044</v>
      </c>
      <c r="B2045" s="4" t="s">
        <v>4921</v>
      </c>
      <c r="C2045" s="4">
        <f>YEAR(Data!$D2045)</f>
        <v>2014</v>
      </c>
      <c r="D2045" s="5">
        <v>41962</v>
      </c>
      <c r="E2045" s="5">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4">
        <v>7.7728000000000002</v>
      </c>
    </row>
    <row r="2046" spans="1:22" ht="14.25" customHeight="1" x14ac:dyDescent="0.3">
      <c r="A2046" s="4">
        <v>2045</v>
      </c>
      <c r="B2046" s="4" t="s">
        <v>4922</v>
      </c>
      <c r="C2046" s="4">
        <f>YEAR(Data!$D2046)</f>
        <v>2011</v>
      </c>
      <c r="D2046" s="5">
        <v>40772</v>
      </c>
      <c r="E2046" s="5">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4">
        <v>5.4432</v>
      </c>
    </row>
    <row r="2047" spans="1:22" ht="14.25" customHeight="1" x14ac:dyDescent="0.3">
      <c r="A2047" s="4">
        <v>2046</v>
      </c>
      <c r="B2047" s="4" t="s">
        <v>4923</v>
      </c>
      <c r="C2047" s="4">
        <f>YEAR(Data!$D2047)</f>
        <v>2013</v>
      </c>
      <c r="D2047" s="5">
        <v>41473</v>
      </c>
      <c r="E2047" s="5">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45.539199999999994</v>
      </c>
    </row>
    <row r="2048" spans="1:22" ht="14.25" customHeight="1" x14ac:dyDescent="0.3">
      <c r="A2048" s="4">
        <v>2047</v>
      </c>
      <c r="B2048" s="4" t="s">
        <v>4923</v>
      </c>
      <c r="C2048" s="4">
        <f>YEAR(Data!$D2048)</f>
        <v>2013</v>
      </c>
      <c r="D2048" s="5">
        <v>41473</v>
      </c>
      <c r="E2048" s="5">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280.59000000000003</v>
      </c>
    </row>
    <row r="2049" spans="1:22" ht="14.25" customHeight="1" x14ac:dyDescent="0.3">
      <c r="A2049" s="4">
        <v>2048</v>
      </c>
      <c r="B2049" s="4" t="s">
        <v>4923</v>
      </c>
      <c r="C2049" s="4">
        <f>YEAR(Data!$D2049)</f>
        <v>2013</v>
      </c>
      <c r="D2049" s="5">
        <v>41473</v>
      </c>
      <c r="E2049" s="5">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26.630399999999998</v>
      </c>
    </row>
    <row r="2050" spans="1:22" ht="14.25" customHeight="1" x14ac:dyDescent="0.3">
      <c r="A2050" s="4">
        <v>2049</v>
      </c>
      <c r="B2050" s="4" t="s">
        <v>4927</v>
      </c>
      <c r="C2050" s="4">
        <f>YEAR(Data!$D2050)</f>
        <v>2012</v>
      </c>
      <c r="D2050" s="5">
        <v>41101</v>
      </c>
      <c r="E2050" s="5">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4">
        <v>36.224999999999966</v>
      </c>
    </row>
    <row r="2051" spans="1:22" ht="14.25" customHeight="1" x14ac:dyDescent="0.3">
      <c r="A2051" s="4">
        <v>2050</v>
      </c>
      <c r="B2051" s="4" t="s">
        <v>4927</v>
      </c>
      <c r="C2051" s="4">
        <f>YEAR(Data!$D2051)</f>
        <v>2012</v>
      </c>
      <c r="D2051" s="5">
        <v>41101</v>
      </c>
      <c r="E2051" s="5">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4">
        <v>-2.0015999999999998</v>
      </c>
    </row>
    <row r="2052" spans="1:22" ht="14.25" customHeight="1" x14ac:dyDescent="0.3">
      <c r="A2052" s="4">
        <v>2051</v>
      </c>
      <c r="B2052" s="4" t="s">
        <v>4927</v>
      </c>
      <c r="C2052" s="4">
        <f>YEAR(Data!$D2052)</f>
        <v>2012</v>
      </c>
      <c r="D2052" s="5">
        <v>41101</v>
      </c>
      <c r="E2052" s="5">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4">
        <v>-4.7519999999999989</v>
      </c>
    </row>
    <row r="2053" spans="1:22" ht="14.25" customHeight="1" x14ac:dyDescent="0.3">
      <c r="A2053" s="4">
        <v>2052</v>
      </c>
      <c r="B2053" s="4" t="s">
        <v>4927</v>
      </c>
      <c r="C2053" s="4">
        <f>YEAR(Data!$D2053)</f>
        <v>2012</v>
      </c>
      <c r="D2053" s="5">
        <v>41101</v>
      </c>
      <c r="E2053" s="5">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4">
        <v>-73.175999999999988</v>
      </c>
    </row>
    <row r="2054" spans="1:22" ht="14.25" customHeight="1" x14ac:dyDescent="0.3">
      <c r="A2054" s="4">
        <v>2053</v>
      </c>
      <c r="B2054" s="4" t="s">
        <v>4927</v>
      </c>
      <c r="C2054" s="4">
        <f>YEAR(Data!$D2054)</f>
        <v>2012</v>
      </c>
      <c r="D2054" s="5">
        <v>41101</v>
      </c>
      <c r="E2054" s="5">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0.83399999999999963</v>
      </c>
    </row>
    <row r="2055" spans="1:22" ht="14.25" customHeight="1" x14ac:dyDescent="0.3">
      <c r="A2055" s="4">
        <v>2054</v>
      </c>
      <c r="B2055" s="4" t="s">
        <v>4927</v>
      </c>
      <c r="C2055" s="4">
        <f>YEAR(Data!$D2055)</f>
        <v>2012</v>
      </c>
      <c r="D2055" s="5">
        <v>41101</v>
      </c>
      <c r="E2055" s="5">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3.4847999999999981</v>
      </c>
    </row>
    <row r="2056" spans="1:22" ht="14.25" customHeight="1" x14ac:dyDescent="0.3">
      <c r="A2056" s="4">
        <v>2055</v>
      </c>
      <c r="B2056" s="4" t="s">
        <v>4932</v>
      </c>
      <c r="C2056" s="4">
        <f>YEAR(Data!$D2056)</f>
        <v>2013</v>
      </c>
      <c r="D2056" s="5">
        <v>41610</v>
      </c>
      <c r="E2056" s="5">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ht="14.25" customHeight="1" x14ac:dyDescent="0.3">
      <c r="A2057" s="4">
        <v>2056</v>
      </c>
      <c r="B2057" s="4" t="s">
        <v>4933</v>
      </c>
      <c r="C2057" s="4">
        <f>YEAR(Data!$D2057)</f>
        <v>2014</v>
      </c>
      <c r="D2057" s="5">
        <v>41996</v>
      </c>
      <c r="E2057" s="5">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4">
        <v>63.983999999999988</v>
      </c>
    </row>
    <row r="2058" spans="1:22" ht="14.25" customHeight="1" x14ac:dyDescent="0.3">
      <c r="A2058" s="4">
        <v>2057</v>
      </c>
      <c r="B2058" s="4" t="s">
        <v>4933</v>
      </c>
      <c r="C2058" s="4">
        <f>YEAR(Data!$D2058)</f>
        <v>2014</v>
      </c>
      <c r="D2058" s="5">
        <v>41996</v>
      </c>
      <c r="E2058" s="5">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4">
        <v>412.5394</v>
      </c>
    </row>
    <row r="2059" spans="1:22" ht="14.25" customHeight="1" x14ac:dyDescent="0.3">
      <c r="A2059" s="4">
        <v>2058</v>
      </c>
      <c r="B2059" s="4" t="s">
        <v>4933</v>
      </c>
      <c r="C2059" s="4">
        <f>YEAR(Data!$D2059)</f>
        <v>2014</v>
      </c>
      <c r="D2059" s="5">
        <v>41996</v>
      </c>
      <c r="E2059" s="5">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30.596399999999996</v>
      </c>
    </row>
    <row r="2060" spans="1:22" ht="14.25" customHeight="1" x14ac:dyDescent="0.3">
      <c r="A2060" s="4">
        <v>2059</v>
      </c>
      <c r="B2060" s="4" t="s">
        <v>4933</v>
      </c>
      <c r="C2060" s="4">
        <f>YEAR(Data!$D2060)</f>
        <v>2014</v>
      </c>
      <c r="D2060" s="5">
        <v>41996</v>
      </c>
      <c r="E2060" s="5">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70.005999999999972</v>
      </c>
    </row>
    <row r="2061" spans="1:22" ht="14.25" customHeight="1" x14ac:dyDescent="0.3">
      <c r="A2061" s="4">
        <v>2060</v>
      </c>
      <c r="B2061" s="4" t="s">
        <v>4936</v>
      </c>
      <c r="C2061" s="4">
        <f>YEAR(Data!$D2061)</f>
        <v>2011</v>
      </c>
      <c r="D2061" s="5">
        <v>40847</v>
      </c>
      <c r="E2061" s="5">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ht="14.25" customHeight="1" x14ac:dyDescent="0.3">
      <c r="A2062" s="4">
        <v>2061</v>
      </c>
      <c r="B2062" s="4" t="s">
        <v>4936</v>
      </c>
      <c r="C2062" s="4">
        <f>YEAR(Data!$D2062)</f>
        <v>2011</v>
      </c>
      <c r="D2062" s="5">
        <v>40847</v>
      </c>
      <c r="E2062" s="5">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20.877999999999997</v>
      </c>
    </row>
    <row r="2063" spans="1:22" ht="14.25" customHeight="1" x14ac:dyDescent="0.3">
      <c r="A2063" s="4">
        <v>2062</v>
      </c>
      <c r="B2063" s="4" t="s">
        <v>4936</v>
      </c>
      <c r="C2063" s="4">
        <f>YEAR(Data!$D2063)</f>
        <v>2011</v>
      </c>
      <c r="D2063" s="5">
        <v>40847</v>
      </c>
      <c r="E2063" s="5">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4">
        <v>5.3891999999999989</v>
      </c>
    </row>
    <row r="2064" spans="1:22" ht="14.25" customHeight="1" x14ac:dyDescent="0.3">
      <c r="A2064" s="4">
        <v>2063</v>
      </c>
      <c r="B2064" s="4" t="s">
        <v>4936</v>
      </c>
      <c r="C2064" s="4">
        <f>YEAR(Data!$D2064)</f>
        <v>2011</v>
      </c>
      <c r="D2064" s="5">
        <v>40847</v>
      </c>
      <c r="E2064" s="5">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4">
        <v>30.427800000000005</v>
      </c>
    </row>
    <row r="2065" spans="1:22" ht="14.25" customHeight="1" x14ac:dyDescent="0.3">
      <c r="A2065" s="4">
        <v>2064</v>
      </c>
      <c r="B2065" s="4" t="s">
        <v>4936</v>
      </c>
      <c r="C2065" s="4">
        <f>YEAR(Data!$D2065)</f>
        <v>2011</v>
      </c>
      <c r="D2065" s="5">
        <v>40847</v>
      </c>
      <c r="E2065" s="5">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6.0299999999999994</v>
      </c>
    </row>
    <row r="2066" spans="1:22" ht="14.25" customHeight="1" x14ac:dyDescent="0.3">
      <c r="A2066" s="4">
        <v>2065</v>
      </c>
      <c r="B2066" s="4" t="s">
        <v>4936</v>
      </c>
      <c r="C2066" s="4">
        <f>YEAR(Data!$D2066)</f>
        <v>2011</v>
      </c>
      <c r="D2066" s="5">
        <v>40847</v>
      </c>
      <c r="E2066" s="5">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12.169199999999989</v>
      </c>
    </row>
    <row r="2067" spans="1:22" ht="14.25" customHeight="1" x14ac:dyDescent="0.3">
      <c r="A2067" s="4">
        <v>2066</v>
      </c>
      <c r="B2067" s="4" t="s">
        <v>4936</v>
      </c>
      <c r="C2067" s="4">
        <f>YEAR(Data!$D2067)</f>
        <v>2011</v>
      </c>
      <c r="D2067" s="5">
        <v>40847</v>
      </c>
      <c r="E2067" s="5">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-9.1470000000000056</v>
      </c>
    </row>
    <row r="2068" spans="1:22" ht="14.25" customHeight="1" x14ac:dyDescent="0.3">
      <c r="A2068" s="4">
        <v>2067</v>
      </c>
      <c r="B2068" s="4" t="s">
        <v>4936</v>
      </c>
      <c r="C2068" s="4">
        <f>YEAR(Data!$D2068)</f>
        <v>2011</v>
      </c>
      <c r="D2068" s="5">
        <v>40847</v>
      </c>
      <c r="E2068" s="5">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47.862899999999982</v>
      </c>
    </row>
    <row r="2069" spans="1:22" ht="14.25" customHeight="1" x14ac:dyDescent="0.3">
      <c r="A2069" s="4">
        <v>2068</v>
      </c>
      <c r="B2069" s="4" t="s">
        <v>4936</v>
      </c>
      <c r="C2069" s="4">
        <f>YEAR(Data!$D2069)</f>
        <v>2011</v>
      </c>
      <c r="D2069" s="5">
        <v>40847</v>
      </c>
      <c r="E2069" s="5">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3.7169999999999996</v>
      </c>
    </row>
    <row r="2070" spans="1:22" ht="14.25" customHeight="1" x14ac:dyDescent="0.3">
      <c r="A2070" s="4">
        <v>2069</v>
      </c>
      <c r="B2070" s="4" t="s">
        <v>4946</v>
      </c>
      <c r="C2070" s="4">
        <f>YEAR(Data!$D2070)</f>
        <v>2012</v>
      </c>
      <c r="D2070" s="5">
        <v>41012</v>
      </c>
      <c r="E2070" s="5">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69.98599999999999</v>
      </c>
    </row>
    <row r="2071" spans="1:22" ht="14.25" customHeight="1" x14ac:dyDescent="0.3">
      <c r="A2071" s="4">
        <v>2070</v>
      </c>
      <c r="B2071" s="4" t="s">
        <v>4946</v>
      </c>
      <c r="C2071" s="4">
        <f>YEAR(Data!$D2071)</f>
        <v>2012</v>
      </c>
      <c r="D2071" s="5">
        <v>41012</v>
      </c>
      <c r="E2071" s="5">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4">
        <v>-97.739399999999989</v>
      </c>
    </row>
    <row r="2072" spans="1:22" ht="14.25" customHeight="1" x14ac:dyDescent="0.3">
      <c r="A2072" s="4">
        <v>2071</v>
      </c>
      <c r="B2072" s="4" t="s">
        <v>4951</v>
      </c>
      <c r="C2072" s="4">
        <f>YEAR(Data!$D2072)</f>
        <v>2013</v>
      </c>
      <c r="D2072" s="5">
        <v>41477</v>
      </c>
      <c r="E2072" s="5">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4">
        <v>-1.294</v>
      </c>
    </row>
    <row r="2073" spans="1:22" ht="14.25" customHeight="1" x14ac:dyDescent="0.3">
      <c r="A2073" s="4">
        <v>2072</v>
      </c>
      <c r="B2073" s="4" t="s">
        <v>4954</v>
      </c>
      <c r="C2073" s="4">
        <f>YEAR(Data!$D2073)</f>
        <v>2014</v>
      </c>
      <c r="D2073" s="5">
        <v>41964</v>
      </c>
      <c r="E2073" s="5">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-46.137000000000029</v>
      </c>
    </row>
    <row r="2074" spans="1:22" ht="14.25" customHeight="1" x14ac:dyDescent="0.3">
      <c r="A2074" s="4">
        <v>2073</v>
      </c>
      <c r="B2074" s="4" t="s">
        <v>4958</v>
      </c>
      <c r="C2074" s="4">
        <f>YEAR(Data!$D2074)</f>
        <v>2013</v>
      </c>
      <c r="D2074" s="5">
        <v>41605</v>
      </c>
      <c r="E2074" s="5">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4">
        <v>2.5591999999999997</v>
      </c>
    </row>
    <row r="2075" spans="1:22" ht="14.25" customHeight="1" x14ac:dyDescent="0.3">
      <c r="A2075" s="4">
        <v>2074</v>
      </c>
      <c r="B2075" s="4" t="s">
        <v>4961</v>
      </c>
      <c r="C2075" s="4">
        <f>YEAR(Data!$D2075)</f>
        <v>2014</v>
      </c>
      <c r="D2075" s="5">
        <v>41951</v>
      </c>
      <c r="E2075" s="5">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13.793099999999999</v>
      </c>
    </row>
    <row r="2076" spans="1:22" ht="14.25" customHeight="1" x14ac:dyDescent="0.3">
      <c r="A2076" s="4">
        <v>2075</v>
      </c>
      <c r="B2076" s="4" t="s">
        <v>4961</v>
      </c>
      <c r="C2076" s="4">
        <f>YEAR(Data!$D2076)</f>
        <v>2014</v>
      </c>
      <c r="D2076" s="5">
        <v>41951</v>
      </c>
      <c r="E2076" s="5">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4">
        <v>66.635100000000023</v>
      </c>
    </row>
    <row r="2077" spans="1:22" ht="14.25" customHeight="1" x14ac:dyDescent="0.3">
      <c r="A2077" s="4">
        <v>2076</v>
      </c>
      <c r="B2077" s="4" t="s">
        <v>4966</v>
      </c>
      <c r="C2077" s="4">
        <f>YEAR(Data!$D2077)</f>
        <v>2011</v>
      </c>
      <c r="D2077" s="5">
        <v>40878</v>
      </c>
      <c r="E2077" s="5">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4">
        <v>28.517999999999994</v>
      </c>
    </row>
    <row r="2078" spans="1:22" ht="14.25" customHeight="1" x14ac:dyDescent="0.3">
      <c r="A2078" s="4">
        <v>2077</v>
      </c>
      <c r="B2078" s="4" t="s">
        <v>4967</v>
      </c>
      <c r="C2078" s="4">
        <f>YEAR(Data!$D2078)</f>
        <v>2014</v>
      </c>
      <c r="D2078" s="5">
        <v>41895</v>
      </c>
      <c r="E2078" s="5">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4">
        <v>19.950000000000003</v>
      </c>
    </row>
    <row r="2079" spans="1:22" ht="14.25" customHeight="1" x14ac:dyDescent="0.3">
      <c r="A2079" s="4">
        <v>2078</v>
      </c>
      <c r="B2079" s="4" t="s">
        <v>4967</v>
      </c>
      <c r="C2079" s="4">
        <f>YEAR(Data!$D2079)</f>
        <v>2014</v>
      </c>
      <c r="D2079" s="5">
        <v>41895</v>
      </c>
      <c r="E2079" s="5">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26.349399999999992</v>
      </c>
    </row>
    <row r="2080" spans="1:22" ht="14.25" customHeight="1" x14ac:dyDescent="0.3">
      <c r="A2080" s="4">
        <v>2079</v>
      </c>
      <c r="B2080" s="4" t="s">
        <v>4967</v>
      </c>
      <c r="C2080" s="4">
        <f>YEAR(Data!$D2080)</f>
        <v>2014</v>
      </c>
      <c r="D2080" s="5">
        <v>41895</v>
      </c>
      <c r="E2080" s="5">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45.527999999999992</v>
      </c>
    </row>
    <row r="2081" spans="1:22" ht="14.25" customHeight="1" x14ac:dyDescent="0.3">
      <c r="A2081" s="4">
        <v>2080</v>
      </c>
      <c r="B2081" s="4" t="s">
        <v>4970</v>
      </c>
      <c r="C2081" s="4">
        <f>YEAR(Data!$D2081)</f>
        <v>2012</v>
      </c>
      <c r="D2081" s="5">
        <v>41267</v>
      </c>
      <c r="E2081" s="5">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ht="14.25" customHeight="1" x14ac:dyDescent="0.3">
      <c r="A2082" s="4">
        <v>2081</v>
      </c>
      <c r="B2082" s="4" t="s">
        <v>4970</v>
      </c>
      <c r="C2082" s="4">
        <f>YEAR(Data!$D2082)</f>
        <v>2012</v>
      </c>
      <c r="D2082" s="5">
        <v>41267</v>
      </c>
      <c r="E2082" s="5">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11.198400000000003</v>
      </c>
    </row>
    <row r="2083" spans="1:22" ht="14.25" customHeight="1" x14ac:dyDescent="0.3">
      <c r="A2083" s="4">
        <v>2082</v>
      </c>
      <c r="B2083" s="4" t="s">
        <v>4970</v>
      </c>
      <c r="C2083" s="4">
        <f>YEAR(Data!$D2083)</f>
        <v>2012</v>
      </c>
      <c r="D2083" s="5">
        <v>41267</v>
      </c>
      <c r="E2083" s="5">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4">
        <v>1.7352000000000005</v>
      </c>
    </row>
    <row r="2084" spans="1:22" ht="14.25" customHeight="1" x14ac:dyDescent="0.3">
      <c r="A2084" s="4">
        <v>2083</v>
      </c>
      <c r="B2084" s="4" t="s">
        <v>4973</v>
      </c>
      <c r="C2084" s="4">
        <f>YEAR(Data!$D2084)</f>
        <v>2014</v>
      </c>
      <c r="D2084" s="5">
        <v>41694</v>
      </c>
      <c r="E2084" s="5">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ht="14.25" customHeight="1" x14ac:dyDescent="0.3">
      <c r="A2085" s="4">
        <v>2084</v>
      </c>
      <c r="B2085" s="4" t="s">
        <v>4974</v>
      </c>
      <c r="C2085" s="4">
        <f>YEAR(Data!$D2085)</f>
        <v>2011</v>
      </c>
      <c r="D2085" s="5">
        <v>40870</v>
      </c>
      <c r="E2085" s="5">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4">
        <v>8.879999999999999</v>
      </c>
    </row>
    <row r="2086" spans="1:22" ht="14.25" customHeight="1" x14ac:dyDescent="0.3">
      <c r="A2086" s="4">
        <v>2085</v>
      </c>
      <c r="B2086" s="4" t="s">
        <v>4975</v>
      </c>
      <c r="C2086" s="4">
        <f>YEAR(Data!$D2086)</f>
        <v>2013</v>
      </c>
      <c r="D2086" s="5">
        <v>41449</v>
      </c>
      <c r="E2086" s="5">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56.175200000000004</v>
      </c>
    </row>
    <row r="2087" spans="1:22" ht="14.25" customHeight="1" x14ac:dyDescent="0.3">
      <c r="A2087" s="4">
        <v>2086</v>
      </c>
      <c r="B2087" s="4" t="s">
        <v>4975</v>
      </c>
      <c r="C2087" s="4">
        <f>YEAR(Data!$D2087)</f>
        <v>2013</v>
      </c>
      <c r="D2087" s="5">
        <v>41449</v>
      </c>
      <c r="E2087" s="5">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ht="14.25" customHeight="1" x14ac:dyDescent="0.3">
      <c r="A2088" s="4">
        <v>2087</v>
      </c>
      <c r="B2088" s="4" t="s">
        <v>4975</v>
      </c>
      <c r="C2088" s="4">
        <f>YEAR(Data!$D2088)</f>
        <v>2013</v>
      </c>
      <c r="D2088" s="5">
        <v>41449</v>
      </c>
      <c r="E2088" s="5">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4">
        <v>38.988000000000014</v>
      </c>
    </row>
    <row r="2089" spans="1:22" ht="14.25" customHeight="1" x14ac:dyDescent="0.3">
      <c r="A2089" s="4">
        <v>2088</v>
      </c>
      <c r="B2089" s="4" t="s">
        <v>4975</v>
      </c>
      <c r="C2089" s="4">
        <f>YEAR(Data!$D2089)</f>
        <v>2013</v>
      </c>
      <c r="D2089" s="5">
        <v>41449</v>
      </c>
      <c r="E2089" s="5">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ht="14.25" customHeight="1" x14ac:dyDescent="0.3">
      <c r="A2090" s="4">
        <v>2089</v>
      </c>
      <c r="B2090" s="4" t="s">
        <v>4975</v>
      </c>
      <c r="C2090" s="4">
        <f>YEAR(Data!$D2090)</f>
        <v>2013</v>
      </c>
      <c r="D2090" s="5">
        <v>41449</v>
      </c>
      <c r="E2090" s="5">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1.4651999999999998</v>
      </c>
    </row>
    <row r="2091" spans="1:22" ht="14.25" customHeight="1" x14ac:dyDescent="0.3">
      <c r="A2091" s="4">
        <v>2090</v>
      </c>
      <c r="B2091" s="4" t="s">
        <v>4980</v>
      </c>
      <c r="C2091" s="4">
        <f>YEAR(Data!$D2091)</f>
        <v>2012</v>
      </c>
      <c r="D2091" s="5">
        <v>41208</v>
      </c>
      <c r="E2091" s="5">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2.6495999999999995</v>
      </c>
    </row>
    <row r="2092" spans="1:22" ht="14.25" customHeight="1" x14ac:dyDescent="0.3">
      <c r="A2092" s="4">
        <v>2091</v>
      </c>
      <c r="B2092" s="4" t="s">
        <v>4984</v>
      </c>
      <c r="C2092" s="4">
        <f>YEAR(Data!$D2092)</f>
        <v>2014</v>
      </c>
      <c r="D2092" s="5">
        <v>41836</v>
      </c>
      <c r="E2092" s="5">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4">
        <v>13.009499999999999</v>
      </c>
    </row>
    <row r="2093" spans="1:22" ht="14.25" customHeight="1" x14ac:dyDescent="0.3">
      <c r="A2093" s="4">
        <v>2092</v>
      </c>
      <c r="B2093" s="4" t="s">
        <v>4984</v>
      </c>
      <c r="C2093" s="4">
        <f>YEAR(Data!$D2093)</f>
        <v>2014</v>
      </c>
      <c r="D2093" s="5">
        <v>41836</v>
      </c>
      <c r="E2093" s="5">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4">
        <v>-48.783900000000031</v>
      </c>
    </row>
    <row r="2094" spans="1:22" ht="14.25" customHeight="1" x14ac:dyDescent="0.3">
      <c r="A2094" s="4">
        <v>2093</v>
      </c>
      <c r="B2094" s="4" t="s">
        <v>4987</v>
      </c>
      <c r="C2094" s="4">
        <f>YEAR(Data!$D2094)</f>
        <v>2011</v>
      </c>
      <c r="D2094" s="5">
        <v>40864</v>
      </c>
      <c r="E2094" s="5">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4">
        <v>81.58299999999997</v>
      </c>
    </row>
    <row r="2095" spans="1:22" ht="14.25" customHeight="1" x14ac:dyDescent="0.3">
      <c r="A2095" s="4">
        <v>2094</v>
      </c>
      <c r="B2095" s="4" t="s">
        <v>4989</v>
      </c>
      <c r="C2095" s="4">
        <f>YEAR(Data!$D2095)</f>
        <v>2012</v>
      </c>
      <c r="D2095" s="5">
        <v>41012</v>
      </c>
      <c r="E2095" s="5">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0.38640000000000008</v>
      </c>
    </row>
    <row r="2096" spans="1:22" ht="14.25" customHeight="1" x14ac:dyDescent="0.3">
      <c r="A2096" s="4">
        <v>2095</v>
      </c>
      <c r="B2096" s="4" t="s">
        <v>4990</v>
      </c>
      <c r="C2096" s="4">
        <f>YEAR(Data!$D2096)</f>
        <v>2012</v>
      </c>
      <c r="D2096" s="5">
        <v>41238</v>
      </c>
      <c r="E2096" s="5">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4">
        <v>1.4759999999999982</v>
      </c>
    </row>
    <row r="2097" spans="1:22" ht="14.25" customHeight="1" x14ac:dyDescent="0.3">
      <c r="A2097" s="4">
        <v>2096</v>
      </c>
      <c r="B2097" s="4" t="s">
        <v>4993</v>
      </c>
      <c r="C2097" s="4">
        <f>YEAR(Data!$D2097)</f>
        <v>2013</v>
      </c>
      <c r="D2097" s="5">
        <v>41410</v>
      </c>
      <c r="E2097" s="5">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ht="14.25" customHeight="1" x14ac:dyDescent="0.3">
      <c r="A2098" s="4">
        <v>2097</v>
      </c>
      <c r="B2098" s="4" t="s">
        <v>4993</v>
      </c>
      <c r="C2098" s="4">
        <f>YEAR(Data!$D2098)</f>
        <v>2013</v>
      </c>
      <c r="D2098" s="5">
        <v>41410</v>
      </c>
      <c r="E2098" s="5">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25.748800000000003</v>
      </c>
    </row>
    <row r="2099" spans="1:22" ht="14.25" customHeight="1" x14ac:dyDescent="0.3">
      <c r="A2099" s="4">
        <v>2098</v>
      </c>
      <c r="B2099" s="4" t="s">
        <v>4993</v>
      </c>
      <c r="C2099" s="4">
        <f>YEAR(Data!$D2099)</f>
        <v>2013</v>
      </c>
      <c r="D2099" s="5">
        <v>41410</v>
      </c>
      <c r="E2099" s="5">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2.1683999999999997</v>
      </c>
    </row>
    <row r="2100" spans="1:22" ht="14.25" customHeight="1" x14ac:dyDescent="0.3">
      <c r="A2100" s="4">
        <v>2099</v>
      </c>
      <c r="B2100" s="4" t="s">
        <v>4998</v>
      </c>
      <c r="C2100" s="4">
        <f>YEAR(Data!$D2100)</f>
        <v>2014</v>
      </c>
      <c r="D2100" s="5">
        <v>41890</v>
      </c>
      <c r="E2100" s="5">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2.3550000000000022</v>
      </c>
    </row>
    <row r="2101" spans="1:22" ht="14.25" customHeight="1" x14ac:dyDescent="0.3">
      <c r="A2101" s="4">
        <v>2100</v>
      </c>
      <c r="B2101" s="4" t="s">
        <v>4998</v>
      </c>
      <c r="C2101" s="4">
        <f>YEAR(Data!$D2101)</f>
        <v>2014</v>
      </c>
      <c r="D2101" s="5">
        <v>41890</v>
      </c>
      <c r="E2101" s="5">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80.48390000000002</v>
      </c>
    </row>
    <row r="2102" spans="1:22" ht="14.25" customHeight="1" x14ac:dyDescent="0.3">
      <c r="A2102" s="4">
        <v>2101</v>
      </c>
      <c r="B2102" s="4" t="s">
        <v>4999</v>
      </c>
      <c r="C2102" s="4">
        <f>YEAR(Data!$D2102)</f>
        <v>2011</v>
      </c>
      <c r="D2102" s="5">
        <v>40612</v>
      </c>
      <c r="E2102" s="5">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4">
        <v>-15.910200000000088</v>
      </c>
    </row>
    <row r="2103" spans="1:22" ht="14.25" customHeight="1" x14ac:dyDescent="0.3">
      <c r="A2103" s="4">
        <v>2102</v>
      </c>
      <c r="B2103" s="4" t="s">
        <v>4999</v>
      </c>
      <c r="C2103" s="4">
        <f>YEAR(Data!$D2103)</f>
        <v>2011</v>
      </c>
      <c r="D2103" s="5">
        <v>40612</v>
      </c>
      <c r="E2103" s="5">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9.3563999999999936</v>
      </c>
    </row>
    <row r="2104" spans="1:22" ht="14.25" customHeight="1" x14ac:dyDescent="0.3">
      <c r="A2104" s="4">
        <v>2103</v>
      </c>
      <c r="B2104" s="4" t="s">
        <v>5002</v>
      </c>
      <c r="C2104" s="4">
        <f>YEAR(Data!$D2104)</f>
        <v>2011</v>
      </c>
      <c r="D2104" s="5">
        <v>40742</v>
      </c>
      <c r="E2104" s="5">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-25.913599999999988</v>
      </c>
    </row>
    <row r="2105" spans="1:22" ht="14.25" customHeight="1" x14ac:dyDescent="0.3">
      <c r="A2105" s="4">
        <v>2104</v>
      </c>
      <c r="B2105" s="4" t="s">
        <v>5005</v>
      </c>
      <c r="C2105" s="4">
        <f>YEAR(Data!$D2105)</f>
        <v>2014</v>
      </c>
      <c r="D2105" s="5">
        <v>41723</v>
      </c>
      <c r="E2105" s="5">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106.52159999999999</v>
      </c>
    </row>
    <row r="2106" spans="1:22" ht="14.25" customHeight="1" x14ac:dyDescent="0.3">
      <c r="A2106" s="4">
        <v>2105</v>
      </c>
      <c r="B2106" s="4" t="s">
        <v>5005</v>
      </c>
      <c r="C2106" s="4">
        <f>YEAR(Data!$D2106)</f>
        <v>2014</v>
      </c>
      <c r="D2106" s="5">
        <v>41723</v>
      </c>
      <c r="E2106" s="5">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ht="14.25" customHeight="1" x14ac:dyDescent="0.3">
      <c r="A2107" s="4">
        <v>2106</v>
      </c>
      <c r="B2107" s="4" t="s">
        <v>5007</v>
      </c>
      <c r="C2107" s="4">
        <f>YEAR(Data!$D2107)</f>
        <v>2011</v>
      </c>
      <c r="D2107" s="5">
        <v>40816</v>
      </c>
      <c r="E2107" s="5">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4">
        <v>5.4432</v>
      </c>
    </row>
    <row r="2108" spans="1:22" ht="14.25" customHeight="1" x14ac:dyDescent="0.3">
      <c r="A2108" s="4">
        <v>2107</v>
      </c>
      <c r="B2108" s="4" t="s">
        <v>5010</v>
      </c>
      <c r="C2108" s="4">
        <f>YEAR(Data!$D2108)</f>
        <v>2011</v>
      </c>
      <c r="D2108" s="5">
        <v>40812</v>
      </c>
      <c r="E2108" s="5">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4">
        <v>-1.4016000000000002</v>
      </c>
    </row>
    <row r="2109" spans="1:22" ht="14.25" customHeight="1" x14ac:dyDescent="0.3">
      <c r="A2109" s="4">
        <v>2108</v>
      </c>
      <c r="B2109" s="4" t="s">
        <v>5012</v>
      </c>
      <c r="C2109" s="4">
        <f>YEAR(Data!$D2109)</f>
        <v>2012</v>
      </c>
      <c r="D2109" s="5">
        <v>41213</v>
      </c>
      <c r="E2109" s="5">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ht="14.25" customHeight="1" x14ac:dyDescent="0.3">
      <c r="A2110" s="4">
        <v>2109</v>
      </c>
      <c r="B2110" s="4" t="s">
        <v>5012</v>
      </c>
      <c r="C2110" s="4">
        <f>YEAR(Data!$D2110)</f>
        <v>2012</v>
      </c>
      <c r="D2110" s="5">
        <v>41213</v>
      </c>
      <c r="E2110" s="5">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124.48499999999999</v>
      </c>
    </row>
    <row r="2111" spans="1:22" ht="14.25" customHeight="1" x14ac:dyDescent="0.3">
      <c r="A2111" s="4">
        <v>2110</v>
      </c>
      <c r="B2111" s="4" t="s">
        <v>5012</v>
      </c>
      <c r="C2111" s="4">
        <f>YEAR(Data!$D2111)</f>
        <v>2012</v>
      </c>
      <c r="D2111" s="5">
        <v>41213</v>
      </c>
      <c r="E2111" s="5">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1.2599999999999998</v>
      </c>
    </row>
    <row r="2112" spans="1:22" ht="14.25" customHeight="1" x14ac:dyDescent="0.3">
      <c r="A2112" s="4">
        <v>2111</v>
      </c>
      <c r="B2112" s="4" t="s">
        <v>5012</v>
      </c>
      <c r="C2112" s="4">
        <f>YEAR(Data!$D2112)</f>
        <v>2012</v>
      </c>
      <c r="D2112" s="5">
        <v>41213</v>
      </c>
      <c r="E2112" s="5">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4">
        <v>8.0269999999999992</v>
      </c>
    </row>
    <row r="2113" spans="1:22" ht="14.25" customHeight="1" x14ac:dyDescent="0.3">
      <c r="A2113" s="4">
        <v>2112</v>
      </c>
      <c r="B2113" s="4" t="s">
        <v>5012</v>
      </c>
      <c r="C2113" s="4">
        <f>YEAR(Data!$D2113)</f>
        <v>2012</v>
      </c>
      <c r="D2113" s="5">
        <v>41213</v>
      </c>
      <c r="E2113" s="5">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20.196000000000012</v>
      </c>
    </row>
    <row r="2114" spans="1:22" ht="14.25" customHeight="1" x14ac:dyDescent="0.3">
      <c r="A2114" s="4">
        <v>2113</v>
      </c>
      <c r="B2114" s="4" t="s">
        <v>5012</v>
      </c>
      <c r="C2114" s="4">
        <f>YEAR(Data!$D2114)</f>
        <v>2012</v>
      </c>
      <c r="D2114" s="5">
        <v>41213</v>
      </c>
      <c r="E2114" s="5">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4">
        <v>8.0190000000000001</v>
      </c>
    </row>
    <row r="2115" spans="1:22" ht="14.25" customHeight="1" x14ac:dyDescent="0.3">
      <c r="A2115" s="4">
        <v>2114</v>
      </c>
      <c r="B2115" s="4" t="s">
        <v>5012</v>
      </c>
      <c r="C2115" s="4">
        <f>YEAR(Data!$D2115)</f>
        <v>2012</v>
      </c>
      <c r="D2115" s="5">
        <v>41213</v>
      </c>
      <c r="E2115" s="5">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4">
        <v>145.78199999999993</v>
      </c>
    </row>
    <row r="2116" spans="1:22" ht="14.25" customHeight="1" x14ac:dyDescent="0.3">
      <c r="A2116" s="4">
        <v>2115</v>
      </c>
      <c r="B2116" s="4" t="s">
        <v>5012</v>
      </c>
      <c r="C2116" s="4">
        <f>YEAR(Data!$D2116)</f>
        <v>2012</v>
      </c>
      <c r="D2116" s="5">
        <v>41213</v>
      </c>
      <c r="E2116" s="5">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12.646799999999999</v>
      </c>
    </row>
    <row r="2117" spans="1:22" ht="14.25" customHeight="1" x14ac:dyDescent="0.3">
      <c r="A2117" s="4">
        <v>2116</v>
      </c>
      <c r="B2117" s="4" t="s">
        <v>5012</v>
      </c>
      <c r="C2117" s="4">
        <f>YEAR(Data!$D2117)</f>
        <v>2012</v>
      </c>
      <c r="D2117" s="5">
        <v>41213</v>
      </c>
      <c r="E2117" s="5">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20.03919999999998</v>
      </c>
    </row>
    <row r="2118" spans="1:22" ht="14.25" customHeight="1" x14ac:dyDescent="0.3">
      <c r="A2118" s="4">
        <v>2117</v>
      </c>
      <c r="B2118" s="4" t="s">
        <v>5021</v>
      </c>
      <c r="C2118" s="4">
        <f>YEAR(Data!$D2118)</f>
        <v>2012</v>
      </c>
      <c r="D2118" s="5">
        <v>41194</v>
      </c>
      <c r="E2118" s="5">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-13.978000000000009</v>
      </c>
    </row>
    <row r="2119" spans="1:22" ht="14.25" customHeight="1" x14ac:dyDescent="0.3">
      <c r="A2119" s="4">
        <v>2118</v>
      </c>
      <c r="B2119" s="4" t="s">
        <v>5022</v>
      </c>
      <c r="C2119" s="4">
        <f>YEAR(Data!$D2119)</f>
        <v>2013</v>
      </c>
      <c r="D2119" s="5">
        <v>41537</v>
      </c>
      <c r="E2119" s="5">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ht="14.25" customHeight="1" x14ac:dyDescent="0.3">
      <c r="A2120" s="4">
        <v>2119</v>
      </c>
      <c r="B2120" s="4" t="s">
        <v>5026</v>
      </c>
      <c r="C2120" s="4">
        <f>YEAR(Data!$D2120)</f>
        <v>2014</v>
      </c>
      <c r="D2120" s="5">
        <v>41743</v>
      </c>
      <c r="E2120" s="5">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ht="14.25" customHeight="1" x14ac:dyDescent="0.3">
      <c r="A2121" s="4">
        <v>2120</v>
      </c>
      <c r="B2121" s="4" t="s">
        <v>5026</v>
      </c>
      <c r="C2121" s="4">
        <f>YEAR(Data!$D2121)</f>
        <v>2014</v>
      </c>
      <c r="D2121" s="5">
        <v>41743</v>
      </c>
      <c r="E2121" s="5">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302.37299999999993</v>
      </c>
    </row>
    <row r="2122" spans="1:22" ht="14.25" customHeight="1" x14ac:dyDescent="0.3">
      <c r="A2122" s="4">
        <v>2121</v>
      </c>
      <c r="B2122" s="4" t="s">
        <v>5027</v>
      </c>
      <c r="C2122" s="4">
        <f>YEAR(Data!$D2122)</f>
        <v>2014</v>
      </c>
      <c r="D2122" s="5">
        <v>41647</v>
      </c>
      <c r="E2122" s="5">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4">
        <v>-1.9656000000000002</v>
      </c>
    </row>
    <row r="2123" spans="1:22" ht="14.25" customHeight="1" x14ac:dyDescent="0.3">
      <c r="A2123" s="4">
        <v>2122</v>
      </c>
      <c r="B2123" s="4" t="s">
        <v>5029</v>
      </c>
      <c r="C2123" s="4">
        <f>YEAR(Data!$D2123)</f>
        <v>2014</v>
      </c>
      <c r="D2123" s="5">
        <v>41953</v>
      </c>
      <c r="E2123" s="5">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-2.6997000000000355</v>
      </c>
    </row>
    <row r="2124" spans="1:22" ht="14.25" customHeight="1" x14ac:dyDescent="0.3">
      <c r="A2124" s="4">
        <v>2123</v>
      </c>
      <c r="B2124" s="4" t="s">
        <v>5031</v>
      </c>
      <c r="C2124" s="4">
        <f>YEAR(Data!$D2124)</f>
        <v>2014</v>
      </c>
      <c r="D2124" s="5">
        <v>41905</v>
      </c>
      <c r="E2124" s="5">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41.133199999999988</v>
      </c>
    </row>
    <row r="2125" spans="1:22" ht="14.25" customHeight="1" x14ac:dyDescent="0.3">
      <c r="A2125" s="4">
        <v>2124</v>
      </c>
      <c r="B2125" s="4" t="s">
        <v>5031</v>
      </c>
      <c r="C2125" s="4">
        <f>YEAR(Data!$D2125)</f>
        <v>2014</v>
      </c>
      <c r="D2125" s="5">
        <v>41905</v>
      </c>
      <c r="E2125" s="5">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ht="14.25" customHeight="1" x14ac:dyDescent="0.3">
      <c r="A2126" s="4">
        <v>2125</v>
      </c>
      <c r="B2126" s="4" t="s">
        <v>5032</v>
      </c>
      <c r="C2126" s="4">
        <f>YEAR(Data!$D2126)</f>
        <v>2014</v>
      </c>
      <c r="D2126" s="5">
        <v>41975</v>
      </c>
      <c r="E2126" s="5">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4">
        <v>35.329499999999996</v>
      </c>
    </row>
    <row r="2127" spans="1:22" ht="14.25" customHeight="1" x14ac:dyDescent="0.3">
      <c r="A2127" s="4">
        <v>2126</v>
      </c>
      <c r="B2127" s="4" t="s">
        <v>5032</v>
      </c>
      <c r="C2127" s="4">
        <f>YEAR(Data!$D2127)</f>
        <v>2014</v>
      </c>
      <c r="D2127" s="5">
        <v>41975</v>
      </c>
      <c r="E2127" s="5">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ht="14.25" customHeight="1" x14ac:dyDescent="0.3">
      <c r="A2128" s="4">
        <v>2127</v>
      </c>
      <c r="B2128" s="4" t="s">
        <v>5037</v>
      </c>
      <c r="C2128" s="4">
        <f>YEAR(Data!$D2128)</f>
        <v>2011</v>
      </c>
      <c r="D2128" s="5">
        <v>40717</v>
      </c>
      <c r="E2128" s="5">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1.079699999999999</v>
      </c>
    </row>
    <row r="2129" spans="1:22" ht="14.25" customHeight="1" x14ac:dyDescent="0.3">
      <c r="A2129" s="4">
        <v>2128</v>
      </c>
      <c r="B2129" s="4" t="s">
        <v>5040</v>
      </c>
      <c r="C2129" s="4">
        <f>YEAR(Data!$D2129)</f>
        <v>2012</v>
      </c>
      <c r="D2129" s="5">
        <v>41186</v>
      </c>
      <c r="E2129" s="5">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6.4943999999999953</v>
      </c>
    </row>
    <row r="2130" spans="1:22" ht="14.25" customHeight="1" x14ac:dyDescent="0.3">
      <c r="A2130" s="4">
        <v>2129</v>
      </c>
      <c r="B2130" s="4" t="s">
        <v>5040</v>
      </c>
      <c r="C2130" s="4">
        <f>YEAR(Data!$D2130)</f>
        <v>2012</v>
      </c>
      <c r="D2130" s="5">
        <v>41186</v>
      </c>
      <c r="E2130" s="5">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4">
        <v>7.2576000000000001</v>
      </c>
    </row>
    <row r="2131" spans="1:22" ht="14.25" customHeight="1" x14ac:dyDescent="0.3">
      <c r="A2131" s="4">
        <v>2130</v>
      </c>
      <c r="B2131" s="4" t="s">
        <v>5043</v>
      </c>
      <c r="C2131" s="4">
        <f>YEAR(Data!$D2131)</f>
        <v>2011</v>
      </c>
      <c r="D2131" s="5">
        <v>40683</v>
      </c>
      <c r="E2131" s="5">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ht="14.25" customHeight="1" x14ac:dyDescent="0.3">
      <c r="A2132" s="4">
        <v>2131</v>
      </c>
      <c r="B2132" s="4" t="s">
        <v>5043</v>
      </c>
      <c r="C2132" s="4">
        <f>YEAR(Data!$D2132)</f>
        <v>2011</v>
      </c>
      <c r="D2132" s="5">
        <v>40683</v>
      </c>
      <c r="E2132" s="5">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ht="14.25" customHeight="1" x14ac:dyDescent="0.3">
      <c r="A2133" s="4">
        <v>2132</v>
      </c>
      <c r="B2133" s="4" t="s">
        <v>5043</v>
      </c>
      <c r="C2133" s="4">
        <f>YEAR(Data!$D2133)</f>
        <v>2011</v>
      </c>
      <c r="D2133" s="5">
        <v>40683</v>
      </c>
      <c r="E2133" s="5">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60.139800000000015</v>
      </c>
    </row>
    <row r="2134" spans="1:22" ht="14.25" customHeight="1" x14ac:dyDescent="0.3">
      <c r="A2134" s="4">
        <v>2133</v>
      </c>
      <c r="B2134" s="4" t="s">
        <v>5050</v>
      </c>
      <c r="C2134" s="4">
        <f>YEAR(Data!$D2134)</f>
        <v>2012</v>
      </c>
      <c r="D2134" s="5">
        <v>41233</v>
      </c>
      <c r="E2134" s="5">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ht="14.25" customHeight="1" x14ac:dyDescent="0.3">
      <c r="A2135" s="4">
        <v>2134</v>
      </c>
      <c r="B2135" s="4" t="s">
        <v>5053</v>
      </c>
      <c r="C2135" s="4">
        <f>YEAR(Data!$D2135)</f>
        <v>2012</v>
      </c>
      <c r="D2135" s="5">
        <v>41243</v>
      </c>
      <c r="E2135" s="5">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-122.39280000000002</v>
      </c>
    </row>
    <row r="2136" spans="1:22" ht="14.25" customHeight="1" x14ac:dyDescent="0.3">
      <c r="A2136" s="4">
        <v>2135</v>
      </c>
      <c r="B2136" s="4" t="s">
        <v>5053</v>
      </c>
      <c r="C2136" s="4">
        <f>YEAR(Data!$D2136)</f>
        <v>2012</v>
      </c>
      <c r="D2136" s="5">
        <v>41243</v>
      </c>
      <c r="E2136" s="5">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-2.3813999999999993</v>
      </c>
    </row>
    <row r="2137" spans="1:22" ht="14.25" customHeight="1" x14ac:dyDescent="0.3">
      <c r="A2137" s="4">
        <v>2136</v>
      </c>
      <c r="B2137" s="4" t="s">
        <v>5053</v>
      </c>
      <c r="C2137" s="4">
        <f>YEAR(Data!$D2137)</f>
        <v>2012</v>
      </c>
      <c r="D2137" s="5">
        <v>41243</v>
      </c>
      <c r="E2137" s="5">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4">
        <v>15.819999999999993</v>
      </c>
    </row>
    <row r="2138" spans="1:22" ht="14.25" customHeight="1" x14ac:dyDescent="0.3">
      <c r="A2138" s="4">
        <v>2137</v>
      </c>
      <c r="B2138" s="4" t="s">
        <v>5058</v>
      </c>
      <c r="C2138" s="4">
        <f>YEAR(Data!$D2138)</f>
        <v>2012</v>
      </c>
      <c r="D2138" s="5">
        <v>41274</v>
      </c>
      <c r="E2138" s="5">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-11.439000000000004</v>
      </c>
    </row>
    <row r="2139" spans="1:22" ht="14.25" customHeight="1" x14ac:dyDescent="0.3">
      <c r="A2139" s="4">
        <v>2138</v>
      </c>
      <c r="B2139" s="4" t="s">
        <v>5058</v>
      </c>
      <c r="C2139" s="4">
        <f>YEAR(Data!$D2139)</f>
        <v>2012</v>
      </c>
      <c r="D2139" s="5">
        <v>41274</v>
      </c>
      <c r="E2139" s="5">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4">
        <v>-5.8496000000000024</v>
      </c>
    </row>
    <row r="2140" spans="1:22" ht="14.25" customHeight="1" x14ac:dyDescent="0.3">
      <c r="A2140" s="4">
        <v>2139</v>
      </c>
      <c r="B2140" s="4" t="s">
        <v>5063</v>
      </c>
      <c r="C2140" s="4">
        <f>YEAR(Data!$D2140)</f>
        <v>2014</v>
      </c>
      <c r="D2140" s="5">
        <v>41960</v>
      </c>
      <c r="E2140" s="5">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ht="14.25" customHeight="1" x14ac:dyDescent="0.3">
      <c r="A2141" s="4">
        <v>2140</v>
      </c>
      <c r="B2141" s="4" t="s">
        <v>5064</v>
      </c>
      <c r="C2141" s="4">
        <f>YEAR(Data!$D2141)</f>
        <v>2011</v>
      </c>
      <c r="D2141" s="5">
        <v>40700</v>
      </c>
      <c r="E2141" s="5">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4">
        <v>50.471099999999993</v>
      </c>
    </row>
    <row r="2142" spans="1:22" ht="14.25" customHeight="1" x14ac:dyDescent="0.3">
      <c r="A2142" s="4">
        <v>2141</v>
      </c>
      <c r="B2142" s="4" t="s">
        <v>5064</v>
      </c>
      <c r="C2142" s="4">
        <f>YEAR(Data!$D2142)</f>
        <v>2011</v>
      </c>
      <c r="D2142" s="5">
        <v>40700</v>
      </c>
      <c r="E2142" s="5">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ht="14.25" customHeight="1" x14ac:dyDescent="0.3">
      <c r="A2143" s="4">
        <v>2142</v>
      </c>
      <c r="B2143" s="4" t="s">
        <v>5064</v>
      </c>
      <c r="C2143" s="4">
        <f>YEAR(Data!$D2143)</f>
        <v>2011</v>
      </c>
      <c r="D2143" s="5">
        <v>40700</v>
      </c>
      <c r="E2143" s="5">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4">
        <v>-347.11740000000009</v>
      </c>
    </row>
    <row r="2144" spans="1:22" ht="14.25" customHeight="1" x14ac:dyDescent="0.3">
      <c r="A2144" s="4">
        <v>2143</v>
      </c>
      <c r="B2144" s="4" t="s">
        <v>5069</v>
      </c>
      <c r="C2144" s="4">
        <f>YEAR(Data!$D2144)</f>
        <v>2013</v>
      </c>
      <c r="D2144" s="5">
        <v>41519</v>
      </c>
      <c r="E2144" s="5">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9.9059999999999988</v>
      </c>
    </row>
    <row r="2145" spans="1:22" ht="14.25" customHeight="1" x14ac:dyDescent="0.3">
      <c r="A2145" s="4">
        <v>2144</v>
      </c>
      <c r="B2145" s="4" t="s">
        <v>5069</v>
      </c>
      <c r="C2145" s="4">
        <f>YEAR(Data!$D2145)</f>
        <v>2013</v>
      </c>
      <c r="D2145" s="5">
        <v>41519</v>
      </c>
      <c r="E2145" s="5">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4">
        <v>-4.7975999999999974</v>
      </c>
    </row>
    <row r="2146" spans="1:22" ht="14.25" customHeight="1" x14ac:dyDescent="0.3">
      <c r="A2146" s="4">
        <v>2145</v>
      </c>
      <c r="B2146" s="4" t="s">
        <v>5069</v>
      </c>
      <c r="C2146" s="4">
        <f>YEAR(Data!$D2146)</f>
        <v>2013</v>
      </c>
      <c r="D2146" s="5">
        <v>41519</v>
      </c>
      <c r="E2146" s="5">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5.4235999999999995</v>
      </c>
    </row>
    <row r="2147" spans="1:22" ht="14.25" customHeight="1" x14ac:dyDescent="0.3">
      <c r="A2147" s="4">
        <v>2146</v>
      </c>
      <c r="B2147" s="4" t="s">
        <v>5070</v>
      </c>
      <c r="C2147" s="4">
        <f>YEAR(Data!$D2147)</f>
        <v>2013</v>
      </c>
      <c r="D2147" s="5">
        <v>41451</v>
      </c>
      <c r="E2147" s="5">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4">
        <v>-18.088200000000001</v>
      </c>
    </row>
    <row r="2148" spans="1:22" ht="14.25" customHeight="1" x14ac:dyDescent="0.3">
      <c r="A2148" s="4">
        <v>2147</v>
      </c>
      <c r="B2148" s="4" t="s">
        <v>5070</v>
      </c>
      <c r="C2148" s="4">
        <f>YEAR(Data!$D2148)</f>
        <v>2013</v>
      </c>
      <c r="D2148" s="5">
        <v>41451</v>
      </c>
      <c r="E2148" s="5">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-27.93119999999999</v>
      </c>
    </row>
    <row r="2149" spans="1:22" ht="14.25" customHeight="1" x14ac:dyDescent="0.3">
      <c r="A2149" s="4">
        <v>2148</v>
      </c>
      <c r="B2149" s="4" t="s">
        <v>5070</v>
      </c>
      <c r="C2149" s="4">
        <f>YEAR(Data!$D2149)</f>
        <v>2013</v>
      </c>
      <c r="D2149" s="5">
        <v>41451</v>
      </c>
      <c r="E2149" s="5">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4">
        <v>-50.870400000000018</v>
      </c>
    </row>
    <row r="2150" spans="1:22" ht="14.25" customHeight="1" x14ac:dyDescent="0.3">
      <c r="A2150" s="4">
        <v>2149</v>
      </c>
      <c r="B2150" s="4" t="s">
        <v>5072</v>
      </c>
      <c r="C2150" s="4">
        <f>YEAR(Data!$D2150)</f>
        <v>2011</v>
      </c>
      <c r="D2150" s="5">
        <v>40889</v>
      </c>
      <c r="E2150" s="5">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4.330999999999996</v>
      </c>
    </row>
    <row r="2151" spans="1:22" ht="14.25" customHeight="1" x14ac:dyDescent="0.3">
      <c r="A2151" s="4">
        <v>2150</v>
      </c>
      <c r="B2151" s="4" t="s">
        <v>5073</v>
      </c>
      <c r="C2151" s="4">
        <f>YEAR(Data!$D2151)</f>
        <v>2014</v>
      </c>
      <c r="D2151" s="5">
        <v>41730</v>
      </c>
      <c r="E2151" s="5">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4">
        <v>22.086999999999996</v>
      </c>
    </row>
    <row r="2152" spans="1:22" ht="14.25" customHeight="1" x14ac:dyDescent="0.3">
      <c r="A2152" s="4">
        <v>2151</v>
      </c>
      <c r="B2152" s="4" t="s">
        <v>5076</v>
      </c>
      <c r="C2152" s="4">
        <f>YEAR(Data!$D2152)</f>
        <v>2014</v>
      </c>
      <c r="D2152" s="5">
        <v>41963</v>
      </c>
      <c r="E2152" s="5">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-53.270399999999995</v>
      </c>
    </row>
    <row r="2153" spans="1:22" ht="14.25" customHeight="1" x14ac:dyDescent="0.3">
      <c r="A2153" s="4">
        <v>2152</v>
      </c>
      <c r="B2153" s="4" t="s">
        <v>5080</v>
      </c>
      <c r="C2153" s="4">
        <f>YEAR(Data!$D2153)</f>
        <v>2011</v>
      </c>
      <c r="D2153" s="5">
        <v>40871</v>
      </c>
      <c r="E2153" s="5">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ht="14.25" customHeight="1" x14ac:dyDescent="0.3">
      <c r="A2154" s="4">
        <v>2153</v>
      </c>
      <c r="B2154" s="4" t="s">
        <v>5084</v>
      </c>
      <c r="C2154" s="4">
        <f>YEAR(Data!$D2154)</f>
        <v>2012</v>
      </c>
      <c r="D2154" s="5">
        <v>41235</v>
      </c>
      <c r="E2154" s="5">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4">
        <v>7.0218000000000007</v>
      </c>
    </row>
    <row r="2155" spans="1:22" ht="14.25" customHeight="1" x14ac:dyDescent="0.3">
      <c r="A2155" s="4">
        <v>2154</v>
      </c>
      <c r="B2155" s="4" t="s">
        <v>5085</v>
      </c>
      <c r="C2155" s="4">
        <f>YEAR(Data!$D2155)</f>
        <v>2013</v>
      </c>
      <c r="D2155" s="5">
        <v>41470</v>
      </c>
      <c r="E2155" s="5">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ht="14.25" customHeight="1" x14ac:dyDescent="0.3">
      <c r="A2156" s="4">
        <v>2155</v>
      </c>
      <c r="B2156" s="4" t="s">
        <v>5086</v>
      </c>
      <c r="C2156" s="4">
        <f>YEAR(Data!$D2156)</f>
        <v>2013</v>
      </c>
      <c r="D2156" s="5">
        <v>41395</v>
      </c>
      <c r="E2156" s="5">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-10.173599999999997</v>
      </c>
    </row>
    <row r="2157" spans="1:22" ht="14.25" customHeight="1" x14ac:dyDescent="0.3">
      <c r="A2157" s="4">
        <v>2156</v>
      </c>
      <c r="B2157" s="4" t="s">
        <v>5087</v>
      </c>
      <c r="C2157" s="4">
        <f>YEAR(Data!$D2157)</f>
        <v>2013</v>
      </c>
      <c r="D2157" s="5">
        <v>41481</v>
      </c>
      <c r="E2157" s="5">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ht="14.25" customHeight="1" x14ac:dyDescent="0.3">
      <c r="A2158" s="4">
        <v>2157</v>
      </c>
      <c r="B2158" s="4" t="s">
        <v>5088</v>
      </c>
      <c r="C2158" s="4">
        <f>YEAR(Data!$D2158)</f>
        <v>2011</v>
      </c>
      <c r="D2158" s="5">
        <v>40716</v>
      </c>
      <c r="E2158" s="5">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4">
        <v>0</v>
      </c>
    </row>
    <row r="2159" spans="1:22" ht="14.25" customHeight="1" x14ac:dyDescent="0.3">
      <c r="A2159" s="4">
        <v>2158</v>
      </c>
      <c r="B2159" s="4" t="s">
        <v>5088</v>
      </c>
      <c r="C2159" s="4">
        <f>YEAR(Data!$D2159)</f>
        <v>2011</v>
      </c>
      <c r="D2159" s="5">
        <v>40716</v>
      </c>
      <c r="E2159" s="5">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9.716399999999993</v>
      </c>
    </row>
    <row r="2160" spans="1:22" ht="14.25" customHeight="1" x14ac:dyDescent="0.3">
      <c r="A2160" s="4">
        <v>2159</v>
      </c>
      <c r="B2160" s="4" t="s">
        <v>5089</v>
      </c>
      <c r="C2160" s="4">
        <f>YEAR(Data!$D2160)</f>
        <v>2014</v>
      </c>
      <c r="D2160" s="5">
        <v>41934</v>
      </c>
      <c r="E2160" s="5">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2.0087999999999973</v>
      </c>
    </row>
    <row r="2161" spans="1:22" ht="14.25" customHeight="1" x14ac:dyDescent="0.3">
      <c r="A2161" s="4">
        <v>2160</v>
      </c>
      <c r="B2161" s="4" t="s">
        <v>5092</v>
      </c>
      <c r="C2161" s="4">
        <f>YEAR(Data!$D2161)</f>
        <v>2013</v>
      </c>
      <c r="D2161" s="5">
        <v>41521</v>
      </c>
      <c r="E2161" s="5">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4">
        <v>-14.973600000000001</v>
      </c>
    </row>
    <row r="2162" spans="1:22" ht="14.25" customHeight="1" x14ac:dyDescent="0.3">
      <c r="A2162" s="4">
        <v>2161</v>
      </c>
      <c r="B2162" s="4" t="s">
        <v>5093</v>
      </c>
      <c r="C2162" s="4">
        <f>YEAR(Data!$D2162)</f>
        <v>2013</v>
      </c>
      <c r="D2162" s="5">
        <v>41409</v>
      </c>
      <c r="E2162" s="5">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4">
        <v>29.768999999999998</v>
      </c>
    </row>
    <row r="2163" spans="1:22" ht="14.25" customHeight="1" x14ac:dyDescent="0.3">
      <c r="A2163" s="4">
        <v>2162</v>
      </c>
      <c r="B2163" s="4" t="s">
        <v>5094</v>
      </c>
      <c r="C2163" s="4">
        <f>YEAR(Data!$D2163)</f>
        <v>2013</v>
      </c>
      <c r="D2163" s="5">
        <v>41281</v>
      </c>
      <c r="E2163" s="5">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10.028199999999998</v>
      </c>
    </row>
    <row r="2164" spans="1:22" ht="14.25" customHeight="1" x14ac:dyDescent="0.3">
      <c r="A2164" s="4">
        <v>2163</v>
      </c>
      <c r="B2164" s="4" t="s">
        <v>5097</v>
      </c>
      <c r="C2164" s="4">
        <f>YEAR(Data!$D2164)</f>
        <v>2014</v>
      </c>
      <c r="D2164" s="5">
        <v>41712</v>
      </c>
      <c r="E2164" s="5">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4">
        <v>150.98399999999998</v>
      </c>
    </row>
    <row r="2165" spans="1:22" ht="14.25" customHeight="1" x14ac:dyDescent="0.3">
      <c r="A2165" s="4">
        <v>2164</v>
      </c>
      <c r="B2165" s="4" t="s">
        <v>5101</v>
      </c>
      <c r="C2165" s="4">
        <f>YEAR(Data!$D2165)</f>
        <v>2013</v>
      </c>
      <c r="D2165" s="5">
        <v>41561</v>
      </c>
      <c r="E2165" s="5">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23.996999999999986</v>
      </c>
    </row>
    <row r="2166" spans="1:22" ht="14.25" customHeight="1" x14ac:dyDescent="0.3">
      <c r="A2166" s="4">
        <v>2165</v>
      </c>
      <c r="B2166" s="4" t="s">
        <v>5101</v>
      </c>
      <c r="C2166" s="4">
        <f>YEAR(Data!$D2166)</f>
        <v>2013</v>
      </c>
      <c r="D2166" s="5">
        <v>41561</v>
      </c>
      <c r="E2166" s="5">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3.0043999999999995</v>
      </c>
    </row>
    <row r="2167" spans="1:22" ht="14.25" customHeight="1" x14ac:dyDescent="0.3">
      <c r="A2167" s="4">
        <v>2166</v>
      </c>
      <c r="B2167" s="4" t="s">
        <v>5101</v>
      </c>
      <c r="C2167" s="4">
        <f>YEAR(Data!$D2167)</f>
        <v>2013</v>
      </c>
      <c r="D2167" s="5">
        <v>41561</v>
      </c>
      <c r="E2167" s="5">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ht="14.25" customHeight="1" x14ac:dyDescent="0.3">
      <c r="A2168" s="4">
        <v>2167</v>
      </c>
      <c r="B2168" s="4" t="s">
        <v>5101</v>
      </c>
      <c r="C2168" s="4">
        <f>YEAR(Data!$D2168)</f>
        <v>2013</v>
      </c>
      <c r="D2168" s="5">
        <v>41561</v>
      </c>
      <c r="E2168" s="5">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1.1904000000000003</v>
      </c>
    </row>
    <row r="2169" spans="1:22" ht="14.25" customHeight="1" x14ac:dyDescent="0.3">
      <c r="A2169" s="4">
        <v>2168</v>
      </c>
      <c r="B2169" s="4" t="s">
        <v>5101</v>
      </c>
      <c r="C2169" s="4">
        <f>YEAR(Data!$D2169)</f>
        <v>2013</v>
      </c>
      <c r="D2169" s="5">
        <v>41561</v>
      </c>
      <c r="E2169" s="5">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4">
        <v>-11.000500000000008</v>
      </c>
    </row>
    <row r="2170" spans="1:22" ht="14.25" customHeight="1" x14ac:dyDescent="0.3">
      <c r="A2170" s="4">
        <v>2169</v>
      </c>
      <c r="B2170" s="4" t="s">
        <v>5104</v>
      </c>
      <c r="C2170" s="4">
        <f>YEAR(Data!$D2170)</f>
        <v>2014</v>
      </c>
      <c r="D2170" s="5">
        <v>41667</v>
      </c>
      <c r="E2170" s="5">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4">
        <v>1.7519999999999998</v>
      </c>
    </row>
    <row r="2171" spans="1:22" ht="14.25" customHeight="1" x14ac:dyDescent="0.3">
      <c r="A2171" s="4">
        <v>2170</v>
      </c>
      <c r="B2171" s="4" t="s">
        <v>5104</v>
      </c>
      <c r="C2171" s="4">
        <f>YEAR(Data!$D2171)</f>
        <v>2014</v>
      </c>
      <c r="D2171" s="5">
        <v>41667</v>
      </c>
      <c r="E2171" s="5">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-8.9970000000000034</v>
      </c>
    </row>
    <row r="2172" spans="1:22" ht="14.25" customHeight="1" x14ac:dyDescent="0.3">
      <c r="A2172" s="4">
        <v>2171</v>
      </c>
      <c r="B2172" s="4" t="s">
        <v>5104</v>
      </c>
      <c r="C2172" s="4">
        <f>YEAR(Data!$D2172)</f>
        <v>2014</v>
      </c>
      <c r="D2172" s="5">
        <v>41667</v>
      </c>
      <c r="E2172" s="5">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-26.995499999999993</v>
      </c>
    </row>
    <row r="2173" spans="1:22" ht="14.25" customHeight="1" x14ac:dyDescent="0.3">
      <c r="A2173" s="4">
        <v>2172</v>
      </c>
      <c r="B2173" s="4" t="s">
        <v>5107</v>
      </c>
      <c r="C2173" s="4">
        <f>YEAR(Data!$D2173)</f>
        <v>2014</v>
      </c>
      <c r="D2173" s="5">
        <v>41963</v>
      </c>
      <c r="E2173" s="5">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-8.7232000000000198</v>
      </c>
    </row>
    <row r="2174" spans="1:22" ht="14.25" customHeight="1" x14ac:dyDescent="0.3">
      <c r="A2174" s="4">
        <v>2173</v>
      </c>
      <c r="B2174" s="4" t="s">
        <v>5109</v>
      </c>
      <c r="C2174" s="4">
        <f>YEAR(Data!$D2174)</f>
        <v>2011</v>
      </c>
      <c r="D2174" s="5">
        <v>40756</v>
      </c>
      <c r="E2174" s="5">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4">
        <v>6.9131999999999998</v>
      </c>
    </row>
    <row r="2175" spans="1:22" ht="14.25" customHeight="1" x14ac:dyDescent="0.3">
      <c r="A2175" s="4">
        <v>2174</v>
      </c>
      <c r="B2175" s="4" t="s">
        <v>5114</v>
      </c>
      <c r="C2175" s="4">
        <f>YEAR(Data!$D2175)</f>
        <v>2013</v>
      </c>
      <c r="D2175" s="5">
        <v>41486</v>
      </c>
      <c r="E2175" s="5">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4">
        <v>-13.895999999999997</v>
      </c>
    </row>
    <row r="2176" spans="1:22" ht="14.25" customHeight="1" x14ac:dyDescent="0.3">
      <c r="A2176" s="4">
        <v>2175</v>
      </c>
      <c r="B2176" s="4" t="s">
        <v>5115</v>
      </c>
      <c r="C2176" s="4">
        <f>YEAR(Data!$D2176)</f>
        <v>2012</v>
      </c>
      <c r="D2176" s="5">
        <v>41120</v>
      </c>
      <c r="E2176" s="5">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6.1792000000000016</v>
      </c>
    </row>
    <row r="2177" spans="1:22" ht="14.25" customHeight="1" x14ac:dyDescent="0.3">
      <c r="A2177" s="4">
        <v>2176</v>
      </c>
      <c r="B2177" s="4" t="s">
        <v>5116</v>
      </c>
      <c r="C2177" s="4">
        <f>YEAR(Data!$D2177)</f>
        <v>2013</v>
      </c>
      <c r="D2177" s="5">
        <v>41563</v>
      </c>
      <c r="E2177" s="5">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ht="14.25" customHeight="1" x14ac:dyDescent="0.3">
      <c r="A2178" s="4">
        <v>2177</v>
      </c>
      <c r="B2178" s="4" t="s">
        <v>5116</v>
      </c>
      <c r="C2178" s="4">
        <f>YEAR(Data!$D2178)</f>
        <v>2013</v>
      </c>
      <c r="D2178" s="5">
        <v>41563</v>
      </c>
      <c r="E2178" s="5">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28.857599999999998</v>
      </c>
    </row>
    <row r="2179" spans="1:22" ht="14.25" customHeight="1" x14ac:dyDescent="0.3">
      <c r="A2179" s="4">
        <v>2178</v>
      </c>
      <c r="B2179" s="4" t="s">
        <v>5116</v>
      </c>
      <c r="C2179" s="4">
        <f>YEAR(Data!$D2179)</f>
        <v>2013</v>
      </c>
      <c r="D2179" s="5">
        <v>41563</v>
      </c>
      <c r="E2179" s="5">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13.037499999999998</v>
      </c>
    </row>
    <row r="2180" spans="1:22" ht="14.25" customHeight="1" x14ac:dyDescent="0.3">
      <c r="A2180" s="4">
        <v>2179</v>
      </c>
      <c r="B2180" s="4" t="s">
        <v>5116</v>
      </c>
      <c r="C2180" s="4">
        <f>YEAR(Data!$D2180)</f>
        <v>2013</v>
      </c>
      <c r="D2180" s="5">
        <v>41563</v>
      </c>
      <c r="E2180" s="5">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32.935999999999993</v>
      </c>
    </row>
    <row r="2181" spans="1:22" ht="14.25" customHeight="1" x14ac:dyDescent="0.3">
      <c r="A2181" s="4">
        <v>2180</v>
      </c>
      <c r="B2181" s="4" t="s">
        <v>5122</v>
      </c>
      <c r="C2181" s="4">
        <f>YEAR(Data!$D2181)</f>
        <v>2013</v>
      </c>
      <c r="D2181" s="5">
        <v>41402</v>
      </c>
      <c r="E2181" s="5">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4">
        <v>30.896599999999996</v>
      </c>
    </row>
    <row r="2182" spans="1:22" ht="14.25" customHeight="1" x14ac:dyDescent="0.3">
      <c r="A2182" s="4">
        <v>2181</v>
      </c>
      <c r="B2182" s="4" t="s">
        <v>5122</v>
      </c>
      <c r="C2182" s="4">
        <f>YEAR(Data!$D2182)</f>
        <v>2013</v>
      </c>
      <c r="D2182" s="5">
        <v>41402</v>
      </c>
      <c r="E2182" s="5">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4">
        <v>22.200000000000003</v>
      </c>
    </row>
    <row r="2183" spans="1:22" ht="14.25" customHeight="1" x14ac:dyDescent="0.3">
      <c r="A2183" s="4">
        <v>2182</v>
      </c>
      <c r="B2183" s="4" t="s">
        <v>5122</v>
      </c>
      <c r="C2183" s="4">
        <f>YEAR(Data!$D2183)</f>
        <v>2013</v>
      </c>
      <c r="D2183" s="5">
        <v>41402</v>
      </c>
      <c r="E2183" s="5">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ht="14.25" customHeight="1" x14ac:dyDescent="0.3">
      <c r="A2184" s="4">
        <v>2183</v>
      </c>
      <c r="B2184" s="4" t="s">
        <v>5122</v>
      </c>
      <c r="C2184" s="4">
        <f>YEAR(Data!$D2184)</f>
        <v>2013</v>
      </c>
      <c r="D2184" s="5">
        <v>41402</v>
      </c>
      <c r="E2184" s="5">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1159.9854999999998</v>
      </c>
    </row>
    <row r="2185" spans="1:22" ht="14.25" customHeight="1" x14ac:dyDescent="0.3">
      <c r="A2185" s="4">
        <v>2184</v>
      </c>
      <c r="B2185" s="4" t="s">
        <v>5122</v>
      </c>
      <c r="C2185" s="4">
        <f>YEAR(Data!$D2185)</f>
        <v>2013</v>
      </c>
      <c r="D2185" s="5">
        <v>41402</v>
      </c>
      <c r="E2185" s="5">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4">
        <v>21.994499999999988</v>
      </c>
    </row>
    <row r="2186" spans="1:22" ht="14.25" customHeight="1" x14ac:dyDescent="0.3">
      <c r="A2186" s="4">
        <v>2185</v>
      </c>
      <c r="B2186" s="4" t="s">
        <v>5122</v>
      </c>
      <c r="C2186" s="4">
        <f>YEAR(Data!$D2186)</f>
        <v>2013</v>
      </c>
      <c r="D2186" s="5">
        <v>41402</v>
      </c>
      <c r="E2186" s="5">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28.019200000000005</v>
      </c>
    </row>
    <row r="2187" spans="1:22" ht="14.25" customHeight="1" x14ac:dyDescent="0.3">
      <c r="A2187" s="4">
        <v>2186</v>
      </c>
      <c r="B2187" s="4" t="s">
        <v>5125</v>
      </c>
      <c r="C2187" s="4">
        <f>YEAR(Data!$D2187)</f>
        <v>2014</v>
      </c>
      <c r="D2187" s="5">
        <v>41853</v>
      </c>
      <c r="E2187" s="5">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4">
        <v>18.5274</v>
      </c>
    </row>
    <row r="2188" spans="1:22" ht="14.25" customHeight="1" x14ac:dyDescent="0.3">
      <c r="A2188" s="4">
        <v>2187</v>
      </c>
      <c r="B2188" s="4" t="s">
        <v>5126</v>
      </c>
      <c r="C2188" s="4">
        <f>YEAR(Data!$D2188)</f>
        <v>2013</v>
      </c>
      <c r="D2188" s="5">
        <v>41470</v>
      </c>
      <c r="E2188" s="5">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ht="14.25" customHeight="1" x14ac:dyDescent="0.3">
      <c r="A2189" s="4">
        <v>2188</v>
      </c>
      <c r="B2189" s="4" t="s">
        <v>5129</v>
      </c>
      <c r="C2189" s="4">
        <f>YEAR(Data!$D2189)</f>
        <v>2014</v>
      </c>
      <c r="D2189" s="5">
        <v>41862</v>
      </c>
      <c r="E2189" s="5">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ht="14.25" customHeight="1" x14ac:dyDescent="0.3">
      <c r="A2190" s="4">
        <v>2189</v>
      </c>
      <c r="B2190" s="4" t="s">
        <v>5129</v>
      </c>
      <c r="C2190" s="4">
        <f>YEAR(Data!$D2190)</f>
        <v>2014</v>
      </c>
      <c r="D2190" s="5">
        <v>41862</v>
      </c>
      <c r="E2190" s="5">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ht="14.25" customHeight="1" x14ac:dyDescent="0.3">
      <c r="A2191" s="4">
        <v>2190</v>
      </c>
      <c r="B2191" s="4" t="s">
        <v>5129</v>
      </c>
      <c r="C2191" s="4">
        <f>YEAR(Data!$D2191)</f>
        <v>2014</v>
      </c>
      <c r="D2191" s="5">
        <v>41862</v>
      </c>
      <c r="E2191" s="5">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4">
        <v>378.16740000000004</v>
      </c>
    </row>
    <row r="2192" spans="1:22" ht="14.25" customHeight="1" x14ac:dyDescent="0.3">
      <c r="A2192" s="4">
        <v>2191</v>
      </c>
      <c r="B2192" s="4" t="s">
        <v>5130</v>
      </c>
      <c r="C2192" s="4">
        <f>YEAR(Data!$D2192)</f>
        <v>2013</v>
      </c>
      <c r="D2192" s="5">
        <v>41451</v>
      </c>
      <c r="E2192" s="5">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ht="14.25" customHeight="1" x14ac:dyDescent="0.3">
      <c r="A2193" s="4">
        <v>2192</v>
      </c>
      <c r="B2193" s="4" t="s">
        <v>5133</v>
      </c>
      <c r="C2193" s="4">
        <f>YEAR(Data!$D2193)</f>
        <v>2013</v>
      </c>
      <c r="D2193" s="5">
        <v>41619</v>
      </c>
      <c r="E2193" s="5">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ht="14.25" customHeight="1" x14ac:dyDescent="0.3">
      <c r="A2194" s="4">
        <v>2193</v>
      </c>
      <c r="B2194" s="4" t="s">
        <v>5133</v>
      </c>
      <c r="C2194" s="4">
        <f>YEAR(Data!$D2194)</f>
        <v>2013</v>
      </c>
      <c r="D2194" s="5">
        <v>41619</v>
      </c>
      <c r="E2194" s="5">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ht="14.25" customHeight="1" x14ac:dyDescent="0.3">
      <c r="A2195" s="4">
        <v>2194</v>
      </c>
      <c r="B2195" s="4" t="s">
        <v>5133</v>
      </c>
      <c r="C2195" s="4">
        <f>YEAR(Data!$D2195)</f>
        <v>2013</v>
      </c>
      <c r="D2195" s="5">
        <v>41619</v>
      </c>
      <c r="E2195" s="5">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55.763999999999996</v>
      </c>
    </row>
    <row r="2196" spans="1:22" ht="14.25" customHeight="1" x14ac:dyDescent="0.3">
      <c r="A2196" s="4">
        <v>2195</v>
      </c>
      <c r="B2196" s="4" t="s">
        <v>5133</v>
      </c>
      <c r="C2196" s="4">
        <f>YEAR(Data!$D2196)</f>
        <v>2013</v>
      </c>
      <c r="D2196" s="5">
        <v>41619</v>
      </c>
      <c r="E2196" s="5">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4">
        <v>12.285</v>
      </c>
    </row>
    <row r="2197" spans="1:22" ht="14.25" customHeight="1" x14ac:dyDescent="0.3">
      <c r="A2197" s="4">
        <v>2196</v>
      </c>
      <c r="B2197" s="4" t="s">
        <v>5133</v>
      </c>
      <c r="C2197" s="4">
        <f>YEAR(Data!$D2197)</f>
        <v>2013</v>
      </c>
      <c r="D2197" s="5">
        <v>41619</v>
      </c>
      <c r="E2197" s="5">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8.5024999999999942</v>
      </c>
    </row>
    <row r="2198" spans="1:22" ht="14.25" customHeight="1" x14ac:dyDescent="0.3">
      <c r="A2198" s="4">
        <v>2197</v>
      </c>
      <c r="B2198" s="4" t="s">
        <v>5136</v>
      </c>
      <c r="C2198" s="4">
        <f>YEAR(Data!$D2198)</f>
        <v>2013</v>
      </c>
      <c r="D2198" s="5">
        <v>41610</v>
      </c>
      <c r="E2198" s="5">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0.41160000000000019</v>
      </c>
    </row>
    <row r="2199" spans="1:22" ht="14.25" customHeight="1" x14ac:dyDescent="0.3">
      <c r="A2199" s="4">
        <v>2198</v>
      </c>
      <c r="B2199" s="4" t="s">
        <v>5138</v>
      </c>
      <c r="C2199" s="4">
        <f>YEAR(Data!$D2199)</f>
        <v>2011</v>
      </c>
      <c r="D2199" s="5">
        <v>40875</v>
      </c>
      <c r="E2199" s="5">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4">
        <v>3.9609000000000001</v>
      </c>
    </row>
    <row r="2200" spans="1:22" ht="14.25" customHeight="1" x14ac:dyDescent="0.3">
      <c r="A2200" s="4">
        <v>2199</v>
      </c>
      <c r="B2200" s="4" t="s">
        <v>5139</v>
      </c>
      <c r="C2200" s="4">
        <f>YEAR(Data!$D2200)</f>
        <v>2012</v>
      </c>
      <c r="D2200" s="5">
        <v>40996</v>
      </c>
      <c r="E2200" s="5">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4">
        <v>5.4432</v>
      </c>
    </row>
    <row r="2201" spans="1:22" ht="14.25" customHeight="1" x14ac:dyDescent="0.3">
      <c r="A2201" s="4">
        <v>2200</v>
      </c>
      <c r="B2201" s="4" t="s">
        <v>5139</v>
      </c>
      <c r="C2201" s="4">
        <f>YEAR(Data!$D2201)</f>
        <v>2012</v>
      </c>
      <c r="D2201" s="5">
        <v>40996</v>
      </c>
      <c r="E2201" s="5">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ht="14.25" customHeight="1" x14ac:dyDescent="0.3">
      <c r="A2202" s="4">
        <v>2201</v>
      </c>
      <c r="B2202" s="4" t="s">
        <v>5140</v>
      </c>
      <c r="C2202" s="4">
        <f>YEAR(Data!$D2202)</f>
        <v>2011</v>
      </c>
      <c r="D2202" s="5">
        <v>40695</v>
      </c>
      <c r="E2202" s="5">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4">
        <v>9.1020000000000021</v>
      </c>
    </row>
    <row r="2203" spans="1:22" ht="14.25" customHeight="1" x14ac:dyDescent="0.3">
      <c r="A2203" s="4">
        <v>2202</v>
      </c>
      <c r="B2203" s="4" t="s">
        <v>5140</v>
      </c>
      <c r="C2203" s="4">
        <f>YEAR(Data!$D2203)</f>
        <v>2011</v>
      </c>
      <c r="D2203" s="5">
        <v>40695</v>
      </c>
      <c r="E2203" s="5">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229.30180000000001</v>
      </c>
    </row>
    <row r="2204" spans="1:22" ht="14.25" customHeight="1" x14ac:dyDescent="0.3">
      <c r="A2204" s="4">
        <v>2203</v>
      </c>
      <c r="B2204" s="4" t="s">
        <v>5142</v>
      </c>
      <c r="C2204" s="4">
        <f>YEAR(Data!$D2204)</f>
        <v>2012</v>
      </c>
      <c r="D2204" s="5">
        <v>41158</v>
      </c>
      <c r="E2204" s="5">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ht="14.25" customHeight="1" x14ac:dyDescent="0.3">
      <c r="A2205" s="4">
        <v>2204</v>
      </c>
      <c r="B2205" s="4" t="s">
        <v>5142</v>
      </c>
      <c r="C2205" s="4">
        <f>YEAR(Data!$D2205)</f>
        <v>2012</v>
      </c>
      <c r="D2205" s="5">
        <v>41158</v>
      </c>
      <c r="E2205" s="5">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ht="14.25" customHeight="1" x14ac:dyDescent="0.3">
      <c r="A2206" s="4">
        <v>2205</v>
      </c>
      <c r="B2206" s="4" t="s">
        <v>5145</v>
      </c>
      <c r="C2206" s="4">
        <f>YEAR(Data!$D2206)</f>
        <v>2012</v>
      </c>
      <c r="D2206" s="5">
        <v>41089</v>
      </c>
      <c r="E2206" s="5">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ht="14.25" customHeight="1" x14ac:dyDescent="0.3">
      <c r="A2207" s="4">
        <v>2206</v>
      </c>
      <c r="B2207" s="4" t="s">
        <v>5147</v>
      </c>
      <c r="C2207" s="4">
        <f>YEAR(Data!$D2207)</f>
        <v>2013</v>
      </c>
      <c r="D2207" s="5">
        <v>41528</v>
      </c>
      <c r="E2207" s="5">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8.4449999999999896</v>
      </c>
    </row>
    <row r="2208" spans="1:22" ht="14.25" customHeight="1" x14ac:dyDescent="0.3">
      <c r="A2208" s="4">
        <v>2207</v>
      </c>
      <c r="B2208" s="4" t="s">
        <v>5150</v>
      </c>
      <c r="C2208" s="4">
        <f>YEAR(Data!$D2208)</f>
        <v>2011</v>
      </c>
      <c r="D2208" s="5">
        <v>40738</v>
      </c>
      <c r="E2208" s="5">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4">
        <v>-46.394600000000011</v>
      </c>
    </row>
    <row r="2209" spans="1:22" ht="14.25" customHeight="1" x14ac:dyDescent="0.3">
      <c r="A2209" s="4">
        <v>2208</v>
      </c>
      <c r="B2209" s="4" t="s">
        <v>5150</v>
      </c>
      <c r="C2209" s="4">
        <f>YEAR(Data!$D2209)</f>
        <v>2011</v>
      </c>
      <c r="D2209" s="5">
        <v>40738</v>
      </c>
      <c r="E2209" s="5">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4">
        <v>3.8272000000000013</v>
      </c>
    </row>
    <row r="2210" spans="1:22" ht="14.25" customHeight="1" x14ac:dyDescent="0.3">
      <c r="A2210" s="4">
        <v>2209</v>
      </c>
      <c r="B2210" s="4" t="s">
        <v>5153</v>
      </c>
      <c r="C2210" s="4">
        <f>YEAR(Data!$D2210)</f>
        <v>2012</v>
      </c>
      <c r="D2210" s="5">
        <v>41143</v>
      </c>
      <c r="E2210" s="5">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ht="14.25" customHeight="1" x14ac:dyDescent="0.3">
      <c r="A2211" s="4">
        <v>2210</v>
      </c>
      <c r="B2211" s="4" t="s">
        <v>5154</v>
      </c>
      <c r="C2211" s="4">
        <f>YEAR(Data!$D2211)</f>
        <v>2011</v>
      </c>
      <c r="D2211" s="5">
        <v>40861</v>
      </c>
      <c r="E2211" s="5">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233.22039999999998</v>
      </c>
    </row>
    <row r="2212" spans="1:22" ht="14.25" customHeight="1" x14ac:dyDescent="0.3">
      <c r="A2212" s="4">
        <v>2211</v>
      </c>
      <c r="B2212" s="4" t="s">
        <v>5154</v>
      </c>
      <c r="C2212" s="4">
        <f>YEAR(Data!$D2212)</f>
        <v>2011</v>
      </c>
      <c r="D2212" s="5">
        <v>40861</v>
      </c>
      <c r="E2212" s="5">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21.023999999999997</v>
      </c>
    </row>
    <row r="2213" spans="1:22" ht="14.25" customHeight="1" x14ac:dyDescent="0.3">
      <c r="A2213" s="4">
        <v>2212</v>
      </c>
      <c r="B2213" s="4" t="s">
        <v>5159</v>
      </c>
      <c r="C2213" s="4">
        <f>YEAR(Data!$D2213)</f>
        <v>2013</v>
      </c>
      <c r="D2213" s="5">
        <v>41606</v>
      </c>
      <c r="E2213" s="5">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ht="14.25" customHeight="1" x14ac:dyDescent="0.3">
      <c r="A2214" s="4">
        <v>2213</v>
      </c>
      <c r="B2214" s="4" t="s">
        <v>5163</v>
      </c>
      <c r="C2214" s="4">
        <f>YEAR(Data!$D2214)</f>
        <v>2014</v>
      </c>
      <c r="D2214" s="5">
        <v>41965</v>
      </c>
      <c r="E2214" s="5">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ht="14.25" customHeight="1" x14ac:dyDescent="0.3">
      <c r="A2215" s="4">
        <v>2214</v>
      </c>
      <c r="B2215" s="4" t="s">
        <v>5164</v>
      </c>
      <c r="C2215" s="4">
        <f>YEAR(Data!$D2215)</f>
        <v>2014</v>
      </c>
      <c r="D2215" s="5">
        <v>41914</v>
      </c>
      <c r="E2215" s="5">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4">
        <v>0.504</v>
      </c>
    </row>
    <row r="2216" spans="1:22" ht="14.25" customHeight="1" x14ac:dyDescent="0.3">
      <c r="A2216" s="4">
        <v>2215</v>
      </c>
      <c r="B2216" s="4" t="s">
        <v>5164</v>
      </c>
      <c r="C2216" s="4">
        <f>YEAR(Data!$D2216)</f>
        <v>2014</v>
      </c>
      <c r="D2216" s="5">
        <v>41914</v>
      </c>
      <c r="E2216" s="5">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4">
        <v>20.849399999999996</v>
      </c>
    </row>
    <row r="2217" spans="1:22" ht="14.25" customHeight="1" x14ac:dyDescent="0.3">
      <c r="A2217" s="4">
        <v>2216</v>
      </c>
      <c r="B2217" s="4" t="s">
        <v>5164</v>
      </c>
      <c r="C2217" s="4">
        <f>YEAR(Data!$D2217)</f>
        <v>2014</v>
      </c>
      <c r="D2217" s="5">
        <v>41914</v>
      </c>
      <c r="E2217" s="5">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60.490000000000009</v>
      </c>
    </row>
    <row r="2218" spans="1:22" ht="14.25" customHeight="1" x14ac:dyDescent="0.3">
      <c r="A2218" s="4">
        <v>2217</v>
      </c>
      <c r="B2218" s="4" t="s">
        <v>5164</v>
      </c>
      <c r="C2218" s="4">
        <f>YEAR(Data!$D2218)</f>
        <v>2014</v>
      </c>
      <c r="D2218" s="5">
        <v>41914</v>
      </c>
      <c r="E2218" s="5">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9.5031999999999925</v>
      </c>
    </row>
    <row r="2219" spans="1:22" ht="14.25" customHeight="1" x14ac:dyDescent="0.3">
      <c r="A2219" s="4">
        <v>2218</v>
      </c>
      <c r="B2219" s="4" t="s">
        <v>5167</v>
      </c>
      <c r="C2219" s="4">
        <f>YEAR(Data!$D2219)</f>
        <v>2011</v>
      </c>
      <c r="D2219" s="5">
        <v>40806</v>
      </c>
      <c r="E2219" s="5">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4">
        <v>0.98559999999999992</v>
      </c>
    </row>
    <row r="2220" spans="1:22" ht="14.25" customHeight="1" x14ac:dyDescent="0.3">
      <c r="A2220" s="4">
        <v>2219</v>
      </c>
      <c r="B2220" s="4" t="s">
        <v>5172</v>
      </c>
      <c r="C2220" s="4">
        <f>YEAR(Data!$D2220)</f>
        <v>2014</v>
      </c>
      <c r="D2220" s="5">
        <v>41849</v>
      </c>
      <c r="E2220" s="5">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4">
        <v>3.6191999999999993</v>
      </c>
    </row>
    <row r="2221" spans="1:22" ht="14.25" customHeight="1" x14ac:dyDescent="0.3">
      <c r="A2221" s="4">
        <v>2220</v>
      </c>
      <c r="B2221" s="4" t="s">
        <v>5172</v>
      </c>
      <c r="C2221" s="4">
        <f>YEAR(Data!$D2221)</f>
        <v>2014</v>
      </c>
      <c r="D2221" s="5">
        <v>41849</v>
      </c>
      <c r="E2221" s="5">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ht="14.25" customHeight="1" x14ac:dyDescent="0.3">
      <c r="A2222" s="4">
        <v>2221</v>
      </c>
      <c r="B2222" s="4" t="s">
        <v>5172</v>
      </c>
      <c r="C2222" s="4">
        <f>YEAR(Data!$D2222)</f>
        <v>2014</v>
      </c>
      <c r="D2222" s="5">
        <v>41849</v>
      </c>
      <c r="E2222" s="5">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4">
        <v>100.24000000000007</v>
      </c>
    </row>
    <row r="2223" spans="1:22" ht="14.25" customHeight="1" x14ac:dyDescent="0.3">
      <c r="A2223" s="4">
        <v>2222</v>
      </c>
      <c r="B2223" s="4" t="s">
        <v>5175</v>
      </c>
      <c r="C2223" s="4">
        <f>YEAR(Data!$D2223)</f>
        <v>2012</v>
      </c>
      <c r="D2223" s="5">
        <v>41249</v>
      </c>
      <c r="E2223" s="5">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4">
        <v>-89.089000000000055</v>
      </c>
    </row>
    <row r="2224" spans="1:22" ht="14.25" customHeight="1" x14ac:dyDescent="0.3">
      <c r="A2224" s="4">
        <v>2223</v>
      </c>
      <c r="B2224" s="4" t="s">
        <v>5175</v>
      </c>
      <c r="C2224" s="4">
        <f>YEAR(Data!$D2224)</f>
        <v>2012</v>
      </c>
      <c r="D2224" s="5">
        <v>41249</v>
      </c>
      <c r="E2224" s="5">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4.6719999999999988</v>
      </c>
    </row>
    <row r="2225" spans="1:22" ht="14.25" customHeight="1" x14ac:dyDescent="0.3">
      <c r="A2225" s="4">
        <v>2224</v>
      </c>
      <c r="B2225" s="4" t="s">
        <v>5175</v>
      </c>
      <c r="C2225" s="4">
        <f>YEAR(Data!$D2225)</f>
        <v>2012</v>
      </c>
      <c r="D2225" s="5">
        <v>41249</v>
      </c>
      <c r="E2225" s="5">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4">
        <v>-24.23520000000001</v>
      </c>
    </row>
    <row r="2226" spans="1:22" ht="14.25" customHeight="1" x14ac:dyDescent="0.3">
      <c r="A2226" s="4">
        <v>2225</v>
      </c>
      <c r="B2226" s="4" t="s">
        <v>5179</v>
      </c>
      <c r="C2226" s="4">
        <f>YEAR(Data!$D2226)</f>
        <v>2014</v>
      </c>
      <c r="D2226" s="5">
        <v>41852</v>
      </c>
      <c r="E2226" s="5">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17.815199999999997</v>
      </c>
    </row>
    <row r="2227" spans="1:22" ht="14.25" customHeight="1" x14ac:dyDescent="0.3">
      <c r="A2227" s="4">
        <v>2226</v>
      </c>
      <c r="B2227" s="4" t="s">
        <v>5182</v>
      </c>
      <c r="C2227" s="4">
        <f>YEAR(Data!$D2227)</f>
        <v>2013</v>
      </c>
      <c r="D2227" s="5">
        <v>41353</v>
      </c>
      <c r="E2227" s="5">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4">
        <v>-98.801799999999986</v>
      </c>
    </row>
    <row r="2228" spans="1:22" ht="14.25" customHeight="1" x14ac:dyDescent="0.3">
      <c r="A2228" s="4">
        <v>2227</v>
      </c>
      <c r="B2228" s="4" t="s">
        <v>5188</v>
      </c>
      <c r="C2228" s="4">
        <f>YEAR(Data!$D2228)</f>
        <v>2014</v>
      </c>
      <c r="D2228" s="5">
        <v>41850</v>
      </c>
      <c r="E2228" s="5">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4">
        <v>0.4705999999999998</v>
      </c>
    </row>
    <row r="2229" spans="1:22" ht="14.25" customHeight="1" x14ac:dyDescent="0.3">
      <c r="A2229" s="4">
        <v>2228</v>
      </c>
      <c r="B2229" s="4" t="s">
        <v>5188</v>
      </c>
      <c r="C2229" s="4">
        <f>YEAR(Data!$D2229)</f>
        <v>2014</v>
      </c>
      <c r="D2229" s="5">
        <v>41850</v>
      </c>
      <c r="E2229" s="5">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4">
        <v>15.598999999999993</v>
      </c>
    </row>
    <row r="2230" spans="1:22" ht="14.25" customHeight="1" x14ac:dyDescent="0.3">
      <c r="A2230" s="4">
        <v>2229</v>
      </c>
      <c r="B2230" s="4" t="s">
        <v>5189</v>
      </c>
      <c r="C2230" s="4">
        <f>YEAR(Data!$D2230)</f>
        <v>2013</v>
      </c>
      <c r="D2230" s="5">
        <v>41549</v>
      </c>
      <c r="E2230" s="5">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-115.70580000000004</v>
      </c>
    </row>
    <row r="2231" spans="1:22" ht="14.25" customHeight="1" x14ac:dyDescent="0.3">
      <c r="A2231" s="4">
        <v>2230</v>
      </c>
      <c r="B2231" s="4" t="s">
        <v>5190</v>
      </c>
      <c r="C2231" s="4">
        <f>YEAR(Data!$D2231)</f>
        <v>2011</v>
      </c>
      <c r="D2231" s="5">
        <v>40633</v>
      </c>
      <c r="E2231" s="5">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4">
        <v>252.58799999999999</v>
      </c>
    </row>
    <row r="2232" spans="1:22" ht="14.25" customHeight="1" x14ac:dyDescent="0.3">
      <c r="A2232" s="4">
        <v>2231</v>
      </c>
      <c r="B2232" s="4" t="s">
        <v>5190</v>
      </c>
      <c r="C2232" s="4">
        <f>YEAR(Data!$D2232)</f>
        <v>2011</v>
      </c>
      <c r="D2232" s="5">
        <v>40633</v>
      </c>
      <c r="E2232" s="5">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14.834400000000002</v>
      </c>
    </row>
    <row r="2233" spans="1:22" ht="14.25" customHeight="1" x14ac:dyDescent="0.3">
      <c r="A2233" s="4">
        <v>2232</v>
      </c>
      <c r="B2233" s="4" t="s">
        <v>5193</v>
      </c>
      <c r="C2233" s="4">
        <f>YEAR(Data!$D2233)</f>
        <v>2014</v>
      </c>
      <c r="D2233" s="5">
        <v>41817</v>
      </c>
      <c r="E2233" s="5">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31.586999999999961</v>
      </c>
    </row>
    <row r="2234" spans="1:22" ht="14.25" customHeight="1" x14ac:dyDescent="0.3">
      <c r="A2234" s="4">
        <v>2233</v>
      </c>
      <c r="B2234" s="4" t="s">
        <v>5196</v>
      </c>
      <c r="C2234" s="4">
        <f>YEAR(Data!$D2234)</f>
        <v>2014</v>
      </c>
      <c r="D2234" s="5">
        <v>41830</v>
      </c>
      <c r="E2234" s="5">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14.307499999999997</v>
      </c>
    </row>
    <row r="2235" spans="1:22" ht="14.25" customHeight="1" x14ac:dyDescent="0.3">
      <c r="A2235" s="4">
        <v>2234</v>
      </c>
      <c r="B2235" s="4" t="s">
        <v>5199</v>
      </c>
      <c r="C2235" s="4">
        <f>YEAR(Data!$D2235)</f>
        <v>2012</v>
      </c>
      <c r="D2235" s="5">
        <v>41257</v>
      </c>
      <c r="E2235" s="5">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35.996399999999952</v>
      </c>
    </row>
    <row r="2236" spans="1:22" ht="14.25" customHeight="1" x14ac:dyDescent="0.3">
      <c r="A2236" s="4">
        <v>2235</v>
      </c>
      <c r="B2236" s="4" t="s">
        <v>5202</v>
      </c>
      <c r="C2236" s="4">
        <f>YEAR(Data!$D2236)</f>
        <v>2014</v>
      </c>
      <c r="D2236" s="5">
        <v>41979</v>
      </c>
      <c r="E2236" s="5">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4">
        <v>67.659899999999979</v>
      </c>
    </row>
    <row r="2237" spans="1:22" ht="14.25" customHeight="1" x14ac:dyDescent="0.3">
      <c r="A2237" s="4">
        <v>2236</v>
      </c>
      <c r="B2237" s="4" t="s">
        <v>5205</v>
      </c>
      <c r="C2237" s="4">
        <f>YEAR(Data!$D2237)</f>
        <v>2012</v>
      </c>
      <c r="D2237" s="5">
        <v>41167</v>
      </c>
      <c r="E2237" s="5">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11.451599999999985</v>
      </c>
    </row>
    <row r="2238" spans="1:22" ht="14.25" customHeight="1" x14ac:dyDescent="0.3">
      <c r="A2238" s="4">
        <v>2237</v>
      </c>
      <c r="B2238" s="4" t="s">
        <v>5205</v>
      </c>
      <c r="C2238" s="4">
        <f>YEAR(Data!$D2238)</f>
        <v>2012</v>
      </c>
      <c r="D2238" s="5">
        <v>41167</v>
      </c>
      <c r="E2238" s="5">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4">
        <v>8.2687999999999988</v>
      </c>
    </row>
    <row r="2239" spans="1:22" ht="14.25" customHeight="1" x14ac:dyDescent="0.3">
      <c r="A2239" s="4">
        <v>2238</v>
      </c>
      <c r="B2239" s="4" t="s">
        <v>5208</v>
      </c>
      <c r="C2239" s="4">
        <f>YEAR(Data!$D2239)</f>
        <v>2013</v>
      </c>
      <c r="D2239" s="5">
        <v>41471</v>
      </c>
      <c r="E2239" s="5">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4">
        <v>12.432000000000002</v>
      </c>
    </row>
    <row r="2240" spans="1:22" ht="14.25" customHeight="1" x14ac:dyDescent="0.3">
      <c r="A2240" s="4">
        <v>2239</v>
      </c>
      <c r="B2240" s="4" t="s">
        <v>5211</v>
      </c>
      <c r="C2240" s="4">
        <f>YEAR(Data!$D2240)</f>
        <v>2014</v>
      </c>
      <c r="D2240" s="5">
        <v>41750</v>
      </c>
      <c r="E2240" s="5">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4">
        <v>-52.169999999999987</v>
      </c>
    </row>
    <row r="2241" spans="1:22" ht="14.25" customHeight="1" x14ac:dyDescent="0.3">
      <c r="A2241" s="4">
        <v>2240</v>
      </c>
      <c r="B2241" s="4" t="s">
        <v>5214</v>
      </c>
      <c r="C2241" s="4">
        <f>YEAR(Data!$D2241)</f>
        <v>2013</v>
      </c>
      <c r="D2241" s="5">
        <v>41594</v>
      </c>
      <c r="E2241" s="5">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ht="14.25" customHeight="1" x14ac:dyDescent="0.3">
      <c r="A2242" s="4">
        <v>2241</v>
      </c>
      <c r="B2242" s="4" t="s">
        <v>5214</v>
      </c>
      <c r="C2242" s="4">
        <f>YEAR(Data!$D2242)</f>
        <v>2013</v>
      </c>
      <c r="D2242" s="5">
        <v>41594</v>
      </c>
      <c r="E2242" s="5">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4">
        <v>13.347599999999998</v>
      </c>
    </row>
    <row r="2243" spans="1:22" ht="14.25" customHeight="1" x14ac:dyDescent="0.3">
      <c r="A2243" s="4">
        <v>2242</v>
      </c>
      <c r="B2243" s="4" t="s">
        <v>5219</v>
      </c>
      <c r="C2243" s="4">
        <f>YEAR(Data!$D2243)</f>
        <v>2013</v>
      </c>
      <c r="D2243" s="5">
        <v>41605</v>
      </c>
      <c r="E2243" s="5">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4">
        <v>-115.49580000000006</v>
      </c>
    </row>
    <row r="2244" spans="1:22" ht="14.25" customHeight="1" x14ac:dyDescent="0.3">
      <c r="A2244" s="4">
        <v>2243</v>
      </c>
      <c r="B2244" s="4" t="s">
        <v>5220</v>
      </c>
      <c r="C2244" s="4">
        <f>YEAR(Data!$D2244)</f>
        <v>2014</v>
      </c>
      <c r="D2244" s="5">
        <v>41965</v>
      </c>
      <c r="E2244" s="5">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ht="14.25" customHeight="1" x14ac:dyDescent="0.3">
      <c r="A2245" s="4">
        <v>2244</v>
      </c>
      <c r="B2245" s="4" t="s">
        <v>5220</v>
      </c>
      <c r="C2245" s="4">
        <f>YEAR(Data!$D2245)</f>
        <v>2014</v>
      </c>
      <c r="D2245" s="5">
        <v>41965</v>
      </c>
      <c r="E2245" s="5">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1.4455999999999998</v>
      </c>
    </row>
    <row r="2246" spans="1:22" ht="14.25" customHeight="1" x14ac:dyDescent="0.3">
      <c r="A2246" s="4">
        <v>2245</v>
      </c>
      <c r="B2246" s="4" t="s">
        <v>5220</v>
      </c>
      <c r="C2246" s="4">
        <f>YEAR(Data!$D2246)</f>
        <v>2014</v>
      </c>
      <c r="D2246" s="5">
        <v>41965</v>
      </c>
      <c r="E2246" s="5">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3.5178000000000003</v>
      </c>
    </row>
    <row r="2247" spans="1:22" ht="14.25" customHeight="1" x14ac:dyDescent="0.3">
      <c r="A2247" s="4">
        <v>2246</v>
      </c>
      <c r="B2247" s="4" t="s">
        <v>5220</v>
      </c>
      <c r="C2247" s="4">
        <f>YEAR(Data!$D2247)</f>
        <v>2014</v>
      </c>
      <c r="D2247" s="5">
        <v>41965</v>
      </c>
      <c r="E2247" s="5">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ht="14.25" customHeight="1" x14ac:dyDescent="0.3">
      <c r="A2248" s="4">
        <v>2247</v>
      </c>
      <c r="B2248" s="4" t="s">
        <v>5220</v>
      </c>
      <c r="C2248" s="4">
        <f>YEAR(Data!$D2248)</f>
        <v>2014</v>
      </c>
      <c r="D2248" s="5">
        <v>41965</v>
      </c>
      <c r="E2248" s="5">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4">
        <v>49.498199999999969</v>
      </c>
    </row>
    <row r="2249" spans="1:22" ht="14.25" customHeight="1" x14ac:dyDescent="0.3">
      <c r="A2249" s="4">
        <v>2248</v>
      </c>
      <c r="B2249" s="4" t="s">
        <v>5223</v>
      </c>
      <c r="C2249" s="4">
        <f>YEAR(Data!$D2249)</f>
        <v>2012</v>
      </c>
      <c r="D2249" s="5">
        <v>40954</v>
      </c>
      <c r="E2249" s="5">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4">
        <v>6.4127999999999998</v>
      </c>
    </row>
    <row r="2250" spans="1:22" ht="14.25" customHeight="1" x14ac:dyDescent="0.3">
      <c r="A2250" s="4">
        <v>2249</v>
      </c>
      <c r="B2250" s="4" t="s">
        <v>5223</v>
      </c>
      <c r="C2250" s="4">
        <f>YEAR(Data!$D2250)</f>
        <v>2012</v>
      </c>
      <c r="D2250" s="5">
        <v>40954</v>
      </c>
      <c r="E2250" s="5">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13.037499999999998</v>
      </c>
    </row>
    <row r="2251" spans="1:22" ht="14.25" customHeight="1" x14ac:dyDescent="0.3">
      <c r="A2251" s="4">
        <v>2250</v>
      </c>
      <c r="B2251" s="4" t="s">
        <v>5223</v>
      </c>
      <c r="C2251" s="4">
        <f>YEAR(Data!$D2251)</f>
        <v>2012</v>
      </c>
      <c r="D2251" s="5">
        <v>40954</v>
      </c>
      <c r="E2251" s="5">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ht="14.25" customHeight="1" x14ac:dyDescent="0.3">
      <c r="A2252" s="4">
        <v>2251</v>
      </c>
      <c r="B2252" s="4" t="s">
        <v>5223</v>
      </c>
      <c r="C2252" s="4">
        <f>YEAR(Data!$D2252)</f>
        <v>2012</v>
      </c>
      <c r="D2252" s="5">
        <v>40954</v>
      </c>
      <c r="E2252" s="5">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4">
        <v>157.01759999999993</v>
      </c>
    </row>
    <row r="2253" spans="1:22" ht="14.25" customHeight="1" x14ac:dyDescent="0.3">
      <c r="A2253" s="4">
        <v>2252</v>
      </c>
      <c r="B2253" s="4" t="s">
        <v>5223</v>
      </c>
      <c r="C2253" s="4">
        <f>YEAR(Data!$D2253)</f>
        <v>2012</v>
      </c>
      <c r="D2253" s="5">
        <v>40954</v>
      </c>
      <c r="E2253" s="5">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4">
        <v>9.3312000000000008</v>
      </c>
    </row>
    <row r="2254" spans="1:22" ht="14.25" customHeight="1" x14ac:dyDescent="0.3">
      <c r="A2254" s="4">
        <v>2253</v>
      </c>
      <c r="B2254" s="4" t="s">
        <v>5231</v>
      </c>
      <c r="C2254" s="4">
        <f>YEAR(Data!$D2254)</f>
        <v>2013</v>
      </c>
      <c r="D2254" s="5">
        <v>41380</v>
      </c>
      <c r="E2254" s="5">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ht="14.25" customHeight="1" x14ac:dyDescent="0.3">
      <c r="A2255" s="4">
        <v>2254</v>
      </c>
      <c r="B2255" s="4" t="s">
        <v>5232</v>
      </c>
      <c r="C2255" s="4">
        <f>YEAR(Data!$D2255)</f>
        <v>2012</v>
      </c>
      <c r="D2255" s="5">
        <v>41180</v>
      </c>
      <c r="E2255" s="5">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14.275799999999998</v>
      </c>
    </row>
    <row r="2256" spans="1:22" ht="14.25" customHeight="1" x14ac:dyDescent="0.3">
      <c r="A2256" s="4">
        <v>2255</v>
      </c>
      <c r="B2256" s="4" t="s">
        <v>5232</v>
      </c>
      <c r="C2256" s="4">
        <f>YEAR(Data!$D2256)</f>
        <v>2012</v>
      </c>
      <c r="D2256" s="5">
        <v>41180</v>
      </c>
      <c r="E2256" s="5">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15.245999999999999</v>
      </c>
    </row>
    <row r="2257" spans="1:22" ht="14.25" customHeight="1" x14ac:dyDescent="0.3">
      <c r="A2257" s="4">
        <v>2256</v>
      </c>
      <c r="B2257" s="4" t="s">
        <v>5233</v>
      </c>
      <c r="C2257" s="4">
        <f>YEAR(Data!$D2257)</f>
        <v>2013</v>
      </c>
      <c r="D2257" s="5">
        <v>41535</v>
      </c>
      <c r="E2257" s="5">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4">
        <v>131.35499999999996</v>
      </c>
    </row>
    <row r="2258" spans="1:22" ht="14.25" customHeight="1" x14ac:dyDescent="0.3">
      <c r="A2258" s="4">
        <v>2257</v>
      </c>
      <c r="B2258" s="4" t="s">
        <v>5233</v>
      </c>
      <c r="C2258" s="4">
        <f>YEAR(Data!$D2258)</f>
        <v>2013</v>
      </c>
      <c r="D2258" s="5">
        <v>41535</v>
      </c>
      <c r="E2258" s="5">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4">
        <v>33.938800000000001</v>
      </c>
    </row>
    <row r="2259" spans="1:22" ht="14.25" customHeight="1" x14ac:dyDescent="0.3">
      <c r="A2259" s="4">
        <v>2258</v>
      </c>
      <c r="B2259" s="4" t="s">
        <v>5238</v>
      </c>
      <c r="C2259" s="4">
        <f>YEAR(Data!$D2259)</f>
        <v>2014</v>
      </c>
      <c r="D2259" s="5">
        <v>41807</v>
      </c>
      <c r="E2259" s="5">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90.97199999999998</v>
      </c>
    </row>
    <row r="2260" spans="1:22" ht="14.25" customHeight="1" x14ac:dyDescent="0.3">
      <c r="A2260" s="4">
        <v>2259</v>
      </c>
      <c r="B2260" s="4" t="s">
        <v>5238</v>
      </c>
      <c r="C2260" s="4">
        <f>YEAR(Data!$D2260)</f>
        <v>2014</v>
      </c>
      <c r="D2260" s="5">
        <v>41807</v>
      </c>
      <c r="E2260" s="5">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4">
        <v>8.7137999999999991</v>
      </c>
    </row>
    <row r="2261" spans="1:22" ht="14.25" customHeight="1" x14ac:dyDescent="0.3">
      <c r="A2261" s="4">
        <v>2260</v>
      </c>
      <c r="B2261" s="4" t="s">
        <v>5241</v>
      </c>
      <c r="C2261" s="4">
        <f>YEAR(Data!$D2261)</f>
        <v>2012</v>
      </c>
      <c r="D2261" s="5">
        <v>41221</v>
      </c>
      <c r="E2261" s="5">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ht="14.25" customHeight="1" x14ac:dyDescent="0.3">
      <c r="A2262" s="4">
        <v>2261</v>
      </c>
      <c r="B2262" s="4" t="s">
        <v>5241</v>
      </c>
      <c r="C2262" s="4">
        <f>YEAR(Data!$D2262)</f>
        <v>2012</v>
      </c>
      <c r="D2262" s="5">
        <v>41221</v>
      </c>
      <c r="E2262" s="5">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4">
        <v>66.954599999999971</v>
      </c>
    </row>
    <row r="2263" spans="1:22" ht="14.25" customHeight="1" x14ac:dyDescent="0.3">
      <c r="A2263" s="4">
        <v>2262</v>
      </c>
      <c r="B2263" s="4" t="s">
        <v>5244</v>
      </c>
      <c r="C2263" s="4">
        <f>YEAR(Data!$D2263)</f>
        <v>2012</v>
      </c>
      <c r="D2263" s="5">
        <v>41261</v>
      </c>
      <c r="E2263" s="5">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24.936000000000007</v>
      </c>
    </row>
    <row r="2264" spans="1:22" ht="14.25" customHeight="1" x14ac:dyDescent="0.3">
      <c r="A2264" s="4">
        <v>2263</v>
      </c>
      <c r="B2264" s="4" t="s">
        <v>5247</v>
      </c>
      <c r="C2264" s="4">
        <f>YEAR(Data!$D2264)</f>
        <v>2014</v>
      </c>
      <c r="D2264" s="5">
        <v>41677</v>
      </c>
      <c r="E2264" s="5">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4">
        <v>79.193399999999968</v>
      </c>
    </row>
    <row r="2265" spans="1:22" ht="14.25" customHeight="1" x14ac:dyDescent="0.3">
      <c r="A2265" s="4">
        <v>2264</v>
      </c>
      <c r="B2265" s="4" t="s">
        <v>5250</v>
      </c>
      <c r="C2265" s="4">
        <f>YEAR(Data!$D2265)</f>
        <v>2013</v>
      </c>
      <c r="D2265" s="5">
        <v>41593</v>
      </c>
      <c r="E2265" s="5">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4">
        <v>114.99540000000002</v>
      </c>
    </row>
    <row r="2266" spans="1:22" ht="14.25" customHeight="1" x14ac:dyDescent="0.3">
      <c r="A2266" s="4">
        <v>2265</v>
      </c>
      <c r="B2266" s="4" t="s">
        <v>5250</v>
      </c>
      <c r="C2266" s="4">
        <f>YEAR(Data!$D2266)</f>
        <v>2013</v>
      </c>
      <c r="D2266" s="5">
        <v>41593</v>
      </c>
      <c r="E2266" s="5">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ht="14.25" customHeight="1" x14ac:dyDescent="0.3">
      <c r="A2267" s="4">
        <v>2266</v>
      </c>
      <c r="B2267" s="4" t="s">
        <v>5250</v>
      </c>
      <c r="C2267" s="4">
        <f>YEAR(Data!$D2267)</f>
        <v>2013</v>
      </c>
      <c r="D2267" s="5">
        <v>41593</v>
      </c>
      <c r="E2267" s="5">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ht="14.25" customHeight="1" x14ac:dyDescent="0.3">
      <c r="A2268" s="4">
        <v>2267</v>
      </c>
      <c r="B2268" s="4" t="s">
        <v>5253</v>
      </c>
      <c r="C2268" s="4">
        <f>YEAR(Data!$D2268)</f>
        <v>2014</v>
      </c>
      <c r="D2268" s="5">
        <v>41925</v>
      </c>
      <c r="E2268" s="5">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4">
        <v>2.6892000000000005</v>
      </c>
    </row>
    <row r="2269" spans="1:22" ht="14.25" customHeight="1" x14ac:dyDescent="0.3">
      <c r="A2269" s="4">
        <v>2268</v>
      </c>
      <c r="B2269" s="4" t="s">
        <v>5258</v>
      </c>
      <c r="C2269" s="4">
        <f>YEAR(Data!$D2269)</f>
        <v>2014</v>
      </c>
      <c r="D2269" s="5">
        <v>41900</v>
      </c>
      <c r="E2269" s="5">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4">
        <v>6.3504000000000005</v>
      </c>
    </row>
    <row r="2270" spans="1:22" ht="14.25" customHeight="1" x14ac:dyDescent="0.3">
      <c r="A2270" s="4">
        <v>2269</v>
      </c>
      <c r="B2270" s="4" t="s">
        <v>5263</v>
      </c>
      <c r="C2270" s="4">
        <f>YEAR(Data!$D2270)</f>
        <v>2014</v>
      </c>
      <c r="D2270" s="5">
        <v>41994</v>
      </c>
      <c r="E2270" s="5">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4">
        <v>3.1104000000000003</v>
      </c>
    </row>
    <row r="2271" spans="1:22" ht="14.25" customHeight="1" x14ac:dyDescent="0.3">
      <c r="A2271" s="4">
        <v>2270</v>
      </c>
      <c r="B2271" s="4" t="s">
        <v>5263</v>
      </c>
      <c r="C2271" s="4">
        <f>YEAR(Data!$D2271)</f>
        <v>2014</v>
      </c>
      <c r="D2271" s="5">
        <v>41994</v>
      </c>
      <c r="E2271" s="5">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4">
        <v>2.3570999999999991</v>
      </c>
    </row>
    <row r="2272" spans="1:22" ht="14.25" customHeight="1" x14ac:dyDescent="0.3">
      <c r="A2272" s="4">
        <v>2271</v>
      </c>
      <c r="B2272" s="4" t="s">
        <v>5266</v>
      </c>
      <c r="C2272" s="4">
        <f>YEAR(Data!$D2272)</f>
        <v>2014</v>
      </c>
      <c r="D2272" s="5">
        <v>41976</v>
      </c>
      <c r="E2272" s="5">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4.196499999999995</v>
      </c>
    </row>
    <row r="2273" spans="1:22" ht="14.25" customHeight="1" x14ac:dyDescent="0.3">
      <c r="A2273" s="4">
        <v>2272</v>
      </c>
      <c r="B2273" s="4" t="s">
        <v>5267</v>
      </c>
      <c r="C2273" s="4">
        <f>YEAR(Data!$D2273)</f>
        <v>2012</v>
      </c>
      <c r="D2273" s="5">
        <v>41173</v>
      </c>
      <c r="E2273" s="5">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4">
        <v>47.937599999999996</v>
      </c>
    </row>
    <row r="2274" spans="1:22" ht="14.25" customHeight="1" x14ac:dyDescent="0.3">
      <c r="A2274" s="4">
        <v>2273</v>
      </c>
      <c r="B2274" s="4" t="s">
        <v>5270</v>
      </c>
      <c r="C2274" s="4">
        <f>YEAR(Data!$D2274)</f>
        <v>2012</v>
      </c>
      <c r="D2274" s="5">
        <v>40974</v>
      </c>
      <c r="E2274" s="5">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4">
        <v>95.757200000000012</v>
      </c>
    </row>
    <row r="2275" spans="1:22" ht="14.25" customHeight="1" x14ac:dyDescent="0.3">
      <c r="A2275" s="4">
        <v>2274</v>
      </c>
      <c r="B2275" s="4" t="s">
        <v>5270</v>
      </c>
      <c r="C2275" s="4">
        <f>YEAR(Data!$D2275)</f>
        <v>2012</v>
      </c>
      <c r="D2275" s="5">
        <v>40974</v>
      </c>
      <c r="E2275" s="5">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4">
        <v>377.99459999999993</v>
      </c>
    </row>
    <row r="2276" spans="1:22" ht="14.25" customHeight="1" x14ac:dyDescent="0.3">
      <c r="A2276" s="4">
        <v>2275</v>
      </c>
      <c r="B2276" s="4" t="s">
        <v>5275</v>
      </c>
      <c r="C2276" s="4">
        <f>YEAR(Data!$D2276)</f>
        <v>2011</v>
      </c>
      <c r="D2276" s="5">
        <v>40819</v>
      </c>
      <c r="E2276" s="5">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4">
        <v>3.5857999999999848</v>
      </c>
    </row>
    <row r="2277" spans="1:22" ht="14.25" customHeight="1" x14ac:dyDescent="0.3">
      <c r="A2277" s="4">
        <v>2276</v>
      </c>
      <c r="B2277" s="4" t="s">
        <v>5275</v>
      </c>
      <c r="C2277" s="4">
        <f>YEAR(Data!$D2277)</f>
        <v>2011</v>
      </c>
      <c r="D2277" s="5">
        <v>40819</v>
      </c>
      <c r="E2277" s="5">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13.764599999999994</v>
      </c>
    </row>
    <row r="2278" spans="1:22" ht="14.25" customHeight="1" x14ac:dyDescent="0.3">
      <c r="A2278" s="4">
        <v>2277</v>
      </c>
      <c r="B2278" s="4" t="s">
        <v>5278</v>
      </c>
      <c r="C2278" s="4">
        <f>YEAR(Data!$D2278)</f>
        <v>2011</v>
      </c>
      <c r="D2278" s="5">
        <v>40721</v>
      </c>
      <c r="E2278" s="5">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4">
        <v>0</v>
      </c>
    </row>
    <row r="2279" spans="1:22" ht="14.25" customHeight="1" x14ac:dyDescent="0.3">
      <c r="A2279" s="4">
        <v>2278</v>
      </c>
      <c r="B2279" s="4" t="s">
        <v>5278</v>
      </c>
      <c r="C2279" s="4">
        <f>YEAR(Data!$D2279)</f>
        <v>2011</v>
      </c>
      <c r="D2279" s="5">
        <v>40721</v>
      </c>
      <c r="E2279" s="5">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4">
        <v>22.354800000000004</v>
      </c>
    </row>
    <row r="2280" spans="1:22" ht="14.25" customHeight="1" x14ac:dyDescent="0.3">
      <c r="A2280" s="4">
        <v>2279</v>
      </c>
      <c r="B2280" s="4" t="s">
        <v>5278</v>
      </c>
      <c r="C2280" s="4">
        <f>YEAR(Data!$D2280)</f>
        <v>2011</v>
      </c>
      <c r="D2280" s="5">
        <v>40721</v>
      </c>
      <c r="E2280" s="5">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4">
        <v>53.750400000000013</v>
      </c>
    </row>
    <row r="2281" spans="1:22" ht="14.25" customHeight="1" x14ac:dyDescent="0.3">
      <c r="A2281" s="4">
        <v>2280</v>
      </c>
      <c r="B2281" s="4" t="s">
        <v>5280</v>
      </c>
      <c r="C2281" s="4">
        <f>YEAR(Data!$D2281)</f>
        <v>2014</v>
      </c>
      <c r="D2281" s="5">
        <v>41943</v>
      </c>
      <c r="E2281" s="5">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-6.0980000000000025</v>
      </c>
    </row>
    <row r="2282" spans="1:22" ht="14.25" customHeight="1" x14ac:dyDescent="0.3">
      <c r="A2282" s="4">
        <v>2281</v>
      </c>
      <c r="B2282" s="4" t="s">
        <v>5280</v>
      </c>
      <c r="C2282" s="4">
        <f>YEAR(Data!$D2282)</f>
        <v>2014</v>
      </c>
      <c r="D2282" s="5">
        <v>41943</v>
      </c>
      <c r="E2282" s="5">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-23.03520000000006</v>
      </c>
    </row>
    <row r="2283" spans="1:22" ht="14.25" customHeight="1" x14ac:dyDescent="0.3">
      <c r="A2283" s="4">
        <v>2282</v>
      </c>
      <c r="B2283" s="4" t="s">
        <v>5280</v>
      </c>
      <c r="C2283" s="4">
        <f>YEAR(Data!$D2283)</f>
        <v>2014</v>
      </c>
      <c r="D2283" s="5">
        <v>41943</v>
      </c>
      <c r="E2283" s="5">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37.996199999999988</v>
      </c>
    </row>
    <row r="2284" spans="1:22" ht="14.25" customHeight="1" x14ac:dyDescent="0.3">
      <c r="A2284" s="4">
        <v>2283</v>
      </c>
      <c r="B2284" s="4" t="s">
        <v>5283</v>
      </c>
      <c r="C2284" s="4">
        <f>YEAR(Data!$D2284)</f>
        <v>2013</v>
      </c>
      <c r="D2284" s="5">
        <v>41521</v>
      </c>
      <c r="E2284" s="5">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22.153599999999997</v>
      </c>
    </row>
    <row r="2285" spans="1:22" ht="14.25" customHeight="1" x14ac:dyDescent="0.3">
      <c r="A2285" s="4">
        <v>2284</v>
      </c>
      <c r="B2285" s="4" t="s">
        <v>5284</v>
      </c>
      <c r="C2285" s="4">
        <f>YEAR(Data!$D2285)</f>
        <v>2012</v>
      </c>
      <c r="D2285" s="5">
        <v>40973</v>
      </c>
      <c r="E2285" s="5">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4">
        <v>6.6976000000000013</v>
      </c>
    </row>
    <row r="2286" spans="1:22" ht="14.25" customHeight="1" x14ac:dyDescent="0.3">
      <c r="A2286" s="4">
        <v>2285</v>
      </c>
      <c r="B2286" s="4" t="s">
        <v>5284</v>
      </c>
      <c r="C2286" s="4">
        <f>YEAR(Data!$D2286)</f>
        <v>2012</v>
      </c>
      <c r="D2286" s="5">
        <v>40973</v>
      </c>
      <c r="E2286" s="5">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4">
        <v>16.386300000000002</v>
      </c>
    </row>
    <row r="2287" spans="1:22" ht="14.25" customHeight="1" x14ac:dyDescent="0.3">
      <c r="A2287" s="4">
        <v>2286</v>
      </c>
      <c r="B2287" s="4" t="s">
        <v>5287</v>
      </c>
      <c r="C2287" s="4">
        <f>YEAR(Data!$D2287)</f>
        <v>2013</v>
      </c>
      <c r="D2287" s="5">
        <v>41400</v>
      </c>
      <c r="E2287" s="5">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4">
        <v>5.2026000000000003</v>
      </c>
    </row>
    <row r="2288" spans="1:22" ht="14.25" customHeight="1" x14ac:dyDescent="0.3">
      <c r="A2288" s="4">
        <v>2287</v>
      </c>
      <c r="B2288" s="4" t="s">
        <v>5292</v>
      </c>
      <c r="C2288" s="4">
        <f>YEAR(Data!$D2288)</f>
        <v>2014</v>
      </c>
      <c r="D2288" s="5">
        <v>41961</v>
      </c>
      <c r="E2288" s="5">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4">
        <v>12.263999999999999</v>
      </c>
    </row>
    <row r="2289" spans="1:22" ht="14.25" customHeight="1" x14ac:dyDescent="0.3">
      <c r="A2289" s="4">
        <v>2288</v>
      </c>
      <c r="B2289" s="4" t="s">
        <v>5295</v>
      </c>
      <c r="C2289" s="4">
        <f>YEAR(Data!$D2289)</f>
        <v>2014</v>
      </c>
      <c r="D2289" s="5">
        <v>41792</v>
      </c>
      <c r="E2289" s="5">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4">
        <v>1.3109999999999999</v>
      </c>
    </row>
    <row r="2290" spans="1:22" ht="14.25" customHeight="1" x14ac:dyDescent="0.3">
      <c r="A2290" s="4">
        <v>2289</v>
      </c>
      <c r="B2290" s="4" t="s">
        <v>5298</v>
      </c>
      <c r="C2290" s="4">
        <f>YEAR(Data!$D2290)</f>
        <v>2014</v>
      </c>
      <c r="D2290" s="5">
        <v>41801</v>
      </c>
      <c r="E2290" s="5">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4.7559999999999985</v>
      </c>
    </row>
    <row r="2291" spans="1:22" ht="14.25" customHeight="1" x14ac:dyDescent="0.3">
      <c r="A2291" s="4">
        <v>2290</v>
      </c>
      <c r="B2291" s="4" t="s">
        <v>5299</v>
      </c>
      <c r="C2291" s="4">
        <f>YEAR(Data!$D2291)</f>
        <v>2014</v>
      </c>
      <c r="D2291" s="5">
        <v>41648</v>
      </c>
      <c r="E2291" s="5">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4">
        <v>80.368200000000002</v>
      </c>
    </row>
    <row r="2292" spans="1:22" ht="14.25" customHeight="1" x14ac:dyDescent="0.3">
      <c r="A2292" s="4">
        <v>2291</v>
      </c>
      <c r="B2292" s="4" t="s">
        <v>5304</v>
      </c>
      <c r="C2292" s="4">
        <f>YEAR(Data!$D2292)</f>
        <v>2012</v>
      </c>
      <c r="D2292" s="5">
        <v>41019</v>
      </c>
      <c r="E2292" s="5">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4">
        <v>77.751899999999992</v>
      </c>
    </row>
    <row r="2293" spans="1:22" ht="14.25" customHeight="1" x14ac:dyDescent="0.3">
      <c r="A2293" s="4">
        <v>2292</v>
      </c>
      <c r="B2293" s="4" t="s">
        <v>5304</v>
      </c>
      <c r="C2293" s="4">
        <f>YEAR(Data!$D2293)</f>
        <v>2012</v>
      </c>
      <c r="D2293" s="5">
        <v>41019</v>
      </c>
      <c r="E2293" s="5">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ht="14.25" customHeight="1" x14ac:dyDescent="0.3">
      <c r="A2294" s="4">
        <v>2293</v>
      </c>
      <c r="B2294" s="4" t="s">
        <v>5304</v>
      </c>
      <c r="C2294" s="4">
        <f>YEAR(Data!$D2294)</f>
        <v>2012</v>
      </c>
      <c r="D2294" s="5">
        <v>41019</v>
      </c>
      <c r="E2294" s="5">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6.2208000000000006</v>
      </c>
    </row>
    <row r="2295" spans="1:22" ht="14.25" customHeight="1" x14ac:dyDescent="0.3">
      <c r="A2295" s="4">
        <v>2294</v>
      </c>
      <c r="B2295" s="4" t="s">
        <v>5305</v>
      </c>
      <c r="C2295" s="4">
        <f>YEAR(Data!$D2295)</f>
        <v>2012</v>
      </c>
      <c r="D2295" s="5">
        <v>41214</v>
      </c>
      <c r="E2295" s="5">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ht="14.25" customHeight="1" x14ac:dyDescent="0.3">
      <c r="A2296" s="4">
        <v>2295</v>
      </c>
      <c r="B2296" s="4" t="s">
        <v>5306</v>
      </c>
      <c r="C2296" s="4">
        <f>YEAR(Data!$D2296)</f>
        <v>2014</v>
      </c>
      <c r="D2296" s="5">
        <v>41997</v>
      </c>
      <c r="E2296" s="5">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ht="14.25" customHeight="1" x14ac:dyDescent="0.3">
      <c r="A2297" s="4">
        <v>2296</v>
      </c>
      <c r="B2297" s="4" t="s">
        <v>5307</v>
      </c>
      <c r="C2297" s="4">
        <f>YEAR(Data!$D2297)</f>
        <v>2012</v>
      </c>
      <c r="D2297" s="5">
        <v>41214</v>
      </c>
      <c r="E2297" s="5">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v>
      </c>
    </row>
    <row r="2298" spans="1:22" ht="14.25" customHeight="1" x14ac:dyDescent="0.3">
      <c r="A2298" s="4">
        <v>2297</v>
      </c>
      <c r="B2298" s="4" t="s">
        <v>5307</v>
      </c>
      <c r="C2298" s="4">
        <f>YEAR(Data!$D2298)</f>
        <v>2012</v>
      </c>
      <c r="D2298" s="5">
        <v>41214</v>
      </c>
      <c r="E2298" s="5">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ht="14.25" customHeight="1" x14ac:dyDescent="0.3">
      <c r="A2299" s="4">
        <v>2298</v>
      </c>
      <c r="B2299" s="4" t="s">
        <v>5307</v>
      </c>
      <c r="C2299" s="4">
        <f>YEAR(Data!$D2299)</f>
        <v>2012</v>
      </c>
      <c r="D2299" s="5">
        <v>41214</v>
      </c>
      <c r="E2299" s="5">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4">
        <v>1.2884999999999991</v>
      </c>
    </row>
    <row r="2300" spans="1:22" ht="14.25" customHeight="1" x14ac:dyDescent="0.3">
      <c r="A2300" s="4">
        <v>2299</v>
      </c>
      <c r="B2300" s="4" t="s">
        <v>5307</v>
      </c>
      <c r="C2300" s="4">
        <f>YEAR(Data!$D2300)</f>
        <v>2012</v>
      </c>
      <c r="D2300" s="5">
        <v>41214</v>
      </c>
      <c r="E2300" s="5">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ht="14.25" customHeight="1" x14ac:dyDescent="0.3">
      <c r="A2301" s="4">
        <v>2300</v>
      </c>
      <c r="B2301" s="4" t="s">
        <v>5307</v>
      </c>
      <c r="C2301" s="4">
        <f>YEAR(Data!$D2301)</f>
        <v>2012</v>
      </c>
      <c r="D2301" s="5">
        <v>41214</v>
      </c>
      <c r="E2301" s="5">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125.99000000000001</v>
      </c>
    </row>
    <row r="2302" spans="1:22" ht="14.25" customHeight="1" x14ac:dyDescent="0.3">
      <c r="A2302" s="4">
        <v>2301</v>
      </c>
      <c r="B2302" s="4" t="s">
        <v>5310</v>
      </c>
      <c r="C2302" s="4">
        <f>YEAR(Data!$D2302)</f>
        <v>2011</v>
      </c>
      <c r="D2302" s="5">
        <v>40861</v>
      </c>
      <c r="E2302" s="5">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4">
        <v>6.36</v>
      </c>
    </row>
    <row r="2303" spans="1:22" ht="14.25" customHeight="1" x14ac:dyDescent="0.3">
      <c r="A2303" s="4">
        <v>2302</v>
      </c>
      <c r="B2303" s="4" t="s">
        <v>5310</v>
      </c>
      <c r="C2303" s="4">
        <f>YEAR(Data!$D2303)</f>
        <v>2011</v>
      </c>
      <c r="D2303" s="5">
        <v>40861</v>
      </c>
      <c r="E2303" s="5">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4">
        <v>5.6448</v>
      </c>
    </row>
    <row r="2304" spans="1:22" ht="14.25" customHeight="1" x14ac:dyDescent="0.3">
      <c r="A2304" s="4">
        <v>2303</v>
      </c>
      <c r="B2304" s="4" t="s">
        <v>5312</v>
      </c>
      <c r="C2304" s="4">
        <f>YEAR(Data!$D2304)</f>
        <v>2013</v>
      </c>
      <c r="D2304" s="5">
        <v>41291</v>
      </c>
      <c r="E2304" s="5">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31.599999999999966</v>
      </c>
    </row>
    <row r="2305" spans="1:22" ht="14.25" customHeight="1" x14ac:dyDescent="0.3">
      <c r="A2305" s="4">
        <v>2304</v>
      </c>
      <c r="B2305" s="4" t="s">
        <v>5313</v>
      </c>
      <c r="C2305" s="4">
        <f>YEAR(Data!$D2305)</f>
        <v>2014</v>
      </c>
      <c r="D2305" s="5">
        <v>41900</v>
      </c>
      <c r="E2305" s="5">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ht="14.25" customHeight="1" x14ac:dyDescent="0.3">
      <c r="A2306" s="4">
        <v>2305</v>
      </c>
      <c r="B2306" s="4" t="s">
        <v>5313</v>
      </c>
      <c r="C2306" s="4">
        <f>YEAR(Data!$D2306)</f>
        <v>2014</v>
      </c>
      <c r="D2306" s="5">
        <v>41900</v>
      </c>
      <c r="E2306" s="5">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49.970399999999991</v>
      </c>
    </row>
    <row r="2307" spans="1:22" ht="14.25" customHeight="1" x14ac:dyDescent="0.3">
      <c r="A2307" s="4">
        <v>2306</v>
      </c>
      <c r="B2307" s="4" t="s">
        <v>5314</v>
      </c>
      <c r="C2307" s="4">
        <f>YEAR(Data!$D2307)</f>
        <v>2013</v>
      </c>
      <c r="D2307" s="5">
        <v>41632</v>
      </c>
      <c r="E2307" s="5">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4">
        <v>-14.137200000000014</v>
      </c>
    </row>
    <row r="2308" spans="1:22" ht="14.25" customHeight="1" x14ac:dyDescent="0.3">
      <c r="A2308" s="4">
        <v>2307</v>
      </c>
      <c r="B2308" s="4" t="s">
        <v>5315</v>
      </c>
      <c r="C2308" s="4">
        <f>YEAR(Data!$D2308)</f>
        <v>2012</v>
      </c>
      <c r="D2308" s="5">
        <v>41127</v>
      </c>
      <c r="E2308" s="5">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9.8657999999999983</v>
      </c>
    </row>
    <row r="2309" spans="1:22" ht="14.25" customHeight="1" x14ac:dyDescent="0.3">
      <c r="A2309" s="4">
        <v>2308</v>
      </c>
      <c r="B2309" s="4" t="s">
        <v>5316</v>
      </c>
      <c r="C2309" s="4">
        <f>YEAR(Data!$D2309)</f>
        <v>2014</v>
      </c>
      <c r="D2309" s="5">
        <v>41949</v>
      </c>
      <c r="E2309" s="5">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171.93000000000006</v>
      </c>
    </row>
    <row r="2310" spans="1:22" ht="14.25" customHeight="1" x14ac:dyDescent="0.3">
      <c r="A2310" s="4">
        <v>2309</v>
      </c>
      <c r="B2310" s="4" t="s">
        <v>5319</v>
      </c>
      <c r="C2310" s="4">
        <f>YEAR(Data!$D2310)</f>
        <v>2014</v>
      </c>
      <c r="D2310" s="5">
        <v>41802</v>
      </c>
      <c r="E2310" s="5">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4">
        <v>35.098999999999961</v>
      </c>
    </row>
    <row r="2311" spans="1:22" ht="14.25" customHeight="1" x14ac:dyDescent="0.3">
      <c r="A2311" s="4">
        <v>2310</v>
      </c>
      <c r="B2311" s="4" t="s">
        <v>5319</v>
      </c>
      <c r="C2311" s="4">
        <f>YEAR(Data!$D2311)</f>
        <v>2014</v>
      </c>
      <c r="D2311" s="5">
        <v>41802</v>
      </c>
      <c r="E2311" s="5">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4">
        <v>7.7003999999999948</v>
      </c>
    </row>
    <row r="2312" spans="1:22" ht="14.25" customHeight="1" x14ac:dyDescent="0.3">
      <c r="A2312" s="4">
        <v>2311</v>
      </c>
      <c r="B2312" s="4" t="s">
        <v>5319</v>
      </c>
      <c r="C2312" s="4">
        <f>YEAR(Data!$D2312)</f>
        <v>2014</v>
      </c>
      <c r="D2312" s="5">
        <v>41802</v>
      </c>
      <c r="E2312" s="5">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6.602999999999998</v>
      </c>
    </row>
    <row r="2313" spans="1:22" ht="14.25" customHeight="1" x14ac:dyDescent="0.3">
      <c r="A2313" s="4">
        <v>2312</v>
      </c>
      <c r="B2313" s="4" t="s">
        <v>5319</v>
      </c>
      <c r="C2313" s="4">
        <f>YEAR(Data!$D2313)</f>
        <v>2014</v>
      </c>
      <c r="D2313" s="5">
        <v>41802</v>
      </c>
      <c r="E2313" s="5">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1.9839999999999982</v>
      </c>
    </row>
    <row r="2314" spans="1:22" ht="14.25" customHeight="1" x14ac:dyDescent="0.3">
      <c r="A2314" s="4">
        <v>2313</v>
      </c>
      <c r="B2314" s="4" t="s">
        <v>5319</v>
      </c>
      <c r="C2314" s="4">
        <f>YEAR(Data!$D2314)</f>
        <v>2014</v>
      </c>
      <c r="D2314" s="5">
        <v>41802</v>
      </c>
      <c r="E2314" s="5">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-48.508200000000009</v>
      </c>
    </row>
    <row r="2315" spans="1:22" ht="14.25" customHeight="1" x14ac:dyDescent="0.3">
      <c r="A2315" s="4">
        <v>2314</v>
      </c>
      <c r="B2315" s="4" t="s">
        <v>5322</v>
      </c>
      <c r="C2315" s="4">
        <f>YEAR(Data!$D2315)</f>
        <v>2014</v>
      </c>
      <c r="D2315" s="5">
        <v>41841</v>
      </c>
      <c r="E2315" s="5">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4">
        <v>6.8713999999999995</v>
      </c>
    </row>
    <row r="2316" spans="1:22" ht="14.25" customHeight="1" x14ac:dyDescent="0.3">
      <c r="A2316" s="4">
        <v>2315</v>
      </c>
      <c r="B2316" s="4" t="s">
        <v>5322</v>
      </c>
      <c r="C2316" s="4">
        <f>YEAR(Data!$D2316)</f>
        <v>2014</v>
      </c>
      <c r="D2316" s="5">
        <v>41841</v>
      </c>
      <c r="E2316" s="5">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4">
        <v>112.40640000000002</v>
      </c>
    </row>
    <row r="2317" spans="1:22" ht="14.25" customHeight="1" x14ac:dyDescent="0.3">
      <c r="A2317" s="4">
        <v>2316</v>
      </c>
      <c r="B2317" s="4" t="s">
        <v>5322</v>
      </c>
      <c r="C2317" s="4">
        <f>YEAR(Data!$D2317)</f>
        <v>2014</v>
      </c>
      <c r="D2317" s="5">
        <v>41841</v>
      </c>
      <c r="E2317" s="5">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4">
        <v>20.21</v>
      </c>
    </row>
    <row r="2318" spans="1:22" ht="14.25" customHeight="1" x14ac:dyDescent="0.3">
      <c r="A2318" s="4">
        <v>2317</v>
      </c>
      <c r="B2318" s="4" t="s">
        <v>5322</v>
      </c>
      <c r="C2318" s="4">
        <f>YEAR(Data!$D2318)</f>
        <v>2014</v>
      </c>
      <c r="D2318" s="5">
        <v>41841</v>
      </c>
      <c r="E2318" s="5">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4">
        <v>27.440999999999995</v>
      </c>
    </row>
    <row r="2319" spans="1:22" ht="14.25" customHeight="1" x14ac:dyDescent="0.3">
      <c r="A2319" s="4">
        <v>2318</v>
      </c>
      <c r="B2319" s="4" t="s">
        <v>5322</v>
      </c>
      <c r="C2319" s="4">
        <f>YEAR(Data!$D2319)</f>
        <v>2014</v>
      </c>
      <c r="D2319" s="5">
        <v>41841</v>
      </c>
      <c r="E2319" s="5">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4">
        <v>30.414999999999999</v>
      </c>
    </row>
    <row r="2320" spans="1:22" ht="14.25" customHeight="1" x14ac:dyDescent="0.3">
      <c r="A2320" s="4">
        <v>2319</v>
      </c>
      <c r="B2320" s="4" t="s">
        <v>5322</v>
      </c>
      <c r="C2320" s="4">
        <f>YEAR(Data!$D2320)</f>
        <v>2014</v>
      </c>
      <c r="D2320" s="5">
        <v>41841</v>
      </c>
      <c r="E2320" s="5">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4">
        <v>132.58980000000003</v>
      </c>
    </row>
    <row r="2321" spans="1:22" ht="14.25" customHeight="1" x14ac:dyDescent="0.3">
      <c r="A2321" s="4">
        <v>2320</v>
      </c>
      <c r="B2321" s="4" t="s">
        <v>5329</v>
      </c>
      <c r="C2321" s="4">
        <f>YEAR(Data!$D2321)</f>
        <v>2012</v>
      </c>
      <c r="D2321" s="5">
        <v>41266</v>
      </c>
      <c r="E2321" s="5">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56.352799999999974</v>
      </c>
    </row>
    <row r="2322" spans="1:22" ht="14.25" customHeight="1" x14ac:dyDescent="0.3">
      <c r="A2322" s="4">
        <v>2321</v>
      </c>
      <c r="B2322" s="4" t="s">
        <v>5330</v>
      </c>
      <c r="C2322" s="4">
        <f>YEAR(Data!$D2322)</f>
        <v>2014</v>
      </c>
      <c r="D2322" s="5">
        <v>41719</v>
      </c>
      <c r="E2322" s="5">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4">
        <v>63.8232</v>
      </c>
    </row>
    <row r="2323" spans="1:22" ht="14.25" customHeight="1" x14ac:dyDescent="0.3">
      <c r="A2323" s="4">
        <v>2322</v>
      </c>
      <c r="B2323" s="4" t="s">
        <v>5333</v>
      </c>
      <c r="C2323" s="4">
        <f>YEAR(Data!$D2323)</f>
        <v>2012</v>
      </c>
      <c r="D2323" s="5">
        <v>41274</v>
      </c>
      <c r="E2323" s="5">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44.527799999999992</v>
      </c>
    </row>
    <row r="2324" spans="1:22" ht="14.25" customHeight="1" x14ac:dyDescent="0.3">
      <c r="A2324" s="4">
        <v>2323</v>
      </c>
      <c r="B2324" s="4" t="s">
        <v>5333</v>
      </c>
      <c r="C2324" s="4">
        <f>YEAR(Data!$D2324)</f>
        <v>2012</v>
      </c>
      <c r="D2324" s="5">
        <v>41274</v>
      </c>
      <c r="E2324" s="5">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27.894399999999997</v>
      </c>
    </row>
    <row r="2325" spans="1:22" ht="14.25" customHeight="1" x14ac:dyDescent="0.3">
      <c r="A2325" s="4">
        <v>2324</v>
      </c>
      <c r="B2325" s="4" t="s">
        <v>5333</v>
      </c>
      <c r="C2325" s="4">
        <f>YEAR(Data!$D2325)</f>
        <v>2012</v>
      </c>
      <c r="D2325" s="5">
        <v>41274</v>
      </c>
      <c r="E2325" s="5">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ht="14.25" customHeight="1" x14ac:dyDescent="0.3">
      <c r="A2326" s="4">
        <v>2325</v>
      </c>
      <c r="B2326" s="4" t="s">
        <v>5333</v>
      </c>
      <c r="C2326" s="4">
        <f>YEAR(Data!$D2326)</f>
        <v>2012</v>
      </c>
      <c r="D2326" s="5">
        <v>41274</v>
      </c>
      <c r="E2326" s="5">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4">
        <v>167.80799999999999</v>
      </c>
    </row>
    <row r="2327" spans="1:22" ht="14.25" customHeight="1" x14ac:dyDescent="0.3">
      <c r="A2327" s="4">
        <v>2326</v>
      </c>
      <c r="B2327" s="4" t="s">
        <v>5334</v>
      </c>
      <c r="C2327" s="4">
        <f>YEAR(Data!$D2327)</f>
        <v>2012</v>
      </c>
      <c r="D2327" s="5">
        <v>41167</v>
      </c>
      <c r="E2327" s="5">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4">
        <v>29.951999999999998</v>
      </c>
    </row>
    <row r="2328" spans="1:22" ht="14.25" customHeight="1" x14ac:dyDescent="0.3">
      <c r="A2328" s="4">
        <v>2327</v>
      </c>
      <c r="B2328" s="4" t="s">
        <v>5334</v>
      </c>
      <c r="C2328" s="4">
        <f>YEAR(Data!$D2328)</f>
        <v>2012</v>
      </c>
      <c r="D2328" s="5">
        <v>41167</v>
      </c>
      <c r="E2328" s="5">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1.1596000000000011</v>
      </c>
    </row>
    <row r="2329" spans="1:22" ht="14.25" customHeight="1" x14ac:dyDescent="0.3">
      <c r="A2329" s="4">
        <v>2328</v>
      </c>
      <c r="B2329" s="4" t="s">
        <v>5334</v>
      </c>
      <c r="C2329" s="4">
        <f>YEAR(Data!$D2329)</f>
        <v>2012</v>
      </c>
      <c r="D2329" s="5">
        <v>41167</v>
      </c>
      <c r="E2329" s="5">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6.2208000000000006</v>
      </c>
    </row>
    <row r="2330" spans="1:22" ht="14.25" customHeight="1" x14ac:dyDescent="0.3">
      <c r="A2330" s="4">
        <v>2329</v>
      </c>
      <c r="B2330" s="4" t="s">
        <v>5337</v>
      </c>
      <c r="C2330" s="4">
        <f>YEAR(Data!$D2330)</f>
        <v>2014</v>
      </c>
      <c r="D2330" s="5">
        <v>41906</v>
      </c>
      <c r="E2330" s="5">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4">
        <v>5.2026000000000003</v>
      </c>
    </row>
    <row r="2331" spans="1:22" ht="14.25" customHeight="1" x14ac:dyDescent="0.3">
      <c r="A2331" s="4">
        <v>2330</v>
      </c>
      <c r="B2331" s="4" t="s">
        <v>5343</v>
      </c>
      <c r="C2331" s="4">
        <f>YEAR(Data!$D2331)</f>
        <v>2012</v>
      </c>
      <c r="D2331" s="5">
        <v>41268</v>
      </c>
      <c r="E2331" s="5">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4">
        <v>-68.392000000000053</v>
      </c>
    </row>
    <row r="2332" spans="1:22" ht="14.25" customHeight="1" x14ac:dyDescent="0.3">
      <c r="A2332" s="4">
        <v>2331</v>
      </c>
      <c r="B2332" s="4" t="s">
        <v>5346</v>
      </c>
      <c r="C2332" s="4">
        <f>YEAR(Data!$D2332)</f>
        <v>2013</v>
      </c>
      <c r="D2332" s="5">
        <v>41542</v>
      </c>
      <c r="E2332" s="5">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2.9371999999999971</v>
      </c>
    </row>
    <row r="2333" spans="1:22" ht="14.25" customHeight="1" x14ac:dyDescent="0.3">
      <c r="A2333" s="4">
        <v>2332</v>
      </c>
      <c r="B2333" s="4" t="s">
        <v>5346</v>
      </c>
      <c r="C2333" s="4">
        <f>YEAR(Data!$D2333)</f>
        <v>2013</v>
      </c>
      <c r="D2333" s="5">
        <v>41542</v>
      </c>
      <c r="E2333" s="5">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4">
        <v>20.85</v>
      </c>
    </row>
    <row r="2334" spans="1:22" ht="14.25" customHeight="1" x14ac:dyDescent="0.3">
      <c r="A2334" s="4">
        <v>2333</v>
      </c>
      <c r="B2334" s="4" t="s">
        <v>5349</v>
      </c>
      <c r="C2334" s="4">
        <f>YEAR(Data!$D2334)</f>
        <v>2014</v>
      </c>
      <c r="D2334" s="5">
        <v>41720</v>
      </c>
      <c r="E2334" s="5">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ht="14.25" customHeight="1" x14ac:dyDescent="0.3">
      <c r="A2335" s="4">
        <v>2334</v>
      </c>
      <c r="B2335" s="4" t="s">
        <v>5349</v>
      </c>
      <c r="C2335" s="4">
        <f>YEAR(Data!$D2335)</f>
        <v>2014</v>
      </c>
      <c r="D2335" s="5">
        <v>41720</v>
      </c>
      <c r="E2335" s="5">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2.8322000000000003</v>
      </c>
    </row>
    <row r="2336" spans="1:22" ht="14.25" customHeight="1" x14ac:dyDescent="0.3">
      <c r="A2336" s="4">
        <v>2335</v>
      </c>
      <c r="B2336" s="4" t="s">
        <v>5350</v>
      </c>
      <c r="C2336" s="4">
        <f>YEAR(Data!$D2336)</f>
        <v>2011</v>
      </c>
      <c r="D2336" s="5">
        <v>40816</v>
      </c>
      <c r="E2336" s="5">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4">
        <v>11.247599999999995</v>
      </c>
    </row>
    <row r="2337" spans="1:22" ht="14.25" customHeight="1" x14ac:dyDescent="0.3">
      <c r="A2337" s="4">
        <v>2336</v>
      </c>
      <c r="B2337" s="4" t="s">
        <v>5354</v>
      </c>
      <c r="C2337" s="4">
        <f>YEAR(Data!$D2337)</f>
        <v>2014</v>
      </c>
      <c r="D2337" s="5">
        <v>41984</v>
      </c>
      <c r="E2337" s="5">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5.1042000000000005</v>
      </c>
    </row>
    <row r="2338" spans="1:22" ht="14.25" customHeight="1" x14ac:dyDescent="0.3">
      <c r="A2338" s="4">
        <v>2337</v>
      </c>
      <c r="B2338" s="4" t="s">
        <v>5354</v>
      </c>
      <c r="C2338" s="4">
        <f>YEAR(Data!$D2338)</f>
        <v>2014</v>
      </c>
      <c r="D2338" s="5">
        <v>41984</v>
      </c>
      <c r="E2338" s="5">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4">
        <v>123.76909999999995</v>
      </c>
    </row>
    <row r="2339" spans="1:22" ht="14.25" customHeight="1" x14ac:dyDescent="0.3">
      <c r="A2339" s="4">
        <v>2338</v>
      </c>
      <c r="B2339" s="4" t="s">
        <v>5357</v>
      </c>
      <c r="C2339" s="4">
        <f>YEAR(Data!$D2339)</f>
        <v>2011</v>
      </c>
      <c r="D2339" s="5">
        <v>40778</v>
      </c>
      <c r="E2339" s="5">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4">
        <v>12.441600000000001</v>
      </c>
    </row>
    <row r="2340" spans="1:22" ht="14.25" customHeight="1" x14ac:dyDescent="0.3">
      <c r="A2340" s="4">
        <v>2339</v>
      </c>
      <c r="B2340" s="4" t="s">
        <v>5357</v>
      </c>
      <c r="C2340" s="4">
        <f>YEAR(Data!$D2340)</f>
        <v>2011</v>
      </c>
      <c r="D2340" s="5">
        <v>40778</v>
      </c>
      <c r="E2340" s="5">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ht="14.25" customHeight="1" x14ac:dyDescent="0.3">
      <c r="A2341" s="4">
        <v>2340</v>
      </c>
      <c r="B2341" s="4" t="s">
        <v>5360</v>
      </c>
      <c r="C2341" s="4">
        <f>YEAR(Data!$D2341)</f>
        <v>2011</v>
      </c>
      <c r="D2341" s="5">
        <v>40774</v>
      </c>
      <c r="E2341" s="5">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1.7419999999999987</v>
      </c>
    </row>
    <row r="2342" spans="1:22" ht="14.25" customHeight="1" x14ac:dyDescent="0.3">
      <c r="A2342" s="4">
        <v>2341</v>
      </c>
      <c r="B2342" s="4" t="s">
        <v>5361</v>
      </c>
      <c r="C2342" s="4">
        <f>YEAR(Data!$D2342)</f>
        <v>2013</v>
      </c>
      <c r="D2342" s="5">
        <v>41589</v>
      </c>
      <c r="E2342" s="5">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ht="14.25" customHeight="1" x14ac:dyDescent="0.3">
      <c r="A2343" s="4">
        <v>2342</v>
      </c>
      <c r="B2343" s="4" t="s">
        <v>5362</v>
      </c>
      <c r="C2343" s="4">
        <f>YEAR(Data!$D2343)</f>
        <v>2011</v>
      </c>
      <c r="D2343" s="5">
        <v>40908</v>
      </c>
      <c r="E2343" s="5">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4">
        <v>23.384</v>
      </c>
    </row>
    <row r="2344" spans="1:22" ht="14.25" customHeight="1" x14ac:dyDescent="0.3">
      <c r="A2344" s="4">
        <v>2343</v>
      </c>
      <c r="B2344" s="4" t="s">
        <v>5362</v>
      </c>
      <c r="C2344" s="4">
        <f>YEAR(Data!$D2344)</f>
        <v>2011</v>
      </c>
      <c r="D2344" s="5">
        <v>40908</v>
      </c>
      <c r="E2344" s="5">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4">
        <v>27.352799999999998</v>
      </c>
    </row>
    <row r="2345" spans="1:22" ht="14.25" customHeight="1" x14ac:dyDescent="0.3">
      <c r="A2345" s="4">
        <v>2344</v>
      </c>
      <c r="B2345" s="4" t="s">
        <v>5365</v>
      </c>
      <c r="C2345" s="4">
        <f>YEAR(Data!$D2345)</f>
        <v>2011</v>
      </c>
      <c r="D2345" s="5">
        <v>40750</v>
      </c>
      <c r="E2345" s="5">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4">
        <v>-29.343599999999995</v>
      </c>
    </row>
    <row r="2346" spans="1:22" ht="14.25" customHeight="1" x14ac:dyDescent="0.3">
      <c r="A2346" s="4">
        <v>2345</v>
      </c>
      <c r="B2346" s="4" t="s">
        <v>5366</v>
      </c>
      <c r="C2346" s="4">
        <f>YEAR(Data!$D2346)</f>
        <v>2013</v>
      </c>
      <c r="D2346" s="5">
        <v>41327</v>
      </c>
      <c r="E2346" s="5">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4">
        <v>137.28960000000004</v>
      </c>
    </row>
    <row r="2347" spans="1:22" ht="14.25" customHeight="1" x14ac:dyDescent="0.3">
      <c r="A2347" s="4">
        <v>2346</v>
      </c>
      <c r="B2347" s="4" t="s">
        <v>5369</v>
      </c>
      <c r="C2347" s="4">
        <f>YEAR(Data!$D2347)</f>
        <v>2013</v>
      </c>
      <c r="D2347" s="5">
        <v>41347</v>
      </c>
      <c r="E2347" s="5">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4">
        <v>24.527999999999995</v>
      </c>
    </row>
    <row r="2348" spans="1:22" ht="14.25" customHeight="1" x14ac:dyDescent="0.3">
      <c r="A2348" s="4">
        <v>2347</v>
      </c>
      <c r="B2348" s="4" t="s">
        <v>5369</v>
      </c>
      <c r="C2348" s="4">
        <f>YEAR(Data!$D2348)</f>
        <v>2013</v>
      </c>
      <c r="D2348" s="5">
        <v>41347</v>
      </c>
      <c r="E2348" s="5">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4">
        <v>-2.1624000000000012</v>
      </c>
    </row>
    <row r="2349" spans="1:22" ht="14.25" customHeight="1" x14ac:dyDescent="0.3">
      <c r="A2349" s="4">
        <v>2348</v>
      </c>
      <c r="B2349" s="4" t="s">
        <v>5369</v>
      </c>
      <c r="C2349" s="4">
        <f>YEAR(Data!$D2349)</f>
        <v>2013</v>
      </c>
      <c r="D2349" s="5">
        <v>41347</v>
      </c>
      <c r="E2349" s="5">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ht="14.25" customHeight="1" x14ac:dyDescent="0.3">
      <c r="A2350" s="4">
        <v>2349</v>
      </c>
      <c r="B2350" s="4" t="s">
        <v>5373</v>
      </c>
      <c r="C2350" s="4">
        <f>YEAR(Data!$D2350)</f>
        <v>2014</v>
      </c>
      <c r="D2350" s="5">
        <v>41976</v>
      </c>
      <c r="E2350" s="5">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4">
        <v>3.1583999999999985</v>
      </c>
    </row>
    <row r="2351" spans="1:22" ht="14.25" customHeight="1" x14ac:dyDescent="0.3">
      <c r="A2351" s="4">
        <v>2350</v>
      </c>
      <c r="B2351" s="4" t="s">
        <v>5373</v>
      </c>
      <c r="C2351" s="4">
        <f>YEAR(Data!$D2351)</f>
        <v>2014</v>
      </c>
      <c r="D2351" s="5">
        <v>41976</v>
      </c>
      <c r="E2351" s="5">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4">
        <v>22.573199999999996</v>
      </c>
    </row>
    <row r="2352" spans="1:22" ht="14.25" customHeight="1" x14ac:dyDescent="0.3">
      <c r="A2352" s="4">
        <v>2351</v>
      </c>
      <c r="B2352" s="4" t="s">
        <v>5373</v>
      </c>
      <c r="C2352" s="4">
        <f>YEAR(Data!$D2352)</f>
        <v>2014</v>
      </c>
      <c r="D2352" s="5">
        <v>41976</v>
      </c>
      <c r="E2352" s="5">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ht="14.25" customHeight="1" x14ac:dyDescent="0.3">
      <c r="A2353" s="4">
        <v>2352</v>
      </c>
      <c r="B2353" s="4" t="s">
        <v>5373</v>
      </c>
      <c r="C2353" s="4">
        <f>YEAR(Data!$D2353)</f>
        <v>2014</v>
      </c>
      <c r="D2353" s="5">
        <v>41976</v>
      </c>
      <c r="E2353" s="5">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22.251600000000003</v>
      </c>
    </row>
    <row r="2354" spans="1:22" ht="14.25" customHeight="1" x14ac:dyDescent="0.3">
      <c r="A2354" s="4">
        <v>2353</v>
      </c>
      <c r="B2354" s="4" t="s">
        <v>5373</v>
      </c>
      <c r="C2354" s="4">
        <f>YEAR(Data!$D2354)</f>
        <v>2014</v>
      </c>
      <c r="D2354" s="5">
        <v>41976</v>
      </c>
      <c r="E2354" s="5">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ht="14.25" customHeight="1" x14ac:dyDescent="0.3">
      <c r="A2355" s="4">
        <v>2354</v>
      </c>
      <c r="B2355" s="4" t="s">
        <v>5376</v>
      </c>
      <c r="C2355" s="4">
        <f>YEAR(Data!$D2355)</f>
        <v>2012</v>
      </c>
      <c r="D2355" s="5">
        <v>41152</v>
      </c>
      <c r="E2355" s="5">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200.95460000000008</v>
      </c>
    </row>
    <row r="2356" spans="1:22" ht="14.25" customHeight="1" x14ac:dyDescent="0.3">
      <c r="A2356" s="4">
        <v>2355</v>
      </c>
      <c r="B2356" s="4" t="s">
        <v>5376</v>
      </c>
      <c r="C2356" s="4">
        <f>YEAR(Data!$D2356)</f>
        <v>2012</v>
      </c>
      <c r="D2356" s="5">
        <v>41152</v>
      </c>
      <c r="E2356" s="5">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ht="14.25" customHeight="1" x14ac:dyDescent="0.3">
      <c r="A2357" s="4">
        <v>2356</v>
      </c>
      <c r="B2357" s="4" t="s">
        <v>5376</v>
      </c>
      <c r="C2357" s="4">
        <f>YEAR(Data!$D2357)</f>
        <v>2012</v>
      </c>
      <c r="D2357" s="5">
        <v>41152</v>
      </c>
      <c r="E2357" s="5">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4">
        <v>15.699300000000001</v>
      </c>
    </row>
    <row r="2358" spans="1:22" ht="14.25" customHeight="1" x14ac:dyDescent="0.3">
      <c r="A2358" s="4">
        <v>2357</v>
      </c>
      <c r="B2358" s="4" t="s">
        <v>5376</v>
      </c>
      <c r="C2358" s="4">
        <f>YEAR(Data!$D2358)</f>
        <v>2012</v>
      </c>
      <c r="D2358" s="5">
        <v>41152</v>
      </c>
      <c r="E2358" s="5">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4">
        <v>80.991899999999987</v>
      </c>
    </row>
    <row r="2359" spans="1:22" ht="14.25" customHeight="1" x14ac:dyDescent="0.3">
      <c r="A2359" s="4">
        <v>2358</v>
      </c>
      <c r="B2359" s="4" t="s">
        <v>5383</v>
      </c>
      <c r="C2359" s="4">
        <f>YEAR(Data!$D2359)</f>
        <v>2011</v>
      </c>
      <c r="D2359" s="5">
        <v>40619</v>
      </c>
      <c r="E2359" s="5">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-447.59469999999988</v>
      </c>
    </row>
    <row r="2360" spans="1:22" ht="14.25" customHeight="1" x14ac:dyDescent="0.3">
      <c r="A2360" s="4">
        <v>2359</v>
      </c>
      <c r="B2360" s="4" t="s">
        <v>5383</v>
      </c>
      <c r="C2360" s="4">
        <f>YEAR(Data!$D2360)</f>
        <v>2011</v>
      </c>
      <c r="D2360" s="5">
        <v>40619</v>
      </c>
      <c r="E2360" s="5">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4">
        <v>-553.64760000000001</v>
      </c>
    </row>
    <row r="2361" spans="1:22" ht="14.25" customHeight="1" x14ac:dyDescent="0.3">
      <c r="A2361" s="4">
        <v>2360</v>
      </c>
      <c r="B2361" s="4" t="s">
        <v>5383</v>
      </c>
      <c r="C2361" s="4">
        <f>YEAR(Data!$D2361)</f>
        <v>2011</v>
      </c>
      <c r="D2361" s="5">
        <v>40619</v>
      </c>
      <c r="E2361" s="5">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-122.78160000000003</v>
      </c>
    </row>
    <row r="2362" spans="1:22" ht="14.25" customHeight="1" x14ac:dyDescent="0.3">
      <c r="A2362" s="4">
        <v>2361</v>
      </c>
      <c r="B2362" s="4" t="s">
        <v>5383</v>
      </c>
      <c r="C2362" s="4">
        <f>YEAR(Data!$D2362)</f>
        <v>2011</v>
      </c>
      <c r="D2362" s="5">
        <v>40619</v>
      </c>
      <c r="E2362" s="5">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4">
        <v>16.3842</v>
      </c>
    </row>
    <row r="2363" spans="1:22" ht="14.25" customHeight="1" x14ac:dyDescent="0.3">
      <c r="A2363" s="4">
        <v>2362</v>
      </c>
      <c r="B2363" s="4" t="s">
        <v>5383</v>
      </c>
      <c r="C2363" s="4">
        <f>YEAR(Data!$D2363)</f>
        <v>2011</v>
      </c>
      <c r="D2363" s="5">
        <v>40619</v>
      </c>
      <c r="E2363" s="5">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4">
        <v>75.9696</v>
      </c>
    </row>
    <row r="2364" spans="1:22" ht="14.25" customHeight="1" x14ac:dyDescent="0.3">
      <c r="A2364" s="4">
        <v>2363</v>
      </c>
      <c r="B2364" s="4" t="s">
        <v>5388</v>
      </c>
      <c r="C2364" s="4">
        <f>YEAR(Data!$D2364)</f>
        <v>2014</v>
      </c>
      <c r="D2364" s="5">
        <v>41746</v>
      </c>
      <c r="E2364" s="5">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4">
        <v>-10.053999999999998</v>
      </c>
    </row>
    <row r="2365" spans="1:22" ht="14.25" customHeight="1" x14ac:dyDescent="0.3">
      <c r="A2365" s="4">
        <v>2364</v>
      </c>
      <c r="B2365" s="4" t="s">
        <v>5391</v>
      </c>
      <c r="C2365" s="4">
        <f>YEAR(Data!$D2365)</f>
        <v>2013</v>
      </c>
      <c r="D2365" s="5">
        <v>41347</v>
      </c>
      <c r="E2365" s="5">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ht="14.25" customHeight="1" x14ac:dyDescent="0.3">
      <c r="A2366" s="4">
        <v>2365</v>
      </c>
      <c r="B2366" s="4" t="s">
        <v>5391</v>
      </c>
      <c r="C2366" s="4">
        <f>YEAR(Data!$D2366)</f>
        <v>2013</v>
      </c>
      <c r="D2366" s="5">
        <v>41347</v>
      </c>
      <c r="E2366" s="5">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4">
        <v>44.889600000000002</v>
      </c>
    </row>
    <row r="2367" spans="1:22" ht="14.25" customHeight="1" x14ac:dyDescent="0.3">
      <c r="A2367" s="4">
        <v>2366</v>
      </c>
      <c r="B2367" s="4" t="s">
        <v>5391</v>
      </c>
      <c r="C2367" s="4">
        <f>YEAR(Data!$D2367)</f>
        <v>2013</v>
      </c>
      <c r="D2367" s="5">
        <v>41347</v>
      </c>
      <c r="E2367" s="5">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ht="14.25" customHeight="1" x14ac:dyDescent="0.3">
      <c r="A2368" s="4">
        <v>2367</v>
      </c>
      <c r="B2368" s="4" t="s">
        <v>5394</v>
      </c>
      <c r="C2368" s="4">
        <f>YEAR(Data!$D2368)</f>
        <v>2011</v>
      </c>
      <c r="D2368" s="5">
        <v>40871</v>
      </c>
      <c r="E2368" s="5">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4">
        <v>-18.106799999999993</v>
      </c>
    </row>
    <row r="2369" spans="1:22" ht="14.25" customHeight="1" x14ac:dyDescent="0.3">
      <c r="A2369" s="4">
        <v>2368</v>
      </c>
      <c r="B2369" s="4" t="s">
        <v>5398</v>
      </c>
      <c r="C2369" s="4">
        <f>YEAR(Data!$D2369)</f>
        <v>2014</v>
      </c>
      <c r="D2369" s="5">
        <v>41681</v>
      </c>
      <c r="E2369" s="5">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11.328800000000001</v>
      </c>
    </row>
    <row r="2370" spans="1:22" ht="14.25" customHeight="1" x14ac:dyDescent="0.3">
      <c r="A2370" s="4">
        <v>2369</v>
      </c>
      <c r="B2370" s="4" t="s">
        <v>5399</v>
      </c>
      <c r="C2370" s="4">
        <f>YEAR(Data!$D2370)</f>
        <v>2013</v>
      </c>
      <c r="D2370" s="5">
        <v>41541</v>
      </c>
      <c r="E2370" s="5">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4">
        <v>-26.635200000000026</v>
      </c>
    </row>
    <row r="2371" spans="1:22" ht="14.25" customHeight="1" x14ac:dyDescent="0.3">
      <c r="A2371" s="4">
        <v>2370</v>
      </c>
      <c r="B2371" s="4" t="s">
        <v>5399</v>
      </c>
      <c r="C2371" s="4">
        <f>YEAR(Data!$D2371)</f>
        <v>2013</v>
      </c>
      <c r="D2371" s="5">
        <v>41541</v>
      </c>
      <c r="E2371" s="5">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4">
        <v>0.30700000000000016</v>
      </c>
    </row>
    <row r="2372" spans="1:22" ht="14.25" customHeight="1" x14ac:dyDescent="0.3">
      <c r="A2372" s="4">
        <v>2371</v>
      </c>
      <c r="B2372" s="4" t="s">
        <v>5404</v>
      </c>
      <c r="C2372" s="4">
        <f>YEAR(Data!$D2372)</f>
        <v>2014</v>
      </c>
      <c r="D2372" s="5">
        <v>41828</v>
      </c>
      <c r="E2372" s="5">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93.240000000000009</v>
      </c>
    </row>
    <row r="2373" spans="1:22" ht="14.25" customHeight="1" x14ac:dyDescent="0.3">
      <c r="A2373" s="4">
        <v>2372</v>
      </c>
      <c r="B2373" s="4" t="s">
        <v>5405</v>
      </c>
      <c r="C2373" s="4">
        <f>YEAR(Data!$D2373)</f>
        <v>2013</v>
      </c>
      <c r="D2373" s="5">
        <v>41463</v>
      </c>
      <c r="E2373" s="5">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4">
        <v>-27.129599999999996</v>
      </c>
    </row>
    <row r="2374" spans="1:22" ht="14.25" customHeight="1" x14ac:dyDescent="0.3">
      <c r="A2374" s="4">
        <v>2373</v>
      </c>
      <c r="B2374" s="4" t="s">
        <v>5405</v>
      </c>
      <c r="C2374" s="4">
        <f>YEAR(Data!$D2374)</f>
        <v>2013</v>
      </c>
      <c r="D2374" s="5">
        <v>41463</v>
      </c>
      <c r="E2374" s="5">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4">
        <v>0.8224999999999999</v>
      </c>
    </row>
    <row r="2375" spans="1:22" ht="14.25" customHeight="1" x14ac:dyDescent="0.3">
      <c r="A2375" s="4">
        <v>2374</v>
      </c>
      <c r="B2375" s="4" t="s">
        <v>5405</v>
      </c>
      <c r="C2375" s="4">
        <f>YEAR(Data!$D2375)</f>
        <v>2013</v>
      </c>
      <c r="D2375" s="5">
        <v>41463</v>
      </c>
      <c r="E2375" s="5">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4">
        <v>7.698599999999999</v>
      </c>
    </row>
    <row r="2376" spans="1:22" ht="14.25" customHeight="1" x14ac:dyDescent="0.3">
      <c r="A2376" s="4">
        <v>2375</v>
      </c>
      <c r="B2376" s="4" t="s">
        <v>5405</v>
      </c>
      <c r="C2376" s="4">
        <f>YEAR(Data!$D2376)</f>
        <v>2013</v>
      </c>
      <c r="D2376" s="5">
        <v>41463</v>
      </c>
      <c r="E2376" s="5">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4">
        <v>-14.478399999999993</v>
      </c>
    </row>
    <row r="2377" spans="1:22" ht="14.25" customHeight="1" x14ac:dyDescent="0.3">
      <c r="A2377" s="4">
        <v>2376</v>
      </c>
      <c r="B2377" s="4" t="s">
        <v>5408</v>
      </c>
      <c r="C2377" s="4">
        <f>YEAR(Data!$D2377)</f>
        <v>2014</v>
      </c>
      <c r="D2377" s="5">
        <v>41664</v>
      </c>
      <c r="E2377" s="5">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0.11340000000000017</v>
      </c>
    </row>
    <row r="2378" spans="1:22" ht="14.25" customHeight="1" x14ac:dyDescent="0.3">
      <c r="A2378" s="4">
        <v>2377</v>
      </c>
      <c r="B2378" s="4" t="s">
        <v>5409</v>
      </c>
      <c r="C2378" s="4">
        <f>YEAR(Data!$D2378)</f>
        <v>2011</v>
      </c>
      <c r="D2378" s="5">
        <v>40774</v>
      </c>
      <c r="E2378" s="5">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4">
        <v>-58.861599999999981</v>
      </c>
    </row>
    <row r="2379" spans="1:22" ht="14.25" customHeight="1" x14ac:dyDescent="0.3">
      <c r="A2379" s="4">
        <v>2378</v>
      </c>
      <c r="B2379" s="4" t="s">
        <v>5409</v>
      </c>
      <c r="C2379" s="4">
        <f>YEAR(Data!$D2379)</f>
        <v>2011</v>
      </c>
      <c r="D2379" s="5">
        <v>40774</v>
      </c>
      <c r="E2379" s="5">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4">
        <v>1.1479999999999988</v>
      </c>
    </row>
    <row r="2380" spans="1:22" ht="14.25" customHeight="1" x14ac:dyDescent="0.3">
      <c r="A2380" s="4">
        <v>2379</v>
      </c>
      <c r="B2380" s="4" t="s">
        <v>5412</v>
      </c>
      <c r="C2380" s="4">
        <f>YEAR(Data!$D2380)</f>
        <v>2012</v>
      </c>
      <c r="D2380" s="5">
        <v>41249</v>
      </c>
      <c r="E2380" s="5">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4">
        <v>15.065</v>
      </c>
    </row>
    <row r="2381" spans="1:22" ht="14.25" customHeight="1" x14ac:dyDescent="0.3">
      <c r="A2381" s="4">
        <v>2380</v>
      </c>
      <c r="B2381" s="4" t="s">
        <v>5414</v>
      </c>
      <c r="C2381" s="4">
        <f>YEAR(Data!$D2381)</f>
        <v>2013</v>
      </c>
      <c r="D2381" s="5">
        <v>41401</v>
      </c>
      <c r="E2381" s="5">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1.7138000000000002</v>
      </c>
    </row>
    <row r="2382" spans="1:22" ht="14.25" customHeight="1" x14ac:dyDescent="0.3">
      <c r="A2382" s="4">
        <v>2381</v>
      </c>
      <c r="B2382" s="4" t="s">
        <v>5414</v>
      </c>
      <c r="C2382" s="4">
        <f>YEAR(Data!$D2382)</f>
        <v>2013</v>
      </c>
      <c r="D2382" s="5">
        <v>41401</v>
      </c>
      <c r="E2382" s="5">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4">
        <v>15.489999999999997</v>
      </c>
    </row>
    <row r="2383" spans="1:22" ht="14.25" customHeight="1" x14ac:dyDescent="0.3">
      <c r="A2383" s="4">
        <v>2382</v>
      </c>
      <c r="B2383" s="4" t="s">
        <v>5414</v>
      </c>
      <c r="C2383" s="4">
        <f>YEAR(Data!$D2383)</f>
        <v>2013</v>
      </c>
      <c r="D2383" s="5">
        <v>41401</v>
      </c>
      <c r="E2383" s="5">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4">
        <v>11.626299999999999</v>
      </c>
    </row>
    <row r="2384" spans="1:22" ht="14.25" customHeight="1" x14ac:dyDescent="0.3">
      <c r="A2384" s="4">
        <v>2383</v>
      </c>
      <c r="B2384" s="4" t="s">
        <v>5418</v>
      </c>
      <c r="C2384" s="4">
        <f>YEAR(Data!$D2384)</f>
        <v>2014</v>
      </c>
      <c r="D2384" s="5">
        <v>41724</v>
      </c>
      <c r="E2384" s="5">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4">
        <v>45.770399999999995</v>
      </c>
    </row>
    <row r="2385" spans="1:22" ht="14.25" customHeight="1" x14ac:dyDescent="0.3">
      <c r="A2385" s="4">
        <v>2384</v>
      </c>
      <c r="B2385" s="4" t="s">
        <v>5418</v>
      </c>
      <c r="C2385" s="4">
        <f>YEAR(Data!$D2385)</f>
        <v>2014</v>
      </c>
      <c r="D2385" s="5">
        <v>41724</v>
      </c>
      <c r="E2385" s="5">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4">
        <v>4.4855999999999998</v>
      </c>
    </row>
    <row r="2386" spans="1:22" ht="14.25" customHeight="1" x14ac:dyDescent="0.3">
      <c r="A2386" s="4">
        <v>2385</v>
      </c>
      <c r="B2386" s="4" t="s">
        <v>5418</v>
      </c>
      <c r="C2386" s="4">
        <f>YEAR(Data!$D2386)</f>
        <v>2014</v>
      </c>
      <c r="D2386" s="5">
        <v>41724</v>
      </c>
      <c r="E2386" s="5">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4">
        <v>62.74799999999999</v>
      </c>
    </row>
    <row r="2387" spans="1:22" ht="14.25" customHeight="1" x14ac:dyDescent="0.3">
      <c r="A2387" s="4">
        <v>2386</v>
      </c>
      <c r="B2387" s="4" t="s">
        <v>5418</v>
      </c>
      <c r="C2387" s="4">
        <f>YEAR(Data!$D2387)</f>
        <v>2014</v>
      </c>
      <c r="D2387" s="5">
        <v>41724</v>
      </c>
      <c r="E2387" s="5">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4">
        <v>15.837600000000009</v>
      </c>
    </row>
    <row r="2388" spans="1:22" ht="14.25" customHeight="1" x14ac:dyDescent="0.3">
      <c r="A2388" s="4">
        <v>2387</v>
      </c>
      <c r="B2388" s="4" t="s">
        <v>5418</v>
      </c>
      <c r="C2388" s="4">
        <f>YEAR(Data!$D2388)</f>
        <v>2014</v>
      </c>
      <c r="D2388" s="5">
        <v>41724</v>
      </c>
      <c r="E2388" s="5">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4">
        <v>59.997999999999962</v>
      </c>
    </row>
    <row r="2389" spans="1:22" ht="14.25" customHeight="1" x14ac:dyDescent="0.3">
      <c r="A2389" s="4">
        <v>2388</v>
      </c>
      <c r="B2389" s="4" t="s">
        <v>5428</v>
      </c>
      <c r="C2389" s="4">
        <f>YEAR(Data!$D2389)</f>
        <v>2012</v>
      </c>
      <c r="D2389" s="5">
        <v>41255</v>
      </c>
      <c r="E2389" s="5">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4">
        <v>3.6155999999999997</v>
      </c>
    </row>
    <row r="2390" spans="1:22" ht="14.25" customHeight="1" x14ac:dyDescent="0.3">
      <c r="A2390" s="4">
        <v>2389</v>
      </c>
      <c r="B2390" s="4" t="s">
        <v>5428</v>
      </c>
      <c r="C2390" s="4">
        <f>YEAR(Data!$D2390)</f>
        <v>2012</v>
      </c>
      <c r="D2390" s="5">
        <v>41255</v>
      </c>
      <c r="E2390" s="5">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4">
        <v>8.8623999999999992</v>
      </c>
    </row>
    <row r="2391" spans="1:22" ht="14.25" customHeight="1" x14ac:dyDescent="0.3">
      <c r="A2391" s="4">
        <v>2390</v>
      </c>
      <c r="B2391" s="4" t="s">
        <v>5432</v>
      </c>
      <c r="C2391" s="4">
        <f>YEAR(Data!$D2391)</f>
        <v>2012</v>
      </c>
      <c r="D2391" s="5">
        <v>41249</v>
      </c>
      <c r="E2391" s="5">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4">
        <v>3.1104000000000003</v>
      </c>
    </row>
    <row r="2392" spans="1:22" ht="14.25" customHeight="1" x14ac:dyDescent="0.3">
      <c r="A2392" s="4">
        <v>2391</v>
      </c>
      <c r="B2392" s="4" t="s">
        <v>5432</v>
      </c>
      <c r="C2392" s="4">
        <f>YEAR(Data!$D2392)</f>
        <v>2012</v>
      </c>
      <c r="D2392" s="5">
        <v>41249</v>
      </c>
      <c r="E2392" s="5">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4">
        <v>20.511400000000002</v>
      </c>
    </row>
    <row r="2393" spans="1:22" ht="14.25" customHeight="1" x14ac:dyDescent="0.3">
      <c r="A2393" s="4">
        <v>2392</v>
      </c>
      <c r="B2393" s="4" t="s">
        <v>5432</v>
      </c>
      <c r="C2393" s="4">
        <f>YEAR(Data!$D2393)</f>
        <v>2012</v>
      </c>
      <c r="D2393" s="5">
        <v>41249</v>
      </c>
      <c r="E2393" s="5">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4">
        <v>97.194599999999923</v>
      </c>
    </row>
    <row r="2394" spans="1:22" ht="14.25" customHeight="1" x14ac:dyDescent="0.3">
      <c r="A2394" s="4">
        <v>2393</v>
      </c>
      <c r="B2394" s="4" t="s">
        <v>5432</v>
      </c>
      <c r="C2394" s="4">
        <f>YEAR(Data!$D2394)</f>
        <v>2012</v>
      </c>
      <c r="D2394" s="5">
        <v>41249</v>
      </c>
      <c r="E2394" s="5">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42.150400000000005</v>
      </c>
    </row>
    <row r="2395" spans="1:22" ht="14.25" customHeight="1" x14ac:dyDescent="0.3">
      <c r="A2395" s="4">
        <v>2394</v>
      </c>
      <c r="B2395" s="4" t="s">
        <v>5441</v>
      </c>
      <c r="C2395" s="4">
        <f>YEAR(Data!$D2395)</f>
        <v>2013</v>
      </c>
      <c r="D2395" s="5">
        <v>41351</v>
      </c>
      <c r="E2395" s="5">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4">
        <v>10.316800000000001</v>
      </c>
    </row>
    <row r="2396" spans="1:22" ht="14.25" customHeight="1" x14ac:dyDescent="0.3">
      <c r="A2396" s="4">
        <v>2395</v>
      </c>
      <c r="B2396" s="4" t="s">
        <v>5443</v>
      </c>
      <c r="C2396" s="4">
        <f>YEAR(Data!$D2396)</f>
        <v>2012</v>
      </c>
      <c r="D2396" s="5">
        <v>41227</v>
      </c>
      <c r="E2396" s="5">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2.2560000000000002</v>
      </c>
    </row>
    <row r="2397" spans="1:22" ht="14.25" customHeight="1" x14ac:dyDescent="0.3">
      <c r="A2397" s="4">
        <v>2396</v>
      </c>
      <c r="B2397" s="4" t="s">
        <v>5443</v>
      </c>
      <c r="C2397" s="4">
        <f>YEAR(Data!$D2397)</f>
        <v>2012</v>
      </c>
      <c r="D2397" s="5">
        <v>41227</v>
      </c>
      <c r="E2397" s="5">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ht="14.25" customHeight="1" x14ac:dyDescent="0.3">
      <c r="A2398" s="4">
        <v>2397</v>
      </c>
      <c r="B2398" s="4" t="s">
        <v>5443</v>
      </c>
      <c r="C2398" s="4">
        <f>YEAR(Data!$D2398)</f>
        <v>2012</v>
      </c>
      <c r="D2398" s="5">
        <v>41227</v>
      </c>
      <c r="E2398" s="5">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ht="14.25" customHeight="1" x14ac:dyDescent="0.3">
      <c r="A2399" s="4">
        <v>2398</v>
      </c>
      <c r="B2399" s="4" t="s">
        <v>5444</v>
      </c>
      <c r="C2399" s="4">
        <f>YEAR(Data!$D2399)</f>
        <v>2014</v>
      </c>
      <c r="D2399" s="5">
        <v>41866</v>
      </c>
      <c r="E2399" s="5">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ht="14.25" customHeight="1" x14ac:dyDescent="0.3">
      <c r="A2400" s="4">
        <v>2399</v>
      </c>
      <c r="B2400" s="4" t="s">
        <v>5444</v>
      </c>
      <c r="C2400" s="4">
        <f>YEAR(Data!$D2400)</f>
        <v>2014</v>
      </c>
      <c r="D2400" s="5">
        <v>41866</v>
      </c>
      <c r="E2400" s="5">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4.3367999999999993</v>
      </c>
    </row>
    <row r="2401" spans="1:22" ht="14.25" customHeight="1" x14ac:dyDescent="0.3">
      <c r="A2401" s="4">
        <v>2400</v>
      </c>
      <c r="B2401" s="4" t="s">
        <v>5445</v>
      </c>
      <c r="C2401" s="4">
        <f>YEAR(Data!$D2401)</f>
        <v>2014</v>
      </c>
      <c r="D2401" s="5">
        <v>41892</v>
      </c>
      <c r="E2401" s="5">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12.576199999999986</v>
      </c>
    </row>
    <row r="2402" spans="1:22" ht="14.25" customHeight="1" x14ac:dyDescent="0.3">
      <c r="A2402" s="4">
        <v>2401</v>
      </c>
      <c r="B2402" s="4" t="s">
        <v>5445</v>
      </c>
      <c r="C2402" s="4">
        <f>YEAR(Data!$D2402)</f>
        <v>2014</v>
      </c>
      <c r="D2402" s="5">
        <v>41892</v>
      </c>
      <c r="E2402" s="5">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4">
        <v>14.676999999999998</v>
      </c>
    </row>
    <row r="2403" spans="1:22" ht="14.25" customHeight="1" x14ac:dyDescent="0.3">
      <c r="A2403" s="4">
        <v>2402</v>
      </c>
      <c r="B2403" s="4" t="s">
        <v>5446</v>
      </c>
      <c r="C2403" s="4">
        <f>YEAR(Data!$D2403)</f>
        <v>2014</v>
      </c>
      <c r="D2403" s="5">
        <v>41731</v>
      </c>
      <c r="E2403" s="5">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4">
        <v>23.550000000000004</v>
      </c>
    </row>
    <row r="2404" spans="1:22" ht="14.25" customHeight="1" x14ac:dyDescent="0.3">
      <c r="A2404" s="4">
        <v>2403</v>
      </c>
      <c r="B2404" s="4" t="s">
        <v>5446</v>
      </c>
      <c r="C2404" s="4">
        <f>YEAR(Data!$D2404)</f>
        <v>2014</v>
      </c>
      <c r="D2404" s="5">
        <v>41731</v>
      </c>
      <c r="E2404" s="5">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13.347999999999997</v>
      </c>
    </row>
    <row r="2405" spans="1:22" ht="14.25" customHeight="1" x14ac:dyDescent="0.3">
      <c r="A2405" s="4">
        <v>2404</v>
      </c>
      <c r="B2405" s="4" t="s">
        <v>5447</v>
      </c>
      <c r="C2405" s="4">
        <f>YEAR(Data!$D2405)</f>
        <v>2013</v>
      </c>
      <c r="D2405" s="5">
        <v>41545</v>
      </c>
      <c r="E2405" s="5">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4">
        <v>-225.09759999999991</v>
      </c>
    </row>
    <row r="2406" spans="1:22" ht="14.25" customHeight="1" x14ac:dyDescent="0.3">
      <c r="A2406" s="4">
        <v>2405</v>
      </c>
      <c r="B2406" s="4" t="s">
        <v>5450</v>
      </c>
      <c r="C2406" s="4">
        <f>YEAR(Data!$D2406)</f>
        <v>2014</v>
      </c>
      <c r="D2406" s="5">
        <v>41920</v>
      </c>
      <c r="E2406" s="5">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4">
        <v>200.86379999999991</v>
      </c>
    </row>
    <row r="2407" spans="1:22" ht="14.25" customHeight="1" x14ac:dyDescent="0.3">
      <c r="A2407" s="4">
        <v>2406</v>
      </c>
      <c r="B2407" s="4" t="s">
        <v>5450</v>
      </c>
      <c r="C2407" s="4">
        <f>YEAR(Data!$D2407)</f>
        <v>2014</v>
      </c>
      <c r="D2407" s="5">
        <v>41920</v>
      </c>
      <c r="E2407" s="5">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-28.967399999999991</v>
      </c>
    </row>
    <row r="2408" spans="1:22" ht="14.25" customHeight="1" x14ac:dyDescent="0.3">
      <c r="A2408" s="4">
        <v>2407</v>
      </c>
      <c r="B2408" s="4" t="s">
        <v>5450</v>
      </c>
      <c r="C2408" s="4">
        <f>YEAR(Data!$D2408)</f>
        <v>2014</v>
      </c>
      <c r="D2408" s="5">
        <v>41920</v>
      </c>
      <c r="E2408" s="5">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4">
        <v>26.972999999999992</v>
      </c>
    </row>
    <row r="2409" spans="1:22" ht="14.25" customHeight="1" x14ac:dyDescent="0.3">
      <c r="A2409" s="4">
        <v>2408</v>
      </c>
      <c r="B2409" s="4" t="s">
        <v>5451</v>
      </c>
      <c r="C2409" s="4">
        <f>YEAR(Data!$D2409)</f>
        <v>2014</v>
      </c>
      <c r="D2409" s="5">
        <v>41660</v>
      </c>
      <c r="E2409" s="5">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ht="14.25" customHeight="1" x14ac:dyDescent="0.3">
      <c r="A2410" s="4">
        <v>2409</v>
      </c>
      <c r="B2410" s="4" t="s">
        <v>5451</v>
      </c>
      <c r="C2410" s="4">
        <f>YEAR(Data!$D2410)</f>
        <v>2014</v>
      </c>
      <c r="D2410" s="5">
        <v>41660</v>
      </c>
      <c r="E2410" s="5">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4">
        <v>130.49130000000002</v>
      </c>
    </row>
    <row r="2411" spans="1:22" ht="14.25" customHeight="1" x14ac:dyDescent="0.3">
      <c r="A2411" s="4">
        <v>2410</v>
      </c>
      <c r="B2411" s="4" t="s">
        <v>5456</v>
      </c>
      <c r="C2411" s="4">
        <f>YEAR(Data!$D2411)</f>
        <v>2014</v>
      </c>
      <c r="D2411" s="5">
        <v>41722</v>
      </c>
      <c r="E2411" s="5">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76.262399999999985</v>
      </c>
    </row>
    <row r="2412" spans="1:22" ht="14.25" customHeight="1" x14ac:dyDescent="0.3">
      <c r="A2412" s="4">
        <v>2411</v>
      </c>
      <c r="B2412" s="4" t="s">
        <v>5457</v>
      </c>
      <c r="C2412" s="4">
        <f>YEAR(Data!$D2412)</f>
        <v>2011</v>
      </c>
      <c r="D2412" s="5">
        <v>40756</v>
      </c>
      <c r="E2412" s="5">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1.9169999999999998</v>
      </c>
    </row>
    <row r="2413" spans="1:22" ht="14.25" customHeight="1" x14ac:dyDescent="0.3">
      <c r="A2413" s="4">
        <v>2412</v>
      </c>
      <c r="B2413" s="4" t="s">
        <v>5458</v>
      </c>
      <c r="C2413" s="4">
        <f>YEAR(Data!$D2413)</f>
        <v>2012</v>
      </c>
      <c r="D2413" s="5">
        <v>41067</v>
      </c>
      <c r="E2413" s="5">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2.6319999999999997</v>
      </c>
    </row>
    <row r="2414" spans="1:22" ht="14.25" customHeight="1" x14ac:dyDescent="0.3">
      <c r="A2414" s="4">
        <v>2413</v>
      </c>
      <c r="B2414" s="4" t="s">
        <v>5461</v>
      </c>
      <c r="C2414" s="4">
        <f>YEAR(Data!$D2414)</f>
        <v>2011</v>
      </c>
      <c r="D2414" s="5">
        <v>40859</v>
      </c>
      <c r="E2414" s="5">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ht="14.25" customHeight="1" x14ac:dyDescent="0.3">
      <c r="A2415" s="4">
        <v>2414</v>
      </c>
      <c r="B2415" s="4" t="s">
        <v>5461</v>
      </c>
      <c r="C2415" s="4">
        <f>YEAR(Data!$D2415)</f>
        <v>2011</v>
      </c>
      <c r="D2415" s="5">
        <v>40859</v>
      </c>
      <c r="E2415" s="5">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4">
        <v>31.453199999999953</v>
      </c>
    </row>
    <row r="2416" spans="1:22" ht="14.25" customHeight="1" x14ac:dyDescent="0.3">
      <c r="A2416" s="4">
        <v>2415</v>
      </c>
      <c r="B2416" s="4" t="s">
        <v>5462</v>
      </c>
      <c r="C2416" s="4">
        <f>YEAR(Data!$D2416)</f>
        <v>2013</v>
      </c>
      <c r="D2416" s="5">
        <v>41638</v>
      </c>
      <c r="E2416" s="5">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4">
        <v>60.356000000000023</v>
      </c>
    </row>
    <row r="2417" spans="1:22" ht="14.25" customHeight="1" x14ac:dyDescent="0.3">
      <c r="A2417" s="4">
        <v>2416</v>
      </c>
      <c r="B2417" s="4" t="s">
        <v>5463</v>
      </c>
      <c r="C2417" s="4">
        <f>YEAR(Data!$D2417)</f>
        <v>2012</v>
      </c>
      <c r="D2417" s="5">
        <v>41096</v>
      </c>
      <c r="E2417" s="5">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4">
        <v>60.391999999999996</v>
      </c>
    </row>
    <row r="2418" spans="1:22" ht="14.25" customHeight="1" x14ac:dyDescent="0.3">
      <c r="A2418" s="4">
        <v>2417</v>
      </c>
      <c r="B2418" s="4" t="s">
        <v>5465</v>
      </c>
      <c r="C2418" s="4">
        <f>YEAR(Data!$D2418)</f>
        <v>2014</v>
      </c>
      <c r="D2418" s="5">
        <v>41925</v>
      </c>
      <c r="E2418" s="5">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4">
        <v>95.200000000000031</v>
      </c>
    </row>
    <row r="2419" spans="1:22" ht="14.25" customHeight="1" x14ac:dyDescent="0.3">
      <c r="A2419" s="4">
        <v>2418</v>
      </c>
      <c r="B2419" s="4" t="s">
        <v>5465</v>
      </c>
      <c r="C2419" s="4">
        <f>YEAR(Data!$D2419)</f>
        <v>2014</v>
      </c>
      <c r="D2419" s="5">
        <v>41925</v>
      </c>
      <c r="E2419" s="5">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4">
        <v>29.951999999999998</v>
      </c>
    </row>
    <row r="2420" spans="1:22" ht="14.25" customHeight="1" x14ac:dyDescent="0.3">
      <c r="A2420" s="4">
        <v>2419</v>
      </c>
      <c r="B2420" s="4" t="s">
        <v>5469</v>
      </c>
      <c r="C2420" s="4">
        <f>YEAR(Data!$D2420)</f>
        <v>2013</v>
      </c>
      <c r="D2420" s="5">
        <v>41416</v>
      </c>
      <c r="E2420" s="5">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4">
        <v>179.73000000000013</v>
      </c>
    </row>
    <row r="2421" spans="1:22" ht="14.25" customHeight="1" x14ac:dyDescent="0.3">
      <c r="A2421" s="4">
        <v>2420</v>
      </c>
      <c r="B2421" s="4" t="s">
        <v>5473</v>
      </c>
      <c r="C2421" s="4">
        <f>YEAR(Data!$D2421)</f>
        <v>2014</v>
      </c>
      <c r="D2421" s="5">
        <v>41953</v>
      </c>
      <c r="E2421" s="5">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4">
        <v>3.1779999999999973</v>
      </c>
    </row>
    <row r="2422" spans="1:22" ht="14.25" customHeight="1" x14ac:dyDescent="0.3">
      <c r="A2422" s="4">
        <v>2421</v>
      </c>
      <c r="B2422" s="4" t="s">
        <v>5473</v>
      </c>
      <c r="C2422" s="4">
        <f>YEAR(Data!$D2422)</f>
        <v>2014</v>
      </c>
      <c r="D2422" s="5">
        <v>41953</v>
      </c>
      <c r="E2422" s="5">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4">
        <v>43.995600000000003</v>
      </c>
    </row>
    <row r="2423" spans="1:22" ht="14.25" customHeight="1" x14ac:dyDescent="0.3">
      <c r="A2423" s="4">
        <v>2422</v>
      </c>
      <c r="B2423" s="4" t="s">
        <v>5477</v>
      </c>
      <c r="C2423" s="4">
        <f>YEAR(Data!$D2423)</f>
        <v>2013</v>
      </c>
      <c r="D2423" s="5">
        <v>41383</v>
      </c>
      <c r="E2423" s="5">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4">
        <v>-48.954900000000002</v>
      </c>
    </row>
    <row r="2424" spans="1:22" ht="14.25" customHeight="1" x14ac:dyDescent="0.3">
      <c r="A2424" s="4">
        <v>2423</v>
      </c>
      <c r="B2424" s="4" t="s">
        <v>5477</v>
      </c>
      <c r="C2424" s="4">
        <f>YEAR(Data!$D2424)</f>
        <v>2013</v>
      </c>
      <c r="D2424" s="5">
        <v>41383</v>
      </c>
      <c r="E2424" s="5">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4">
        <v>3.2615999999999996</v>
      </c>
    </row>
    <row r="2425" spans="1:22" ht="14.25" customHeight="1" x14ac:dyDescent="0.3">
      <c r="A2425" s="4">
        <v>2424</v>
      </c>
      <c r="B2425" s="4" t="s">
        <v>5481</v>
      </c>
      <c r="C2425" s="4">
        <f>YEAR(Data!$D2425)</f>
        <v>2014</v>
      </c>
      <c r="D2425" s="5">
        <v>41999</v>
      </c>
      <c r="E2425" s="5">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41.718599999999995</v>
      </c>
    </row>
    <row r="2426" spans="1:22" ht="14.25" customHeight="1" x14ac:dyDescent="0.3">
      <c r="A2426" s="4">
        <v>2425</v>
      </c>
      <c r="B2426" s="4" t="s">
        <v>5481</v>
      </c>
      <c r="C2426" s="4">
        <f>YEAR(Data!$D2426)</f>
        <v>2014</v>
      </c>
      <c r="D2426" s="5">
        <v>41999</v>
      </c>
      <c r="E2426" s="5">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4">
        <v>-10.418399999999998</v>
      </c>
    </row>
    <row r="2427" spans="1:22" ht="14.25" customHeight="1" x14ac:dyDescent="0.3">
      <c r="A2427" s="4">
        <v>2426</v>
      </c>
      <c r="B2427" s="4" t="s">
        <v>5481</v>
      </c>
      <c r="C2427" s="4">
        <f>YEAR(Data!$D2427)</f>
        <v>2014</v>
      </c>
      <c r="D2427" s="5">
        <v>41999</v>
      </c>
      <c r="E2427" s="5">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4">
        <v>-104.67300000000006</v>
      </c>
    </row>
    <row r="2428" spans="1:22" ht="14.25" customHeight="1" x14ac:dyDescent="0.3">
      <c r="A2428" s="4">
        <v>2427</v>
      </c>
      <c r="B2428" s="4" t="s">
        <v>5481</v>
      </c>
      <c r="C2428" s="4">
        <f>YEAR(Data!$D2428)</f>
        <v>2014</v>
      </c>
      <c r="D2428" s="5">
        <v>41999</v>
      </c>
      <c r="E2428" s="5">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12.776399999999999</v>
      </c>
    </row>
    <row r="2429" spans="1:22" ht="14.25" customHeight="1" x14ac:dyDescent="0.3">
      <c r="A2429" s="4">
        <v>2428</v>
      </c>
      <c r="B2429" s="4" t="s">
        <v>5484</v>
      </c>
      <c r="C2429" s="4">
        <f>YEAR(Data!$D2429)</f>
        <v>2013</v>
      </c>
      <c r="D2429" s="5">
        <v>41437</v>
      </c>
      <c r="E2429" s="5">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4">
        <v>-2.1504000000000008</v>
      </c>
    </row>
    <row r="2430" spans="1:22" ht="14.25" customHeight="1" x14ac:dyDescent="0.3">
      <c r="A2430" s="4">
        <v>2429</v>
      </c>
      <c r="B2430" s="4" t="s">
        <v>5484</v>
      </c>
      <c r="C2430" s="4">
        <f>YEAR(Data!$D2430)</f>
        <v>2013</v>
      </c>
      <c r="D2430" s="5">
        <v>41437</v>
      </c>
      <c r="E2430" s="5">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4">
        <v>-13.648800000000001</v>
      </c>
    </row>
    <row r="2431" spans="1:22" ht="14.25" customHeight="1" x14ac:dyDescent="0.3">
      <c r="A2431" s="4">
        <v>2430</v>
      </c>
      <c r="B2431" s="4" t="s">
        <v>5484</v>
      </c>
      <c r="C2431" s="4">
        <f>YEAR(Data!$D2431)</f>
        <v>2013</v>
      </c>
      <c r="D2431" s="5">
        <v>41437</v>
      </c>
      <c r="E2431" s="5">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4">
        <v>-9.0944000000000038</v>
      </c>
    </row>
    <row r="2432" spans="1:22" ht="14.25" customHeight="1" x14ac:dyDescent="0.3">
      <c r="A2432" s="4">
        <v>2431</v>
      </c>
      <c r="B2432" s="4" t="s">
        <v>5489</v>
      </c>
      <c r="C2432" s="4">
        <f>YEAR(Data!$D2432)</f>
        <v>2014</v>
      </c>
      <c r="D2432" s="5">
        <v>41773</v>
      </c>
      <c r="E2432" s="5">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27.485599999999998</v>
      </c>
    </row>
    <row r="2433" spans="1:22" ht="14.25" customHeight="1" x14ac:dyDescent="0.3">
      <c r="A2433" s="4">
        <v>2432</v>
      </c>
      <c r="B2433" s="4" t="s">
        <v>5490</v>
      </c>
      <c r="C2433" s="4">
        <f>YEAR(Data!$D2433)</f>
        <v>2014</v>
      </c>
      <c r="D2433" s="5">
        <v>42002</v>
      </c>
      <c r="E2433" s="5">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3.0340000000000007</v>
      </c>
    </row>
    <row r="2434" spans="1:22" ht="14.25" customHeight="1" x14ac:dyDescent="0.3">
      <c r="A2434" s="4">
        <v>2433</v>
      </c>
      <c r="B2434" s="4" t="s">
        <v>5491</v>
      </c>
      <c r="C2434" s="4">
        <f>YEAR(Data!$D2434)</f>
        <v>2011</v>
      </c>
      <c r="D2434" s="5">
        <v>40627</v>
      </c>
      <c r="E2434" s="5">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4">
        <v>65.206400000000002</v>
      </c>
    </row>
    <row r="2435" spans="1:22" ht="14.25" customHeight="1" x14ac:dyDescent="0.3">
      <c r="A2435" s="4">
        <v>2434</v>
      </c>
      <c r="B2435" s="4" t="s">
        <v>5496</v>
      </c>
      <c r="C2435" s="4">
        <f>YEAR(Data!$D2435)</f>
        <v>2014</v>
      </c>
      <c r="D2435" s="5">
        <v>41788</v>
      </c>
      <c r="E2435" s="5">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4">
        <v>4.0775999999999968</v>
      </c>
    </row>
    <row r="2436" spans="1:22" ht="14.25" customHeight="1" x14ac:dyDescent="0.3">
      <c r="A2436" s="4">
        <v>2435</v>
      </c>
      <c r="B2436" s="4" t="s">
        <v>5497</v>
      </c>
      <c r="C2436" s="4">
        <f>YEAR(Data!$D2436)</f>
        <v>2012</v>
      </c>
      <c r="D2436" s="5">
        <v>41227</v>
      </c>
      <c r="E2436" s="5">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ht="14.25" customHeight="1" x14ac:dyDescent="0.3">
      <c r="A2437" s="4">
        <v>2436</v>
      </c>
      <c r="B2437" s="4" t="s">
        <v>5497</v>
      </c>
      <c r="C2437" s="4">
        <f>YEAR(Data!$D2437)</f>
        <v>2012</v>
      </c>
      <c r="D2437" s="5">
        <v>41227</v>
      </c>
      <c r="E2437" s="5">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4">
        <v>322.18290000000002</v>
      </c>
    </row>
    <row r="2438" spans="1:22" ht="14.25" customHeight="1" x14ac:dyDescent="0.3">
      <c r="A2438" s="4">
        <v>2437</v>
      </c>
      <c r="B2438" s="4" t="s">
        <v>5500</v>
      </c>
      <c r="C2438" s="4">
        <f>YEAR(Data!$D2438)</f>
        <v>2014</v>
      </c>
      <c r="D2438" s="5">
        <v>41824</v>
      </c>
      <c r="E2438" s="5">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ht="14.25" customHeight="1" x14ac:dyDescent="0.3">
      <c r="A2439" s="4">
        <v>2438</v>
      </c>
      <c r="B2439" s="4" t="s">
        <v>5501</v>
      </c>
      <c r="C2439" s="4">
        <f>YEAR(Data!$D2439)</f>
        <v>2011</v>
      </c>
      <c r="D2439" s="5">
        <v>40865</v>
      </c>
      <c r="E2439" s="5">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4">
        <v>-99.266399999999976</v>
      </c>
    </row>
    <row r="2440" spans="1:22" ht="14.25" customHeight="1" x14ac:dyDescent="0.3">
      <c r="A2440" s="4">
        <v>2439</v>
      </c>
      <c r="B2440" s="4" t="s">
        <v>5501</v>
      </c>
      <c r="C2440" s="4">
        <f>YEAR(Data!$D2440)</f>
        <v>2011</v>
      </c>
      <c r="D2440" s="5">
        <v>40865</v>
      </c>
      <c r="E2440" s="5">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ht="14.25" customHeight="1" x14ac:dyDescent="0.3">
      <c r="A2441" s="4">
        <v>2440</v>
      </c>
      <c r="B2441" s="4" t="s">
        <v>5506</v>
      </c>
      <c r="C2441" s="4">
        <f>YEAR(Data!$D2441)</f>
        <v>2014</v>
      </c>
      <c r="D2441" s="5">
        <v>41838</v>
      </c>
      <c r="E2441" s="5">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4">
        <v>2.1736000000000004</v>
      </c>
    </row>
    <row r="2442" spans="1:22" ht="14.25" customHeight="1" x14ac:dyDescent="0.3">
      <c r="A2442" s="4">
        <v>2441</v>
      </c>
      <c r="B2442" s="4" t="s">
        <v>5507</v>
      </c>
      <c r="C2442" s="4">
        <f>YEAR(Data!$D2442)</f>
        <v>2013</v>
      </c>
      <c r="D2442" s="5">
        <v>41417</v>
      </c>
      <c r="E2442" s="5">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4">
        <v>86.25</v>
      </c>
    </row>
    <row r="2443" spans="1:22" ht="14.25" customHeight="1" x14ac:dyDescent="0.3">
      <c r="A2443" s="4">
        <v>2442</v>
      </c>
      <c r="B2443" s="4" t="s">
        <v>5507</v>
      </c>
      <c r="C2443" s="4">
        <f>YEAR(Data!$D2443)</f>
        <v>2013</v>
      </c>
      <c r="D2443" s="5">
        <v>41417</v>
      </c>
      <c r="E2443" s="5">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4">
        <v>-19.918399999999991</v>
      </c>
    </row>
    <row r="2444" spans="1:22" ht="14.25" customHeight="1" x14ac:dyDescent="0.3">
      <c r="A2444" s="4">
        <v>2443</v>
      </c>
      <c r="B2444" s="4" t="s">
        <v>5507</v>
      </c>
      <c r="C2444" s="4">
        <f>YEAR(Data!$D2444)</f>
        <v>2013</v>
      </c>
      <c r="D2444" s="5">
        <v>41417</v>
      </c>
      <c r="E2444" s="5">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4">
        <v>172.33840000000004</v>
      </c>
    </row>
    <row r="2445" spans="1:22" ht="14.25" customHeight="1" x14ac:dyDescent="0.3">
      <c r="A2445" s="4">
        <v>2444</v>
      </c>
      <c r="B2445" s="4" t="s">
        <v>5507</v>
      </c>
      <c r="C2445" s="4">
        <f>YEAR(Data!$D2445)</f>
        <v>2013</v>
      </c>
      <c r="D2445" s="5">
        <v>41417</v>
      </c>
      <c r="E2445" s="5">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4">
        <v>30.431999999999995</v>
      </c>
    </row>
    <row r="2446" spans="1:22" ht="14.25" customHeight="1" x14ac:dyDescent="0.3">
      <c r="A2446" s="4">
        <v>2445</v>
      </c>
      <c r="B2446" s="4" t="s">
        <v>5507</v>
      </c>
      <c r="C2446" s="4">
        <f>YEAR(Data!$D2446)</f>
        <v>2013</v>
      </c>
      <c r="D2446" s="5">
        <v>41417</v>
      </c>
      <c r="E2446" s="5">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4">
        <v>12.902400000000002</v>
      </c>
    </row>
    <row r="2447" spans="1:22" ht="14.25" customHeight="1" x14ac:dyDescent="0.3">
      <c r="A2447" s="4">
        <v>2446</v>
      </c>
      <c r="B2447" s="4" t="s">
        <v>5507</v>
      </c>
      <c r="C2447" s="4">
        <f>YEAR(Data!$D2447)</f>
        <v>2013</v>
      </c>
      <c r="D2447" s="5">
        <v>41417</v>
      </c>
      <c r="E2447" s="5">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4">
        <v>74.8142</v>
      </c>
    </row>
    <row r="2448" spans="1:22" ht="14.25" customHeight="1" x14ac:dyDescent="0.3">
      <c r="A2448" s="4">
        <v>2447</v>
      </c>
      <c r="B2448" s="4" t="s">
        <v>5511</v>
      </c>
      <c r="C2448" s="4">
        <f>YEAR(Data!$D2448)</f>
        <v>2012</v>
      </c>
      <c r="D2448" s="5">
        <v>41177</v>
      </c>
      <c r="E2448" s="5">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ht="14.25" customHeight="1" x14ac:dyDescent="0.3">
      <c r="A2449" s="4">
        <v>2448</v>
      </c>
      <c r="B2449" s="4" t="s">
        <v>5512</v>
      </c>
      <c r="C2449" s="4">
        <f>YEAR(Data!$D2449)</f>
        <v>2013</v>
      </c>
      <c r="D2449" s="5">
        <v>41579</v>
      </c>
      <c r="E2449" s="5">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-14.080999999999989</v>
      </c>
    </row>
    <row r="2450" spans="1:22" ht="14.25" customHeight="1" x14ac:dyDescent="0.3">
      <c r="A2450" s="4">
        <v>2449</v>
      </c>
      <c r="B2450" s="4" t="s">
        <v>5513</v>
      </c>
      <c r="C2450" s="4">
        <f>YEAR(Data!$D2450)</f>
        <v>2012</v>
      </c>
      <c r="D2450" s="5">
        <v>41166</v>
      </c>
      <c r="E2450" s="5">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4">
        <v>5.3897999999999939</v>
      </c>
    </row>
    <row r="2451" spans="1:22" ht="14.25" customHeight="1" x14ac:dyDescent="0.3">
      <c r="A2451" s="4">
        <v>2450</v>
      </c>
      <c r="B2451" s="4" t="s">
        <v>5515</v>
      </c>
      <c r="C2451" s="4">
        <f>YEAR(Data!$D2451)</f>
        <v>2013</v>
      </c>
      <c r="D2451" s="5">
        <v>41584</v>
      </c>
      <c r="E2451" s="5">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4">
        <v>9.8279999999999959</v>
      </c>
    </row>
    <row r="2452" spans="1:22" ht="14.25" customHeight="1" x14ac:dyDescent="0.3">
      <c r="A2452" s="4">
        <v>2451</v>
      </c>
      <c r="B2452" s="4" t="s">
        <v>5518</v>
      </c>
      <c r="C2452" s="4">
        <f>YEAR(Data!$D2452)</f>
        <v>2014</v>
      </c>
      <c r="D2452" s="5">
        <v>41716</v>
      </c>
      <c r="E2452" s="5">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4">
        <v>9</v>
      </c>
    </row>
    <row r="2453" spans="1:22" ht="14.25" customHeight="1" x14ac:dyDescent="0.3">
      <c r="A2453" s="4">
        <v>2452</v>
      </c>
      <c r="B2453" s="4" t="s">
        <v>5518</v>
      </c>
      <c r="C2453" s="4">
        <f>YEAR(Data!$D2453)</f>
        <v>2014</v>
      </c>
      <c r="D2453" s="5">
        <v>41716</v>
      </c>
      <c r="E2453" s="5">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4">
        <v>31.121999999999996</v>
      </c>
    </row>
    <row r="2454" spans="1:22" ht="14.25" customHeight="1" x14ac:dyDescent="0.3">
      <c r="A2454" s="4">
        <v>2453</v>
      </c>
      <c r="B2454" s="4" t="s">
        <v>5518</v>
      </c>
      <c r="C2454" s="4">
        <f>YEAR(Data!$D2454)</f>
        <v>2014</v>
      </c>
      <c r="D2454" s="5">
        <v>41716</v>
      </c>
      <c r="E2454" s="5">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3.0860999999999996</v>
      </c>
    </row>
    <row r="2455" spans="1:22" ht="14.25" customHeight="1" x14ac:dyDescent="0.3">
      <c r="A2455" s="4">
        <v>2454</v>
      </c>
      <c r="B2455" s="4" t="s">
        <v>5518</v>
      </c>
      <c r="C2455" s="4">
        <f>YEAR(Data!$D2455)</f>
        <v>2014</v>
      </c>
      <c r="D2455" s="5">
        <v>41716</v>
      </c>
      <c r="E2455" s="5">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ht="14.25" customHeight="1" x14ac:dyDescent="0.3">
      <c r="A2456" s="4">
        <v>2455</v>
      </c>
      <c r="B2456" s="4" t="s">
        <v>5518</v>
      </c>
      <c r="C2456" s="4">
        <f>YEAR(Data!$D2456)</f>
        <v>2014</v>
      </c>
      <c r="D2456" s="5">
        <v>41716</v>
      </c>
      <c r="E2456" s="5">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13.603999999999992</v>
      </c>
    </row>
    <row r="2457" spans="1:22" ht="14.25" customHeight="1" x14ac:dyDescent="0.3">
      <c r="A2457" s="4">
        <v>2456</v>
      </c>
      <c r="B2457" s="4" t="s">
        <v>5518</v>
      </c>
      <c r="C2457" s="4">
        <f>YEAR(Data!$D2457)</f>
        <v>2014</v>
      </c>
      <c r="D2457" s="5">
        <v>41716</v>
      </c>
      <c r="E2457" s="5">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27.934399999999997</v>
      </c>
    </row>
    <row r="2458" spans="1:22" ht="14.25" customHeight="1" x14ac:dyDescent="0.3">
      <c r="A2458" s="4">
        <v>2457</v>
      </c>
      <c r="B2458" s="4" t="s">
        <v>5518</v>
      </c>
      <c r="C2458" s="4">
        <f>YEAR(Data!$D2458)</f>
        <v>2014</v>
      </c>
      <c r="D2458" s="5">
        <v>41716</v>
      </c>
      <c r="E2458" s="5">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3.4356999999999998</v>
      </c>
    </row>
    <row r="2459" spans="1:22" ht="14.25" customHeight="1" x14ac:dyDescent="0.3">
      <c r="A2459" s="4">
        <v>2458</v>
      </c>
      <c r="B2459" s="4" t="s">
        <v>5518</v>
      </c>
      <c r="C2459" s="4">
        <f>YEAR(Data!$D2459)</f>
        <v>2014</v>
      </c>
      <c r="D2459" s="5">
        <v>41716</v>
      </c>
      <c r="E2459" s="5">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4">
        <v>22.458000000000002</v>
      </c>
    </row>
    <row r="2460" spans="1:22" ht="14.25" customHeight="1" x14ac:dyDescent="0.3">
      <c r="A2460" s="4">
        <v>2459</v>
      </c>
      <c r="B2460" s="4" t="s">
        <v>5518</v>
      </c>
      <c r="C2460" s="4">
        <f>YEAR(Data!$D2460)</f>
        <v>2014</v>
      </c>
      <c r="D2460" s="5">
        <v>41716</v>
      </c>
      <c r="E2460" s="5">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12.097800000000001</v>
      </c>
    </row>
    <row r="2461" spans="1:22" ht="14.25" customHeight="1" x14ac:dyDescent="0.3">
      <c r="A2461" s="4">
        <v>2460</v>
      </c>
      <c r="B2461" s="4" t="s">
        <v>5521</v>
      </c>
      <c r="C2461" s="4">
        <f>YEAR(Data!$D2461)</f>
        <v>2014</v>
      </c>
      <c r="D2461" s="5">
        <v>41867</v>
      </c>
      <c r="E2461" s="5">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ht="14.25" customHeight="1" x14ac:dyDescent="0.3">
      <c r="A2462" s="4">
        <v>2461</v>
      </c>
      <c r="B2462" s="4" t="s">
        <v>5522</v>
      </c>
      <c r="C2462" s="4">
        <f>YEAR(Data!$D2462)</f>
        <v>2012</v>
      </c>
      <c r="D2462" s="5">
        <v>41101</v>
      </c>
      <c r="E2462" s="5">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ht="14.25" customHeight="1" x14ac:dyDescent="0.3">
      <c r="A2463" s="4">
        <v>2462</v>
      </c>
      <c r="B2463" s="4" t="s">
        <v>5522</v>
      </c>
      <c r="C2463" s="4">
        <f>YEAR(Data!$D2463)</f>
        <v>2012</v>
      </c>
      <c r="D2463" s="5">
        <v>41101</v>
      </c>
      <c r="E2463" s="5">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34.423199999999987</v>
      </c>
    </row>
    <row r="2464" spans="1:22" ht="14.25" customHeight="1" x14ac:dyDescent="0.3">
      <c r="A2464" s="4">
        <v>2463</v>
      </c>
      <c r="B2464" s="4" t="s">
        <v>5525</v>
      </c>
      <c r="C2464" s="4">
        <f>YEAR(Data!$D2464)</f>
        <v>2014</v>
      </c>
      <c r="D2464" s="5">
        <v>41977</v>
      </c>
      <c r="E2464" s="5">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4">
        <v>29.371999999999993</v>
      </c>
    </row>
    <row r="2465" spans="1:22" ht="14.25" customHeight="1" x14ac:dyDescent="0.3">
      <c r="A2465" s="4">
        <v>2464</v>
      </c>
      <c r="B2465" s="4" t="s">
        <v>5525</v>
      </c>
      <c r="C2465" s="4">
        <f>YEAR(Data!$D2465)</f>
        <v>2014</v>
      </c>
      <c r="D2465" s="5">
        <v>41977</v>
      </c>
      <c r="E2465" s="5">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4">
        <v>5.1183999999999994</v>
      </c>
    </row>
    <row r="2466" spans="1:22" ht="14.25" customHeight="1" x14ac:dyDescent="0.3">
      <c r="A2466" s="4">
        <v>2465</v>
      </c>
      <c r="B2466" s="4" t="s">
        <v>5525</v>
      </c>
      <c r="C2466" s="4">
        <f>YEAR(Data!$D2466)</f>
        <v>2014</v>
      </c>
      <c r="D2466" s="5">
        <v>41977</v>
      </c>
      <c r="E2466" s="5">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36.987300000000005</v>
      </c>
    </row>
    <row r="2467" spans="1:22" ht="14.25" customHeight="1" x14ac:dyDescent="0.3">
      <c r="A2467" s="4">
        <v>2466</v>
      </c>
      <c r="B2467" s="4" t="s">
        <v>5525</v>
      </c>
      <c r="C2467" s="4">
        <f>YEAR(Data!$D2467)</f>
        <v>2014</v>
      </c>
      <c r="D2467" s="5">
        <v>41977</v>
      </c>
      <c r="E2467" s="5">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ht="14.25" customHeight="1" x14ac:dyDescent="0.3">
      <c r="A2468" s="4">
        <v>2467</v>
      </c>
      <c r="B2468" s="4" t="s">
        <v>5526</v>
      </c>
      <c r="C2468" s="4">
        <f>YEAR(Data!$D2468)</f>
        <v>2014</v>
      </c>
      <c r="D2468" s="5">
        <v>41764</v>
      </c>
      <c r="E2468" s="5">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4">
        <v>4.099499999999999</v>
      </c>
    </row>
    <row r="2469" spans="1:22" ht="14.25" customHeight="1" x14ac:dyDescent="0.3">
      <c r="A2469" s="4">
        <v>2468</v>
      </c>
      <c r="B2469" s="4" t="s">
        <v>5526</v>
      </c>
      <c r="C2469" s="4">
        <f>YEAR(Data!$D2469)</f>
        <v>2014</v>
      </c>
      <c r="D2469" s="5">
        <v>41764</v>
      </c>
      <c r="E2469" s="5">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4">
        <v>165.71759999999995</v>
      </c>
    </row>
    <row r="2470" spans="1:22" ht="14.25" customHeight="1" x14ac:dyDescent="0.3">
      <c r="A2470" s="4">
        <v>2469</v>
      </c>
      <c r="B2470" s="4" t="s">
        <v>5526</v>
      </c>
      <c r="C2470" s="4">
        <f>YEAR(Data!$D2470)</f>
        <v>2014</v>
      </c>
      <c r="D2470" s="5">
        <v>41764</v>
      </c>
      <c r="E2470" s="5">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4">
        <v>15.552000000000001</v>
      </c>
    </row>
    <row r="2471" spans="1:22" ht="14.25" customHeight="1" x14ac:dyDescent="0.3">
      <c r="A2471" s="4">
        <v>2470</v>
      </c>
      <c r="B2471" s="4" t="s">
        <v>5526</v>
      </c>
      <c r="C2471" s="4">
        <f>YEAR(Data!$D2471)</f>
        <v>2014</v>
      </c>
      <c r="D2471" s="5">
        <v>41764</v>
      </c>
      <c r="E2471" s="5">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4">
        <v>4.5656999999999996</v>
      </c>
    </row>
    <row r="2472" spans="1:22" ht="14.25" customHeight="1" x14ac:dyDescent="0.3">
      <c r="A2472" s="4">
        <v>2471</v>
      </c>
      <c r="B2472" s="4" t="s">
        <v>5532</v>
      </c>
      <c r="C2472" s="4">
        <f>YEAR(Data!$D2472)</f>
        <v>2013</v>
      </c>
      <c r="D2472" s="5">
        <v>41296</v>
      </c>
      <c r="E2472" s="5">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4">
        <v>4.281600000000001</v>
      </c>
    </row>
    <row r="2473" spans="1:22" ht="14.25" customHeight="1" x14ac:dyDescent="0.3">
      <c r="A2473" s="4">
        <v>2472</v>
      </c>
      <c r="B2473" s="4" t="s">
        <v>5532</v>
      </c>
      <c r="C2473" s="4">
        <f>YEAR(Data!$D2473)</f>
        <v>2013</v>
      </c>
      <c r="D2473" s="5">
        <v>41296</v>
      </c>
      <c r="E2473" s="5">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4">
        <v>-67.670399999999972</v>
      </c>
    </row>
    <row r="2474" spans="1:22" ht="14.25" customHeight="1" x14ac:dyDescent="0.3">
      <c r="A2474" s="4">
        <v>2473</v>
      </c>
      <c r="B2474" s="4" t="s">
        <v>5532</v>
      </c>
      <c r="C2474" s="4">
        <f>YEAR(Data!$D2474)</f>
        <v>2013</v>
      </c>
      <c r="D2474" s="5">
        <v>41296</v>
      </c>
      <c r="E2474" s="5">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6.4864000000000033</v>
      </c>
    </row>
    <row r="2475" spans="1:22" ht="14.25" customHeight="1" x14ac:dyDescent="0.3">
      <c r="A2475" s="4">
        <v>2474</v>
      </c>
      <c r="B2475" s="4" t="s">
        <v>5538</v>
      </c>
      <c r="C2475" s="4">
        <f>YEAR(Data!$D2475)</f>
        <v>2013</v>
      </c>
      <c r="D2475" s="5">
        <v>41582</v>
      </c>
      <c r="E2475" s="5">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4">
        <v>-29.917800000000021</v>
      </c>
    </row>
    <row r="2476" spans="1:22" ht="14.25" customHeight="1" x14ac:dyDescent="0.3">
      <c r="A2476" s="4">
        <v>2475</v>
      </c>
      <c r="B2476" s="4" t="s">
        <v>5538</v>
      </c>
      <c r="C2476" s="4">
        <f>YEAR(Data!$D2476)</f>
        <v>2013</v>
      </c>
      <c r="D2476" s="5">
        <v>41582</v>
      </c>
      <c r="E2476" s="5">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4">
        <v>29.032499999999999</v>
      </c>
    </row>
    <row r="2477" spans="1:22" ht="14.25" customHeight="1" x14ac:dyDescent="0.3">
      <c r="A2477" s="4">
        <v>2476</v>
      </c>
      <c r="B2477" s="4" t="s">
        <v>5538</v>
      </c>
      <c r="C2477" s="4">
        <f>YEAR(Data!$D2477)</f>
        <v>2013</v>
      </c>
      <c r="D2477" s="5">
        <v>41582</v>
      </c>
      <c r="E2477" s="5">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4">
        <v>41.223699999999994</v>
      </c>
    </row>
    <row r="2478" spans="1:22" ht="14.25" customHeight="1" x14ac:dyDescent="0.3">
      <c r="A2478" s="4">
        <v>2477</v>
      </c>
      <c r="B2478" s="4" t="s">
        <v>5538</v>
      </c>
      <c r="C2478" s="4">
        <f>YEAR(Data!$D2478)</f>
        <v>2013</v>
      </c>
      <c r="D2478" s="5">
        <v>41582</v>
      </c>
      <c r="E2478" s="5">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4">
        <v>429.57720000000006</v>
      </c>
    </row>
    <row r="2479" spans="1:22" ht="14.25" customHeight="1" x14ac:dyDescent="0.3">
      <c r="A2479" s="4">
        <v>2478</v>
      </c>
      <c r="B2479" s="4" t="s">
        <v>5545</v>
      </c>
      <c r="C2479" s="4">
        <f>YEAR(Data!$D2479)</f>
        <v>2014</v>
      </c>
      <c r="D2479" s="5">
        <v>41887</v>
      </c>
      <c r="E2479" s="5">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ht="14.25" customHeight="1" x14ac:dyDescent="0.3">
      <c r="A2480" s="4">
        <v>2479</v>
      </c>
      <c r="B2480" s="4" t="s">
        <v>5548</v>
      </c>
      <c r="C2480" s="4">
        <f>YEAR(Data!$D2480)</f>
        <v>2011</v>
      </c>
      <c r="D2480" s="5">
        <v>40799</v>
      </c>
      <c r="E2480" s="5">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1.4742000000000002</v>
      </c>
    </row>
    <row r="2481" spans="1:22" ht="14.25" customHeight="1" x14ac:dyDescent="0.3">
      <c r="A2481" s="4">
        <v>2480</v>
      </c>
      <c r="B2481" s="4" t="s">
        <v>5549</v>
      </c>
      <c r="C2481" s="4">
        <f>YEAR(Data!$D2481)</f>
        <v>2014</v>
      </c>
      <c r="D2481" s="5">
        <v>41810</v>
      </c>
      <c r="E2481" s="5">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4">
        <v>0.83879999999999999</v>
      </c>
    </row>
    <row r="2482" spans="1:22" ht="14.25" customHeight="1" x14ac:dyDescent="0.3">
      <c r="A2482" s="4">
        <v>2481</v>
      </c>
      <c r="B2482" s="4" t="s">
        <v>5549</v>
      </c>
      <c r="C2482" s="4">
        <f>YEAR(Data!$D2482)</f>
        <v>2014</v>
      </c>
      <c r="D2482" s="5">
        <v>41810</v>
      </c>
      <c r="E2482" s="5">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ht="14.25" customHeight="1" x14ac:dyDescent="0.3">
      <c r="A2483" s="4">
        <v>2482</v>
      </c>
      <c r="B2483" s="4" t="s">
        <v>5552</v>
      </c>
      <c r="C2483" s="4">
        <f>YEAR(Data!$D2483)</f>
        <v>2014</v>
      </c>
      <c r="D2483" s="5">
        <v>41998</v>
      </c>
      <c r="E2483" s="5">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4">
        <v>0</v>
      </c>
    </row>
    <row r="2484" spans="1:22" ht="14.25" customHeight="1" x14ac:dyDescent="0.3">
      <c r="A2484" s="4">
        <v>2483</v>
      </c>
      <c r="B2484" s="4" t="s">
        <v>5553</v>
      </c>
      <c r="C2484" s="4">
        <f>YEAR(Data!$D2484)</f>
        <v>2014</v>
      </c>
      <c r="D2484" s="5">
        <v>41880</v>
      </c>
      <c r="E2484" s="5">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4">
        <v>11.429599999999999</v>
      </c>
    </row>
    <row r="2485" spans="1:22" ht="14.25" customHeight="1" x14ac:dyDescent="0.3">
      <c r="A2485" s="4">
        <v>2484</v>
      </c>
      <c r="B2485" s="4" t="s">
        <v>5553</v>
      </c>
      <c r="C2485" s="4">
        <f>YEAR(Data!$D2485)</f>
        <v>2014</v>
      </c>
      <c r="D2485" s="5">
        <v>41880</v>
      </c>
      <c r="E2485" s="5">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250.30500000000004</v>
      </c>
    </row>
    <row r="2486" spans="1:22" ht="14.25" customHeight="1" x14ac:dyDescent="0.3">
      <c r="A2486" s="4">
        <v>2485</v>
      </c>
      <c r="B2486" s="4" t="s">
        <v>5553</v>
      </c>
      <c r="C2486" s="4">
        <f>YEAR(Data!$D2486)</f>
        <v>2014</v>
      </c>
      <c r="D2486" s="5">
        <v>41880</v>
      </c>
      <c r="E2486" s="5">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4">
        <v>32.396000000000001</v>
      </c>
    </row>
    <row r="2487" spans="1:22" ht="14.25" customHeight="1" x14ac:dyDescent="0.3">
      <c r="A2487" s="4">
        <v>2486</v>
      </c>
      <c r="B2487" s="4" t="s">
        <v>5553</v>
      </c>
      <c r="C2487" s="4">
        <f>YEAR(Data!$D2487)</f>
        <v>2014</v>
      </c>
      <c r="D2487" s="5">
        <v>41880</v>
      </c>
      <c r="E2487" s="5">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1.4455999999999998</v>
      </c>
    </row>
    <row r="2488" spans="1:22" ht="14.25" customHeight="1" x14ac:dyDescent="0.3">
      <c r="A2488" s="4">
        <v>2487</v>
      </c>
      <c r="B2488" s="4" t="s">
        <v>5556</v>
      </c>
      <c r="C2488" s="4">
        <f>YEAR(Data!$D2488)</f>
        <v>2012</v>
      </c>
      <c r="D2488" s="5">
        <v>40910</v>
      </c>
      <c r="E2488" s="5">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4">
        <v>22.235199999999999</v>
      </c>
    </row>
    <row r="2489" spans="1:22" ht="14.25" customHeight="1" x14ac:dyDescent="0.3">
      <c r="A2489" s="4">
        <v>2488</v>
      </c>
      <c r="B2489" s="4" t="s">
        <v>5556</v>
      </c>
      <c r="C2489" s="4">
        <f>YEAR(Data!$D2489)</f>
        <v>2012</v>
      </c>
      <c r="D2489" s="5">
        <v>40910</v>
      </c>
      <c r="E2489" s="5">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4">
        <v>2.6568000000000005</v>
      </c>
    </row>
    <row r="2490" spans="1:22" ht="14.25" customHeight="1" x14ac:dyDescent="0.3">
      <c r="A2490" s="4">
        <v>2489</v>
      </c>
      <c r="B2490" s="4" t="s">
        <v>5556</v>
      </c>
      <c r="C2490" s="4">
        <f>YEAR(Data!$D2490)</f>
        <v>2012</v>
      </c>
      <c r="D2490" s="5">
        <v>40910</v>
      </c>
      <c r="E2490" s="5">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4">
        <v>9.6191999999999993</v>
      </c>
    </row>
    <row r="2491" spans="1:22" ht="14.25" customHeight="1" x14ac:dyDescent="0.3">
      <c r="A2491" s="4">
        <v>2490</v>
      </c>
      <c r="B2491" s="4" t="s">
        <v>5561</v>
      </c>
      <c r="C2491" s="4">
        <f>YEAR(Data!$D2491)</f>
        <v>2012</v>
      </c>
      <c r="D2491" s="5">
        <v>41191</v>
      </c>
      <c r="E2491" s="5">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4">
        <v>303.3408</v>
      </c>
    </row>
    <row r="2492" spans="1:22" ht="14.25" customHeight="1" x14ac:dyDescent="0.3">
      <c r="A2492" s="4">
        <v>2491</v>
      </c>
      <c r="B2492" s="4" t="s">
        <v>5561</v>
      </c>
      <c r="C2492" s="4">
        <f>YEAR(Data!$D2492)</f>
        <v>2012</v>
      </c>
      <c r="D2492" s="5">
        <v>41191</v>
      </c>
      <c r="E2492" s="5">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4">
        <v>10.763999999999999</v>
      </c>
    </row>
    <row r="2493" spans="1:22" ht="14.25" customHeight="1" x14ac:dyDescent="0.3">
      <c r="A2493" s="4">
        <v>2492</v>
      </c>
      <c r="B2493" s="4" t="s">
        <v>5568</v>
      </c>
      <c r="C2493" s="4">
        <f>YEAR(Data!$D2493)</f>
        <v>2011</v>
      </c>
      <c r="D2493" s="5">
        <v>40890</v>
      </c>
      <c r="E2493" s="5">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v>
      </c>
    </row>
    <row r="2494" spans="1:22" ht="14.25" customHeight="1" x14ac:dyDescent="0.3">
      <c r="A2494" s="4">
        <v>2493</v>
      </c>
      <c r="B2494" s="4" t="s">
        <v>5569</v>
      </c>
      <c r="C2494" s="4">
        <f>YEAR(Data!$D2494)</f>
        <v>2011</v>
      </c>
      <c r="D2494" s="5">
        <v>40866</v>
      </c>
      <c r="E2494" s="5">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4">
        <v>1228.1787000000004</v>
      </c>
    </row>
    <row r="2495" spans="1:22" ht="14.25" customHeight="1" x14ac:dyDescent="0.3">
      <c r="A2495" s="4">
        <v>2494</v>
      </c>
      <c r="B2495" s="4" t="s">
        <v>5573</v>
      </c>
      <c r="C2495" s="4">
        <f>YEAR(Data!$D2495)</f>
        <v>2013</v>
      </c>
      <c r="D2495" s="5">
        <v>41528</v>
      </c>
      <c r="E2495" s="5">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-34.39200000000001</v>
      </c>
    </row>
    <row r="2496" spans="1:22" ht="14.25" customHeight="1" x14ac:dyDescent="0.3">
      <c r="A2496" s="4">
        <v>2495</v>
      </c>
      <c r="B2496" s="4" t="s">
        <v>5573</v>
      </c>
      <c r="C2496" s="4">
        <f>YEAR(Data!$D2496)</f>
        <v>2013</v>
      </c>
      <c r="D2496" s="5">
        <v>41528</v>
      </c>
      <c r="E2496" s="5">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53.997000000000043</v>
      </c>
    </row>
    <row r="2497" spans="1:22" ht="14.25" customHeight="1" x14ac:dyDescent="0.3">
      <c r="A2497" s="4">
        <v>2496</v>
      </c>
      <c r="B2497" s="4" t="s">
        <v>5574</v>
      </c>
      <c r="C2497" s="4">
        <f>YEAR(Data!$D2497)</f>
        <v>2011</v>
      </c>
      <c r="D2497" s="5">
        <v>40710</v>
      </c>
      <c r="E2497" s="5">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4">
        <v>32.391999999999939</v>
      </c>
    </row>
    <row r="2498" spans="1:22" ht="14.25" customHeight="1" x14ac:dyDescent="0.3">
      <c r="A2498" s="4">
        <v>2497</v>
      </c>
      <c r="B2498" s="4" t="s">
        <v>5578</v>
      </c>
      <c r="C2498" s="4">
        <f>YEAR(Data!$D2498)</f>
        <v>2012</v>
      </c>
      <c r="D2498" s="5">
        <v>41178</v>
      </c>
      <c r="E2498" s="5">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18.609299999999998</v>
      </c>
    </row>
    <row r="2499" spans="1:22" ht="14.25" customHeight="1" x14ac:dyDescent="0.3">
      <c r="A2499" s="4">
        <v>2498</v>
      </c>
      <c r="B2499" s="4" t="s">
        <v>5578</v>
      </c>
      <c r="C2499" s="4">
        <f>YEAR(Data!$D2499)</f>
        <v>2012</v>
      </c>
      <c r="D2499" s="5">
        <v>41178</v>
      </c>
      <c r="E2499" s="5">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58.496199999999988</v>
      </c>
    </row>
    <row r="2500" spans="1:22" ht="14.25" customHeight="1" x14ac:dyDescent="0.3">
      <c r="A2500" s="4">
        <v>2499</v>
      </c>
      <c r="B2500" s="4" t="s">
        <v>5579</v>
      </c>
      <c r="C2500" s="4">
        <f>YEAR(Data!$D2500)</f>
        <v>2013</v>
      </c>
      <c r="D2500" s="5">
        <v>41414</v>
      </c>
      <c r="E2500" s="5">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4">
        <v>3.3543999999999996</v>
      </c>
    </row>
    <row r="2501" spans="1:22" ht="14.25" customHeight="1" x14ac:dyDescent="0.3">
      <c r="A2501" s="4">
        <v>2500</v>
      </c>
      <c r="B2501" s="4" t="s">
        <v>5580</v>
      </c>
      <c r="C2501" s="4">
        <f>YEAR(Data!$D2501)</f>
        <v>2014</v>
      </c>
      <c r="D2501" s="5">
        <v>41813</v>
      </c>
      <c r="E2501" s="5">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4">
        <v>12.692699999999995</v>
      </c>
    </row>
    <row r="2502" spans="1:22" ht="14.25" customHeight="1" x14ac:dyDescent="0.3">
      <c r="A2502" s="4">
        <v>2501</v>
      </c>
      <c r="B2502" s="4" t="s">
        <v>5583</v>
      </c>
      <c r="C2502" s="4">
        <f>YEAR(Data!$D2502)</f>
        <v>2014</v>
      </c>
      <c r="D2502" s="5">
        <v>41808</v>
      </c>
      <c r="E2502" s="5">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ht="14.25" customHeight="1" x14ac:dyDescent="0.3">
      <c r="A2503" s="4">
        <v>2502</v>
      </c>
      <c r="B2503" s="4" t="s">
        <v>5583</v>
      </c>
      <c r="C2503" s="4">
        <f>YEAR(Data!$D2503)</f>
        <v>2014</v>
      </c>
      <c r="D2503" s="5">
        <v>41808</v>
      </c>
      <c r="E2503" s="5">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4">
        <v>-3.5711999999999993</v>
      </c>
    </row>
    <row r="2504" spans="1:22" ht="14.25" customHeight="1" x14ac:dyDescent="0.3">
      <c r="A2504" s="4">
        <v>2503</v>
      </c>
      <c r="B2504" s="4" t="s">
        <v>5583</v>
      </c>
      <c r="C2504" s="4">
        <f>YEAR(Data!$D2504)</f>
        <v>2014</v>
      </c>
      <c r="D2504" s="5">
        <v>41808</v>
      </c>
      <c r="E2504" s="5">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4">
        <v>-16.380000000000003</v>
      </c>
    </row>
    <row r="2505" spans="1:22" ht="14.25" customHeight="1" x14ac:dyDescent="0.3">
      <c r="A2505" s="4">
        <v>2504</v>
      </c>
      <c r="B2505" s="4" t="s">
        <v>5586</v>
      </c>
      <c r="C2505" s="4">
        <f>YEAR(Data!$D2505)</f>
        <v>2013</v>
      </c>
      <c r="D2505" s="5">
        <v>41593</v>
      </c>
      <c r="E2505" s="5">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ht="14.25" customHeight="1" x14ac:dyDescent="0.3">
      <c r="A2506" s="4">
        <v>2505</v>
      </c>
      <c r="B2506" s="4" t="s">
        <v>5589</v>
      </c>
      <c r="C2506" s="4">
        <f>YEAR(Data!$D2506)</f>
        <v>2011</v>
      </c>
      <c r="D2506" s="5">
        <v>40749</v>
      </c>
      <c r="E2506" s="5">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15.041600000000003</v>
      </c>
    </row>
    <row r="2507" spans="1:22" ht="14.25" customHeight="1" x14ac:dyDescent="0.3">
      <c r="A2507" s="4">
        <v>2506</v>
      </c>
      <c r="B2507" s="4" t="s">
        <v>5589</v>
      </c>
      <c r="C2507" s="4">
        <f>YEAR(Data!$D2507)</f>
        <v>2011</v>
      </c>
      <c r="D2507" s="5">
        <v>40749</v>
      </c>
      <c r="E2507" s="5">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4">
        <v>327.50599999999963</v>
      </c>
    </row>
    <row r="2508" spans="1:22" ht="14.25" customHeight="1" x14ac:dyDescent="0.3">
      <c r="A2508" s="4">
        <v>2507</v>
      </c>
      <c r="B2508" s="4" t="s">
        <v>5589</v>
      </c>
      <c r="C2508" s="4">
        <f>YEAR(Data!$D2508)</f>
        <v>2011</v>
      </c>
      <c r="D2508" s="5">
        <v>40749</v>
      </c>
      <c r="E2508" s="5">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34.284800000000004</v>
      </c>
    </row>
    <row r="2509" spans="1:22" ht="14.25" customHeight="1" x14ac:dyDescent="0.3">
      <c r="A2509" s="4">
        <v>2508</v>
      </c>
      <c r="B2509" s="4" t="s">
        <v>5592</v>
      </c>
      <c r="C2509" s="4">
        <f>YEAR(Data!$D2509)</f>
        <v>2012</v>
      </c>
      <c r="D2509" s="5">
        <v>41092</v>
      </c>
      <c r="E2509" s="5">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4">
        <v>-85.238399999999999</v>
      </c>
    </row>
    <row r="2510" spans="1:22" ht="14.25" customHeight="1" x14ac:dyDescent="0.3">
      <c r="A2510" s="4">
        <v>2509</v>
      </c>
      <c r="B2510" s="4" t="s">
        <v>5595</v>
      </c>
      <c r="C2510" s="4">
        <f>YEAR(Data!$D2510)</f>
        <v>2014</v>
      </c>
      <c r="D2510" s="5">
        <v>41701</v>
      </c>
      <c r="E2510" s="5">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4">
        <v>14.758199999999995</v>
      </c>
    </row>
    <row r="2511" spans="1:22" ht="14.25" customHeight="1" x14ac:dyDescent="0.3">
      <c r="A2511" s="4">
        <v>2510</v>
      </c>
      <c r="B2511" s="4" t="s">
        <v>5595</v>
      </c>
      <c r="C2511" s="4">
        <f>YEAR(Data!$D2511)</f>
        <v>2014</v>
      </c>
      <c r="D2511" s="5">
        <v>41701</v>
      </c>
      <c r="E2511" s="5">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4">
        <v>52.79340000000002</v>
      </c>
    </row>
    <row r="2512" spans="1:22" ht="14.25" customHeight="1" x14ac:dyDescent="0.3">
      <c r="A2512" s="4">
        <v>2511</v>
      </c>
      <c r="B2512" s="4" t="s">
        <v>5598</v>
      </c>
      <c r="C2512" s="4">
        <f>YEAR(Data!$D2512)</f>
        <v>2013</v>
      </c>
      <c r="D2512" s="5">
        <v>41597</v>
      </c>
      <c r="E2512" s="5">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4">
        <v>55.895999999999958</v>
      </c>
    </row>
    <row r="2513" spans="1:22" ht="14.25" customHeight="1" x14ac:dyDescent="0.3">
      <c r="A2513" s="4">
        <v>2512</v>
      </c>
      <c r="B2513" s="4" t="s">
        <v>5601</v>
      </c>
      <c r="C2513" s="4">
        <f>YEAR(Data!$D2513)</f>
        <v>2012</v>
      </c>
      <c r="D2513" s="5">
        <v>41017</v>
      </c>
      <c r="E2513" s="5">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ht="14.25" customHeight="1" x14ac:dyDescent="0.3">
      <c r="A2514" s="4">
        <v>2513</v>
      </c>
      <c r="B2514" s="4" t="s">
        <v>5602</v>
      </c>
      <c r="C2514" s="4">
        <f>YEAR(Data!$D2514)</f>
        <v>2014</v>
      </c>
      <c r="D2514" s="5">
        <v>41976</v>
      </c>
      <c r="E2514" s="5">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4">
        <v>-33.483999999999995</v>
      </c>
    </row>
    <row r="2515" spans="1:22" ht="14.25" customHeight="1" x14ac:dyDescent="0.3">
      <c r="A2515" s="4">
        <v>2514</v>
      </c>
      <c r="B2515" s="4" t="s">
        <v>5605</v>
      </c>
      <c r="C2515" s="4">
        <f>YEAR(Data!$D2515)</f>
        <v>2013</v>
      </c>
      <c r="D2515" s="5">
        <v>41590</v>
      </c>
      <c r="E2515" s="5">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1.1995999999999931</v>
      </c>
    </row>
    <row r="2516" spans="1:22" ht="14.25" customHeight="1" x14ac:dyDescent="0.3">
      <c r="A2516" s="4">
        <v>2515</v>
      </c>
      <c r="B2516" s="4" t="s">
        <v>5605</v>
      </c>
      <c r="C2516" s="4">
        <f>YEAR(Data!$D2516)</f>
        <v>2013</v>
      </c>
      <c r="D2516" s="5">
        <v>41590</v>
      </c>
      <c r="E2516" s="5">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-2.0567999999999991</v>
      </c>
    </row>
    <row r="2517" spans="1:22" ht="14.25" customHeight="1" x14ac:dyDescent="0.3">
      <c r="A2517" s="4">
        <v>2516</v>
      </c>
      <c r="B2517" s="4" t="s">
        <v>5606</v>
      </c>
      <c r="C2517" s="4">
        <f>YEAR(Data!$D2517)</f>
        <v>2011</v>
      </c>
      <c r="D2517" s="5">
        <v>40791</v>
      </c>
      <c r="E2517" s="5">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19.823999999999998</v>
      </c>
    </row>
    <row r="2518" spans="1:22" ht="14.25" customHeight="1" x14ac:dyDescent="0.3">
      <c r="A2518" s="4">
        <v>2517</v>
      </c>
      <c r="B2518" s="4" t="s">
        <v>5607</v>
      </c>
      <c r="C2518" s="4">
        <f>YEAR(Data!$D2518)</f>
        <v>2011</v>
      </c>
      <c r="D2518" s="5">
        <v>40862</v>
      </c>
      <c r="E2518" s="5">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4">
        <v>204.07139999999995</v>
      </c>
    </row>
    <row r="2519" spans="1:22" ht="14.25" customHeight="1" x14ac:dyDescent="0.3">
      <c r="A2519" s="4">
        <v>2518</v>
      </c>
      <c r="B2519" s="4" t="s">
        <v>5608</v>
      </c>
      <c r="C2519" s="4">
        <f>YEAR(Data!$D2519)</f>
        <v>2014</v>
      </c>
      <c r="D2519" s="5">
        <v>41762</v>
      </c>
      <c r="E2519" s="5">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12.992999999999988</v>
      </c>
    </row>
    <row r="2520" spans="1:22" ht="14.25" customHeight="1" x14ac:dyDescent="0.3">
      <c r="A2520" s="4">
        <v>2519</v>
      </c>
      <c r="B2520" s="4" t="s">
        <v>5609</v>
      </c>
      <c r="C2520" s="4">
        <f>YEAR(Data!$D2520)</f>
        <v>2013</v>
      </c>
      <c r="D2520" s="5">
        <v>41563</v>
      </c>
      <c r="E2520" s="5">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4">
        <v>9.8783999999999992</v>
      </c>
    </row>
    <row r="2521" spans="1:22" ht="14.25" customHeight="1" x14ac:dyDescent="0.3">
      <c r="A2521" s="4">
        <v>2520</v>
      </c>
      <c r="B2521" s="4" t="s">
        <v>5609</v>
      </c>
      <c r="C2521" s="4">
        <f>YEAR(Data!$D2521)</f>
        <v>2013</v>
      </c>
      <c r="D2521" s="5">
        <v>41563</v>
      </c>
      <c r="E2521" s="5">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ht="14.25" customHeight="1" x14ac:dyDescent="0.3">
      <c r="A2522" s="4">
        <v>2521</v>
      </c>
      <c r="B2522" s="4" t="s">
        <v>5609</v>
      </c>
      <c r="C2522" s="4">
        <f>YEAR(Data!$D2522)</f>
        <v>2013</v>
      </c>
      <c r="D2522" s="5">
        <v>41563</v>
      </c>
      <c r="E2522" s="5">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4">
        <v>251.89109999999988</v>
      </c>
    </row>
    <row r="2523" spans="1:22" ht="14.25" customHeight="1" x14ac:dyDescent="0.3">
      <c r="A2523" s="4">
        <v>2522</v>
      </c>
      <c r="B2523" s="4" t="s">
        <v>5609</v>
      </c>
      <c r="C2523" s="4">
        <f>YEAR(Data!$D2523)</f>
        <v>2013</v>
      </c>
      <c r="D2523" s="5">
        <v>41563</v>
      </c>
      <c r="E2523" s="5">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6.2208000000000006</v>
      </c>
    </row>
    <row r="2524" spans="1:22" ht="14.25" customHeight="1" x14ac:dyDescent="0.3">
      <c r="A2524" s="4">
        <v>2523</v>
      </c>
      <c r="B2524" s="4" t="s">
        <v>5609</v>
      </c>
      <c r="C2524" s="4">
        <f>YEAR(Data!$D2524)</f>
        <v>2013</v>
      </c>
      <c r="D2524" s="5">
        <v>41563</v>
      </c>
      <c r="E2524" s="5">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ht="14.25" customHeight="1" x14ac:dyDescent="0.3">
      <c r="A2525" s="4">
        <v>2524</v>
      </c>
      <c r="B2525" s="4" t="s">
        <v>5609</v>
      </c>
      <c r="C2525" s="4">
        <f>YEAR(Data!$D2525)</f>
        <v>2013</v>
      </c>
      <c r="D2525" s="5">
        <v>41563</v>
      </c>
      <c r="E2525" s="5">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55.935999999999993</v>
      </c>
    </row>
    <row r="2526" spans="1:22" ht="14.25" customHeight="1" x14ac:dyDescent="0.3">
      <c r="A2526" s="4">
        <v>2525</v>
      </c>
      <c r="B2526" s="4" t="s">
        <v>5614</v>
      </c>
      <c r="C2526" s="4">
        <f>YEAR(Data!$D2526)</f>
        <v>2012</v>
      </c>
      <c r="D2526" s="5">
        <v>41005</v>
      </c>
      <c r="E2526" s="5">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4">
        <v>5.2559999999999985</v>
      </c>
    </row>
    <row r="2527" spans="1:22" ht="14.25" customHeight="1" x14ac:dyDescent="0.3">
      <c r="A2527" s="4">
        <v>2526</v>
      </c>
      <c r="B2527" s="4" t="s">
        <v>5614</v>
      </c>
      <c r="C2527" s="4">
        <f>YEAR(Data!$D2527)</f>
        <v>2012</v>
      </c>
      <c r="D2527" s="5">
        <v>41005</v>
      </c>
      <c r="E2527" s="5">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4">
        <v>4.4603999999999999</v>
      </c>
    </row>
    <row r="2528" spans="1:22" ht="14.25" customHeight="1" x14ac:dyDescent="0.3">
      <c r="A2528" s="4">
        <v>2527</v>
      </c>
      <c r="B2528" s="4" t="s">
        <v>5614</v>
      </c>
      <c r="C2528" s="4">
        <f>YEAR(Data!$D2528)</f>
        <v>2012</v>
      </c>
      <c r="D2528" s="5">
        <v>41005</v>
      </c>
      <c r="E2528" s="5">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4">
        <v>-12.075000000000003</v>
      </c>
    </row>
    <row r="2529" spans="1:22" ht="14.25" customHeight="1" x14ac:dyDescent="0.3">
      <c r="A2529" s="4">
        <v>2528</v>
      </c>
      <c r="B2529" s="4" t="s">
        <v>5614</v>
      </c>
      <c r="C2529" s="4">
        <f>YEAR(Data!$D2529)</f>
        <v>2012</v>
      </c>
      <c r="D2529" s="5">
        <v>41005</v>
      </c>
      <c r="E2529" s="5">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4">
        <v>-16.884</v>
      </c>
    </row>
    <row r="2530" spans="1:22" ht="14.25" customHeight="1" x14ac:dyDescent="0.3">
      <c r="A2530" s="4">
        <v>2529</v>
      </c>
      <c r="B2530" s="4" t="s">
        <v>5614</v>
      </c>
      <c r="C2530" s="4">
        <f>YEAR(Data!$D2530)</f>
        <v>2012</v>
      </c>
      <c r="D2530" s="5">
        <v>41005</v>
      </c>
      <c r="E2530" s="5">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4">
        <v>2.8884000000000007</v>
      </c>
    </row>
    <row r="2531" spans="1:22" ht="14.25" customHeight="1" x14ac:dyDescent="0.3">
      <c r="A2531" s="4">
        <v>2530</v>
      </c>
      <c r="B2531" s="4" t="s">
        <v>5619</v>
      </c>
      <c r="C2531" s="4">
        <f>YEAR(Data!$D2531)</f>
        <v>2011</v>
      </c>
      <c r="D2531" s="5">
        <v>40840</v>
      </c>
      <c r="E2531" s="5">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4">
        <v>3.6288</v>
      </c>
    </row>
    <row r="2532" spans="1:22" ht="14.25" customHeight="1" x14ac:dyDescent="0.3">
      <c r="A2532" s="4">
        <v>2531</v>
      </c>
      <c r="B2532" s="4" t="s">
        <v>5620</v>
      </c>
      <c r="C2532" s="4">
        <f>YEAR(Data!$D2532)</f>
        <v>2011</v>
      </c>
      <c r="D2532" s="5">
        <v>40772</v>
      </c>
      <c r="E2532" s="5">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ht="14.25" customHeight="1" x14ac:dyDescent="0.3">
      <c r="A2533" s="4">
        <v>2532</v>
      </c>
      <c r="B2533" s="4" t="s">
        <v>5620</v>
      </c>
      <c r="C2533" s="4">
        <f>YEAR(Data!$D2533)</f>
        <v>2011</v>
      </c>
      <c r="D2533" s="5">
        <v>40772</v>
      </c>
      <c r="E2533" s="5">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4">
        <v>8.2615999999999996</v>
      </c>
    </row>
    <row r="2534" spans="1:22" ht="14.25" customHeight="1" x14ac:dyDescent="0.3">
      <c r="A2534" s="4">
        <v>2533</v>
      </c>
      <c r="B2534" s="4" t="s">
        <v>5620</v>
      </c>
      <c r="C2534" s="4">
        <f>YEAR(Data!$D2534)</f>
        <v>2011</v>
      </c>
      <c r="D2534" s="5">
        <v>40772</v>
      </c>
      <c r="E2534" s="5">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4.5611999999999995</v>
      </c>
    </row>
    <row r="2535" spans="1:22" ht="14.25" customHeight="1" x14ac:dyDescent="0.3">
      <c r="A2535" s="4">
        <v>2534</v>
      </c>
      <c r="B2535" s="4" t="s">
        <v>5620</v>
      </c>
      <c r="C2535" s="4">
        <f>YEAR(Data!$D2535)</f>
        <v>2011</v>
      </c>
      <c r="D2535" s="5">
        <v>40772</v>
      </c>
      <c r="E2535" s="5">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122.38559999999998</v>
      </c>
    </row>
    <row r="2536" spans="1:22" ht="14.25" customHeight="1" x14ac:dyDescent="0.3">
      <c r="A2536" s="4">
        <v>2535</v>
      </c>
      <c r="B2536" s="4" t="s">
        <v>5622</v>
      </c>
      <c r="C2536" s="4">
        <f>YEAR(Data!$D2536)</f>
        <v>2014</v>
      </c>
      <c r="D2536" s="5">
        <v>41867</v>
      </c>
      <c r="E2536" s="5">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-337.80600000000004</v>
      </c>
    </row>
    <row r="2537" spans="1:22" ht="14.25" customHeight="1" x14ac:dyDescent="0.3">
      <c r="A2537" s="4">
        <v>2536</v>
      </c>
      <c r="B2537" s="4" t="s">
        <v>5623</v>
      </c>
      <c r="C2537" s="4">
        <f>YEAR(Data!$D2537)</f>
        <v>2012</v>
      </c>
      <c r="D2537" s="5">
        <v>41158</v>
      </c>
      <c r="E2537" s="5">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4">
        <v>18.064800000000002</v>
      </c>
    </row>
    <row r="2538" spans="1:22" ht="14.25" customHeight="1" x14ac:dyDescent="0.3">
      <c r="A2538" s="4">
        <v>2537</v>
      </c>
      <c r="B2538" s="4" t="s">
        <v>5627</v>
      </c>
      <c r="C2538" s="4">
        <f>YEAR(Data!$D2538)</f>
        <v>2012</v>
      </c>
      <c r="D2538" s="5">
        <v>40935</v>
      </c>
      <c r="E2538" s="5">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ht="14.25" customHeight="1" x14ac:dyDescent="0.3">
      <c r="A2539" s="4">
        <v>2538</v>
      </c>
      <c r="B2539" s="4" t="s">
        <v>5627</v>
      </c>
      <c r="C2539" s="4">
        <f>YEAR(Data!$D2539)</f>
        <v>2012</v>
      </c>
      <c r="D2539" s="5">
        <v>40935</v>
      </c>
      <c r="E2539" s="5">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ht="14.25" customHeight="1" x14ac:dyDescent="0.3">
      <c r="A2540" s="4">
        <v>2539</v>
      </c>
      <c r="B2540" s="4" t="s">
        <v>5627</v>
      </c>
      <c r="C2540" s="4">
        <f>YEAR(Data!$D2540)</f>
        <v>2012</v>
      </c>
      <c r="D2540" s="5">
        <v>40935</v>
      </c>
      <c r="E2540" s="5">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4">
        <v>-36.253</v>
      </c>
    </row>
    <row r="2541" spans="1:22" ht="14.25" customHeight="1" x14ac:dyDescent="0.3">
      <c r="A2541" s="4">
        <v>2540</v>
      </c>
      <c r="B2541" s="4" t="s">
        <v>5630</v>
      </c>
      <c r="C2541" s="4">
        <f>YEAR(Data!$D2541)</f>
        <v>2012</v>
      </c>
      <c r="D2541" s="5">
        <v>41106</v>
      </c>
      <c r="E2541" s="5">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4">
        <v>-219.16440000000023</v>
      </c>
    </row>
    <row r="2542" spans="1:22" ht="14.25" customHeight="1" x14ac:dyDescent="0.3">
      <c r="A2542" s="4">
        <v>2541</v>
      </c>
      <c r="B2542" s="4" t="s">
        <v>5630</v>
      </c>
      <c r="C2542" s="4">
        <f>YEAR(Data!$D2542)</f>
        <v>2012</v>
      </c>
      <c r="D2542" s="5">
        <v>41106</v>
      </c>
      <c r="E2542" s="5">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78.767099999999971</v>
      </c>
    </row>
    <row r="2543" spans="1:22" ht="14.25" customHeight="1" x14ac:dyDescent="0.3">
      <c r="A2543" s="4">
        <v>2542</v>
      </c>
      <c r="B2543" s="4" t="s">
        <v>5631</v>
      </c>
      <c r="C2543" s="4">
        <f>YEAR(Data!$D2543)</f>
        <v>2013</v>
      </c>
      <c r="D2543" s="5">
        <v>41395</v>
      </c>
      <c r="E2543" s="5">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ht="14.25" customHeight="1" x14ac:dyDescent="0.3">
      <c r="A2544" s="4">
        <v>2543</v>
      </c>
      <c r="B2544" s="4" t="s">
        <v>5634</v>
      </c>
      <c r="C2544" s="4">
        <f>YEAR(Data!$D2544)</f>
        <v>2011</v>
      </c>
      <c r="D2544" s="5">
        <v>40812</v>
      </c>
      <c r="E2544" s="5">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14.39520000000001</v>
      </c>
    </row>
    <row r="2545" spans="1:22" ht="14.25" customHeight="1" x14ac:dyDescent="0.3">
      <c r="A2545" s="4">
        <v>2544</v>
      </c>
      <c r="B2545" s="4" t="s">
        <v>5637</v>
      </c>
      <c r="C2545" s="4">
        <f>YEAR(Data!$D2545)</f>
        <v>2013</v>
      </c>
      <c r="D2545" s="5">
        <v>41526</v>
      </c>
      <c r="E2545" s="5">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4">
        <v>13.915199999999992</v>
      </c>
    </row>
    <row r="2546" spans="1:22" ht="14.25" customHeight="1" x14ac:dyDescent="0.3">
      <c r="A2546" s="4">
        <v>2545</v>
      </c>
      <c r="B2546" s="4" t="s">
        <v>5637</v>
      </c>
      <c r="C2546" s="4">
        <f>YEAR(Data!$D2546)</f>
        <v>2013</v>
      </c>
      <c r="D2546" s="5">
        <v>41526</v>
      </c>
      <c r="E2546" s="5">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4">
        <v>6.9371999999999998</v>
      </c>
    </row>
    <row r="2547" spans="1:22" ht="14.25" customHeight="1" x14ac:dyDescent="0.3">
      <c r="A2547" s="4">
        <v>2546</v>
      </c>
      <c r="B2547" s="4" t="s">
        <v>5640</v>
      </c>
      <c r="C2547" s="4">
        <f>YEAR(Data!$D2547)</f>
        <v>2014</v>
      </c>
      <c r="D2547" s="5">
        <v>41746</v>
      </c>
      <c r="E2547" s="5">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2.0592000000000041</v>
      </c>
    </row>
    <row r="2548" spans="1:22" ht="14.25" customHeight="1" x14ac:dyDescent="0.3">
      <c r="A2548" s="4">
        <v>2547</v>
      </c>
      <c r="B2548" s="4" t="s">
        <v>5640</v>
      </c>
      <c r="C2548" s="4">
        <f>YEAR(Data!$D2548)</f>
        <v>2014</v>
      </c>
      <c r="D2548" s="5">
        <v>41746</v>
      </c>
      <c r="E2548" s="5">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-6.0489999999999995</v>
      </c>
    </row>
    <row r="2549" spans="1:22" ht="14.25" customHeight="1" x14ac:dyDescent="0.3">
      <c r="A2549" s="4">
        <v>2548</v>
      </c>
      <c r="B2549" s="4" t="s">
        <v>5641</v>
      </c>
      <c r="C2549" s="4">
        <f>YEAR(Data!$D2549)</f>
        <v>2012</v>
      </c>
      <c r="D2549" s="5">
        <v>41137</v>
      </c>
      <c r="E2549" s="5">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ht="14.25" customHeight="1" x14ac:dyDescent="0.3">
      <c r="A2550" s="4">
        <v>2549</v>
      </c>
      <c r="B2550" s="4" t="s">
        <v>5641</v>
      </c>
      <c r="C2550" s="4">
        <f>YEAR(Data!$D2550)</f>
        <v>2012</v>
      </c>
      <c r="D2550" s="5">
        <v>41137</v>
      </c>
      <c r="E2550" s="5">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211.49549999999977</v>
      </c>
    </row>
    <row r="2551" spans="1:22" ht="14.25" customHeight="1" x14ac:dyDescent="0.3">
      <c r="A2551" s="4">
        <v>2550</v>
      </c>
      <c r="B2551" s="4" t="s">
        <v>5641</v>
      </c>
      <c r="C2551" s="4">
        <f>YEAR(Data!$D2551)</f>
        <v>2012</v>
      </c>
      <c r="D2551" s="5">
        <v>41137</v>
      </c>
      <c r="E2551" s="5">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105.64559999999997</v>
      </c>
    </row>
    <row r="2552" spans="1:22" ht="14.25" customHeight="1" x14ac:dyDescent="0.3">
      <c r="A2552" s="4">
        <v>2551</v>
      </c>
      <c r="B2552" s="4" t="s">
        <v>5641</v>
      </c>
      <c r="C2552" s="4">
        <f>YEAR(Data!$D2552)</f>
        <v>2012</v>
      </c>
      <c r="D2552" s="5">
        <v>41137</v>
      </c>
      <c r="E2552" s="5">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ht="14.25" customHeight="1" x14ac:dyDescent="0.3">
      <c r="A2553" s="4">
        <v>2552</v>
      </c>
      <c r="B2553" s="4" t="s">
        <v>5642</v>
      </c>
      <c r="C2553" s="4">
        <f>YEAR(Data!$D2553)</f>
        <v>2014</v>
      </c>
      <c r="D2553" s="5">
        <v>41963</v>
      </c>
      <c r="E2553" s="5">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4">
        <v>213.68880000000001</v>
      </c>
    </row>
    <row r="2554" spans="1:22" ht="14.25" customHeight="1" x14ac:dyDescent="0.3">
      <c r="A2554" s="4">
        <v>2553</v>
      </c>
      <c r="B2554" s="4" t="s">
        <v>5642</v>
      </c>
      <c r="C2554" s="4">
        <f>YEAR(Data!$D2554)</f>
        <v>2014</v>
      </c>
      <c r="D2554" s="5">
        <v>41963</v>
      </c>
      <c r="E2554" s="5">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ht="14.25" customHeight="1" x14ac:dyDescent="0.3">
      <c r="A2555" s="4">
        <v>2554</v>
      </c>
      <c r="B2555" s="4" t="s">
        <v>5645</v>
      </c>
      <c r="C2555" s="4">
        <f>YEAR(Data!$D2555)</f>
        <v>2013</v>
      </c>
      <c r="D2555" s="5">
        <v>41532</v>
      </c>
      <c r="E2555" s="5">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12.441600000000001</v>
      </c>
    </row>
    <row r="2556" spans="1:22" ht="14.25" customHeight="1" x14ac:dyDescent="0.3">
      <c r="A2556" s="4">
        <v>2555</v>
      </c>
      <c r="B2556" s="4" t="s">
        <v>5646</v>
      </c>
      <c r="C2556" s="4">
        <f>YEAR(Data!$D2556)</f>
        <v>2013</v>
      </c>
      <c r="D2556" s="5">
        <v>41502</v>
      </c>
      <c r="E2556" s="5">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4">
        <v>70.554400000000072</v>
      </c>
    </row>
    <row r="2557" spans="1:22" ht="14.25" customHeight="1" x14ac:dyDescent="0.3">
      <c r="A2557" s="4">
        <v>2556</v>
      </c>
      <c r="B2557" s="4" t="s">
        <v>5650</v>
      </c>
      <c r="C2557" s="4">
        <f>YEAR(Data!$D2557)</f>
        <v>2012</v>
      </c>
      <c r="D2557" s="5">
        <v>41178</v>
      </c>
      <c r="E2557" s="5">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4">
        <v>12</v>
      </c>
    </row>
    <row r="2558" spans="1:22" ht="14.25" customHeight="1" x14ac:dyDescent="0.3">
      <c r="A2558" s="4">
        <v>2557</v>
      </c>
      <c r="B2558" s="4" t="s">
        <v>5653</v>
      </c>
      <c r="C2558" s="4">
        <f>YEAR(Data!$D2558)</f>
        <v>2013</v>
      </c>
      <c r="D2558" s="5">
        <v>41556</v>
      </c>
      <c r="E2558" s="5">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4">
        <v>-32.320000000000007</v>
      </c>
    </row>
    <row r="2559" spans="1:22" ht="14.25" customHeight="1" x14ac:dyDescent="0.3">
      <c r="A2559" s="4">
        <v>2558</v>
      </c>
      <c r="B2559" s="4" t="s">
        <v>5656</v>
      </c>
      <c r="C2559" s="4">
        <f>YEAR(Data!$D2559)</f>
        <v>2012</v>
      </c>
      <c r="D2559" s="5">
        <v>40992</v>
      </c>
      <c r="E2559" s="5">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4">
        <v>0.52439999999999998</v>
      </c>
    </row>
    <row r="2560" spans="1:22" ht="14.25" customHeight="1" x14ac:dyDescent="0.3">
      <c r="A2560" s="4">
        <v>2559</v>
      </c>
      <c r="B2560" s="4" t="s">
        <v>5657</v>
      </c>
      <c r="C2560" s="4">
        <f>YEAR(Data!$D2560)</f>
        <v>2012</v>
      </c>
      <c r="D2560" s="5">
        <v>41060</v>
      </c>
      <c r="E2560" s="5">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4">
        <v>140.68599999999989</v>
      </c>
    </row>
    <row r="2561" spans="1:22" ht="14.25" customHeight="1" x14ac:dyDescent="0.3">
      <c r="A2561" s="4">
        <v>2560</v>
      </c>
      <c r="B2561" s="4" t="s">
        <v>5657</v>
      </c>
      <c r="C2561" s="4">
        <f>YEAR(Data!$D2561)</f>
        <v>2012</v>
      </c>
      <c r="D2561" s="5">
        <v>41060</v>
      </c>
      <c r="E2561" s="5">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7.5600000000000005</v>
      </c>
    </row>
    <row r="2562" spans="1:22" ht="14.25" customHeight="1" x14ac:dyDescent="0.3">
      <c r="A2562" s="4">
        <v>2561</v>
      </c>
      <c r="B2562" s="4" t="s">
        <v>5657</v>
      </c>
      <c r="C2562" s="4">
        <f>YEAR(Data!$D2562)</f>
        <v>2012</v>
      </c>
      <c r="D2562" s="5">
        <v>41060</v>
      </c>
      <c r="E2562" s="5">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61.38900000000001</v>
      </c>
    </row>
    <row r="2563" spans="1:22" ht="14.25" customHeight="1" x14ac:dyDescent="0.3">
      <c r="A2563" s="4">
        <v>2562</v>
      </c>
      <c r="B2563" s="4" t="s">
        <v>5660</v>
      </c>
      <c r="C2563" s="4">
        <f>YEAR(Data!$D2563)</f>
        <v>2012</v>
      </c>
      <c r="D2563" s="5">
        <v>41268</v>
      </c>
      <c r="E2563" s="5">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ht="14.25" customHeight="1" x14ac:dyDescent="0.3">
      <c r="A2564" s="4">
        <v>2563</v>
      </c>
      <c r="B2564" s="4" t="s">
        <v>5660</v>
      </c>
      <c r="C2564" s="4">
        <f>YEAR(Data!$D2564)</f>
        <v>2012</v>
      </c>
      <c r="D2564" s="5">
        <v>41268</v>
      </c>
      <c r="E2564" s="5">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4">
        <v>3.6288</v>
      </c>
    </row>
    <row r="2565" spans="1:22" ht="14.25" customHeight="1" x14ac:dyDescent="0.3">
      <c r="A2565" s="4">
        <v>2564</v>
      </c>
      <c r="B2565" s="4" t="s">
        <v>5662</v>
      </c>
      <c r="C2565" s="4">
        <f>YEAR(Data!$D2565)</f>
        <v>2012</v>
      </c>
      <c r="D2565" s="5">
        <v>40985</v>
      </c>
      <c r="E2565" s="5">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4">
        <v>2.7035999999999998</v>
      </c>
    </row>
    <row r="2566" spans="1:22" ht="14.25" customHeight="1" x14ac:dyDescent="0.3">
      <c r="A2566" s="4">
        <v>2565</v>
      </c>
      <c r="B2566" s="4" t="s">
        <v>5662</v>
      </c>
      <c r="C2566" s="4">
        <f>YEAR(Data!$D2566)</f>
        <v>2012</v>
      </c>
      <c r="D2566" s="5">
        <v>40985</v>
      </c>
      <c r="E2566" s="5">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ht="14.25" customHeight="1" x14ac:dyDescent="0.3">
      <c r="A2567" s="4">
        <v>2566</v>
      </c>
      <c r="B2567" s="4" t="s">
        <v>5665</v>
      </c>
      <c r="C2567" s="4">
        <f>YEAR(Data!$D2567)</f>
        <v>2014</v>
      </c>
      <c r="D2567" s="5">
        <v>41995</v>
      </c>
      <c r="E2567" s="5">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27.689999999999998</v>
      </c>
    </row>
    <row r="2568" spans="1:22" ht="14.25" customHeight="1" x14ac:dyDescent="0.3">
      <c r="A2568" s="4">
        <v>2567</v>
      </c>
      <c r="B2568" s="4" t="s">
        <v>5668</v>
      </c>
      <c r="C2568" s="4">
        <f>YEAR(Data!$D2568)</f>
        <v>2014</v>
      </c>
      <c r="D2568" s="5">
        <v>41945</v>
      </c>
      <c r="E2568" s="5">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4">
        <v>7.8499999999999979</v>
      </c>
    </row>
    <row r="2569" spans="1:22" ht="14.25" customHeight="1" x14ac:dyDescent="0.3">
      <c r="A2569" s="4">
        <v>2568</v>
      </c>
      <c r="B2569" s="4" t="s">
        <v>5668</v>
      </c>
      <c r="C2569" s="4">
        <f>YEAR(Data!$D2569)</f>
        <v>2014</v>
      </c>
      <c r="D2569" s="5">
        <v>41945</v>
      </c>
      <c r="E2569" s="5">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4">
        <v>239.90580000000011</v>
      </c>
    </row>
    <row r="2570" spans="1:22" ht="14.25" customHeight="1" x14ac:dyDescent="0.3">
      <c r="A2570" s="4">
        <v>2569</v>
      </c>
      <c r="B2570" s="4" t="s">
        <v>5672</v>
      </c>
      <c r="C2570" s="4">
        <f>YEAR(Data!$D2570)</f>
        <v>2014</v>
      </c>
      <c r="D2570" s="5">
        <v>41890</v>
      </c>
      <c r="E2570" s="5">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133.86240000000004</v>
      </c>
    </row>
    <row r="2571" spans="1:22" ht="14.25" customHeight="1" x14ac:dyDescent="0.3">
      <c r="A2571" s="4">
        <v>2570</v>
      </c>
      <c r="B2571" s="4" t="s">
        <v>5673</v>
      </c>
      <c r="C2571" s="4">
        <f>YEAR(Data!$D2571)</f>
        <v>2014</v>
      </c>
      <c r="D2571" s="5">
        <v>42001</v>
      </c>
      <c r="E2571" s="5">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ht="14.25" customHeight="1" x14ac:dyDescent="0.3">
      <c r="A2572" s="4">
        <v>2571</v>
      </c>
      <c r="B2572" s="4" t="s">
        <v>5673</v>
      </c>
      <c r="C2572" s="4">
        <f>YEAR(Data!$D2572)</f>
        <v>2014</v>
      </c>
      <c r="D2572" s="5">
        <v>42001</v>
      </c>
      <c r="E2572" s="5">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3.6431999999999998</v>
      </c>
    </row>
    <row r="2573" spans="1:22" ht="14.25" customHeight="1" x14ac:dyDescent="0.3">
      <c r="A2573" s="4">
        <v>2572</v>
      </c>
      <c r="B2573" s="4" t="s">
        <v>5674</v>
      </c>
      <c r="C2573" s="4">
        <f>YEAR(Data!$D2573)</f>
        <v>2014</v>
      </c>
      <c r="D2573" s="5">
        <v>41837</v>
      </c>
      <c r="E2573" s="5">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4">
        <v>0.90999999999999981</v>
      </c>
    </row>
    <row r="2574" spans="1:22" ht="14.25" customHeight="1" x14ac:dyDescent="0.3">
      <c r="A2574" s="4">
        <v>2573</v>
      </c>
      <c r="B2574" s="4" t="s">
        <v>5676</v>
      </c>
      <c r="C2574" s="4">
        <f>YEAR(Data!$D2574)</f>
        <v>2013</v>
      </c>
      <c r="D2574" s="5">
        <v>41499</v>
      </c>
      <c r="E2574" s="5">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4">
        <v>52.497900000000016</v>
      </c>
    </row>
    <row r="2575" spans="1:22" ht="14.25" customHeight="1" x14ac:dyDescent="0.3">
      <c r="A2575" s="4">
        <v>2574</v>
      </c>
      <c r="B2575" s="4" t="s">
        <v>5679</v>
      </c>
      <c r="C2575" s="4">
        <f>YEAR(Data!$D2575)</f>
        <v>2014</v>
      </c>
      <c r="D2575" s="5">
        <v>41830</v>
      </c>
      <c r="E2575" s="5">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31.586999999999961</v>
      </c>
    </row>
    <row r="2576" spans="1:22" ht="14.25" customHeight="1" x14ac:dyDescent="0.3">
      <c r="A2576" s="4">
        <v>2575</v>
      </c>
      <c r="B2576" s="4" t="s">
        <v>5680</v>
      </c>
      <c r="C2576" s="4">
        <f>YEAR(Data!$D2576)</f>
        <v>2011</v>
      </c>
      <c r="D2576" s="5">
        <v>40869</v>
      </c>
      <c r="E2576" s="5">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ht="14.25" customHeight="1" x14ac:dyDescent="0.3">
      <c r="A2577" s="4">
        <v>2576</v>
      </c>
      <c r="B2577" s="4" t="s">
        <v>5680</v>
      </c>
      <c r="C2577" s="4">
        <f>YEAR(Data!$D2577)</f>
        <v>2011</v>
      </c>
      <c r="D2577" s="5">
        <v>40869</v>
      </c>
      <c r="E2577" s="5">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ht="14.25" customHeight="1" x14ac:dyDescent="0.3">
      <c r="A2578" s="4">
        <v>2577</v>
      </c>
      <c r="B2578" s="4" t="s">
        <v>5680</v>
      </c>
      <c r="C2578" s="4">
        <f>YEAR(Data!$D2578)</f>
        <v>2011</v>
      </c>
      <c r="D2578" s="5">
        <v>40869</v>
      </c>
      <c r="E2578" s="5">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5.3391999999999991</v>
      </c>
    </row>
    <row r="2579" spans="1:22" ht="14.25" customHeight="1" x14ac:dyDescent="0.3">
      <c r="A2579" s="4">
        <v>2578</v>
      </c>
      <c r="B2579" s="4" t="s">
        <v>5680</v>
      </c>
      <c r="C2579" s="4">
        <f>YEAR(Data!$D2579)</f>
        <v>2011</v>
      </c>
      <c r="D2579" s="5">
        <v>40869</v>
      </c>
      <c r="E2579" s="5">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4">
        <v>290.30160000000001</v>
      </c>
    </row>
    <row r="2580" spans="1:22" ht="14.25" customHeight="1" x14ac:dyDescent="0.3">
      <c r="A2580" s="4">
        <v>2579</v>
      </c>
      <c r="B2580" s="4" t="s">
        <v>5683</v>
      </c>
      <c r="C2580" s="4">
        <f>YEAR(Data!$D2580)</f>
        <v>2011</v>
      </c>
      <c r="D2580" s="5">
        <v>40570</v>
      </c>
      <c r="E2580" s="5">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4">
        <v>30.7818</v>
      </c>
    </row>
    <row r="2581" spans="1:22" ht="14.25" customHeight="1" x14ac:dyDescent="0.3">
      <c r="A2581" s="4">
        <v>2580</v>
      </c>
      <c r="B2581" s="4" t="s">
        <v>5683</v>
      </c>
      <c r="C2581" s="4">
        <f>YEAR(Data!$D2581)</f>
        <v>2011</v>
      </c>
      <c r="D2581" s="5">
        <v>40570</v>
      </c>
      <c r="E2581" s="5">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ht="14.25" customHeight="1" x14ac:dyDescent="0.3">
      <c r="A2582" s="4">
        <v>2581</v>
      </c>
      <c r="B2582" s="4" t="s">
        <v>5683</v>
      </c>
      <c r="C2582" s="4">
        <f>YEAR(Data!$D2582)</f>
        <v>2011</v>
      </c>
      <c r="D2582" s="5">
        <v>40570</v>
      </c>
      <c r="E2582" s="5">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ht="14.25" customHeight="1" x14ac:dyDescent="0.3">
      <c r="A2583" s="4">
        <v>2582</v>
      </c>
      <c r="B2583" s="4" t="s">
        <v>5683</v>
      </c>
      <c r="C2583" s="4">
        <f>YEAR(Data!$D2583)</f>
        <v>2011</v>
      </c>
      <c r="D2583" s="5">
        <v>40570</v>
      </c>
      <c r="E2583" s="5">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4">
        <v>8.34</v>
      </c>
    </row>
    <row r="2584" spans="1:22" ht="14.25" customHeight="1" x14ac:dyDescent="0.3">
      <c r="A2584" s="4">
        <v>2583</v>
      </c>
      <c r="B2584" s="4" t="s">
        <v>5683</v>
      </c>
      <c r="C2584" s="4">
        <f>YEAR(Data!$D2584)</f>
        <v>2011</v>
      </c>
      <c r="D2584" s="5">
        <v>40570</v>
      </c>
      <c r="E2584" s="5">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4">
        <v>0</v>
      </c>
    </row>
    <row r="2585" spans="1:22" ht="14.25" customHeight="1" x14ac:dyDescent="0.3">
      <c r="A2585" s="4">
        <v>2584</v>
      </c>
      <c r="B2585" s="4" t="s">
        <v>5683</v>
      </c>
      <c r="C2585" s="4">
        <f>YEAR(Data!$D2585)</f>
        <v>2011</v>
      </c>
      <c r="D2585" s="5">
        <v>40570</v>
      </c>
      <c r="E2585" s="5">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4">
        <v>4.4711999999999996</v>
      </c>
    </row>
    <row r="2586" spans="1:22" ht="14.25" customHeight="1" x14ac:dyDescent="0.3">
      <c r="A2586" s="4">
        <v>2585</v>
      </c>
      <c r="B2586" s="4" t="s">
        <v>5683</v>
      </c>
      <c r="C2586" s="4">
        <f>YEAR(Data!$D2586)</f>
        <v>2011</v>
      </c>
      <c r="D2586" s="5">
        <v>40570</v>
      </c>
      <c r="E2586" s="5">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ht="14.25" customHeight="1" x14ac:dyDescent="0.3">
      <c r="A2587" s="4">
        <v>2586</v>
      </c>
      <c r="B2587" s="4" t="s">
        <v>5690</v>
      </c>
      <c r="C2587" s="4">
        <f>YEAR(Data!$D2587)</f>
        <v>2012</v>
      </c>
      <c r="D2587" s="5">
        <v>41216</v>
      </c>
      <c r="E2587" s="5">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4">
        <v>2.1475999999999997</v>
      </c>
    </row>
    <row r="2588" spans="1:22" ht="14.25" customHeight="1" x14ac:dyDescent="0.3">
      <c r="A2588" s="4">
        <v>2587</v>
      </c>
      <c r="B2588" s="4" t="s">
        <v>5692</v>
      </c>
      <c r="C2588" s="4">
        <f>YEAR(Data!$D2588)</f>
        <v>2014</v>
      </c>
      <c r="D2588" s="5">
        <v>41821</v>
      </c>
      <c r="E2588" s="5">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67.113900000000015</v>
      </c>
    </row>
    <row r="2589" spans="1:22" ht="14.25" customHeight="1" x14ac:dyDescent="0.3">
      <c r="A2589" s="4">
        <v>2588</v>
      </c>
      <c r="B2589" s="4" t="s">
        <v>5692</v>
      </c>
      <c r="C2589" s="4">
        <f>YEAR(Data!$D2589)</f>
        <v>2014</v>
      </c>
      <c r="D2589" s="5">
        <v>41821</v>
      </c>
      <c r="E2589" s="5">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4">
        <v>9.7812000000000019</v>
      </c>
    </row>
    <row r="2590" spans="1:22" ht="14.25" customHeight="1" x14ac:dyDescent="0.3">
      <c r="A2590" s="4">
        <v>2589</v>
      </c>
      <c r="B2590" s="4" t="s">
        <v>5695</v>
      </c>
      <c r="C2590" s="4">
        <f>YEAR(Data!$D2590)</f>
        <v>2013</v>
      </c>
      <c r="D2590" s="5">
        <v>41400</v>
      </c>
      <c r="E2590" s="5">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1.0165999999999995</v>
      </c>
    </row>
    <row r="2591" spans="1:22" ht="14.25" customHeight="1" x14ac:dyDescent="0.3">
      <c r="A2591" s="4">
        <v>2590</v>
      </c>
      <c r="B2591" s="4" t="s">
        <v>5695</v>
      </c>
      <c r="C2591" s="4">
        <f>YEAR(Data!$D2591)</f>
        <v>2013</v>
      </c>
      <c r="D2591" s="5">
        <v>41400</v>
      </c>
      <c r="E2591" s="5">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21.539699999999996</v>
      </c>
    </row>
    <row r="2592" spans="1:22" ht="14.25" customHeight="1" x14ac:dyDescent="0.3">
      <c r="A2592" s="4">
        <v>2591</v>
      </c>
      <c r="B2592" s="4" t="s">
        <v>5696</v>
      </c>
      <c r="C2592" s="4">
        <f>YEAR(Data!$D2592)</f>
        <v>2013</v>
      </c>
      <c r="D2592" s="5">
        <v>41526</v>
      </c>
      <c r="E2592" s="5">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4">
        <v>-7.774799999999999</v>
      </c>
    </row>
    <row r="2593" spans="1:22" ht="14.25" customHeight="1" x14ac:dyDescent="0.3">
      <c r="A2593" s="4">
        <v>2592</v>
      </c>
      <c r="B2593" s="4" t="s">
        <v>5696</v>
      </c>
      <c r="C2593" s="4">
        <f>YEAR(Data!$D2593)</f>
        <v>2013</v>
      </c>
      <c r="D2593" s="5">
        <v>41526</v>
      </c>
      <c r="E2593" s="5">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4">
        <v>-300.73500000000001</v>
      </c>
    </row>
    <row r="2594" spans="1:22" ht="14.25" customHeight="1" x14ac:dyDescent="0.3">
      <c r="A2594" s="4">
        <v>2593</v>
      </c>
      <c r="B2594" s="4" t="s">
        <v>5702</v>
      </c>
      <c r="C2594" s="4">
        <f>YEAR(Data!$D2594)</f>
        <v>2014</v>
      </c>
      <c r="D2594" s="5">
        <v>41968</v>
      </c>
      <c r="E2594" s="5">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ht="14.25" customHeight="1" x14ac:dyDescent="0.3">
      <c r="A2595" s="4">
        <v>2594</v>
      </c>
      <c r="B2595" s="4" t="s">
        <v>5702</v>
      </c>
      <c r="C2595" s="4">
        <f>YEAR(Data!$D2595)</f>
        <v>2014</v>
      </c>
      <c r="D2595" s="5">
        <v>41968</v>
      </c>
      <c r="E2595" s="5">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4">
        <v>157.36319999999998</v>
      </c>
    </row>
    <row r="2596" spans="1:22" ht="14.25" customHeight="1" x14ac:dyDescent="0.3">
      <c r="A2596" s="4">
        <v>2595</v>
      </c>
      <c r="B2596" s="4" t="s">
        <v>5704</v>
      </c>
      <c r="C2596" s="4">
        <f>YEAR(Data!$D2596)</f>
        <v>2014</v>
      </c>
      <c r="D2596" s="5">
        <v>41773</v>
      </c>
      <c r="E2596" s="5">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ht="14.25" customHeight="1" x14ac:dyDescent="0.3">
      <c r="A2597" s="4">
        <v>2596</v>
      </c>
      <c r="B2597" s="4" t="s">
        <v>5704</v>
      </c>
      <c r="C2597" s="4">
        <f>YEAR(Data!$D2597)</f>
        <v>2014</v>
      </c>
      <c r="D2597" s="5">
        <v>41773</v>
      </c>
      <c r="E2597" s="5">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ht="14.25" customHeight="1" x14ac:dyDescent="0.3">
      <c r="A2598" s="4">
        <v>2597</v>
      </c>
      <c r="B2598" s="4" t="s">
        <v>5704</v>
      </c>
      <c r="C2598" s="4">
        <f>YEAR(Data!$D2598)</f>
        <v>2014</v>
      </c>
      <c r="D2598" s="5">
        <v>41773</v>
      </c>
      <c r="E2598" s="5">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4">
        <v>158.75190000000003</v>
      </c>
    </row>
    <row r="2599" spans="1:22" ht="14.25" customHeight="1" x14ac:dyDescent="0.3">
      <c r="A2599" s="4">
        <v>2598</v>
      </c>
      <c r="B2599" s="4" t="s">
        <v>5704</v>
      </c>
      <c r="C2599" s="4">
        <f>YEAR(Data!$D2599)</f>
        <v>2014</v>
      </c>
      <c r="D2599" s="5">
        <v>41773</v>
      </c>
      <c r="E2599" s="5">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95.461199999999963</v>
      </c>
    </row>
    <row r="2600" spans="1:22" ht="14.25" customHeight="1" x14ac:dyDescent="0.3">
      <c r="A2600" s="4">
        <v>2599</v>
      </c>
      <c r="B2600" s="4" t="s">
        <v>5704</v>
      </c>
      <c r="C2600" s="4">
        <f>YEAR(Data!$D2600)</f>
        <v>2014</v>
      </c>
      <c r="D2600" s="5">
        <v>41773</v>
      </c>
      <c r="E2600" s="5">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4">
        <v>7.3206000000000007</v>
      </c>
    </row>
    <row r="2601" spans="1:22" ht="14.25" customHeight="1" x14ac:dyDescent="0.3">
      <c r="A2601" s="4">
        <v>2600</v>
      </c>
      <c r="B2601" s="4" t="s">
        <v>5708</v>
      </c>
      <c r="C2601" s="4">
        <f>YEAR(Data!$D2601)</f>
        <v>2014</v>
      </c>
      <c r="D2601" s="5">
        <v>41753</v>
      </c>
      <c r="E2601" s="5">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4">
        <v>35.362599999999986</v>
      </c>
    </row>
    <row r="2602" spans="1:22" ht="14.25" customHeight="1" x14ac:dyDescent="0.3">
      <c r="A2602" s="4">
        <v>2601</v>
      </c>
      <c r="B2602" s="4" t="s">
        <v>5708</v>
      </c>
      <c r="C2602" s="4">
        <f>YEAR(Data!$D2602)</f>
        <v>2014</v>
      </c>
      <c r="D2602" s="5">
        <v>41753</v>
      </c>
      <c r="E2602" s="5">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4">
        <v>36.812999999999988</v>
      </c>
    </row>
    <row r="2603" spans="1:22" ht="14.25" customHeight="1" x14ac:dyDescent="0.3">
      <c r="A2603" s="4">
        <v>2602</v>
      </c>
      <c r="B2603" s="4" t="s">
        <v>5709</v>
      </c>
      <c r="C2603" s="4">
        <f>YEAR(Data!$D2603)</f>
        <v>2013</v>
      </c>
      <c r="D2603" s="5">
        <v>41430</v>
      </c>
      <c r="E2603" s="5">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4">
        <v>7.0218000000000007</v>
      </c>
    </row>
    <row r="2604" spans="1:22" ht="14.25" customHeight="1" x14ac:dyDescent="0.3">
      <c r="A2604" s="4">
        <v>2603</v>
      </c>
      <c r="B2604" s="4" t="s">
        <v>5709</v>
      </c>
      <c r="C2604" s="4">
        <f>YEAR(Data!$D2604)</f>
        <v>2013</v>
      </c>
      <c r="D2604" s="5">
        <v>41430</v>
      </c>
      <c r="E2604" s="5">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4">
        <v>364.45949999999993</v>
      </c>
    </row>
    <row r="2605" spans="1:22" ht="14.25" customHeight="1" x14ac:dyDescent="0.3">
      <c r="A2605" s="4">
        <v>2604</v>
      </c>
      <c r="B2605" s="4" t="s">
        <v>5709</v>
      </c>
      <c r="C2605" s="4">
        <f>YEAR(Data!$D2605)</f>
        <v>2013</v>
      </c>
      <c r="D2605" s="5">
        <v>41430</v>
      </c>
      <c r="E2605" s="5">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5.129400000000004</v>
      </c>
    </row>
    <row r="2606" spans="1:22" ht="14.25" customHeight="1" x14ac:dyDescent="0.3">
      <c r="A2606" s="4">
        <v>2605</v>
      </c>
      <c r="B2606" s="4" t="s">
        <v>5709</v>
      </c>
      <c r="C2606" s="4">
        <f>YEAR(Data!$D2606)</f>
        <v>2013</v>
      </c>
      <c r="D2606" s="5">
        <v>41430</v>
      </c>
      <c r="E2606" s="5">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ht="14.25" customHeight="1" x14ac:dyDescent="0.3">
      <c r="A2607" s="4">
        <v>2606</v>
      </c>
      <c r="B2607" s="4" t="s">
        <v>5714</v>
      </c>
      <c r="C2607" s="4">
        <f>YEAR(Data!$D2607)</f>
        <v>2011</v>
      </c>
      <c r="D2607" s="5">
        <v>40893</v>
      </c>
      <c r="E2607" s="5">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4">
        <v>-0.85579999999999989</v>
      </c>
    </row>
    <row r="2608" spans="1:22" ht="14.25" customHeight="1" x14ac:dyDescent="0.3">
      <c r="A2608" s="4">
        <v>2607</v>
      </c>
      <c r="B2608" s="4" t="s">
        <v>5717</v>
      </c>
      <c r="C2608" s="4">
        <f>YEAR(Data!$D2608)</f>
        <v>2013</v>
      </c>
      <c r="D2608" s="5">
        <v>41338</v>
      </c>
      <c r="E2608" s="5">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4">
        <v>4.9270999999999976</v>
      </c>
    </row>
    <row r="2609" spans="1:22" ht="14.25" customHeight="1" x14ac:dyDescent="0.3">
      <c r="A2609" s="4">
        <v>2608</v>
      </c>
      <c r="B2609" s="4" t="s">
        <v>5720</v>
      </c>
      <c r="C2609" s="4">
        <f>YEAR(Data!$D2609)</f>
        <v>2011</v>
      </c>
      <c r="D2609" s="5">
        <v>40872</v>
      </c>
      <c r="E2609" s="5">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4">
        <v>0</v>
      </c>
    </row>
    <row r="2610" spans="1:22" ht="14.25" customHeight="1" x14ac:dyDescent="0.3">
      <c r="A2610" s="4">
        <v>2609</v>
      </c>
      <c r="B2610" s="4" t="s">
        <v>5720</v>
      </c>
      <c r="C2610" s="4">
        <f>YEAR(Data!$D2610)</f>
        <v>2011</v>
      </c>
      <c r="D2610" s="5">
        <v>40872</v>
      </c>
      <c r="E2610" s="5">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ht="14.25" customHeight="1" x14ac:dyDescent="0.3">
      <c r="A2611" s="4">
        <v>2610</v>
      </c>
      <c r="B2611" s="4" t="s">
        <v>5720</v>
      </c>
      <c r="C2611" s="4">
        <f>YEAR(Data!$D2611)</f>
        <v>2011</v>
      </c>
      <c r="D2611" s="5">
        <v>40872</v>
      </c>
      <c r="E2611" s="5">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4">
        <v>-121.87349999999992</v>
      </c>
    </row>
    <row r="2612" spans="1:22" ht="14.25" customHeight="1" x14ac:dyDescent="0.3">
      <c r="A2612" s="4">
        <v>2611</v>
      </c>
      <c r="B2612" s="4" t="s">
        <v>5720</v>
      </c>
      <c r="C2612" s="4">
        <f>YEAR(Data!$D2612)</f>
        <v>2011</v>
      </c>
      <c r="D2612" s="5">
        <v>40872</v>
      </c>
      <c r="E2612" s="5">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ht="14.25" customHeight="1" x14ac:dyDescent="0.3">
      <c r="A2613" s="4">
        <v>2612</v>
      </c>
      <c r="B2613" s="4" t="s">
        <v>5720</v>
      </c>
      <c r="C2613" s="4">
        <f>YEAR(Data!$D2613)</f>
        <v>2011</v>
      </c>
      <c r="D2613" s="5">
        <v>40872</v>
      </c>
      <c r="E2613" s="5">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4">
        <v>5.1011999999999995</v>
      </c>
    </row>
    <row r="2614" spans="1:22" ht="14.25" customHeight="1" x14ac:dyDescent="0.3">
      <c r="A2614" s="4">
        <v>2613</v>
      </c>
      <c r="B2614" s="4" t="s">
        <v>5720</v>
      </c>
      <c r="C2614" s="4">
        <f>YEAR(Data!$D2614)</f>
        <v>2011</v>
      </c>
      <c r="D2614" s="5">
        <v>40872</v>
      </c>
      <c r="E2614" s="5">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-3.9624000000000006</v>
      </c>
    </row>
    <row r="2615" spans="1:22" ht="14.25" customHeight="1" x14ac:dyDescent="0.3">
      <c r="A2615" s="4">
        <v>2614</v>
      </c>
      <c r="B2615" s="4" t="s">
        <v>5723</v>
      </c>
      <c r="C2615" s="4">
        <f>YEAR(Data!$D2615)</f>
        <v>2013</v>
      </c>
      <c r="D2615" s="5">
        <v>41393</v>
      </c>
      <c r="E2615" s="5">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4">
        <v>2.5980000000000008</v>
      </c>
    </row>
    <row r="2616" spans="1:22" ht="14.25" customHeight="1" x14ac:dyDescent="0.3">
      <c r="A2616" s="4">
        <v>2615</v>
      </c>
      <c r="B2616" s="4" t="s">
        <v>5726</v>
      </c>
      <c r="C2616" s="4">
        <f>YEAR(Data!$D2616)</f>
        <v>2011</v>
      </c>
      <c r="D2616" s="5">
        <v>40659</v>
      </c>
      <c r="E2616" s="5">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4">
        <v>23.027999999999992</v>
      </c>
    </row>
    <row r="2617" spans="1:22" ht="14.25" customHeight="1" x14ac:dyDescent="0.3">
      <c r="A2617" s="4">
        <v>2616</v>
      </c>
      <c r="B2617" s="4" t="s">
        <v>5726</v>
      </c>
      <c r="C2617" s="4">
        <f>YEAR(Data!$D2617)</f>
        <v>2011</v>
      </c>
      <c r="D2617" s="5">
        <v>40659</v>
      </c>
      <c r="E2617" s="5">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v>
      </c>
    </row>
    <row r="2618" spans="1:22" ht="14.25" customHeight="1" x14ac:dyDescent="0.3">
      <c r="A2618" s="4">
        <v>2617</v>
      </c>
      <c r="B2618" s="4" t="s">
        <v>5729</v>
      </c>
      <c r="C2618" s="4">
        <f>YEAR(Data!$D2618)</f>
        <v>2014</v>
      </c>
      <c r="D2618" s="5">
        <v>41731</v>
      </c>
      <c r="E2618" s="5">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4">
        <v>2.7166000000000001</v>
      </c>
    </row>
    <row r="2619" spans="1:22" ht="14.25" customHeight="1" x14ac:dyDescent="0.3">
      <c r="A2619" s="4">
        <v>2618</v>
      </c>
      <c r="B2619" s="4" t="s">
        <v>5729</v>
      </c>
      <c r="C2619" s="4">
        <f>YEAR(Data!$D2619)</f>
        <v>2014</v>
      </c>
      <c r="D2619" s="5">
        <v>41731</v>
      </c>
      <c r="E2619" s="5">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4">
        <v>38.024999999999977</v>
      </c>
    </row>
    <row r="2620" spans="1:22" ht="14.25" customHeight="1" x14ac:dyDescent="0.3">
      <c r="A2620" s="4">
        <v>2619</v>
      </c>
      <c r="B2620" s="4" t="s">
        <v>5732</v>
      </c>
      <c r="C2620" s="4">
        <f>YEAR(Data!$D2620)</f>
        <v>2014</v>
      </c>
      <c r="D2620" s="5">
        <v>41996</v>
      </c>
      <c r="E2620" s="5">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1.0841999999999998</v>
      </c>
    </row>
    <row r="2621" spans="1:22" ht="14.25" customHeight="1" x14ac:dyDescent="0.3">
      <c r="A2621" s="4">
        <v>2620</v>
      </c>
      <c r="B2621" s="4" t="s">
        <v>5732</v>
      </c>
      <c r="C2621" s="4">
        <f>YEAR(Data!$D2621)</f>
        <v>2014</v>
      </c>
      <c r="D2621" s="5">
        <v>41996</v>
      </c>
      <c r="E2621" s="5">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6.7039999999999971</v>
      </c>
    </row>
    <row r="2622" spans="1:22" ht="14.25" customHeight="1" x14ac:dyDescent="0.3">
      <c r="A2622" s="4">
        <v>2621</v>
      </c>
      <c r="B2622" s="4" t="s">
        <v>5732</v>
      </c>
      <c r="C2622" s="4">
        <f>YEAR(Data!$D2622)</f>
        <v>2014</v>
      </c>
      <c r="D2622" s="5">
        <v>41996</v>
      </c>
      <c r="E2622" s="5">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ht="14.25" customHeight="1" x14ac:dyDescent="0.3">
      <c r="A2623" s="4">
        <v>2622</v>
      </c>
      <c r="B2623" s="4" t="s">
        <v>5732</v>
      </c>
      <c r="C2623" s="4">
        <f>YEAR(Data!$D2623)</f>
        <v>2014</v>
      </c>
      <c r="D2623" s="5">
        <v>41996</v>
      </c>
      <c r="E2623" s="5">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ht="14.25" customHeight="1" x14ac:dyDescent="0.3">
      <c r="A2624" s="4">
        <v>2623</v>
      </c>
      <c r="B2624" s="4" t="s">
        <v>5733</v>
      </c>
      <c r="C2624" s="4">
        <f>YEAR(Data!$D2624)</f>
        <v>2011</v>
      </c>
      <c r="D2624" s="5">
        <v>40880</v>
      </c>
      <c r="E2624" s="5">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12.441600000000001</v>
      </c>
    </row>
    <row r="2625" spans="1:22" ht="14.25" customHeight="1" x14ac:dyDescent="0.3">
      <c r="A2625" s="4">
        <v>2624</v>
      </c>
      <c r="B2625" s="4" t="s">
        <v>5736</v>
      </c>
      <c r="C2625" s="4">
        <f>YEAR(Data!$D2625)</f>
        <v>2014</v>
      </c>
      <c r="D2625" s="5">
        <v>41935</v>
      </c>
      <c r="E2625" s="5">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4">
        <v>3919.9887999999992</v>
      </c>
    </row>
    <row r="2626" spans="1:22" ht="14.25" customHeight="1" x14ac:dyDescent="0.3">
      <c r="A2626" s="4">
        <v>2625</v>
      </c>
      <c r="B2626" s="4" t="s">
        <v>5736</v>
      </c>
      <c r="C2626" s="4">
        <f>YEAR(Data!$D2626)</f>
        <v>2014</v>
      </c>
      <c r="D2626" s="5">
        <v>41935</v>
      </c>
      <c r="E2626" s="5">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ht="14.25" customHeight="1" x14ac:dyDescent="0.3">
      <c r="A2627" s="4">
        <v>2626</v>
      </c>
      <c r="B2627" s="4" t="s">
        <v>5736</v>
      </c>
      <c r="C2627" s="4">
        <f>YEAR(Data!$D2627)</f>
        <v>2014</v>
      </c>
      <c r="D2627" s="5">
        <v>41935</v>
      </c>
      <c r="E2627" s="5">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28.754999999999995</v>
      </c>
    </row>
    <row r="2628" spans="1:22" ht="14.25" customHeight="1" x14ac:dyDescent="0.3">
      <c r="A2628" s="4">
        <v>2627</v>
      </c>
      <c r="B2628" s="4" t="s">
        <v>5736</v>
      </c>
      <c r="C2628" s="4">
        <f>YEAR(Data!$D2628)</f>
        <v>2014</v>
      </c>
      <c r="D2628" s="5">
        <v>41935</v>
      </c>
      <c r="E2628" s="5">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0.52989999999999782</v>
      </c>
    </row>
    <row r="2629" spans="1:22" ht="14.25" customHeight="1" x14ac:dyDescent="0.3">
      <c r="A2629" s="4">
        <v>2628</v>
      </c>
      <c r="B2629" s="4" t="s">
        <v>5741</v>
      </c>
      <c r="C2629" s="4">
        <f>YEAR(Data!$D2629)</f>
        <v>2014</v>
      </c>
      <c r="D2629" s="5">
        <v>41957</v>
      </c>
      <c r="E2629" s="5">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4">
        <v>9.1295999999999964</v>
      </c>
    </row>
    <row r="2630" spans="1:22" ht="14.25" customHeight="1" x14ac:dyDescent="0.3">
      <c r="A2630" s="4">
        <v>2629</v>
      </c>
      <c r="B2630" s="4" t="s">
        <v>5741</v>
      </c>
      <c r="C2630" s="4">
        <f>YEAR(Data!$D2630)</f>
        <v>2014</v>
      </c>
      <c r="D2630" s="5">
        <v>41957</v>
      </c>
      <c r="E2630" s="5">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4">
        <v>-935.95949999999993</v>
      </c>
    </row>
    <row r="2631" spans="1:22" ht="14.25" customHeight="1" x14ac:dyDescent="0.3">
      <c r="A2631" s="4">
        <v>2630</v>
      </c>
      <c r="B2631" s="4" t="s">
        <v>5741</v>
      </c>
      <c r="C2631" s="4">
        <f>YEAR(Data!$D2631)</f>
        <v>2014</v>
      </c>
      <c r="D2631" s="5">
        <v>41957</v>
      </c>
      <c r="E2631" s="5">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4">
        <v>-7.4799999999999969</v>
      </c>
    </row>
    <row r="2632" spans="1:22" ht="14.25" customHeight="1" x14ac:dyDescent="0.3">
      <c r="A2632" s="4">
        <v>2631</v>
      </c>
      <c r="B2632" s="4" t="s">
        <v>5746</v>
      </c>
      <c r="C2632" s="4">
        <f>YEAR(Data!$D2632)</f>
        <v>2012</v>
      </c>
      <c r="D2632" s="5">
        <v>41162</v>
      </c>
      <c r="E2632" s="5">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4">
        <v>7.0218000000000007</v>
      </c>
    </row>
    <row r="2633" spans="1:22" ht="14.25" customHeight="1" x14ac:dyDescent="0.3">
      <c r="A2633" s="4">
        <v>2632</v>
      </c>
      <c r="B2633" s="4" t="s">
        <v>5747</v>
      </c>
      <c r="C2633" s="4">
        <f>YEAR(Data!$D2633)</f>
        <v>2014</v>
      </c>
      <c r="D2633" s="5">
        <v>41775</v>
      </c>
      <c r="E2633" s="5">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17.182800000000004</v>
      </c>
    </row>
    <row r="2634" spans="1:22" ht="14.25" customHeight="1" x14ac:dyDescent="0.3">
      <c r="A2634" s="4">
        <v>2633</v>
      </c>
      <c r="B2634" s="4" t="s">
        <v>5747</v>
      </c>
      <c r="C2634" s="4">
        <f>YEAR(Data!$D2634)</f>
        <v>2014</v>
      </c>
      <c r="D2634" s="5">
        <v>41775</v>
      </c>
      <c r="E2634" s="5">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4">
        <v>4.2623999999999977</v>
      </c>
    </row>
    <row r="2635" spans="1:22" ht="14.25" customHeight="1" x14ac:dyDescent="0.3">
      <c r="A2635" s="4">
        <v>2634</v>
      </c>
      <c r="B2635" s="4" t="s">
        <v>5747</v>
      </c>
      <c r="C2635" s="4">
        <f>YEAR(Data!$D2635)</f>
        <v>2014</v>
      </c>
      <c r="D2635" s="5">
        <v>41775</v>
      </c>
      <c r="E2635" s="5">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24.857999999999983</v>
      </c>
    </row>
    <row r="2636" spans="1:22" ht="14.25" customHeight="1" x14ac:dyDescent="0.3">
      <c r="A2636" s="4">
        <v>2635</v>
      </c>
      <c r="B2636" s="4" t="s">
        <v>5752</v>
      </c>
      <c r="C2636" s="4">
        <f>YEAR(Data!$D2636)</f>
        <v>2012</v>
      </c>
      <c r="D2636" s="5">
        <v>41095</v>
      </c>
      <c r="E2636" s="5">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4">
        <v>0.73919999999999941</v>
      </c>
    </row>
    <row r="2637" spans="1:22" ht="14.25" customHeight="1" x14ac:dyDescent="0.3">
      <c r="A2637" s="4">
        <v>2636</v>
      </c>
      <c r="B2637" s="4" t="s">
        <v>5752</v>
      </c>
      <c r="C2637" s="4">
        <f>YEAR(Data!$D2637)</f>
        <v>2012</v>
      </c>
      <c r="D2637" s="5">
        <v>41095</v>
      </c>
      <c r="E2637" s="5">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4">
        <v>-5.7840000000000007</v>
      </c>
    </row>
    <row r="2638" spans="1:22" ht="14.25" customHeight="1" x14ac:dyDescent="0.3">
      <c r="A2638" s="4">
        <v>2637</v>
      </c>
      <c r="B2638" s="4" t="s">
        <v>5755</v>
      </c>
      <c r="C2638" s="4">
        <f>YEAR(Data!$D2638)</f>
        <v>2012</v>
      </c>
      <c r="D2638" s="5">
        <v>41136</v>
      </c>
      <c r="E2638" s="5">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61.38900000000001</v>
      </c>
    </row>
    <row r="2639" spans="1:22" ht="14.25" customHeight="1" x14ac:dyDescent="0.3">
      <c r="A2639" s="4">
        <v>2638</v>
      </c>
      <c r="B2639" s="4" t="s">
        <v>5758</v>
      </c>
      <c r="C2639" s="4">
        <f>YEAR(Data!$D2639)</f>
        <v>2014</v>
      </c>
      <c r="D2639" s="5">
        <v>41803</v>
      </c>
      <c r="E2639" s="5">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4">
        <v>9.3295999999999992</v>
      </c>
    </row>
    <row r="2640" spans="1:22" ht="14.25" customHeight="1" x14ac:dyDescent="0.3">
      <c r="A2640" s="4">
        <v>2639</v>
      </c>
      <c r="B2640" s="4" t="s">
        <v>5758</v>
      </c>
      <c r="C2640" s="4">
        <f>YEAR(Data!$D2640)</f>
        <v>2014</v>
      </c>
      <c r="D2640" s="5">
        <v>41803</v>
      </c>
      <c r="E2640" s="5">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4.2665999999999986</v>
      </c>
    </row>
    <row r="2641" spans="1:22" ht="14.25" customHeight="1" x14ac:dyDescent="0.3">
      <c r="A2641" s="4">
        <v>2640</v>
      </c>
      <c r="B2641" s="4" t="s">
        <v>5758</v>
      </c>
      <c r="C2641" s="4">
        <f>YEAR(Data!$D2641)</f>
        <v>2014</v>
      </c>
      <c r="D2641" s="5">
        <v>41803</v>
      </c>
      <c r="E2641" s="5">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4">
        <v>16.676400000000001</v>
      </c>
    </row>
    <row r="2642" spans="1:22" ht="14.25" customHeight="1" x14ac:dyDescent="0.3">
      <c r="A2642" s="4">
        <v>2641</v>
      </c>
      <c r="B2642" s="4" t="s">
        <v>5758</v>
      </c>
      <c r="C2642" s="4">
        <f>YEAR(Data!$D2642)</f>
        <v>2014</v>
      </c>
      <c r="D2642" s="5">
        <v>41803</v>
      </c>
      <c r="E2642" s="5">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143.03999999999996</v>
      </c>
    </row>
    <row r="2643" spans="1:22" ht="14.25" customHeight="1" x14ac:dyDescent="0.3">
      <c r="A2643" s="4">
        <v>2642</v>
      </c>
      <c r="B2643" s="4" t="s">
        <v>5765</v>
      </c>
      <c r="C2643" s="4">
        <f>YEAR(Data!$D2643)</f>
        <v>2012</v>
      </c>
      <c r="D2643" s="5">
        <v>40959</v>
      </c>
      <c r="E2643" s="5">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4">
        <v>2.9989999999999988</v>
      </c>
    </row>
    <row r="2644" spans="1:22" ht="14.25" customHeight="1" x14ac:dyDescent="0.3">
      <c r="A2644" s="4">
        <v>2643</v>
      </c>
      <c r="B2644" s="4" t="s">
        <v>5767</v>
      </c>
      <c r="C2644" s="4">
        <f>YEAR(Data!$D2644)</f>
        <v>2013</v>
      </c>
      <c r="D2644" s="5">
        <v>41638</v>
      </c>
      <c r="E2644" s="5">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67.442399999999992</v>
      </c>
    </row>
    <row r="2645" spans="1:22" ht="14.25" customHeight="1" x14ac:dyDescent="0.3">
      <c r="A2645" s="4">
        <v>2644</v>
      </c>
      <c r="B2645" s="4" t="s">
        <v>5768</v>
      </c>
      <c r="C2645" s="4">
        <f>YEAR(Data!$D2645)</f>
        <v>2013</v>
      </c>
      <c r="D2645" s="5">
        <v>41382</v>
      </c>
      <c r="E2645" s="5">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4.1390999999999991</v>
      </c>
    </row>
    <row r="2646" spans="1:22" ht="14.25" customHeight="1" x14ac:dyDescent="0.3">
      <c r="A2646" s="4">
        <v>2645</v>
      </c>
      <c r="B2646" s="4" t="s">
        <v>5768</v>
      </c>
      <c r="C2646" s="4">
        <f>YEAR(Data!$D2646)</f>
        <v>2013</v>
      </c>
      <c r="D2646" s="5">
        <v>41382</v>
      </c>
      <c r="E2646" s="5">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4">
        <v>6.2855999999999987</v>
      </c>
    </row>
    <row r="2647" spans="1:22" ht="14.25" customHeight="1" x14ac:dyDescent="0.3">
      <c r="A2647" s="4">
        <v>2646</v>
      </c>
      <c r="B2647" s="4" t="s">
        <v>5769</v>
      </c>
      <c r="C2647" s="4">
        <f>YEAR(Data!$D2647)</f>
        <v>2011</v>
      </c>
      <c r="D2647" s="5">
        <v>40793</v>
      </c>
      <c r="E2647" s="5">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4">
        <v>23.652900000000002</v>
      </c>
    </row>
    <row r="2648" spans="1:22" ht="14.25" customHeight="1" x14ac:dyDescent="0.3">
      <c r="A2648" s="4">
        <v>2647</v>
      </c>
      <c r="B2648" s="4" t="s">
        <v>5769</v>
      </c>
      <c r="C2648" s="4">
        <f>YEAR(Data!$D2648)</f>
        <v>2011</v>
      </c>
      <c r="D2648" s="5">
        <v>40793</v>
      </c>
      <c r="E2648" s="5">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4">
        <v>20.120699999999999</v>
      </c>
    </row>
    <row r="2649" spans="1:22" ht="14.25" customHeight="1" x14ac:dyDescent="0.3">
      <c r="A2649" s="4">
        <v>2648</v>
      </c>
      <c r="B2649" s="4" t="s">
        <v>5769</v>
      </c>
      <c r="C2649" s="4">
        <f>YEAR(Data!$D2649)</f>
        <v>2011</v>
      </c>
      <c r="D2649" s="5">
        <v>40793</v>
      </c>
      <c r="E2649" s="5">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4">
        <v>6.2208000000000006</v>
      </c>
    </row>
    <row r="2650" spans="1:22" ht="14.25" customHeight="1" x14ac:dyDescent="0.3">
      <c r="A2650" s="4">
        <v>2649</v>
      </c>
      <c r="B2650" s="4" t="s">
        <v>5769</v>
      </c>
      <c r="C2650" s="4">
        <f>YEAR(Data!$D2650)</f>
        <v>2011</v>
      </c>
      <c r="D2650" s="5">
        <v>40793</v>
      </c>
      <c r="E2650" s="5">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4">
        <v>213.68880000000001</v>
      </c>
    </row>
    <row r="2651" spans="1:22" ht="14.25" customHeight="1" x14ac:dyDescent="0.3">
      <c r="A2651" s="4">
        <v>2650</v>
      </c>
      <c r="B2651" s="4" t="s">
        <v>5769</v>
      </c>
      <c r="C2651" s="4">
        <f>YEAR(Data!$D2651)</f>
        <v>2011</v>
      </c>
      <c r="D2651" s="5">
        <v>40793</v>
      </c>
      <c r="E2651" s="5">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4">
        <v>28.309500000000007</v>
      </c>
    </row>
    <row r="2652" spans="1:22" ht="14.25" customHeight="1" x14ac:dyDescent="0.3">
      <c r="A2652" s="4">
        <v>2651</v>
      </c>
      <c r="B2652" s="4" t="s">
        <v>5775</v>
      </c>
      <c r="C2652" s="4">
        <f>YEAR(Data!$D2652)</f>
        <v>2013</v>
      </c>
      <c r="D2652" s="5">
        <v>41544</v>
      </c>
      <c r="E2652" s="5">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4">
        <v>19.997999999999976</v>
      </c>
    </row>
    <row r="2653" spans="1:22" ht="14.25" customHeight="1" x14ac:dyDescent="0.3">
      <c r="A2653" s="4">
        <v>2652</v>
      </c>
      <c r="B2653" s="4" t="s">
        <v>5776</v>
      </c>
      <c r="C2653" s="4">
        <f>YEAR(Data!$D2653)</f>
        <v>2014</v>
      </c>
      <c r="D2653" s="5">
        <v>41900</v>
      </c>
      <c r="E2653" s="5">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4">
        <v>3.5021999999999989</v>
      </c>
    </row>
    <row r="2654" spans="1:22" ht="14.25" customHeight="1" x14ac:dyDescent="0.3">
      <c r="A2654" s="4">
        <v>2653</v>
      </c>
      <c r="B2654" s="4" t="s">
        <v>5776</v>
      </c>
      <c r="C2654" s="4">
        <f>YEAR(Data!$D2654)</f>
        <v>2014</v>
      </c>
      <c r="D2654" s="5">
        <v>41900</v>
      </c>
      <c r="E2654" s="5">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4.2716999999999992</v>
      </c>
    </row>
    <row r="2655" spans="1:22" ht="14.25" customHeight="1" x14ac:dyDescent="0.3">
      <c r="A2655" s="4">
        <v>2654</v>
      </c>
      <c r="B2655" s="4" t="s">
        <v>5776</v>
      </c>
      <c r="C2655" s="4">
        <f>YEAR(Data!$D2655)</f>
        <v>2014</v>
      </c>
      <c r="D2655" s="5">
        <v>41900</v>
      </c>
      <c r="E2655" s="5">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4">
        <v>80.791200000000003</v>
      </c>
    </row>
    <row r="2656" spans="1:22" ht="14.25" customHeight="1" x14ac:dyDescent="0.3">
      <c r="A2656" s="4">
        <v>2655</v>
      </c>
      <c r="B2656" s="4" t="s">
        <v>5776</v>
      </c>
      <c r="C2656" s="4">
        <f>YEAR(Data!$D2656)</f>
        <v>2014</v>
      </c>
      <c r="D2656" s="5">
        <v>41900</v>
      </c>
      <c r="E2656" s="5">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4">
        <v>77.576399999999921</v>
      </c>
    </row>
    <row r="2657" spans="1:22" ht="14.25" customHeight="1" x14ac:dyDescent="0.3">
      <c r="A2657" s="4">
        <v>2656</v>
      </c>
      <c r="B2657" s="4" t="s">
        <v>5776</v>
      </c>
      <c r="C2657" s="4">
        <f>YEAR(Data!$D2657)</f>
        <v>2014</v>
      </c>
      <c r="D2657" s="5">
        <v>41900</v>
      </c>
      <c r="E2657" s="5">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4">
        <v>8.9543999999999997</v>
      </c>
    </row>
    <row r="2658" spans="1:22" ht="14.25" customHeight="1" x14ac:dyDescent="0.3">
      <c r="A2658" s="4">
        <v>2657</v>
      </c>
      <c r="B2658" s="4" t="s">
        <v>5776</v>
      </c>
      <c r="C2658" s="4">
        <f>YEAR(Data!$D2658)</f>
        <v>2014</v>
      </c>
      <c r="D2658" s="5">
        <v>41900</v>
      </c>
      <c r="E2658" s="5">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ht="14.25" customHeight="1" x14ac:dyDescent="0.3">
      <c r="A2659" s="4">
        <v>2658</v>
      </c>
      <c r="B2659" s="4" t="s">
        <v>5776</v>
      </c>
      <c r="C2659" s="4">
        <f>YEAR(Data!$D2659)</f>
        <v>2014</v>
      </c>
      <c r="D2659" s="5">
        <v>41900</v>
      </c>
      <c r="E2659" s="5">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4">
        <v>7.056</v>
      </c>
    </row>
    <row r="2660" spans="1:22" ht="14.25" customHeight="1" x14ac:dyDescent="0.3">
      <c r="A2660" s="4">
        <v>2659</v>
      </c>
      <c r="B2660" s="4" t="s">
        <v>5783</v>
      </c>
      <c r="C2660" s="4">
        <f>YEAR(Data!$D2660)</f>
        <v>2013</v>
      </c>
      <c r="D2660" s="5">
        <v>41503</v>
      </c>
      <c r="E2660" s="5">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5.1042000000000005</v>
      </c>
    </row>
    <row r="2661" spans="1:22" ht="14.25" customHeight="1" x14ac:dyDescent="0.3">
      <c r="A2661" s="4">
        <v>2660</v>
      </c>
      <c r="B2661" s="4" t="s">
        <v>5784</v>
      </c>
      <c r="C2661" s="4">
        <f>YEAR(Data!$D2661)</f>
        <v>2012</v>
      </c>
      <c r="D2661" s="5">
        <v>41267</v>
      </c>
      <c r="E2661" s="5">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99.431999999999931</v>
      </c>
    </row>
    <row r="2662" spans="1:22" ht="14.25" customHeight="1" x14ac:dyDescent="0.3">
      <c r="A2662" s="4">
        <v>2661</v>
      </c>
      <c r="B2662" s="4" t="s">
        <v>5785</v>
      </c>
      <c r="C2662" s="4">
        <f>YEAR(Data!$D2662)</f>
        <v>2014</v>
      </c>
      <c r="D2662" s="5">
        <v>41972</v>
      </c>
      <c r="E2662" s="5">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4">
        <v>494.97250000000003</v>
      </c>
    </row>
    <row r="2663" spans="1:22" ht="14.25" customHeight="1" x14ac:dyDescent="0.3">
      <c r="A2663" s="4">
        <v>2662</v>
      </c>
      <c r="B2663" s="4" t="s">
        <v>5785</v>
      </c>
      <c r="C2663" s="4">
        <f>YEAR(Data!$D2663)</f>
        <v>2014</v>
      </c>
      <c r="D2663" s="5">
        <v>41972</v>
      </c>
      <c r="E2663" s="5">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35.981999999999992</v>
      </c>
    </row>
    <row r="2664" spans="1:22" ht="14.25" customHeight="1" x14ac:dyDescent="0.3">
      <c r="A2664" s="4">
        <v>2663</v>
      </c>
      <c r="B2664" s="4" t="s">
        <v>5788</v>
      </c>
      <c r="C2664" s="4">
        <f>YEAR(Data!$D2664)</f>
        <v>2014</v>
      </c>
      <c r="D2664" s="5">
        <v>41744</v>
      </c>
      <c r="E2664" s="5">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ht="14.25" customHeight="1" x14ac:dyDescent="0.3">
      <c r="A2665" s="4">
        <v>2664</v>
      </c>
      <c r="B2665" s="4" t="s">
        <v>5791</v>
      </c>
      <c r="C2665" s="4">
        <f>YEAR(Data!$D2665)</f>
        <v>2013</v>
      </c>
      <c r="D2665" s="5">
        <v>41396</v>
      </c>
      <c r="E2665" s="5">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4">
        <v>1.2948</v>
      </c>
    </row>
    <row r="2666" spans="1:22" ht="14.25" customHeight="1" x14ac:dyDescent="0.3">
      <c r="A2666" s="4">
        <v>2665</v>
      </c>
      <c r="B2666" s="4" t="s">
        <v>5791</v>
      </c>
      <c r="C2666" s="4">
        <f>YEAR(Data!$D2666)</f>
        <v>2013</v>
      </c>
      <c r="D2666" s="5">
        <v>41396</v>
      </c>
      <c r="E2666" s="5">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-142.07100000000008</v>
      </c>
    </row>
    <row r="2667" spans="1:22" ht="14.25" customHeight="1" x14ac:dyDescent="0.3">
      <c r="A2667" s="4">
        <v>2666</v>
      </c>
      <c r="B2667" s="4" t="s">
        <v>5791</v>
      </c>
      <c r="C2667" s="4">
        <f>YEAR(Data!$D2667)</f>
        <v>2013</v>
      </c>
      <c r="D2667" s="5">
        <v>41396</v>
      </c>
      <c r="E2667" s="5">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4">
        <v>-2.0107999999999997</v>
      </c>
    </row>
    <row r="2668" spans="1:22" ht="14.25" customHeight="1" x14ac:dyDescent="0.3">
      <c r="A2668" s="4">
        <v>2667</v>
      </c>
      <c r="B2668" s="4" t="s">
        <v>5792</v>
      </c>
      <c r="C2668" s="4">
        <f>YEAR(Data!$D2668)</f>
        <v>2013</v>
      </c>
      <c r="D2668" s="5">
        <v>41549</v>
      </c>
      <c r="E2668" s="5">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4">
        <v>20.8719</v>
      </c>
    </row>
    <row r="2669" spans="1:22" ht="14.25" customHeight="1" x14ac:dyDescent="0.3">
      <c r="A2669" s="4">
        <v>2668</v>
      </c>
      <c r="B2669" s="4" t="s">
        <v>5792</v>
      </c>
      <c r="C2669" s="4">
        <f>YEAR(Data!$D2669)</f>
        <v>2013</v>
      </c>
      <c r="D2669" s="5">
        <v>41549</v>
      </c>
      <c r="E2669" s="5">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9.568799999999996</v>
      </c>
    </row>
    <row r="2670" spans="1:22" ht="14.25" customHeight="1" x14ac:dyDescent="0.3">
      <c r="A2670" s="4">
        <v>2669</v>
      </c>
      <c r="B2670" s="4" t="s">
        <v>5795</v>
      </c>
      <c r="C2670" s="4">
        <f>YEAR(Data!$D2670)</f>
        <v>2012</v>
      </c>
      <c r="D2670" s="5">
        <v>41146</v>
      </c>
      <c r="E2670" s="5">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4.5881999999999987</v>
      </c>
    </row>
    <row r="2671" spans="1:22" ht="14.25" customHeight="1" x14ac:dyDescent="0.3">
      <c r="A2671" s="4">
        <v>2670</v>
      </c>
      <c r="B2671" s="4" t="s">
        <v>5795</v>
      </c>
      <c r="C2671" s="4">
        <f>YEAR(Data!$D2671)</f>
        <v>2012</v>
      </c>
      <c r="D2671" s="5">
        <v>41146</v>
      </c>
      <c r="E2671" s="5">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29.668800000000005</v>
      </c>
    </row>
    <row r="2672" spans="1:22" ht="14.25" customHeight="1" x14ac:dyDescent="0.3">
      <c r="A2672" s="4">
        <v>2671</v>
      </c>
      <c r="B2672" s="4" t="s">
        <v>5798</v>
      </c>
      <c r="C2672" s="4">
        <f>YEAR(Data!$D2672)</f>
        <v>2011</v>
      </c>
      <c r="D2672" s="5">
        <v>40795</v>
      </c>
      <c r="E2672" s="5">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ht="14.25" customHeight="1" x14ac:dyDescent="0.3">
      <c r="A2673" s="4">
        <v>2672</v>
      </c>
      <c r="B2673" s="4" t="s">
        <v>5798</v>
      </c>
      <c r="C2673" s="4">
        <f>YEAR(Data!$D2673)</f>
        <v>2011</v>
      </c>
      <c r="D2673" s="5">
        <v>40795</v>
      </c>
      <c r="E2673" s="5">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4">
        <v>212.18759999999997</v>
      </c>
    </row>
    <row r="2674" spans="1:22" ht="14.25" customHeight="1" x14ac:dyDescent="0.3">
      <c r="A2674" s="4">
        <v>2673</v>
      </c>
      <c r="B2674" s="4" t="s">
        <v>5798</v>
      </c>
      <c r="C2674" s="4">
        <f>YEAR(Data!$D2674)</f>
        <v>2011</v>
      </c>
      <c r="D2674" s="5">
        <v>40795</v>
      </c>
      <c r="E2674" s="5">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4">
        <v>12.837999999999999</v>
      </c>
    </row>
    <row r="2675" spans="1:22" ht="14.25" customHeight="1" x14ac:dyDescent="0.3">
      <c r="A2675" s="4">
        <v>2674</v>
      </c>
      <c r="B2675" s="4" t="s">
        <v>5798</v>
      </c>
      <c r="C2675" s="4">
        <f>YEAR(Data!$D2675)</f>
        <v>2011</v>
      </c>
      <c r="D2675" s="5">
        <v>40795</v>
      </c>
      <c r="E2675" s="5">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4">
        <v>238.65299999999991</v>
      </c>
    </row>
    <row r="2676" spans="1:22" ht="14.25" customHeight="1" x14ac:dyDescent="0.3">
      <c r="A2676" s="4">
        <v>2675</v>
      </c>
      <c r="B2676" s="4" t="s">
        <v>5805</v>
      </c>
      <c r="C2676" s="4">
        <f>YEAR(Data!$D2676)</f>
        <v>2014</v>
      </c>
      <c r="D2676" s="5">
        <v>41977</v>
      </c>
      <c r="E2676" s="5">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ht="14.25" customHeight="1" x14ac:dyDescent="0.3">
      <c r="A2677" s="4">
        <v>2676</v>
      </c>
      <c r="B2677" s="4" t="s">
        <v>5808</v>
      </c>
      <c r="C2677" s="4">
        <f>YEAR(Data!$D2677)</f>
        <v>2014</v>
      </c>
      <c r="D2677" s="5">
        <v>41971</v>
      </c>
      <c r="E2677" s="5">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0.76649999999999974</v>
      </c>
    </row>
    <row r="2678" spans="1:22" ht="14.25" customHeight="1" x14ac:dyDescent="0.3">
      <c r="A2678" s="4">
        <v>2677</v>
      </c>
      <c r="B2678" s="4" t="s">
        <v>5808</v>
      </c>
      <c r="C2678" s="4">
        <f>YEAR(Data!$D2678)</f>
        <v>2014</v>
      </c>
      <c r="D2678" s="5">
        <v>41971</v>
      </c>
      <c r="E2678" s="5">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4">
        <v>4.3584000000000032</v>
      </c>
    </row>
    <row r="2679" spans="1:22" ht="14.25" customHeight="1" x14ac:dyDescent="0.3">
      <c r="A2679" s="4">
        <v>2678</v>
      </c>
      <c r="B2679" s="4" t="s">
        <v>5809</v>
      </c>
      <c r="C2679" s="4">
        <f>YEAR(Data!$D2679)</f>
        <v>2011</v>
      </c>
      <c r="D2679" s="5">
        <v>40715</v>
      </c>
      <c r="E2679" s="5">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4">
        <v>-8.1311999999999998</v>
      </c>
    </row>
    <row r="2680" spans="1:22" ht="14.25" customHeight="1" x14ac:dyDescent="0.3">
      <c r="A2680" s="4">
        <v>2679</v>
      </c>
      <c r="B2680" s="4" t="s">
        <v>5809</v>
      </c>
      <c r="C2680" s="4">
        <f>YEAR(Data!$D2680)</f>
        <v>2011</v>
      </c>
      <c r="D2680" s="5">
        <v>40715</v>
      </c>
      <c r="E2680" s="5">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-16.775999999999996</v>
      </c>
    </row>
    <row r="2681" spans="1:22" ht="14.25" customHeight="1" x14ac:dyDescent="0.3">
      <c r="A2681" s="4">
        <v>2680</v>
      </c>
      <c r="B2681" s="4" t="s">
        <v>5812</v>
      </c>
      <c r="C2681" s="4">
        <f>YEAR(Data!$D2681)</f>
        <v>2014</v>
      </c>
      <c r="D2681" s="5">
        <v>41661</v>
      </c>
      <c r="E2681" s="5">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4">
        <v>7.056</v>
      </c>
    </row>
    <row r="2682" spans="1:22" ht="14.25" customHeight="1" x14ac:dyDescent="0.3">
      <c r="A2682" s="4">
        <v>2681</v>
      </c>
      <c r="B2682" s="4" t="s">
        <v>5812</v>
      </c>
      <c r="C2682" s="4">
        <f>YEAR(Data!$D2682)</f>
        <v>2014</v>
      </c>
      <c r="D2682" s="5">
        <v>41661</v>
      </c>
      <c r="E2682" s="5">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4">
        <v>111.59099999999995</v>
      </c>
    </row>
    <row r="2683" spans="1:22" ht="14.25" customHeight="1" x14ac:dyDescent="0.3">
      <c r="A2683" s="4">
        <v>2682</v>
      </c>
      <c r="B2683" s="4" t="s">
        <v>5812</v>
      </c>
      <c r="C2683" s="4">
        <f>YEAR(Data!$D2683)</f>
        <v>2014</v>
      </c>
      <c r="D2683" s="5">
        <v>41661</v>
      </c>
      <c r="E2683" s="5">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4">
        <v>42.074399999999997</v>
      </c>
    </row>
    <row r="2684" spans="1:22" ht="14.25" customHeight="1" x14ac:dyDescent="0.3">
      <c r="A2684" s="4">
        <v>2683</v>
      </c>
      <c r="B2684" s="4" t="s">
        <v>5812</v>
      </c>
      <c r="C2684" s="4">
        <f>YEAR(Data!$D2684)</f>
        <v>2014</v>
      </c>
      <c r="D2684" s="5">
        <v>41661</v>
      </c>
      <c r="E2684" s="5">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4">
        <v>152.08829999999998</v>
      </c>
    </row>
    <row r="2685" spans="1:22" ht="14.25" customHeight="1" x14ac:dyDescent="0.3">
      <c r="A2685" s="4">
        <v>2684</v>
      </c>
      <c r="B2685" s="4" t="s">
        <v>5812</v>
      </c>
      <c r="C2685" s="4">
        <f>YEAR(Data!$D2685)</f>
        <v>2014</v>
      </c>
      <c r="D2685" s="5">
        <v>41661</v>
      </c>
      <c r="E2685" s="5">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4">
        <v>49.496999999999986</v>
      </c>
    </row>
    <row r="2686" spans="1:22" ht="14.25" customHeight="1" x14ac:dyDescent="0.3">
      <c r="A2686" s="4">
        <v>2685</v>
      </c>
      <c r="B2686" s="4" t="s">
        <v>5819</v>
      </c>
      <c r="C2686" s="4">
        <f>YEAR(Data!$D2686)</f>
        <v>2014</v>
      </c>
      <c r="D2686" s="5">
        <v>41820</v>
      </c>
      <c r="E2686" s="5">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4">
        <v>101.57939999999999</v>
      </c>
    </row>
    <row r="2687" spans="1:22" ht="14.25" customHeight="1" x14ac:dyDescent="0.3">
      <c r="A2687" s="4">
        <v>2686</v>
      </c>
      <c r="B2687" s="4" t="s">
        <v>5820</v>
      </c>
      <c r="C2687" s="4">
        <f>YEAR(Data!$D2687)</f>
        <v>2013</v>
      </c>
      <c r="D2687" s="5">
        <v>41524</v>
      </c>
      <c r="E2687" s="5">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29.984999999999985</v>
      </c>
    </row>
    <row r="2688" spans="1:22" ht="14.25" customHeight="1" x14ac:dyDescent="0.3">
      <c r="A2688" s="4">
        <v>2687</v>
      </c>
      <c r="B2688" s="4" t="s">
        <v>5820</v>
      </c>
      <c r="C2688" s="4">
        <f>YEAR(Data!$D2688)</f>
        <v>2013</v>
      </c>
      <c r="D2688" s="5">
        <v>41524</v>
      </c>
      <c r="E2688" s="5">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-2.4563999999999995</v>
      </c>
    </row>
    <row r="2689" spans="1:22" ht="14.25" customHeight="1" x14ac:dyDescent="0.3">
      <c r="A2689" s="4">
        <v>2688</v>
      </c>
      <c r="B2689" s="4" t="s">
        <v>5821</v>
      </c>
      <c r="C2689" s="4">
        <f>YEAR(Data!$D2689)</f>
        <v>2013</v>
      </c>
      <c r="D2689" s="5">
        <v>41491</v>
      </c>
      <c r="E2689" s="5">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4">
        <v>-6.5670000000000019</v>
      </c>
    </row>
    <row r="2690" spans="1:22" ht="14.25" customHeight="1" x14ac:dyDescent="0.3">
      <c r="A2690" s="4">
        <v>2689</v>
      </c>
      <c r="B2690" s="4" t="s">
        <v>5824</v>
      </c>
      <c r="C2690" s="4">
        <f>YEAR(Data!$D2690)</f>
        <v>2012</v>
      </c>
      <c r="D2690" s="5">
        <v>41225</v>
      </c>
      <c r="E2690" s="5">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4">
        <v>7.0649999999999995</v>
      </c>
    </row>
    <row r="2691" spans="1:22" ht="14.25" customHeight="1" x14ac:dyDescent="0.3">
      <c r="A2691" s="4">
        <v>2690</v>
      </c>
      <c r="B2691" s="4" t="s">
        <v>5827</v>
      </c>
      <c r="C2691" s="4">
        <f>YEAR(Data!$D2691)</f>
        <v>2011</v>
      </c>
      <c r="D2691" s="5">
        <v>40724</v>
      </c>
      <c r="E2691" s="5">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1.6399999999999995</v>
      </c>
    </row>
    <row r="2692" spans="1:22" ht="14.25" customHeight="1" x14ac:dyDescent="0.3">
      <c r="A2692" s="4">
        <v>2691</v>
      </c>
      <c r="B2692" s="4" t="s">
        <v>5828</v>
      </c>
      <c r="C2692" s="4">
        <f>YEAR(Data!$D2692)</f>
        <v>2014</v>
      </c>
      <c r="D2692" s="5">
        <v>41978</v>
      </c>
      <c r="E2692" s="5">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4">
        <v>-4.4550000000000001</v>
      </c>
    </row>
    <row r="2693" spans="1:22" ht="14.25" customHeight="1" x14ac:dyDescent="0.3">
      <c r="A2693" s="4">
        <v>2692</v>
      </c>
      <c r="B2693" s="4" t="s">
        <v>5829</v>
      </c>
      <c r="C2693" s="4">
        <f>YEAR(Data!$D2693)</f>
        <v>2013</v>
      </c>
      <c r="D2693" s="5">
        <v>41515</v>
      </c>
      <c r="E2693" s="5">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4">
        <v>5.6115000000000004</v>
      </c>
    </row>
    <row r="2694" spans="1:22" ht="14.25" customHeight="1" x14ac:dyDescent="0.3">
      <c r="A2694" s="4">
        <v>2693</v>
      </c>
      <c r="B2694" s="4" t="s">
        <v>5829</v>
      </c>
      <c r="C2694" s="4">
        <f>YEAR(Data!$D2694)</f>
        <v>2013</v>
      </c>
      <c r="D2694" s="5">
        <v>41515</v>
      </c>
      <c r="E2694" s="5">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4">
        <v>8.1432000000000002</v>
      </c>
    </row>
    <row r="2695" spans="1:22" ht="14.25" customHeight="1" x14ac:dyDescent="0.3">
      <c r="A2695" s="4">
        <v>2694</v>
      </c>
      <c r="B2695" s="4" t="s">
        <v>5835</v>
      </c>
      <c r="C2695" s="4">
        <f>YEAR(Data!$D2695)</f>
        <v>2013</v>
      </c>
      <c r="D2695" s="5">
        <v>41296</v>
      </c>
      <c r="E2695" s="5">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ht="14.25" customHeight="1" x14ac:dyDescent="0.3">
      <c r="A2696" s="4">
        <v>2695</v>
      </c>
      <c r="B2696" s="4" t="s">
        <v>5836</v>
      </c>
      <c r="C2696" s="4">
        <f>YEAR(Data!$D2696)</f>
        <v>2011</v>
      </c>
      <c r="D2696" s="5">
        <v>40831</v>
      </c>
      <c r="E2696" s="5">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4">
        <v>4.0383000000000013</v>
      </c>
    </row>
    <row r="2697" spans="1:22" ht="14.25" customHeight="1" x14ac:dyDescent="0.3">
      <c r="A2697" s="4">
        <v>2696</v>
      </c>
      <c r="B2697" s="4" t="s">
        <v>5837</v>
      </c>
      <c r="C2697" s="4">
        <f>YEAR(Data!$D2697)</f>
        <v>2013</v>
      </c>
      <c r="D2697" s="5">
        <v>41312</v>
      </c>
      <c r="E2697" s="5">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10.623199999999997</v>
      </c>
    </row>
    <row r="2698" spans="1:22" ht="14.25" customHeight="1" x14ac:dyDescent="0.3">
      <c r="A2698" s="4">
        <v>2697</v>
      </c>
      <c r="B2698" s="4" t="s">
        <v>5840</v>
      </c>
      <c r="C2698" s="4">
        <f>YEAR(Data!$D2698)</f>
        <v>2011</v>
      </c>
      <c r="D2698" s="5">
        <v>40620</v>
      </c>
      <c r="E2698" s="5">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4">
        <v>-16.426000000000045</v>
      </c>
    </row>
    <row r="2699" spans="1:22" ht="14.25" customHeight="1" x14ac:dyDescent="0.3">
      <c r="A2699" s="4">
        <v>2698</v>
      </c>
      <c r="B2699" s="4" t="s">
        <v>5840</v>
      </c>
      <c r="C2699" s="4">
        <f>YEAR(Data!$D2699)</f>
        <v>2011</v>
      </c>
      <c r="D2699" s="5">
        <v>40620</v>
      </c>
      <c r="E2699" s="5">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4">
        <v>-1811.0784000000021</v>
      </c>
    </row>
    <row r="2700" spans="1:22" ht="14.25" customHeight="1" x14ac:dyDescent="0.3">
      <c r="A2700" s="4">
        <v>2699</v>
      </c>
      <c r="B2700" s="4" t="s">
        <v>5840</v>
      </c>
      <c r="C2700" s="4">
        <f>YEAR(Data!$D2700)</f>
        <v>2011</v>
      </c>
      <c r="D2700" s="5">
        <v>40620</v>
      </c>
      <c r="E2700" s="5">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7.4815999999999994</v>
      </c>
    </row>
    <row r="2701" spans="1:22" ht="14.25" customHeight="1" x14ac:dyDescent="0.3">
      <c r="A2701" s="4">
        <v>2700</v>
      </c>
      <c r="B2701" s="4" t="s">
        <v>5840</v>
      </c>
      <c r="C2701" s="4">
        <f>YEAR(Data!$D2701)</f>
        <v>2011</v>
      </c>
      <c r="D2701" s="5">
        <v>40620</v>
      </c>
      <c r="E2701" s="5">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4">
        <v>1.0019999999999993</v>
      </c>
    </row>
    <row r="2702" spans="1:22" ht="14.25" customHeight="1" x14ac:dyDescent="0.3">
      <c r="A2702" s="4">
        <v>2701</v>
      </c>
      <c r="B2702" s="4" t="s">
        <v>5840</v>
      </c>
      <c r="C2702" s="4">
        <f>YEAR(Data!$D2702)</f>
        <v>2011</v>
      </c>
      <c r="D2702" s="5">
        <v>40620</v>
      </c>
      <c r="E2702" s="5">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4">
        <v>8.0766000000000027</v>
      </c>
    </row>
    <row r="2703" spans="1:22" ht="14.25" customHeight="1" x14ac:dyDescent="0.3">
      <c r="A2703" s="4">
        <v>2702</v>
      </c>
      <c r="B2703" s="4" t="s">
        <v>5840</v>
      </c>
      <c r="C2703" s="4">
        <f>YEAR(Data!$D2703)</f>
        <v>2011</v>
      </c>
      <c r="D2703" s="5">
        <v>40620</v>
      </c>
      <c r="E2703" s="5">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5.9174999999999986</v>
      </c>
    </row>
    <row r="2704" spans="1:22" ht="14.25" customHeight="1" x14ac:dyDescent="0.3">
      <c r="A2704" s="4">
        <v>2703</v>
      </c>
      <c r="B2704" s="4" t="s">
        <v>5840</v>
      </c>
      <c r="C2704" s="4">
        <f>YEAR(Data!$D2704)</f>
        <v>2011</v>
      </c>
      <c r="D2704" s="5">
        <v>40620</v>
      </c>
      <c r="E2704" s="5">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15.29399999999999</v>
      </c>
    </row>
    <row r="2705" spans="1:22" ht="14.25" customHeight="1" x14ac:dyDescent="0.3">
      <c r="A2705" s="4">
        <v>2704</v>
      </c>
      <c r="B2705" s="4" t="s">
        <v>5847</v>
      </c>
      <c r="C2705" s="4">
        <f>YEAR(Data!$D2705)</f>
        <v>2011</v>
      </c>
      <c r="D2705" s="5">
        <v>40687</v>
      </c>
      <c r="E2705" s="5">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4">
        <v>56.977199999999996</v>
      </c>
    </row>
    <row r="2706" spans="1:22" ht="14.25" customHeight="1" x14ac:dyDescent="0.3">
      <c r="A2706" s="4">
        <v>2705</v>
      </c>
      <c r="B2706" s="4" t="s">
        <v>5850</v>
      </c>
      <c r="C2706" s="4">
        <f>YEAR(Data!$D2706)</f>
        <v>2014</v>
      </c>
      <c r="D2706" s="5">
        <v>41832</v>
      </c>
      <c r="E2706" s="5">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4">
        <v>17.238000000000007</v>
      </c>
    </row>
    <row r="2707" spans="1:22" ht="14.25" customHeight="1" x14ac:dyDescent="0.3">
      <c r="A2707" s="4">
        <v>2706</v>
      </c>
      <c r="B2707" s="4" t="s">
        <v>5851</v>
      </c>
      <c r="C2707" s="4">
        <f>YEAR(Data!$D2707)</f>
        <v>2014</v>
      </c>
      <c r="D2707" s="5">
        <v>41807</v>
      </c>
      <c r="E2707" s="5">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ht="14.25" customHeight="1" x14ac:dyDescent="0.3">
      <c r="A2708" s="4">
        <v>2707</v>
      </c>
      <c r="B2708" s="4" t="s">
        <v>5851</v>
      </c>
      <c r="C2708" s="4">
        <f>YEAR(Data!$D2708)</f>
        <v>2014</v>
      </c>
      <c r="D2708" s="5">
        <v>41807</v>
      </c>
      <c r="E2708" s="5">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4">
        <v>9.3312000000000008</v>
      </c>
    </row>
    <row r="2709" spans="1:22" ht="14.25" customHeight="1" x14ac:dyDescent="0.3">
      <c r="A2709" s="4">
        <v>2708</v>
      </c>
      <c r="B2709" s="4" t="s">
        <v>5851</v>
      </c>
      <c r="C2709" s="4">
        <f>YEAR(Data!$D2709)</f>
        <v>2014</v>
      </c>
      <c r="D2709" s="5">
        <v>41807</v>
      </c>
      <c r="E2709" s="5">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4">
        <v>92.236799999999988</v>
      </c>
    </row>
    <row r="2710" spans="1:22" ht="14.25" customHeight="1" x14ac:dyDescent="0.3">
      <c r="A2710" s="4">
        <v>2709</v>
      </c>
      <c r="B2710" s="4" t="s">
        <v>5856</v>
      </c>
      <c r="C2710" s="4">
        <f>YEAR(Data!$D2710)</f>
        <v>2012</v>
      </c>
      <c r="D2710" s="5">
        <v>40938</v>
      </c>
      <c r="E2710" s="5">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4">
        <v>81.849599999999981</v>
      </c>
    </row>
    <row r="2711" spans="1:22" ht="14.25" customHeight="1" x14ac:dyDescent="0.3">
      <c r="A2711" s="4">
        <v>2710</v>
      </c>
      <c r="B2711" s="4" t="s">
        <v>5856</v>
      </c>
      <c r="C2711" s="4">
        <f>YEAR(Data!$D2711)</f>
        <v>2012</v>
      </c>
      <c r="D2711" s="5">
        <v>40938</v>
      </c>
      <c r="E2711" s="5">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215.99729999999977</v>
      </c>
    </row>
    <row r="2712" spans="1:22" ht="14.25" customHeight="1" x14ac:dyDescent="0.3">
      <c r="A2712" s="4">
        <v>2711</v>
      </c>
      <c r="B2712" s="4" t="s">
        <v>5859</v>
      </c>
      <c r="C2712" s="4">
        <f>YEAR(Data!$D2712)</f>
        <v>2012</v>
      </c>
      <c r="D2712" s="5">
        <v>41254</v>
      </c>
      <c r="E2712" s="5">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4">
        <v>-8.9795999999999978</v>
      </c>
    </row>
    <row r="2713" spans="1:22" ht="14.25" customHeight="1" x14ac:dyDescent="0.3">
      <c r="A2713" s="4">
        <v>2712</v>
      </c>
      <c r="B2713" s="4" t="s">
        <v>5860</v>
      </c>
      <c r="C2713" s="4">
        <f>YEAR(Data!$D2713)</f>
        <v>2014</v>
      </c>
      <c r="D2713" s="5">
        <v>41922</v>
      </c>
      <c r="E2713" s="5">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4">
        <v>9.1775999999999982</v>
      </c>
    </row>
    <row r="2714" spans="1:22" ht="14.25" customHeight="1" x14ac:dyDescent="0.3">
      <c r="A2714" s="4">
        <v>2713</v>
      </c>
      <c r="B2714" s="4" t="s">
        <v>5861</v>
      </c>
      <c r="C2714" s="4">
        <f>YEAR(Data!$D2714)</f>
        <v>2014</v>
      </c>
      <c r="D2714" s="5">
        <v>41850</v>
      </c>
      <c r="E2714" s="5">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22.244399999999995</v>
      </c>
    </row>
    <row r="2715" spans="1:22" ht="14.25" customHeight="1" x14ac:dyDescent="0.3">
      <c r="A2715" s="4">
        <v>2714</v>
      </c>
      <c r="B2715" s="4" t="s">
        <v>5862</v>
      </c>
      <c r="C2715" s="4">
        <f>YEAR(Data!$D2715)</f>
        <v>2011</v>
      </c>
      <c r="D2715" s="5">
        <v>40658</v>
      </c>
      <c r="E2715" s="5">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4">
        <v>37.796999999999997</v>
      </c>
    </row>
    <row r="2716" spans="1:22" ht="14.25" customHeight="1" x14ac:dyDescent="0.3">
      <c r="A2716" s="4">
        <v>2715</v>
      </c>
      <c r="B2716" s="4" t="s">
        <v>5864</v>
      </c>
      <c r="C2716" s="4">
        <f>YEAR(Data!$D2716)</f>
        <v>2012</v>
      </c>
      <c r="D2716" s="5">
        <v>41244</v>
      </c>
      <c r="E2716" s="5">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4">
        <v>5.56</v>
      </c>
    </row>
    <row r="2717" spans="1:22" ht="14.25" customHeight="1" x14ac:dyDescent="0.3">
      <c r="A2717" s="4">
        <v>2716</v>
      </c>
      <c r="B2717" s="4" t="s">
        <v>5865</v>
      </c>
      <c r="C2717" s="4">
        <f>YEAR(Data!$D2717)</f>
        <v>2011</v>
      </c>
      <c r="D2717" s="5">
        <v>40881</v>
      </c>
      <c r="E2717" s="5">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4">
        <v>62.3904</v>
      </c>
    </row>
    <row r="2718" spans="1:22" ht="14.25" customHeight="1" x14ac:dyDescent="0.3">
      <c r="A2718" s="4">
        <v>2717</v>
      </c>
      <c r="B2718" s="4" t="s">
        <v>5868</v>
      </c>
      <c r="C2718" s="4">
        <f>YEAR(Data!$D2718)</f>
        <v>2014</v>
      </c>
      <c r="D2718" s="5">
        <v>41878</v>
      </c>
      <c r="E2718" s="5">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ht="14.25" customHeight="1" x14ac:dyDescent="0.3">
      <c r="A2719" s="4">
        <v>2718</v>
      </c>
      <c r="B2719" s="4" t="s">
        <v>5871</v>
      </c>
      <c r="C2719" s="4">
        <f>YEAR(Data!$D2719)</f>
        <v>2011</v>
      </c>
      <c r="D2719" s="5">
        <v>40793</v>
      </c>
      <c r="E2719" s="5">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4">
        <v>109.61129999999999</v>
      </c>
    </row>
    <row r="2720" spans="1:22" ht="14.25" customHeight="1" x14ac:dyDescent="0.3">
      <c r="A2720" s="4">
        <v>2719</v>
      </c>
      <c r="B2720" s="4" t="s">
        <v>5874</v>
      </c>
      <c r="C2720" s="4">
        <f>YEAR(Data!$D2720)</f>
        <v>2014</v>
      </c>
      <c r="D2720" s="5">
        <v>41995</v>
      </c>
      <c r="E2720" s="5">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33.577200000000005</v>
      </c>
    </row>
    <row r="2721" spans="1:22" ht="14.25" customHeight="1" x14ac:dyDescent="0.3">
      <c r="A2721" s="4">
        <v>2720</v>
      </c>
      <c r="B2721" s="4" t="s">
        <v>5875</v>
      </c>
      <c r="C2721" s="4">
        <f>YEAR(Data!$D2721)</f>
        <v>2011</v>
      </c>
      <c r="D2721" s="5">
        <v>40883</v>
      </c>
      <c r="E2721" s="5">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4">
        <v>-14.385599999999997</v>
      </c>
    </row>
    <row r="2722" spans="1:22" ht="14.25" customHeight="1" x14ac:dyDescent="0.3">
      <c r="A2722" s="4">
        <v>2721</v>
      </c>
      <c r="B2722" s="4" t="s">
        <v>5876</v>
      </c>
      <c r="C2722" s="4">
        <f>YEAR(Data!$D2722)</f>
        <v>2011</v>
      </c>
      <c r="D2722" s="5">
        <v>40851</v>
      </c>
      <c r="E2722" s="5">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4">
        <v>2.7222</v>
      </c>
    </row>
    <row r="2723" spans="1:22" ht="14.25" customHeight="1" x14ac:dyDescent="0.3">
      <c r="A2723" s="4">
        <v>2722</v>
      </c>
      <c r="B2723" s="4" t="s">
        <v>5876</v>
      </c>
      <c r="C2723" s="4">
        <f>YEAR(Data!$D2723)</f>
        <v>2011</v>
      </c>
      <c r="D2723" s="5">
        <v>40851</v>
      </c>
      <c r="E2723" s="5">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4">
        <v>5.0960000000000001</v>
      </c>
    </row>
    <row r="2724" spans="1:22" ht="14.25" customHeight="1" x14ac:dyDescent="0.3">
      <c r="A2724" s="4">
        <v>2723</v>
      </c>
      <c r="B2724" s="4" t="s">
        <v>5877</v>
      </c>
      <c r="C2724" s="4">
        <f>YEAR(Data!$D2724)</f>
        <v>2013</v>
      </c>
      <c r="D2724" s="5">
        <v>41379</v>
      </c>
      <c r="E2724" s="5">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4">
        <v>12.18</v>
      </c>
    </row>
    <row r="2725" spans="1:22" ht="14.25" customHeight="1" x14ac:dyDescent="0.3">
      <c r="A2725" s="4">
        <v>2724</v>
      </c>
      <c r="B2725" s="4" t="s">
        <v>5878</v>
      </c>
      <c r="C2725" s="4">
        <f>YEAR(Data!$D2725)</f>
        <v>2011</v>
      </c>
      <c r="D2725" s="5">
        <v>40820</v>
      </c>
      <c r="E2725" s="5">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4">
        <v>6.7915000000000001</v>
      </c>
    </row>
    <row r="2726" spans="1:22" ht="14.25" customHeight="1" x14ac:dyDescent="0.3">
      <c r="A2726" s="4">
        <v>2725</v>
      </c>
      <c r="B2726" s="4" t="s">
        <v>5878</v>
      </c>
      <c r="C2726" s="4">
        <f>YEAR(Data!$D2726)</f>
        <v>2011</v>
      </c>
      <c r="D2726" s="5">
        <v>40820</v>
      </c>
      <c r="E2726" s="5">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4">
        <v>31.085599999999989</v>
      </c>
    </row>
    <row r="2727" spans="1:22" ht="14.25" customHeight="1" x14ac:dyDescent="0.3">
      <c r="A2727" s="4">
        <v>2726</v>
      </c>
      <c r="B2727" s="4" t="s">
        <v>5881</v>
      </c>
      <c r="C2727" s="4">
        <f>YEAR(Data!$D2727)</f>
        <v>2014</v>
      </c>
      <c r="D2727" s="5">
        <v>41951</v>
      </c>
      <c r="E2727" s="5">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-71.994000000000028</v>
      </c>
    </row>
    <row r="2728" spans="1:22" ht="14.25" customHeight="1" x14ac:dyDescent="0.3">
      <c r="A2728" s="4">
        <v>2727</v>
      </c>
      <c r="B2728" s="4" t="s">
        <v>5881</v>
      </c>
      <c r="C2728" s="4">
        <f>YEAR(Data!$D2728)</f>
        <v>2014</v>
      </c>
      <c r="D2728" s="5">
        <v>41951</v>
      </c>
      <c r="E2728" s="5">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4">
        <v>-140.14079999999996</v>
      </c>
    </row>
    <row r="2729" spans="1:22" ht="14.25" customHeight="1" x14ac:dyDescent="0.3">
      <c r="A2729" s="4">
        <v>2728</v>
      </c>
      <c r="B2729" s="4" t="s">
        <v>5882</v>
      </c>
      <c r="C2729" s="4">
        <f>YEAR(Data!$D2729)</f>
        <v>2014</v>
      </c>
      <c r="D2729" s="5">
        <v>41996</v>
      </c>
      <c r="E2729" s="5">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4">
        <v>-1.3128000000000002</v>
      </c>
    </row>
    <row r="2730" spans="1:22" ht="14.25" customHeight="1" x14ac:dyDescent="0.3">
      <c r="A2730" s="4">
        <v>2729</v>
      </c>
      <c r="B2730" s="4" t="s">
        <v>5882</v>
      </c>
      <c r="C2730" s="4">
        <f>YEAR(Data!$D2730)</f>
        <v>2014</v>
      </c>
      <c r="D2730" s="5">
        <v>41996</v>
      </c>
      <c r="E2730" s="5">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4">
        <v>94.49369999999999</v>
      </c>
    </row>
    <row r="2731" spans="1:22" ht="14.25" customHeight="1" x14ac:dyDescent="0.3">
      <c r="A2731" s="4">
        <v>2730</v>
      </c>
      <c r="B2731" s="4" t="s">
        <v>5883</v>
      </c>
      <c r="C2731" s="4">
        <f>YEAR(Data!$D2731)</f>
        <v>2014</v>
      </c>
      <c r="D2731" s="5">
        <v>41684</v>
      </c>
      <c r="E2731" s="5">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ht="14.25" customHeight="1" x14ac:dyDescent="0.3">
      <c r="A2732" s="4">
        <v>2731</v>
      </c>
      <c r="B2732" s="4" t="s">
        <v>5883</v>
      </c>
      <c r="C2732" s="4">
        <f>YEAR(Data!$D2732)</f>
        <v>2014</v>
      </c>
      <c r="D2732" s="5">
        <v>41684</v>
      </c>
      <c r="E2732" s="5">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343.98280000000005</v>
      </c>
    </row>
    <row r="2733" spans="1:22" ht="14.25" customHeight="1" x14ac:dyDescent="0.3">
      <c r="A2733" s="4">
        <v>2732</v>
      </c>
      <c r="B2733" s="4" t="s">
        <v>5883</v>
      </c>
      <c r="C2733" s="4">
        <f>YEAR(Data!$D2733)</f>
        <v>2014</v>
      </c>
      <c r="D2733" s="5">
        <v>41684</v>
      </c>
      <c r="E2733" s="5">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ht="14.25" customHeight="1" x14ac:dyDescent="0.3">
      <c r="A2734" s="4">
        <v>2733</v>
      </c>
      <c r="B2734" s="4" t="s">
        <v>5886</v>
      </c>
      <c r="C2734" s="4">
        <f>YEAR(Data!$D2734)</f>
        <v>2011</v>
      </c>
      <c r="D2734" s="5">
        <v>40726</v>
      </c>
      <c r="E2734" s="5">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19.974600000000002</v>
      </c>
    </row>
    <row r="2735" spans="1:22" ht="14.25" customHeight="1" x14ac:dyDescent="0.3">
      <c r="A2735" s="4">
        <v>2734</v>
      </c>
      <c r="B2735" s="4" t="s">
        <v>5886</v>
      </c>
      <c r="C2735" s="4">
        <f>YEAR(Data!$D2735)</f>
        <v>2011</v>
      </c>
      <c r="D2735" s="5">
        <v>40726</v>
      </c>
      <c r="E2735" s="5">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ht="14.25" customHeight="1" x14ac:dyDescent="0.3">
      <c r="A2736" s="4">
        <v>2735</v>
      </c>
      <c r="B2736" s="4" t="s">
        <v>5887</v>
      </c>
      <c r="C2736" s="4">
        <f>YEAR(Data!$D2736)</f>
        <v>2012</v>
      </c>
      <c r="D2736" s="5">
        <v>40960</v>
      </c>
      <c r="E2736" s="5">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4">
        <v>23.086399999999998</v>
      </c>
    </row>
    <row r="2737" spans="1:22" ht="14.25" customHeight="1" x14ac:dyDescent="0.3">
      <c r="A2737" s="4">
        <v>2736</v>
      </c>
      <c r="B2737" s="4" t="s">
        <v>5889</v>
      </c>
      <c r="C2737" s="4">
        <f>YEAR(Data!$D2737)</f>
        <v>2012</v>
      </c>
      <c r="D2737" s="5">
        <v>41226</v>
      </c>
      <c r="E2737" s="5">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4">
        <v>94.492500000000007</v>
      </c>
    </row>
    <row r="2738" spans="1:22" ht="14.25" customHeight="1" x14ac:dyDescent="0.3">
      <c r="A2738" s="4">
        <v>2737</v>
      </c>
      <c r="B2738" s="4" t="s">
        <v>5889</v>
      </c>
      <c r="C2738" s="4">
        <f>YEAR(Data!$D2738)</f>
        <v>2012</v>
      </c>
      <c r="D2738" s="5">
        <v>41226</v>
      </c>
      <c r="E2738" s="5">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ht="14.25" customHeight="1" x14ac:dyDescent="0.3">
      <c r="A2739" s="4">
        <v>2738</v>
      </c>
      <c r="B2739" s="4" t="s">
        <v>5889</v>
      </c>
      <c r="C2739" s="4">
        <f>YEAR(Data!$D2739)</f>
        <v>2012</v>
      </c>
      <c r="D2739" s="5">
        <v>41226</v>
      </c>
      <c r="E2739" s="5">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4">
        <v>56.994299999999981</v>
      </c>
    </row>
    <row r="2740" spans="1:22" ht="14.25" customHeight="1" x14ac:dyDescent="0.3">
      <c r="A2740" s="4">
        <v>2739</v>
      </c>
      <c r="B2740" s="4" t="s">
        <v>5889</v>
      </c>
      <c r="C2740" s="4">
        <f>YEAR(Data!$D2740)</f>
        <v>2012</v>
      </c>
      <c r="D2740" s="5">
        <v>41226</v>
      </c>
      <c r="E2740" s="5">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ht="14.25" customHeight="1" x14ac:dyDescent="0.3">
      <c r="A2741" s="4">
        <v>2740</v>
      </c>
      <c r="B2741" s="4" t="s">
        <v>5892</v>
      </c>
      <c r="C2741" s="4">
        <f>YEAR(Data!$D2741)</f>
        <v>2014</v>
      </c>
      <c r="D2741" s="5">
        <v>41746</v>
      </c>
      <c r="E2741" s="5">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4">
        <v>9.5448000000000093</v>
      </c>
    </row>
    <row r="2742" spans="1:22" ht="14.25" customHeight="1" x14ac:dyDescent="0.3">
      <c r="A2742" s="4">
        <v>2741</v>
      </c>
      <c r="B2742" s="4" t="s">
        <v>5892</v>
      </c>
      <c r="C2742" s="4">
        <f>YEAR(Data!$D2742)</f>
        <v>2014</v>
      </c>
      <c r="D2742" s="5">
        <v>41746</v>
      </c>
      <c r="E2742" s="5">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4">
        <v>1.558799999999998</v>
      </c>
    </row>
    <row r="2743" spans="1:22" ht="14.25" customHeight="1" x14ac:dyDescent="0.3">
      <c r="A2743" s="4">
        <v>2742</v>
      </c>
      <c r="B2743" s="4" t="s">
        <v>5898</v>
      </c>
      <c r="C2743" s="4">
        <f>YEAR(Data!$D2743)</f>
        <v>2013</v>
      </c>
      <c r="D2743" s="5">
        <v>41330</v>
      </c>
      <c r="E2743" s="5">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ht="14.25" customHeight="1" x14ac:dyDescent="0.3">
      <c r="A2744" s="4">
        <v>2743</v>
      </c>
      <c r="B2744" s="4" t="s">
        <v>5899</v>
      </c>
      <c r="C2744" s="4">
        <f>YEAR(Data!$D2744)</f>
        <v>2011</v>
      </c>
      <c r="D2744" s="5">
        <v>40851</v>
      </c>
      <c r="E2744" s="5">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4">
        <v>13.429200000000002</v>
      </c>
    </row>
    <row r="2745" spans="1:22" ht="14.25" customHeight="1" x14ac:dyDescent="0.3">
      <c r="A2745" s="4">
        <v>2744</v>
      </c>
      <c r="B2745" s="4" t="s">
        <v>5902</v>
      </c>
      <c r="C2745" s="4">
        <f>YEAR(Data!$D2745)</f>
        <v>2012</v>
      </c>
      <c r="D2745" s="5">
        <v>41080</v>
      </c>
      <c r="E2745" s="5">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ht="14.25" customHeight="1" x14ac:dyDescent="0.3">
      <c r="A2746" s="4">
        <v>2745</v>
      </c>
      <c r="B2746" s="4" t="s">
        <v>5902</v>
      </c>
      <c r="C2746" s="4">
        <f>YEAR(Data!$D2746)</f>
        <v>2012</v>
      </c>
      <c r="D2746" s="5">
        <v>41080</v>
      </c>
      <c r="E2746" s="5">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4">
        <v>47.241</v>
      </c>
    </row>
    <row r="2747" spans="1:22" ht="14.25" customHeight="1" x14ac:dyDescent="0.3">
      <c r="A2747" s="4">
        <v>2746</v>
      </c>
      <c r="B2747" s="4" t="s">
        <v>5903</v>
      </c>
      <c r="C2747" s="4">
        <f>YEAR(Data!$D2747)</f>
        <v>2014</v>
      </c>
      <c r="D2747" s="5">
        <v>41859</v>
      </c>
      <c r="E2747" s="5">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ht="14.25" customHeight="1" x14ac:dyDescent="0.3">
      <c r="A2748" s="4">
        <v>2747</v>
      </c>
      <c r="B2748" s="4" t="s">
        <v>5904</v>
      </c>
      <c r="C2748" s="4">
        <f>YEAR(Data!$D2748)</f>
        <v>2011</v>
      </c>
      <c r="D2748" s="5">
        <v>40675</v>
      </c>
      <c r="E2748" s="5">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ht="14.25" customHeight="1" x14ac:dyDescent="0.3">
      <c r="A2749" s="4">
        <v>2748</v>
      </c>
      <c r="B2749" s="4" t="s">
        <v>5905</v>
      </c>
      <c r="C2749" s="4">
        <f>YEAR(Data!$D2749)</f>
        <v>2012</v>
      </c>
      <c r="D2749" s="5">
        <v>41235</v>
      </c>
      <c r="E2749" s="5">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4">
        <v>-1.3583999999999987</v>
      </c>
    </row>
    <row r="2750" spans="1:22" ht="14.25" customHeight="1" x14ac:dyDescent="0.3">
      <c r="A2750" s="4">
        <v>2749</v>
      </c>
      <c r="B2750" s="4" t="s">
        <v>5909</v>
      </c>
      <c r="C2750" s="4">
        <f>YEAR(Data!$D2750)</f>
        <v>2012</v>
      </c>
      <c r="D2750" s="5">
        <v>41247</v>
      </c>
      <c r="E2750" s="5">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4">
        <v>-6.0323999999999991</v>
      </c>
    </row>
    <row r="2751" spans="1:22" ht="14.25" customHeight="1" x14ac:dyDescent="0.3">
      <c r="A2751" s="4">
        <v>2750</v>
      </c>
      <c r="B2751" s="4" t="s">
        <v>5912</v>
      </c>
      <c r="C2751" s="4">
        <f>YEAR(Data!$D2751)</f>
        <v>2011</v>
      </c>
      <c r="D2751" s="5">
        <v>40702</v>
      </c>
      <c r="E2751" s="5">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4">
        <v>73.19399999999996</v>
      </c>
    </row>
    <row r="2752" spans="1:22" ht="14.25" customHeight="1" x14ac:dyDescent="0.3">
      <c r="A2752" s="4">
        <v>2751</v>
      </c>
      <c r="B2752" s="4" t="s">
        <v>5915</v>
      </c>
      <c r="C2752" s="4">
        <f>YEAR(Data!$D2752)</f>
        <v>2011</v>
      </c>
      <c r="D2752" s="5">
        <v>40763</v>
      </c>
      <c r="E2752" s="5">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4">
        <v>110.05279999999999</v>
      </c>
    </row>
    <row r="2753" spans="1:22" ht="14.25" customHeight="1" x14ac:dyDescent="0.3">
      <c r="A2753" s="4">
        <v>2752</v>
      </c>
      <c r="B2753" s="4" t="s">
        <v>5919</v>
      </c>
      <c r="C2753" s="4">
        <f>YEAR(Data!$D2753)</f>
        <v>2011</v>
      </c>
      <c r="D2753" s="5">
        <v>40689</v>
      </c>
      <c r="E2753" s="5">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4">
        <v>22.529599999999995</v>
      </c>
    </row>
    <row r="2754" spans="1:22" ht="14.25" customHeight="1" x14ac:dyDescent="0.3">
      <c r="A2754" s="4">
        <v>2753</v>
      </c>
      <c r="B2754" s="4" t="s">
        <v>5920</v>
      </c>
      <c r="C2754" s="4">
        <f>YEAR(Data!$D2754)</f>
        <v>2012</v>
      </c>
      <c r="D2754" s="5">
        <v>41016</v>
      </c>
      <c r="E2754" s="5">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2.2239999999999998</v>
      </c>
    </row>
    <row r="2755" spans="1:22" ht="14.25" customHeight="1" x14ac:dyDescent="0.3">
      <c r="A2755" s="4">
        <v>2754</v>
      </c>
      <c r="B2755" s="4" t="s">
        <v>5920</v>
      </c>
      <c r="C2755" s="4">
        <f>YEAR(Data!$D2755)</f>
        <v>2012</v>
      </c>
      <c r="D2755" s="5">
        <v>41016</v>
      </c>
      <c r="E2755" s="5">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ht="14.25" customHeight="1" x14ac:dyDescent="0.3">
      <c r="A2756" s="4">
        <v>2755</v>
      </c>
      <c r="B2756" s="4" t="s">
        <v>5920</v>
      </c>
      <c r="C2756" s="4">
        <f>YEAR(Data!$D2756)</f>
        <v>2012</v>
      </c>
      <c r="D2756" s="5">
        <v>41016</v>
      </c>
      <c r="E2756" s="5">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4">
        <v>68.59650000000002</v>
      </c>
    </row>
    <row r="2757" spans="1:22" ht="14.25" customHeight="1" x14ac:dyDescent="0.3">
      <c r="A2757" s="4">
        <v>2756</v>
      </c>
      <c r="B2757" s="4" t="s">
        <v>5920</v>
      </c>
      <c r="C2757" s="4">
        <f>YEAR(Data!$D2757)</f>
        <v>2012</v>
      </c>
      <c r="D2757" s="5">
        <v>41016</v>
      </c>
      <c r="E2757" s="5">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4">
        <v>419.8184999999998</v>
      </c>
    </row>
    <row r="2758" spans="1:22" ht="14.25" customHeight="1" x14ac:dyDescent="0.3">
      <c r="A2758" s="4">
        <v>2757</v>
      </c>
      <c r="B2758" s="4" t="s">
        <v>5920</v>
      </c>
      <c r="C2758" s="4">
        <f>YEAR(Data!$D2758)</f>
        <v>2012</v>
      </c>
      <c r="D2758" s="5">
        <v>41016</v>
      </c>
      <c r="E2758" s="5">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4">
        <v>5.8604000000000003</v>
      </c>
    </row>
    <row r="2759" spans="1:22" ht="14.25" customHeight="1" x14ac:dyDescent="0.3">
      <c r="A2759" s="4">
        <v>2758</v>
      </c>
      <c r="B2759" s="4" t="s">
        <v>5923</v>
      </c>
      <c r="C2759" s="4">
        <f>YEAR(Data!$D2759)</f>
        <v>2013</v>
      </c>
      <c r="D2759" s="5">
        <v>41437</v>
      </c>
      <c r="E2759" s="5">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4">
        <v>71.990999999999985</v>
      </c>
    </row>
    <row r="2760" spans="1:22" ht="14.25" customHeight="1" x14ac:dyDescent="0.3">
      <c r="A2760" s="4">
        <v>2759</v>
      </c>
      <c r="B2760" s="4" t="s">
        <v>5924</v>
      </c>
      <c r="C2760" s="4">
        <f>YEAR(Data!$D2760)</f>
        <v>2013</v>
      </c>
      <c r="D2760" s="5">
        <v>41345</v>
      </c>
      <c r="E2760" s="5">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4">
        <v>31.537200000000006</v>
      </c>
    </row>
    <row r="2761" spans="1:22" ht="14.25" customHeight="1" x14ac:dyDescent="0.3">
      <c r="A2761" s="4">
        <v>2760</v>
      </c>
      <c r="B2761" s="4" t="s">
        <v>5924</v>
      </c>
      <c r="C2761" s="4">
        <f>YEAR(Data!$D2761)</f>
        <v>2013</v>
      </c>
      <c r="D2761" s="5">
        <v>41345</v>
      </c>
      <c r="E2761" s="5">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125.14319999999998</v>
      </c>
    </row>
    <row r="2762" spans="1:22" ht="14.25" customHeight="1" x14ac:dyDescent="0.3">
      <c r="A2762" s="4">
        <v>2761</v>
      </c>
      <c r="B2762" s="4" t="s">
        <v>5927</v>
      </c>
      <c r="C2762" s="4">
        <f>YEAR(Data!$D2762)</f>
        <v>2011</v>
      </c>
      <c r="D2762" s="5">
        <v>40689</v>
      </c>
      <c r="E2762" s="5">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ht="14.25" customHeight="1" x14ac:dyDescent="0.3">
      <c r="A2763" s="4">
        <v>2762</v>
      </c>
      <c r="B2763" s="4" t="s">
        <v>5930</v>
      </c>
      <c r="C2763" s="4">
        <f>YEAR(Data!$D2763)</f>
        <v>2014</v>
      </c>
      <c r="D2763" s="5">
        <v>41925</v>
      </c>
      <c r="E2763" s="5">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4">
        <v>0.4356000000000001</v>
      </c>
    </row>
    <row r="2764" spans="1:22" ht="14.25" customHeight="1" x14ac:dyDescent="0.3">
      <c r="A2764" s="4">
        <v>2763</v>
      </c>
      <c r="B2764" s="4" t="s">
        <v>5930</v>
      </c>
      <c r="C2764" s="4">
        <f>YEAR(Data!$D2764)</f>
        <v>2014</v>
      </c>
      <c r="D2764" s="5">
        <v>41925</v>
      </c>
      <c r="E2764" s="5">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ht="14.25" customHeight="1" x14ac:dyDescent="0.3">
      <c r="A2765" s="4">
        <v>2764</v>
      </c>
      <c r="B2765" s="4" t="s">
        <v>5933</v>
      </c>
      <c r="C2765" s="4">
        <f>YEAR(Data!$D2765)</f>
        <v>2014</v>
      </c>
      <c r="D2765" s="5">
        <v>41813</v>
      </c>
      <c r="E2765" s="5">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4">
        <v>-7.5767999999999986</v>
      </c>
    </row>
    <row r="2766" spans="1:22" ht="14.25" customHeight="1" x14ac:dyDescent="0.3">
      <c r="A2766" s="4">
        <v>2765</v>
      </c>
      <c r="B2766" s="4" t="s">
        <v>5933</v>
      </c>
      <c r="C2766" s="4">
        <f>YEAR(Data!$D2766)</f>
        <v>2014</v>
      </c>
      <c r="D2766" s="5">
        <v>41813</v>
      </c>
      <c r="E2766" s="5">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4">
        <v>-23.8855</v>
      </c>
    </row>
    <row r="2767" spans="1:22" ht="14.25" customHeight="1" x14ac:dyDescent="0.3">
      <c r="A2767" s="4">
        <v>2766</v>
      </c>
      <c r="B2767" s="4" t="s">
        <v>5933</v>
      </c>
      <c r="C2767" s="4">
        <f>YEAR(Data!$D2767)</f>
        <v>2014</v>
      </c>
      <c r="D2767" s="5">
        <v>41813</v>
      </c>
      <c r="E2767" s="5">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4">
        <v>0.66959999999999997</v>
      </c>
    </row>
    <row r="2768" spans="1:22" ht="14.25" customHeight="1" x14ac:dyDescent="0.3">
      <c r="A2768" s="4">
        <v>2767</v>
      </c>
      <c r="B2768" s="4" t="s">
        <v>5938</v>
      </c>
      <c r="C2768" s="4">
        <f>YEAR(Data!$D2768)</f>
        <v>2014</v>
      </c>
      <c r="D2768" s="5">
        <v>41655</v>
      </c>
      <c r="E2768" s="5">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4">
        <v>3.8681999999999945</v>
      </c>
    </row>
    <row r="2769" spans="1:22" ht="14.25" customHeight="1" x14ac:dyDescent="0.3">
      <c r="A2769" s="4">
        <v>2768</v>
      </c>
      <c r="B2769" s="4" t="s">
        <v>5938</v>
      </c>
      <c r="C2769" s="4">
        <f>YEAR(Data!$D2769)</f>
        <v>2014</v>
      </c>
      <c r="D2769" s="5">
        <v>41655</v>
      </c>
      <c r="E2769" s="5">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4">
        <v>312.67599999999993</v>
      </c>
    </row>
    <row r="2770" spans="1:22" ht="14.25" customHeight="1" x14ac:dyDescent="0.3">
      <c r="A2770" s="4">
        <v>2769</v>
      </c>
      <c r="B2770" s="4" t="s">
        <v>5941</v>
      </c>
      <c r="C2770" s="4">
        <f>YEAR(Data!$D2770)</f>
        <v>2012</v>
      </c>
      <c r="D2770" s="5">
        <v>41001</v>
      </c>
      <c r="E2770" s="5">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4">
        <v>-80.48</v>
      </c>
    </row>
    <row r="2771" spans="1:22" ht="14.25" customHeight="1" x14ac:dyDescent="0.3">
      <c r="A2771" s="4">
        <v>2770</v>
      </c>
      <c r="B2771" s="4" t="s">
        <v>5941</v>
      </c>
      <c r="C2771" s="4">
        <f>YEAR(Data!$D2771)</f>
        <v>2012</v>
      </c>
      <c r="D2771" s="5">
        <v>41001</v>
      </c>
      <c r="E2771" s="5">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4">
        <v>-0.62650000000000716</v>
      </c>
    </row>
    <row r="2772" spans="1:22" ht="14.25" customHeight="1" x14ac:dyDescent="0.3">
      <c r="A2772" s="4">
        <v>2771</v>
      </c>
      <c r="B2772" s="4" t="s">
        <v>5941</v>
      </c>
      <c r="C2772" s="4">
        <f>YEAR(Data!$D2772)</f>
        <v>2012</v>
      </c>
      <c r="D2772" s="5">
        <v>41001</v>
      </c>
      <c r="E2772" s="5">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1.7990999999999993</v>
      </c>
    </row>
    <row r="2773" spans="1:22" ht="14.25" customHeight="1" x14ac:dyDescent="0.3">
      <c r="A2773" s="4">
        <v>2772</v>
      </c>
      <c r="B2773" s="4" t="s">
        <v>5946</v>
      </c>
      <c r="C2773" s="4">
        <f>YEAR(Data!$D2773)</f>
        <v>2013</v>
      </c>
      <c r="D2773" s="5">
        <v>41521</v>
      </c>
      <c r="E2773" s="5">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4">
        <v>14.169999999999998</v>
      </c>
    </row>
    <row r="2774" spans="1:22" ht="14.25" customHeight="1" x14ac:dyDescent="0.3">
      <c r="A2774" s="4">
        <v>2773</v>
      </c>
      <c r="B2774" s="4" t="s">
        <v>5948</v>
      </c>
      <c r="C2774" s="4">
        <f>YEAR(Data!$D2774)</f>
        <v>2014</v>
      </c>
      <c r="D2774" s="5">
        <v>41984</v>
      </c>
      <c r="E2774" s="5">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5.7312000000000012</v>
      </c>
    </row>
    <row r="2775" spans="1:22" ht="14.25" customHeight="1" x14ac:dyDescent="0.3">
      <c r="A2775" s="4">
        <v>2774</v>
      </c>
      <c r="B2775" s="4" t="s">
        <v>5949</v>
      </c>
      <c r="C2775" s="4">
        <f>YEAR(Data!$D2775)</f>
        <v>2013</v>
      </c>
      <c r="D2775" s="5">
        <v>41601</v>
      </c>
      <c r="E2775" s="5">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ht="14.25" customHeight="1" x14ac:dyDescent="0.3">
      <c r="A2776" s="4">
        <v>2775</v>
      </c>
      <c r="B2776" s="4" t="s">
        <v>5950</v>
      </c>
      <c r="C2776" s="4">
        <f>YEAR(Data!$D2776)</f>
        <v>2014</v>
      </c>
      <c r="D2776" s="5">
        <v>41955</v>
      </c>
      <c r="E2776" s="5">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4">
        <v>3.6288</v>
      </c>
    </row>
    <row r="2777" spans="1:22" ht="14.25" customHeight="1" x14ac:dyDescent="0.3">
      <c r="A2777" s="4">
        <v>2776</v>
      </c>
      <c r="B2777" s="4" t="s">
        <v>5951</v>
      </c>
      <c r="C2777" s="4">
        <f>YEAR(Data!$D2777)</f>
        <v>2013</v>
      </c>
      <c r="D2777" s="5">
        <v>41569</v>
      </c>
      <c r="E2777" s="5">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1.5444000000000031</v>
      </c>
    </row>
    <row r="2778" spans="1:22" ht="14.25" customHeight="1" x14ac:dyDescent="0.3">
      <c r="A2778" s="4">
        <v>2777</v>
      </c>
      <c r="B2778" s="4" t="s">
        <v>5952</v>
      </c>
      <c r="C2778" s="4">
        <f>YEAR(Data!$D2778)</f>
        <v>2012</v>
      </c>
      <c r="D2778" s="5">
        <v>41264</v>
      </c>
      <c r="E2778" s="5">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4">
        <v>4.5737999999999985</v>
      </c>
    </row>
    <row r="2779" spans="1:22" ht="14.25" customHeight="1" x14ac:dyDescent="0.3">
      <c r="A2779" s="4">
        <v>2778</v>
      </c>
      <c r="B2779" s="4" t="s">
        <v>5953</v>
      </c>
      <c r="C2779" s="4">
        <f>YEAR(Data!$D2779)</f>
        <v>2012</v>
      </c>
      <c r="D2779" s="5">
        <v>41107</v>
      </c>
      <c r="E2779" s="5">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4">
        <v>-13.797600000000017</v>
      </c>
    </row>
    <row r="2780" spans="1:22" ht="14.25" customHeight="1" x14ac:dyDescent="0.3">
      <c r="A2780" s="4">
        <v>2779</v>
      </c>
      <c r="B2780" s="4" t="s">
        <v>5955</v>
      </c>
      <c r="C2780" s="4">
        <f>YEAR(Data!$D2780)</f>
        <v>2014</v>
      </c>
      <c r="D2780" s="5">
        <v>41760</v>
      </c>
      <c r="E2780" s="5">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4">
        <v>6.216000000000002</v>
      </c>
    </row>
    <row r="2781" spans="1:22" ht="14.25" customHeight="1" x14ac:dyDescent="0.3">
      <c r="A2781" s="4">
        <v>2780</v>
      </c>
      <c r="B2781" s="4" t="s">
        <v>5955</v>
      </c>
      <c r="C2781" s="4">
        <f>YEAR(Data!$D2781)</f>
        <v>2014</v>
      </c>
      <c r="D2781" s="5">
        <v>41760</v>
      </c>
      <c r="E2781" s="5">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4">
        <v>0.74249999999999994</v>
      </c>
    </row>
    <row r="2782" spans="1:22" ht="14.25" customHeight="1" x14ac:dyDescent="0.3">
      <c r="A2782" s="4">
        <v>2781</v>
      </c>
      <c r="B2782" s="4" t="s">
        <v>5959</v>
      </c>
      <c r="C2782" s="4">
        <f>YEAR(Data!$D2782)</f>
        <v>2014</v>
      </c>
      <c r="D2782" s="5">
        <v>41766</v>
      </c>
      <c r="E2782" s="5">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ht="14.25" customHeight="1" x14ac:dyDescent="0.3">
      <c r="A2783" s="4">
        <v>2782</v>
      </c>
      <c r="B2783" s="4" t="s">
        <v>5960</v>
      </c>
      <c r="C2783" s="4">
        <f>YEAR(Data!$D2783)</f>
        <v>2014</v>
      </c>
      <c r="D2783" s="5">
        <v>41964</v>
      </c>
      <c r="E2783" s="5">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9.6800000000000015</v>
      </c>
    </row>
    <row r="2784" spans="1:22" ht="14.25" customHeight="1" x14ac:dyDescent="0.3">
      <c r="A2784" s="4">
        <v>2783</v>
      </c>
      <c r="B2784" s="4" t="s">
        <v>5961</v>
      </c>
      <c r="C2784" s="4">
        <f>YEAR(Data!$D2784)</f>
        <v>2013</v>
      </c>
      <c r="D2784" s="5">
        <v>41590</v>
      </c>
      <c r="E2784" s="5">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ht="14.25" customHeight="1" x14ac:dyDescent="0.3">
      <c r="A2785" s="4">
        <v>2784</v>
      </c>
      <c r="B2785" s="4" t="s">
        <v>5962</v>
      </c>
      <c r="C2785" s="4">
        <f>YEAR(Data!$D2785)</f>
        <v>2013</v>
      </c>
      <c r="D2785" s="5">
        <v>41584</v>
      </c>
      <c r="E2785" s="5">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4">
        <v>-15.991999999999999</v>
      </c>
    </row>
    <row r="2786" spans="1:22" ht="14.25" customHeight="1" x14ac:dyDescent="0.3">
      <c r="A2786" s="4">
        <v>2785</v>
      </c>
      <c r="B2786" s="4" t="s">
        <v>5965</v>
      </c>
      <c r="C2786" s="4">
        <f>YEAR(Data!$D2786)</f>
        <v>2013</v>
      </c>
      <c r="D2786" s="5">
        <v>41557</v>
      </c>
      <c r="E2786" s="5">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-15.584400000000002</v>
      </c>
    </row>
    <row r="2787" spans="1:22" ht="14.25" customHeight="1" x14ac:dyDescent="0.3">
      <c r="A2787" s="4">
        <v>2786</v>
      </c>
      <c r="B2787" s="4" t="s">
        <v>5966</v>
      </c>
      <c r="C2787" s="4">
        <f>YEAR(Data!$D2787)</f>
        <v>2012</v>
      </c>
      <c r="D2787" s="5">
        <v>41173</v>
      </c>
      <c r="E2787" s="5">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ht="14.25" customHeight="1" x14ac:dyDescent="0.3">
      <c r="A2788" s="4">
        <v>2787</v>
      </c>
      <c r="B2788" s="4" t="s">
        <v>5966</v>
      </c>
      <c r="C2788" s="4">
        <f>YEAR(Data!$D2788)</f>
        <v>2012</v>
      </c>
      <c r="D2788" s="5">
        <v>41173</v>
      </c>
      <c r="E2788" s="5">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4">
        <v>2.5279999999999996</v>
      </c>
    </row>
    <row r="2789" spans="1:22" ht="14.25" customHeight="1" x14ac:dyDescent="0.3">
      <c r="A2789" s="4">
        <v>2788</v>
      </c>
      <c r="B2789" s="4" t="s">
        <v>5969</v>
      </c>
      <c r="C2789" s="4">
        <f>YEAR(Data!$D2789)</f>
        <v>2011</v>
      </c>
      <c r="D2789" s="5">
        <v>40879</v>
      </c>
      <c r="E2789" s="5">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4">
        <v>-24.802999999999997</v>
      </c>
    </row>
    <row r="2790" spans="1:22" ht="14.25" customHeight="1" x14ac:dyDescent="0.3">
      <c r="A2790" s="4">
        <v>2789</v>
      </c>
      <c r="B2790" s="4" t="s">
        <v>5969</v>
      </c>
      <c r="C2790" s="4">
        <f>YEAR(Data!$D2790)</f>
        <v>2011</v>
      </c>
      <c r="D2790" s="5">
        <v>40879</v>
      </c>
      <c r="E2790" s="5">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4">
        <v>1.4406000000000008</v>
      </c>
    </row>
    <row r="2791" spans="1:22" ht="14.25" customHeight="1" x14ac:dyDescent="0.3">
      <c r="A2791" s="4">
        <v>2790</v>
      </c>
      <c r="B2791" s="4" t="s">
        <v>5969</v>
      </c>
      <c r="C2791" s="4">
        <f>YEAR(Data!$D2791)</f>
        <v>2011</v>
      </c>
      <c r="D2791" s="5">
        <v>40879</v>
      </c>
      <c r="E2791" s="5">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4">
        <v>-23.975999999999999</v>
      </c>
    </row>
    <row r="2792" spans="1:22" ht="14.25" customHeight="1" x14ac:dyDescent="0.3">
      <c r="A2792" s="4">
        <v>2791</v>
      </c>
      <c r="B2792" s="4" t="s">
        <v>5971</v>
      </c>
      <c r="C2792" s="4">
        <f>YEAR(Data!$D2792)</f>
        <v>2011</v>
      </c>
      <c r="D2792" s="5">
        <v>40807</v>
      </c>
      <c r="E2792" s="5">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7.5283999999999978</v>
      </c>
    </row>
    <row r="2793" spans="1:22" ht="14.25" customHeight="1" x14ac:dyDescent="0.3">
      <c r="A2793" s="4">
        <v>2792</v>
      </c>
      <c r="B2793" s="4" t="s">
        <v>5971</v>
      </c>
      <c r="C2793" s="4">
        <f>YEAR(Data!$D2793)</f>
        <v>2011</v>
      </c>
      <c r="D2793" s="5">
        <v>40807</v>
      </c>
      <c r="E2793" s="5">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4">
        <v>10.880999999999997</v>
      </c>
    </row>
    <row r="2794" spans="1:22" ht="14.25" customHeight="1" x14ac:dyDescent="0.3">
      <c r="A2794" s="4">
        <v>2793</v>
      </c>
      <c r="B2794" s="4" t="s">
        <v>5971</v>
      </c>
      <c r="C2794" s="4">
        <f>YEAR(Data!$D2794)</f>
        <v>2011</v>
      </c>
      <c r="D2794" s="5">
        <v>40807</v>
      </c>
      <c r="E2794" s="5">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3.1104000000000003</v>
      </c>
    </row>
    <row r="2795" spans="1:22" ht="14.25" customHeight="1" x14ac:dyDescent="0.3">
      <c r="A2795" s="4">
        <v>2794</v>
      </c>
      <c r="B2795" s="4" t="s">
        <v>5972</v>
      </c>
      <c r="C2795" s="4">
        <f>YEAR(Data!$D2795)</f>
        <v>2011</v>
      </c>
      <c r="D2795" s="5">
        <v>40645</v>
      </c>
      <c r="E2795" s="5">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4">
        <v>94.070199999999943</v>
      </c>
    </row>
    <row r="2796" spans="1:22" ht="14.25" customHeight="1" x14ac:dyDescent="0.3">
      <c r="A2796" s="4">
        <v>2795</v>
      </c>
      <c r="B2796" s="4" t="s">
        <v>5972</v>
      </c>
      <c r="C2796" s="4">
        <f>YEAR(Data!$D2796)</f>
        <v>2011</v>
      </c>
      <c r="D2796" s="5">
        <v>40645</v>
      </c>
      <c r="E2796" s="5">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4">
        <v>38.357200000000006</v>
      </c>
    </row>
    <row r="2797" spans="1:22" ht="14.25" customHeight="1" x14ac:dyDescent="0.3">
      <c r="A2797" s="4">
        <v>2796</v>
      </c>
      <c r="B2797" s="4" t="s">
        <v>5972</v>
      </c>
      <c r="C2797" s="4">
        <f>YEAR(Data!$D2797)</f>
        <v>2011</v>
      </c>
      <c r="D2797" s="5">
        <v>40645</v>
      </c>
      <c r="E2797" s="5">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4">
        <v>6.5569000000000006</v>
      </c>
    </row>
    <row r="2798" spans="1:22" ht="14.25" customHeight="1" x14ac:dyDescent="0.3">
      <c r="A2798" s="4">
        <v>2797</v>
      </c>
      <c r="B2798" s="4" t="s">
        <v>5972</v>
      </c>
      <c r="C2798" s="4">
        <f>YEAR(Data!$D2798)</f>
        <v>2011</v>
      </c>
      <c r="D2798" s="5">
        <v>40645</v>
      </c>
      <c r="E2798" s="5">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ht="14.25" customHeight="1" x14ac:dyDescent="0.3">
      <c r="A2799" s="4">
        <v>2798</v>
      </c>
      <c r="B2799" s="4" t="s">
        <v>5974</v>
      </c>
      <c r="C2799" s="4">
        <f>YEAR(Data!$D2799)</f>
        <v>2014</v>
      </c>
      <c r="D2799" s="5">
        <v>41933</v>
      </c>
      <c r="E2799" s="5">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4.1415999999999986</v>
      </c>
    </row>
    <row r="2800" spans="1:22" ht="14.25" customHeight="1" x14ac:dyDescent="0.3">
      <c r="A2800" s="4">
        <v>2799</v>
      </c>
      <c r="B2800" s="4" t="s">
        <v>5974</v>
      </c>
      <c r="C2800" s="4">
        <f>YEAR(Data!$D2800)</f>
        <v>2014</v>
      </c>
      <c r="D2800" s="5">
        <v>41933</v>
      </c>
      <c r="E2800" s="5">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ht="14.25" customHeight="1" x14ac:dyDescent="0.3">
      <c r="A2801" s="4">
        <v>2800</v>
      </c>
      <c r="B2801" s="4" t="s">
        <v>5974</v>
      </c>
      <c r="C2801" s="4">
        <f>YEAR(Data!$D2801)</f>
        <v>2014</v>
      </c>
      <c r="D2801" s="5">
        <v>41933</v>
      </c>
      <c r="E2801" s="5">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4">
        <v>70.007999999999996</v>
      </c>
    </row>
    <row r="2802" spans="1:22" ht="14.25" customHeight="1" x14ac:dyDescent="0.3">
      <c r="A2802" s="4">
        <v>2801</v>
      </c>
      <c r="B2802" s="4" t="s">
        <v>5975</v>
      </c>
      <c r="C2802" s="4">
        <f>YEAR(Data!$D2802)</f>
        <v>2013</v>
      </c>
      <c r="D2802" s="5">
        <v>41573</v>
      </c>
      <c r="E2802" s="5">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4">
        <v>78.396000000000043</v>
      </c>
    </row>
    <row r="2803" spans="1:22" ht="14.25" customHeight="1" x14ac:dyDescent="0.3">
      <c r="A2803" s="4">
        <v>2802</v>
      </c>
      <c r="B2803" s="4" t="s">
        <v>5976</v>
      </c>
      <c r="C2803" s="4">
        <f>YEAR(Data!$D2803)</f>
        <v>2012</v>
      </c>
      <c r="D2803" s="5">
        <v>41214</v>
      </c>
      <c r="E2803" s="5">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1.7730000000000004</v>
      </c>
    </row>
    <row r="2804" spans="1:22" ht="14.25" customHeight="1" x14ac:dyDescent="0.3">
      <c r="A2804" s="4">
        <v>2803</v>
      </c>
      <c r="B2804" s="4" t="s">
        <v>5977</v>
      </c>
      <c r="C2804" s="4">
        <f>YEAR(Data!$D2804)</f>
        <v>2014</v>
      </c>
      <c r="D2804" s="5">
        <v>41947</v>
      </c>
      <c r="E2804" s="5">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4">
        <v>17.375399999999999</v>
      </c>
    </row>
    <row r="2805" spans="1:22" ht="14.25" customHeight="1" x14ac:dyDescent="0.3">
      <c r="A2805" s="4">
        <v>2804</v>
      </c>
      <c r="B2805" s="4" t="s">
        <v>5980</v>
      </c>
      <c r="C2805" s="4">
        <f>YEAR(Data!$D2805)</f>
        <v>2012</v>
      </c>
      <c r="D2805" s="5">
        <v>41041</v>
      </c>
      <c r="E2805" s="5">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5.7779999999999987</v>
      </c>
    </row>
    <row r="2806" spans="1:22" ht="14.25" customHeight="1" x14ac:dyDescent="0.3">
      <c r="A2806" s="4">
        <v>2805</v>
      </c>
      <c r="B2806" s="4" t="s">
        <v>5980</v>
      </c>
      <c r="C2806" s="4">
        <f>YEAR(Data!$D2806)</f>
        <v>2012</v>
      </c>
      <c r="D2806" s="5">
        <v>41041</v>
      </c>
      <c r="E2806" s="5">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4">
        <v>11.555999999999997</v>
      </c>
    </row>
    <row r="2807" spans="1:22" ht="14.25" customHeight="1" x14ac:dyDescent="0.3">
      <c r="A2807" s="4">
        <v>2806</v>
      </c>
      <c r="B2807" s="4" t="s">
        <v>5983</v>
      </c>
      <c r="C2807" s="4">
        <f>YEAR(Data!$D2807)</f>
        <v>2012</v>
      </c>
      <c r="D2807" s="5">
        <v>41159</v>
      </c>
      <c r="E2807" s="5">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4">
        <v>-2.0364000000000004</v>
      </c>
    </row>
    <row r="2808" spans="1:22" ht="14.25" customHeight="1" x14ac:dyDescent="0.3">
      <c r="A2808" s="4">
        <v>2807</v>
      </c>
      <c r="B2808" s="4" t="s">
        <v>5984</v>
      </c>
      <c r="C2808" s="4">
        <f>YEAR(Data!$D2808)</f>
        <v>2012</v>
      </c>
      <c r="D2808" s="5">
        <v>41115</v>
      </c>
      <c r="E2808" s="5">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0.47100000000000009</v>
      </c>
    </row>
    <row r="2809" spans="1:22" ht="14.25" customHeight="1" x14ac:dyDescent="0.3">
      <c r="A2809" s="4">
        <v>2808</v>
      </c>
      <c r="B2809" s="4" t="s">
        <v>5984</v>
      </c>
      <c r="C2809" s="4">
        <f>YEAR(Data!$D2809)</f>
        <v>2012</v>
      </c>
      <c r="D2809" s="5">
        <v>41115</v>
      </c>
      <c r="E2809" s="5">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4">
        <v>6.2208000000000006</v>
      </c>
    </row>
    <row r="2810" spans="1:22" ht="14.25" customHeight="1" x14ac:dyDescent="0.3">
      <c r="A2810" s="4">
        <v>2809</v>
      </c>
      <c r="B2810" s="4" t="s">
        <v>5984</v>
      </c>
      <c r="C2810" s="4">
        <f>YEAR(Data!$D2810)</f>
        <v>2012</v>
      </c>
      <c r="D2810" s="5">
        <v>41115</v>
      </c>
      <c r="E2810" s="5">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4">
        <v>56.392000000000024</v>
      </c>
    </row>
    <row r="2811" spans="1:22" ht="14.25" customHeight="1" x14ac:dyDescent="0.3">
      <c r="A2811" s="4">
        <v>2810</v>
      </c>
      <c r="B2811" s="4" t="s">
        <v>5984</v>
      </c>
      <c r="C2811" s="4">
        <f>YEAR(Data!$D2811)</f>
        <v>2012</v>
      </c>
      <c r="D2811" s="5">
        <v>41115</v>
      </c>
      <c r="E2811" s="5">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4">
        <v>28.078400000000016</v>
      </c>
    </row>
    <row r="2812" spans="1:22" ht="14.25" customHeight="1" x14ac:dyDescent="0.3">
      <c r="A2812" s="4">
        <v>2811</v>
      </c>
      <c r="B2812" s="4" t="s">
        <v>5989</v>
      </c>
      <c r="C2812" s="4">
        <f>YEAR(Data!$D2812)</f>
        <v>2012</v>
      </c>
      <c r="D2812" s="5">
        <v>41229</v>
      </c>
      <c r="E2812" s="5">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ht="14.25" customHeight="1" x14ac:dyDescent="0.3">
      <c r="A2813" s="4">
        <v>2812</v>
      </c>
      <c r="B2813" s="4" t="s">
        <v>5989</v>
      </c>
      <c r="C2813" s="4">
        <f>YEAR(Data!$D2813)</f>
        <v>2012</v>
      </c>
      <c r="D2813" s="5">
        <v>41229</v>
      </c>
      <c r="E2813" s="5">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4">
        <v>76.087800000000001</v>
      </c>
    </row>
    <row r="2814" spans="1:22" ht="14.25" customHeight="1" x14ac:dyDescent="0.3">
      <c r="A2814" s="4">
        <v>2813</v>
      </c>
      <c r="B2814" s="4" t="s">
        <v>5989</v>
      </c>
      <c r="C2814" s="4">
        <f>YEAR(Data!$D2814)</f>
        <v>2012</v>
      </c>
      <c r="D2814" s="5">
        <v>41229</v>
      </c>
      <c r="E2814" s="5">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36.398699999999977</v>
      </c>
    </row>
    <row r="2815" spans="1:22" ht="14.25" customHeight="1" x14ac:dyDescent="0.3">
      <c r="A2815" s="4">
        <v>2814</v>
      </c>
      <c r="B2815" s="4" t="s">
        <v>5989</v>
      </c>
      <c r="C2815" s="4">
        <f>YEAR(Data!$D2815)</f>
        <v>2012</v>
      </c>
      <c r="D2815" s="5">
        <v>41229</v>
      </c>
      <c r="E2815" s="5">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4">
        <v>229.99080000000004</v>
      </c>
    </row>
    <row r="2816" spans="1:22" ht="14.25" customHeight="1" x14ac:dyDescent="0.3">
      <c r="A2816" s="4">
        <v>2815</v>
      </c>
      <c r="B2816" s="4" t="s">
        <v>5989</v>
      </c>
      <c r="C2816" s="4">
        <f>YEAR(Data!$D2816)</f>
        <v>2012</v>
      </c>
      <c r="D2816" s="5">
        <v>41229</v>
      </c>
      <c r="E2816" s="5">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111.10349999999994</v>
      </c>
    </row>
    <row r="2817" spans="1:22" ht="14.25" customHeight="1" x14ac:dyDescent="0.3">
      <c r="A2817" s="4">
        <v>2816</v>
      </c>
      <c r="B2817" s="4" t="s">
        <v>5992</v>
      </c>
      <c r="C2817" s="4">
        <f>YEAR(Data!$D2817)</f>
        <v>2012</v>
      </c>
      <c r="D2817" s="5">
        <v>41153</v>
      </c>
      <c r="E2817" s="5">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4">
        <v>51.57</v>
      </c>
    </row>
    <row r="2818" spans="1:22" ht="14.25" customHeight="1" x14ac:dyDescent="0.3">
      <c r="A2818" s="4">
        <v>2817</v>
      </c>
      <c r="B2818" s="4" t="s">
        <v>5992</v>
      </c>
      <c r="C2818" s="4">
        <f>YEAR(Data!$D2818)</f>
        <v>2012</v>
      </c>
      <c r="D2818" s="5">
        <v>41153</v>
      </c>
      <c r="E2818" s="5">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15.185000000000002</v>
      </c>
    </row>
    <row r="2819" spans="1:22" ht="14.25" customHeight="1" x14ac:dyDescent="0.3">
      <c r="A2819" s="4">
        <v>2818</v>
      </c>
      <c r="B2819" s="4" t="s">
        <v>5992</v>
      </c>
      <c r="C2819" s="4">
        <f>YEAR(Data!$D2819)</f>
        <v>2012</v>
      </c>
      <c r="D2819" s="5">
        <v>41153</v>
      </c>
      <c r="E2819" s="5">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4">
        <v>27.359200000000001</v>
      </c>
    </row>
    <row r="2820" spans="1:22" ht="14.25" customHeight="1" x14ac:dyDescent="0.3">
      <c r="A2820" s="4">
        <v>2819</v>
      </c>
      <c r="B2820" s="4" t="s">
        <v>5992</v>
      </c>
      <c r="C2820" s="4">
        <f>YEAR(Data!$D2820)</f>
        <v>2012</v>
      </c>
      <c r="D2820" s="5">
        <v>41153</v>
      </c>
      <c r="E2820" s="5">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315.74039999999985</v>
      </c>
    </row>
    <row r="2821" spans="1:22" ht="14.25" customHeight="1" x14ac:dyDescent="0.3">
      <c r="A2821" s="4">
        <v>2820</v>
      </c>
      <c r="B2821" s="4" t="s">
        <v>5995</v>
      </c>
      <c r="C2821" s="4">
        <f>YEAR(Data!$D2821)</f>
        <v>2013</v>
      </c>
      <c r="D2821" s="5">
        <v>41400</v>
      </c>
      <c r="E2821" s="5">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4">
        <v>2.351999999999999</v>
      </c>
    </row>
    <row r="2822" spans="1:22" ht="14.25" customHeight="1" x14ac:dyDescent="0.3">
      <c r="A2822" s="4">
        <v>2821</v>
      </c>
      <c r="B2822" s="4" t="s">
        <v>5995</v>
      </c>
      <c r="C2822" s="4">
        <f>YEAR(Data!$D2822)</f>
        <v>2013</v>
      </c>
      <c r="D2822" s="5">
        <v>41400</v>
      </c>
      <c r="E2822" s="5">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7.4693999999999932</v>
      </c>
    </row>
    <row r="2823" spans="1:22" ht="14.25" customHeight="1" x14ac:dyDescent="0.3">
      <c r="A2823" s="4">
        <v>2822</v>
      </c>
      <c r="B2823" s="4" t="s">
        <v>5998</v>
      </c>
      <c r="C2823" s="4">
        <f>YEAR(Data!$D2823)</f>
        <v>2014</v>
      </c>
      <c r="D2823" s="5">
        <v>41640</v>
      </c>
      <c r="E2823" s="5">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22.678200000000018</v>
      </c>
    </row>
    <row r="2824" spans="1:22" ht="14.25" customHeight="1" x14ac:dyDescent="0.3">
      <c r="A2824" s="4">
        <v>2823</v>
      </c>
      <c r="B2824" s="4" t="s">
        <v>5999</v>
      </c>
      <c r="C2824" s="4">
        <f>YEAR(Data!$D2824)</f>
        <v>2014</v>
      </c>
      <c r="D2824" s="5">
        <v>41901</v>
      </c>
      <c r="E2824" s="5">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0.55799999999999894</v>
      </c>
    </row>
    <row r="2825" spans="1:22" ht="14.25" customHeight="1" x14ac:dyDescent="0.3">
      <c r="A2825" s="4">
        <v>2824</v>
      </c>
      <c r="B2825" s="4" t="s">
        <v>5999</v>
      </c>
      <c r="C2825" s="4">
        <f>YEAR(Data!$D2825)</f>
        <v>2014</v>
      </c>
      <c r="D2825" s="5">
        <v>41901</v>
      </c>
      <c r="E2825" s="5">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-2.9739999999999966</v>
      </c>
    </row>
    <row r="2826" spans="1:22" ht="14.25" customHeight="1" x14ac:dyDescent="0.3">
      <c r="A2826" s="4">
        <v>2825</v>
      </c>
      <c r="B2826" s="4" t="s">
        <v>6000</v>
      </c>
      <c r="C2826" s="4">
        <f>YEAR(Data!$D2826)</f>
        <v>2011</v>
      </c>
      <c r="D2826" s="5">
        <v>40811</v>
      </c>
      <c r="E2826" s="5">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4">
        <v>10.559999999999999</v>
      </c>
    </row>
    <row r="2827" spans="1:22" ht="14.25" customHeight="1" x14ac:dyDescent="0.3">
      <c r="A2827" s="4">
        <v>2826</v>
      </c>
      <c r="B2827" s="4" t="s">
        <v>6000</v>
      </c>
      <c r="C2827" s="4">
        <f>YEAR(Data!$D2827)</f>
        <v>2011</v>
      </c>
      <c r="D2827" s="5">
        <v>40811</v>
      </c>
      <c r="E2827" s="5">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4">
        <v>-97.23120000000003</v>
      </c>
    </row>
    <row r="2828" spans="1:22" ht="14.25" customHeight="1" x14ac:dyDescent="0.3">
      <c r="A2828" s="4">
        <v>2827</v>
      </c>
      <c r="B2828" s="4" t="s">
        <v>6000</v>
      </c>
      <c r="C2828" s="4">
        <f>YEAR(Data!$D2828)</f>
        <v>2011</v>
      </c>
      <c r="D2828" s="5">
        <v>40811</v>
      </c>
      <c r="E2828" s="5">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4">
        <v>-4.3584000000000014</v>
      </c>
    </row>
    <row r="2829" spans="1:22" ht="14.25" customHeight="1" x14ac:dyDescent="0.3">
      <c r="A2829" s="4">
        <v>2828</v>
      </c>
      <c r="B2829" s="4" t="s">
        <v>6000</v>
      </c>
      <c r="C2829" s="4">
        <f>YEAR(Data!$D2829)</f>
        <v>2011</v>
      </c>
      <c r="D2829" s="5">
        <v>40811</v>
      </c>
      <c r="E2829" s="5">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4">
        <v>1.1015999999999997</v>
      </c>
    </row>
    <row r="2830" spans="1:22" ht="14.25" customHeight="1" x14ac:dyDescent="0.3">
      <c r="A2830" s="4">
        <v>2829</v>
      </c>
      <c r="B2830" s="4" t="s">
        <v>6003</v>
      </c>
      <c r="C2830" s="4">
        <f>YEAR(Data!$D2830)</f>
        <v>2013</v>
      </c>
      <c r="D2830" s="5">
        <v>41388</v>
      </c>
      <c r="E2830" s="5">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4">
        <v>37.917599999999993</v>
      </c>
    </row>
    <row r="2831" spans="1:22" ht="14.25" customHeight="1" x14ac:dyDescent="0.3">
      <c r="A2831" s="4">
        <v>2830</v>
      </c>
      <c r="B2831" s="4" t="s">
        <v>6003</v>
      </c>
      <c r="C2831" s="4">
        <f>YEAR(Data!$D2831)</f>
        <v>2013</v>
      </c>
      <c r="D2831" s="5">
        <v>41388</v>
      </c>
      <c r="E2831" s="5">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ht="14.25" customHeight="1" x14ac:dyDescent="0.3">
      <c r="A2832" s="4">
        <v>2831</v>
      </c>
      <c r="B2832" s="4" t="s">
        <v>6003</v>
      </c>
      <c r="C2832" s="4">
        <f>YEAR(Data!$D2832)</f>
        <v>2013</v>
      </c>
      <c r="D2832" s="5">
        <v>41388</v>
      </c>
      <c r="E2832" s="5">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4">
        <v>29.363999999999997</v>
      </c>
    </row>
    <row r="2833" spans="1:22" ht="14.25" customHeight="1" x14ac:dyDescent="0.3">
      <c r="A2833" s="4">
        <v>2832</v>
      </c>
      <c r="B2833" s="4" t="s">
        <v>6008</v>
      </c>
      <c r="C2833" s="4">
        <f>YEAR(Data!$D2833)</f>
        <v>2011</v>
      </c>
      <c r="D2833" s="5">
        <v>40848</v>
      </c>
      <c r="E2833" s="5">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4">
        <v>-94.33299999999997</v>
      </c>
    </row>
    <row r="2834" spans="1:22" ht="14.25" customHeight="1" x14ac:dyDescent="0.3">
      <c r="A2834" s="4">
        <v>2833</v>
      </c>
      <c r="B2834" s="4" t="s">
        <v>6008</v>
      </c>
      <c r="C2834" s="4">
        <f>YEAR(Data!$D2834)</f>
        <v>2011</v>
      </c>
      <c r="D2834" s="5">
        <v>40848</v>
      </c>
      <c r="E2834" s="5">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4">
        <v>54.5916</v>
      </c>
    </row>
    <row r="2835" spans="1:22" ht="14.25" customHeight="1" x14ac:dyDescent="0.3">
      <c r="A2835" s="4">
        <v>2834</v>
      </c>
      <c r="B2835" s="4" t="s">
        <v>6011</v>
      </c>
      <c r="C2835" s="4">
        <f>YEAR(Data!$D2835)</f>
        <v>2014</v>
      </c>
      <c r="D2835" s="5">
        <v>41666</v>
      </c>
      <c r="E2835" s="5">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4">
        <v>4.1768999999999998</v>
      </c>
    </row>
    <row r="2836" spans="1:22" ht="14.25" customHeight="1" x14ac:dyDescent="0.3">
      <c r="A2836" s="4">
        <v>2835</v>
      </c>
      <c r="B2836" s="4" t="s">
        <v>6011</v>
      </c>
      <c r="C2836" s="4">
        <f>YEAR(Data!$D2836)</f>
        <v>2014</v>
      </c>
      <c r="D2836" s="5">
        <v>41666</v>
      </c>
      <c r="E2836" s="5">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4">
        <v>3.4367999999999999</v>
      </c>
    </row>
    <row r="2837" spans="1:22" ht="14.25" customHeight="1" x14ac:dyDescent="0.3">
      <c r="A2837" s="4">
        <v>2836</v>
      </c>
      <c r="B2837" s="4" t="s">
        <v>6014</v>
      </c>
      <c r="C2837" s="4">
        <f>YEAR(Data!$D2837)</f>
        <v>2014</v>
      </c>
      <c r="D2837" s="5">
        <v>41955</v>
      </c>
      <c r="E2837" s="5">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2.8314000000000004</v>
      </c>
    </row>
    <row r="2838" spans="1:22" ht="14.25" customHeight="1" x14ac:dyDescent="0.3">
      <c r="A2838" s="4">
        <v>2837</v>
      </c>
      <c r="B2838" s="4" t="s">
        <v>6014</v>
      </c>
      <c r="C2838" s="4">
        <f>YEAR(Data!$D2838)</f>
        <v>2014</v>
      </c>
      <c r="D2838" s="5">
        <v>41955</v>
      </c>
      <c r="E2838" s="5">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4">
        <v>9.3312000000000008</v>
      </c>
    </row>
    <row r="2839" spans="1:22" ht="14.25" customHeight="1" x14ac:dyDescent="0.3">
      <c r="A2839" s="4">
        <v>2838</v>
      </c>
      <c r="B2839" s="4" t="s">
        <v>6014</v>
      </c>
      <c r="C2839" s="4">
        <f>YEAR(Data!$D2839)</f>
        <v>2014</v>
      </c>
      <c r="D2839" s="5">
        <v>41955</v>
      </c>
      <c r="E2839" s="5">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39.519999999999989</v>
      </c>
    </row>
    <row r="2840" spans="1:22" ht="14.25" customHeight="1" x14ac:dyDescent="0.3">
      <c r="A2840" s="4">
        <v>2839</v>
      </c>
      <c r="B2840" s="4" t="s">
        <v>6017</v>
      </c>
      <c r="C2840" s="4">
        <f>YEAR(Data!$D2840)</f>
        <v>2013</v>
      </c>
      <c r="D2840" s="5">
        <v>41435</v>
      </c>
      <c r="E2840" s="5">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4">
        <v>-27.827999999999975</v>
      </c>
    </row>
    <row r="2841" spans="1:22" ht="14.25" customHeight="1" x14ac:dyDescent="0.3">
      <c r="A2841" s="4">
        <v>2840</v>
      </c>
      <c r="B2841" s="4" t="s">
        <v>6018</v>
      </c>
      <c r="C2841" s="4">
        <f>YEAR(Data!$D2841)</f>
        <v>2012</v>
      </c>
      <c r="D2841" s="5">
        <v>41155</v>
      </c>
      <c r="E2841" s="5">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31.285799999999995</v>
      </c>
    </row>
    <row r="2842" spans="1:22" ht="14.25" customHeight="1" x14ac:dyDescent="0.3">
      <c r="A2842" s="4">
        <v>2841</v>
      </c>
      <c r="B2842" s="4" t="s">
        <v>6019</v>
      </c>
      <c r="C2842" s="4">
        <f>YEAR(Data!$D2842)</f>
        <v>2011</v>
      </c>
      <c r="D2842" s="5">
        <v>40616</v>
      </c>
      <c r="E2842" s="5">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ht="14.25" customHeight="1" x14ac:dyDescent="0.3">
      <c r="A2843" s="4">
        <v>2842</v>
      </c>
      <c r="B2843" s="4" t="s">
        <v>6020</v>
      </c>
      <c r="C2843" s="4">
        <f>YEAR(Data!$D2843)</f>
        <v>2014</v>
      </c>
      <c r="D2843" s="5">
        <v>41883</v>
      </c>
      <c r="E2843" s="5">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ht="14.25" customHeight="1" x14ac:dyDescent="0.3">
      <c r="A2844" s="4">
        <v>2843</v>
      </c>
      <c r="B2844" s="4" t="s">
        <v>6021</v>
      </c>
      <c r="C2844" s="4">
        <f>YEAR(Data!$D2844)</f>
        <v>2014</v>
      </c>
      <c r="D2844" s="5">
        <v>41722</v>
      </c>
      <c r="E2844" s="5">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-32.338800000000006</v>
      </c>
    </row>
    <row r="2845" spans="1:22" ht="14.25" customHeight="1" x14ac:dyDescent="0.3">
      <c r="A2845" s="4">
        <v>2844</v>
      </c>
      <c r="B2845" s="4" t="s">
        <v>6024</v>
      </c>
      <c r="C2845" s="4">
        <f>YEAR(Data!$D2845)</f>
        <v>2014</v>
      </c>
      <c r="D2845" s="5">
        <v>41778</v>
      </c>
      <c r="E2845" s="5">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4">
        <v>-0.90120000000000111</v>
      </c>
    </row>
    <row r="2846" spans="1:22" ht="14.25" customHeight="1" x14ac:dyDescent="0.3">
      <c r="A2846" s="4">
        <v>2845</v>
      </c>
      <c r="B2846" s="4" t="s">
        <v>6025</v>
      </c>
      <c r="C2846" s="4">
        <f>YEAR(Data!$D2846)</f>
        <v>2013</v>
      </c>
      <c r="D2846" s="5">
        <v>41636</v>
      </c>
      <c r="E2846" s="5">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4">
        <v>-12.078400000000101</v>
      </c>
    </row>
    <row r="2847" spans="1:22" ht="14.25" customHeight="1" x14ac:dyDescent="0.3">
      <c r="A2847" s="4">
        <v>2846</v>
      </c>
      <c r="B2847" s="4" t="s">
        <v>6026</v>
      </c>
      <c r="C2847" s="4">
        <f>YEAR(Data!$D2847)</f>
        <v>2014</v>
      </c>
      <c r="D2847" s="5">
        <v>41961</v>
      </c>
      <c r="E2847" s="5">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14.263200000000001</v>
      </c>
    </row>
    <row r="2848" spans="1:22" ht="14.25" customHeight="1" x14ac:dyDescent="0.3">
      <c r="A2848" s="4">
        <v>2847</v>
      </c>
      <c r="B2848" s="4" t="s">
        <v>6027</v>
      </c>
      <c r="C2848" s="4">
        <f>YEAR(Data!$D2848)</f>
        <v>2014</v>
      </c>
      <c r="D2848" s="5">
        <v>41893</v>
      </c>
      <c r="E2848" s="5">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4">
        <v>-1143.8910000000001</v>
      </c>
    </row>
    <row r="2849" spans="1:22" ht="14.25" customHeight="1" x14ac:dyDescent="0.3">
      <c r="A2849" s="4">
        <v>2848</v>
      </c>
      <c r="B2849" s="4" t="s">
        <v>6028</v>
      </c>
      <c r="C2849" s="4">
        <f>YEAR(Data!$D2849)</f>
        <v>2014</v>
      </c>
      <c r="D2849" s="5">
        <v>41738</v>
      </c>
      <c r="E2849" s="5">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4">
        <v>15.758400000000002</v>
      </c>
    </row>
    <row r="2850" spans="1:22" ht="14.25" customHeight="1" x14ac:dyDescent="0.3">
      <c r="A2850" s="4">
        <v>2849</v>
      </c>
      <c r="B2850" s="4" t="s">
        <v>6028</v>
      </c>
      <c r="C2850" s="4">
        <f>YEAR(Data!$D2850)</f>
        <v>2014</v>
      </c>
      <c r="D2850" s="5">
        <v>41738</v>
      </c>
      <c r="E2850" s="5">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4">
        <v>1264.7558999999999</v>
      </c>
    </row>
    <row r="2851" spans="1:22" ht="14.25" customHeight="1" x14ac:dyDescent="0.3">
      <c r="A2851" s="4">
        <v>2850</v>
      </c>
      <c r="B2851" s="4" t="s">
        <v>6033</v>
      </c>
      <c r="C2851" s="4">
        <f>YEAR(Data!$D2851)</f>
        <v>2013</v>
      </c>
      <c r="D2851" s="5">
        <v>41607</v>
      </c>
      <c r="E2851" s="5">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4">
        <v>-5.6993999999999971</v>
      </c>
    </row>
    <row r="2852" spans="1:22" ht="14.25" customHeight="1" x14ac:dyDescent="0.3">
      <c r="A2852" s="4">
        <v>2851</v>
      </c>
      <c r="B2852" s="4" t="s">
        <v>6034</v>
      </c>
      <c r="C2852" s="4">
        <f>YEAR(Data!$D2852)</f>
        <v>2013</v>
      </c>
      <c r="D2852" s="5">
        <v>41428</v>
      </c>
      <c r="E2852" s="5">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-12.956800000000005</v>
      </c>
    </row>
    <row r="2853" spans="1:22" ht="14.25" customHeight="1" x14ac:dyDescent="0.3">
      <c r="A2853" s="4">
        <v>2852</v>
      </c>
      <c r="B2853" s="4" t="s">
        <v>6035</v>
      </c>
      <c r="C2853" s="4">
        <f>YEAR(Data!$D2853)</f>
        <v>2014</v>
      </c>
      <c r="D2853" s="5">
        <v>41991</v>
      </c>
      <c r="E2853" s="5">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13.235199999999999</v>
      </c>
    </row>
    <row r="2854" spans="1:22" ht="14.25" customHeight="1" x14ac:dyDescent="0.3">
      <c r="A2854" s="4">
        <v>2853</v>
      </c>
      <c r="B2854" s="4" t="s">
        <v>6038</v>
      </c>
      <c r="C2854" s="4">
        <f>YEAR(Data!$D2854)</f>
        <v>2013</v>
      </c>
      <c r="D2854" s="5">
        <v>41353</v>
      </c>
      <c r="E2854" s="5">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4">
        <v>6.8908000000000005</v>
      </c>
    </row>
    <row r="2855" spans="1:22" ht="14.25" customHeight="1" x14ac:dyDescent="0.3">
      <c r="A2855" s="4">
        <v>2854</v>
      </c>
      <c r="B2855" s="4" t="s">
        <v>6038</v>
      </c>
      <c r="C2855" s="4">
        <f>YEAR(Data!$D2855)</f>
        <v>2013</v>
      </c>
      <c r="D2855" s="5">
        <v>41353</v>
      </c>
      <c r="E2855" s="5">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6.9087999999999994</v>
      </c>
    </row>
    <row r="2856" spans="1:22" ht="14.25" customHeight="1" x14ac:dyDescent="0.3">
      <c r="A2856" s="4">
        <v>2855</v>
      </c>
      <c r="B2856" s="4" t="s">
        <v>6041</v>
      </c>
      <c r="C2856" s="4">
        <f>YEAR(Data!$D2856)</f>
        <v>2014</v>
      </c>
      <c r="D2856" s="5">
        <v>41872</v>
      </c>
      <c r="E2856" s="5">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10.475399999999999</v>
      </c>
    </row>
    <row r="2857" spans="1:22" ht="14.25" customHeight="1" x14ac:dyDescent="0.3">
      <c r="A2857" s="4">
        <v>2856</v>
      </c>
      <c r="B2857" s="4" t="s">
        <v>6042</v>
      </c>
      <c r="C2857" s="4">
        <f>YEAR(Data!$D2857)</f>
        <v>2014</v>
      </c>
      <c r="D2857" s="5">
        <v>41846</v>
      </c>
      <c r="E2857" s="5">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4">
        <v>9.5081000000000007</v>
      </c>
    </row>
    <row r="2858" spans="1:22" ht="14.25" customHeight="1" x14ac:dyDescent="0.3">
      <c r="A2858" s="4">
        <v>2857</v>
      </c>
      <c r="B2858" s="4" t="s">
        <v>6043</v>
      </c>
      <c r="C2858" s="4">
        <f>YEAR(Data!$D2858)</f>
        <v>2013</v>
      </c>
      <c r="D2858" s="5">
        <v>41513</v>
      </c>
      <c r="E2858" s="5">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4">
        <v>100.19599999999997</v>
      </c>
    </row>
    <row r="2859" spans="1:22" ht="14.25" customHeight="1" x14ac:dyDescent="0.3">
      <c r="A2859" s="4">
        <v>2858</v>
      </c>
      <c r="B2859" s="4" t="s">
        <v>6044</v>
      </c>
      <c r="C2859" s="4">
        <f>YEAR(Data!$D2859)</f>
        <v>2013</v>
      </c>
      <c r="D2859" s="5">
        <v>41502</v>
      </c>
      <c r="E2859" s="5">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4">
        <v>22.529599999999995</v>
      </c>
    </row>
    <row r="2860" spans="1:22" ht="14.25" customHeight="1" x14ac:dyDescent="0.3">
      <c r="A2860" s="4">
        <v>2859</v>
      </c>
      <c r="B2860" s="4" t="s">
        <v>6047</v>
      </c>
      <c r="C2860" s="4">
        <f>YEAR(Data!$D2860)</f>
        <v>2014</v>
      </c>
      <c r="D2860" s="5">
        <v>41779</v>
      </c>
      <c r="E2860" s="5">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4.0679999999999978</v>
      </c>
    </row>
    <row r="2861" spans="1:22" ht="14.25" customHeight="1" x14ac:dyDescent="0.3">
      <c r="A2861" s="4">
        <v>2860</v>
      </c>
      <c r="B2861" s="4" t="s">
        <v>6047</v>
      </c>
      <c r="C2861" s="4">
        <f>YEAR(Data!$D2861)</f>
        <v>2014</v>
      </c>
      <c r="D2861" s="5">
        <v>41779</v>
      </c>
      <c r="E2861" s="5">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4">
        <v>98.272200000000012</v>
      </c>
    </row>
    <row r="2862" spans="1:22" ht="14.25" customHeight="1" x14ac:dyDescent="0.3">
      <c r="A2862" s="4">
        <v>2861</v>
      </c>
      <c r="B2862" s="4" t="s">
        <v>6047</v>
      </c>
      <c r="C2862" s="4">
        <f>YEAR(Data!$D2862)</f>
        <v>2014</v>
      </c>
      <c r="D2862" s="5">
        <v>41779</v>
      </c>
      <c r="E2862" s="5">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374.62859999999989</v>
      </c>
    </row>
    <row r="2863" spans="1:22" ht="14.25" customHeight="1" x14ac:dyDescent="0.3">
      <c r="A2863" s="4">
        <v>2862</v>
      </c>
      <c r="B2863" s="4" t="s">
        <v>6047</v>
      </c>
      <c r="C2863" s="4">
        <f>YEAR(Data!$D2863)</f>
        <v>2014</v>
      </c>
      <c r="D2863" s="5">
        <v>41779</v>
      </c>
      <c r="E2863" s="5">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ht="14.25" customHeight="1" x14ac:dyDescent="0.3">
      <c r="A2864" s="4">
        <v>2863</v>
      </c>
      <c r="B2864" s="4" t="s">
        <v>6050</v>
      </c>
      <c r="C2864" s="4">
        <f>YEAR(Data!$D2864)</f>
        <v>2014</v>
      </c>
      <c r="D2864" s="5">
        <v>41864</v>
      </c>
      <c r="E2864" s="5">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4">
        <v>7.2576000000000001</v>
      </c>
    </row>
    <row r="2865" spans="1:22" ht="14.25" customHeight="1" x14ac:dyDescent="0.3">
      <c r="A2865" s="4">
        <v>2864</v>
      </c>
      <c r="B2865" s="4" t="s">
        <v>6052</v>
      </c>
      <c r="C2865" s="4">
        <f>YEAR(Data!$D2865)</f>
        <v>2014</v>
      </c>
      <c r="D2865" s="5">
        <v>41865</v>
      </c>
      <c r="E2865" s="5">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8.4888000000000012</v>
      </c>
    </row>
    <row r="2866" spans="1:22" ht="14.25" customHeight="1" x14ac:dyDescent="0.3">
      <c r="A2866" s="4">
        <v>2865</v>
      </c>
      <c r="B2866" s="4" t="s">
        <v>6052</v>
      </c>
      <c r="C2866" s="4">
        <f>YEAR(Data!$D2866)</f>
        <v>2014</v>
      </c>
      <c r="D2866" s="5">
        <v>41865</v>
      </c>
      <c r="E2866" s="5">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22.623299999999997</v>
      </c>
    </row>
    <row r="2867" spans="1:22" ht="14.25" customHeight="1" x14ac:dyDescent="0.3">
      <c r="A2867" s="4">
        <v>2866</v>
      </c>
      <c r="B2867" s="4" t="s">
        <v>6052</v>
      </c>
      <c r="C2867" s="4">
        <f>YEAR(Data!$D2867)</f>
        <v>2014</v>
      </c>
      <c r="D2867" s="5">
        <v>41865</v>
      </c>
      <c r="E2867" s="5">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4">
        <v>15.475200000000001</v>
      </c>
    </row>
    <row r="2868" spans="1:22" ht="14.25" customHeight="1" x14ac:dyDescent="0.3">
      <c r="A2868" s="4">
        <v>2867</v>
      </c>
      <c r="B2868" s="4" t="s">
        <v>6052</v>
      </c>
      <c r="C2868" s="4">
        <f>YEAR(Data!$D2868)</f>
        <v>2014</v>
      </c>
      <c r="D2868" s="5">
        <v>41865</v>
      </c>
      <c r="E2868" s="5">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4">
        <v>9.2567999999999984</v>
      </c>
    </row>
    <row r="2869" spans="1:22" ht="14.25" customHeight="1" x14ac:dyDescent="0.3">
      <c r="A2869" s="4">
        <v>2868</v>
      </c>
      <c r="B2869" s="4" t="s">
        <v>6054</v>
      </c>
      <c r="C2869" s="4">
        <f>YEAR(Data!$D2869)</f>
        <v>2013</v>
      </c>
      <c r="D2869" s="5">
        <v>41589</v>
      </c>
      <c r="E2869" s="5">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4">
        <v>-3.3120000000000012</v>
      </c>
    </row>
    <row r="2870" spans="1:22" ht="14.25" customHeight="1" x14ac:dyDescent="0.3">
      <c r="A2870" s="4">
        <v>2869</v>
      </c>
      <c r="B2870" s="4" t="s">
        <v>6054</v>
      </c>
      <c r="C2870" s="4">
        <f>YEAR(Data!$D2870)</f>
        <v>2013</v>
      </c>
      <c r="D2870" s="5">
        <v>41589</v>
      </c>
      <c r="E2870" s="5">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ht="14.25" customHeight="1" x14ac:dyDescent="0.3">
      <c r="A2871" s="4">
        <v>2870</v>
      </c>
      <c r="B2871" s="4" t="s">
        <v>6055</v>
      </c>
      <c r="C2871" s="4">
        <f>YEAR(Data!$D2871)</f>
        <v>2014</v>
      </c>
      <c r="D2871" s="5">
        <v>41803</v>
      </c>
      <c r="E2871" s="5">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4">
        <v>1.0679999999999996</v>
      </c>
    </row>
    <row r="2872" spans="1:22" ht="14.25" customHeight="1" x14ac:dyDescent="0.3">
      <c r="A2872" s="4">
        <v>2871</v>
      </c>
      <c r="B2872" s="4" t="s">
        <v>6058</v>
      </c>
      <c r="C2872" s="4">
        <f>YEAR(Data!$D2872)</f>
        <v>2011</v>
      </c>
      <c r="D2872" s="5">
        <v>40624</v>
      </c>
      <c r="E2872" s="5">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4">
        <v>23.234999999999992</v>
      </c>
    </row>
    <row r="2873" spans="1:22" ht="14.25" customHeight="1" x14ac:dyDescent="0.3">
      <c r="A2873" s="4">
        <v>2872</v>
      </c>
      <c r="B2873" s="4" t="s">
        <v>6058</v>
      </c>
      <c r="C2873" s="4">
        <f>YEAR(Data!$D2873)</f>
        <v>2011</v>
      </c>
      <c r="D2873" s="5">
        <v>40624</v>
      </c>
      <c r="E2873" s="5">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-35.36460000000001</v>
      </c>
    </row>
    <row r="2874" spans="1:22" ht="14.25" customHeight="1" x14ac:dyDescent="0.3">
      <c r="A2874" s="4">
        <v>2873</v>
      </c>
      <c r="B2874" s="4" t="s">
        <v>6061</v>
      </c>
      <c r="C2874" s="4">
        <f>YEAR(Data!$D2874)</f>
        <v>2014</v>
      </c>
      <c r="D2874" s="5">
        <v>41806</v>
      </c>
      <c r="E2874" s="5">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ht="14.25" customHeight="1" x14ac:dyDescent="0.3">
      <c r="A2875" s="4">
        <v>2874</v>
      </c>
      <c r="B2875" s="4" t="s">
        <v>6062</v>
      </c>
      <c r="C2875" s="4">
        <f>YEAR(Data!$D2875)</f>
        <v>2014</v>
      </c>
      <c r="D2875" s="5">
        <v>41960</v>
      </c>
      <c r="E2875" s="5">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24.338399999999979</v>
      </c>
    </row>
    <row r="2876" spans="1:22" ht="14.25" customHeight="1" x14ac:dyDescent="0.3">
      <c r="A2876" s="4">
        <v>2875</v>
      </c>
      <c r="B2876" s="4" t="s">
        <v>6063</v>
      </c>
      <c r="C2876" s="4">
        <f>YEAR(Data!$D2876)</f>
        <v>2014</v>
      </c>
      <c r="D2876" s="5">
        <v>42003</v>
      </c>
      <c r="E2876" s="5">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4">
        <v>2.9546999999999999</v>
      </c>
    </row>
    <row r="2877" spans="1:22" ht="14.25" customHeight="1" x14ac:dyDescent="0.3">
      <c r="A2877" s="4">
        <v>2876</v>
      </c>
      <c r="B2877" s="4" t="s">
        <v>6064</v>
      </c>
      <c r="C2877" s="4">
        <f>YEAR(Data!$D2877)</f>
        <v>2013</v>
      </c>
      <c r="D2877" s="5">
        <v>41295</v>
      </c>
      <c r="E2877" s="5">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-5.758800000000015</v>
      </c>
    </row>
    <row r="2878" spans="1:22" ht="14.25" customHeight="1" x14ac:dyDescent="0.3">
      <c r="A2878" s="4">
        <v>2877</v>
      </c>
      <c r="B2878" s="4" t="s">
        <v>6064</v>
      </c>
      <c r="C2878" s="4">
        <f>YEAR(Data!$D2878)</f>
        <v>2013</v>
      </c>
      <c r="D2878" s="5">
        <v>41295</v>
      </c>
      <c r="E2878" s="5">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4">
        <v>76.011600000000016</v>
      </c>
    </row>
    <row r="2879" spans="1:22" ht="14.25" customHeight="1" x14ac:dyDescent="0.3">
      <c r="A2879" s="4">
        <v>2878</v>
      </c>
      <c r="B2879" s="4" t="s">
        <v>6065</v>
      </c>
      <c r="C2879" s="4">
        <f>YEAR(Data!$D2879)</f>
        <v>2013</v>
      </c>
      <c r="D2879" s="5">
        <v>41289</v>
      </c>
      <c r="E2879" s="5">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24.599800000000002</v>
      </c>
    </row>
    <row r="2880" spans="1:22" ht="14.25" customHeight="1" x14ac:dyDescent="0.3">
      <c r="A2880" s="4">
        <v>2879</v>
      </c>
      <c r="B2880" s="4" t="s">
        <v>6065</v>
      </c>
      <c r="C2880" s="4">
        <f>YEAR(Data!$D2880)</f>
        <v>2013</v>
      </c>
      <c r="D2880" s="5">
        <v>41289</v>
      </c>
      <c r="E2880" s="5">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1.3513999999999995</v>
      </c>
    </row>
    <row r="2881" spans="1:22" ht="14.25" customHeight="1" x14ac:dyDescent="0.3">
      <c r="A2881" s="4">
        <v>2880</v>
      </c>
      <c r="B2881" s="4" t="s">
        <v>6065</v>
      </c>
      <c r="C2881" s="4">
        <f>YEAR(Data!$D2881)</f>
        <v>2013</v>
      </c>
      <c r="D2881" s="5">
        <v>41289</v>
      </c>
      <c r="E2881" s="5">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4">
        <v>91.789199999999994</v>
      </c>
    </row>
    <row r="2882" spans="1:22" ht="14.25" customHeight="1" x14ac:dyDescent="0.3">
      <c r="A2882" s="4">
        <v>2881</v>
      </c>
      <c r="B2882" s="4" t="s">
        <v>6066</v>
      </c>
      <c r="C2882" s="4">
        <f>YEAR(Data!$D2882)</f>
        <v>2013</v>
      </c>
      <c r="D2882" s="5">
        <v>41537</v>
      </c>
      <c r="E2882" s="5">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4">
        <v>12.72</v>
      </c>
    </row>
    <row r="2883" spans="1:22" ht="14.25" customHeight="1" x14ac:dyDescent="0.3">
      <c r="A2883" s="4">
        <v>2882</v>
      </c>
      <c r="B2883" s="4" t="s">
        <v>6066</v>
      </c>
      <c r="C2883" s="4">
        <f>YEAR(Data!$D2883)</f>
        <v>2013</v>
      </c>
      <c r="D2883" s="5">
        <v>41537</v>
      </c>
      <c r="E2883" s="5">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4">
        <v>8.0996999999999986</v>
      </c>
    </row>
    <row r="2884" spans="1:22" ht="14.25" customHeight="1" x14ac:dyDescent="0.3">
      <c r="A2884" s="4">
        <v>2883</v>
      </c>
      <c r="B2884" s="4" t="s">
        <v>6068</v>
      </c>
      <c r="C2884" s="4">
        <f>YEAR(Data!$D2884)</f>
        <v>2011</v>
      </c>
      <c r="D2884" s="5">
        <v>40596</v>
      </c>
      <c r="E2884" s="5">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4">
        <v>-13.717499999999998</v>
      </c>
    </row>
    <row r="2885" spans="1:22" ht="14.25" customHeight="1" x14ac:dyDescent="0.3">
      <c r="A2885" s="4">
        <v>2884</v>
      </c>
      <c r="B2885" s="4" t="s">
        <v>6069</v>
      </c>
      <c r="C2885" s="4">
        <f>YEAR(Data!$D2885)</f>
        <v>2013</v>
      </c>
      <c r="D2885" s="5">
        <v>41590</v>
      </c>
      <c r="E2885" s="5">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ht="14.25" customHeight="1" x14ac:dyDescent="0.3">
      <c r="A2886" s="4">
        <v>2885</v>
      </c>
      <c r="B2886" s="4" t="s">
        <v>6070</v>
      </c>
      <c r="C2886" s="4">
        <f>YEAR(Data!$D2886)</f>
        <v>2013</v>
      </c>
      <c r="D2886" s="5">
        <v>41304</v>
      </c>
      <c r="E2886" s="5">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ht="14.25" customHeight="1" x14ac:dyDescent="0.3">
      <c r="A2887" s="4">
        <v>2886</v>
      </c>
      <c r="B2887" s="4" t="s">
        <v>6071</v>
      </c>
      <c r="C2887" s="4">
        <f>YEAR(Data!$D2887)</f>
        <v>2013</v>
      </c>
      <c r="D2887" s="5">
        <v>41566</v>
      </c>
      <c r="E2887" s="5">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-34.64100000000002</v>
      </c>
    </row>
    <row r="2888" spans="1:22" ht="14.25" customHeight="1" x14ac:dyDescent="0.3">
      <c r="A2888" s="4">
        <v>2887</v>
      </c>
      <c r="B2888" s="4" t="s">
        <v>6072</v>
      </c>
      <c r="C2888" s="4">
        <f>YEAR(Data!$D2888)</f>
        <v>2014</v>
      </c>
      <c r="D2888" s="5">
        <v>41992</v>
      </c>
      <c r="E2888" s="5">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ht="14.25" customHeight="1" x14ac:dyDescent="0.3">
      <c r="A2889" s="4">
        <v>2888</v>
      </c>
      <c r="B2889" s="4" t="s">
        <v>6072</v>
      </c>
      <c r="C2889" s="4">
        <f>YEAR(Data!$D2889)</f>
        <v>2014</v>
      </c>
      <c r="D2889" s="5">
        <v>41992</v>
      </c>
      <c r="E2889" s="5">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6.2208000000000006</v>
      </c>
    </row>
    <row r="2890" spans="1:22" ht="14.25" customHeight="1" x14ac:dyDescent="0.3">
      <c r="A2890" s="4">
        <v>2889</v>
      </c>
      <c r="B2890" s="4" t="s">
        <v>6072</v>
      </c>
      <c r="C2890" s="4">
        <f>YEAR(Data!$D2890)</f>
        <v>2014</v>
      </c>
      <c r="D2890" s="5">
        <v>41992</v>
      </c>
      <c r="E2890" s="5">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4">
        <v>15.552000000000001</v>
      </c>
    </row>
    <row r="2891" spans="1:22" ht="14.25" customHeight="1" x14ac:dyDescent="0.3">
      <c r="A2891" s="4">
        <v>2890</v>
      </c>
      <c r="B2891" s="4" t="s">
        <v>6073</v>
      </c>
      <c r="C2891" s="4">
        <f>YEAR(Data!$D2891)</f>
        <v>2014</v>
      </c>
      <c r="D2891" s="5">
        <v>41946</v>
      </c>
      <c r="E2891" s="5">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4">
        <v>10.732499999999998</v>
      </c>
    </row>
    <row r="2892" spans="1:22" ht="14.25" customHeight="1" x14ac:dyDescent="0.3">
      <c r="A2892" s="4">
        <v>2891</v>
      </c>
      <c r="B2892" s="4" t="s">
        <v>6076</v>
      </c>
      <c r="C2892" s="4">
        <f>YEAR(Data!$D2892)</f>
        <v>2011</v>
      </c>
      <c r="D2892" s="5">
        <v>40662</v>
      </c>
      <c r="E2892" s="5">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4">
        <v>12.990000000000002</v>
      </c>
    </row>
    <row r="2893" spans="1:22" ht="14.25" customHeight="1" x14ac:dyDescent="0.3">
      <c r="A2893" s="4">
        <v>2892</v>
      </c>
      <c r="B2893" s="4" t="s">
        <v>6076</v>
      </c>
      <c r="C2893" s="4">
        <f>YEAR(Data!$D2893)</f>
        <v>2011</v>
      </c>
      <c r="D2893" s="5">
        <v>40662</v>
      </c>
      <c r="E2893" s="5">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ht="14.25" customHeight="1" x14ac:dyDescent="0.3">
      <c r="A2894" s="4">
        <v>2893</v>
      </c>
      <c r="B2894" s="4" t="s">
        <v>6080</v>
      </c>
      <c r="C2894" s="4">
        <f>YEAR(Data!$D2894)</f>
        <v>2014</v>
      </c>
      <c r="D2894" s="5">
        <v>41936</v>
      </c>
      <c r="E2894" s="5">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4">
        <v>5.6644000000000005</v>
      </c>
    </row>
    <row r="2895" spans="1:22" ht="14.25" customHeight="1" x14ac:dyDescent="0.3">
      <c r="A2895" s="4">
        <v>2894</v>
      </c>
      <c r="B2895" s="4" t="s">
        <v>6080</v>
      </c>
      <c r="C2895" s="4">
        <f>YEAR(Data!$D2895)</f>
        <v>2014</v>
      </c>
      <c r="D2895" s="5">
        <v>41936</v>
      </c>
      <c r="E2895" s="5">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4">
        <v>11.879999999999999</v>
      </c>
    </row>
    <row r="2896" spans="1:22" ht="14.25" customHeight="1" x14ac:dyDescent="0.3">
      <c r="A2896" s="4">
        <v>2895</v>
      </c>
      <c r="B2896" s="4" t="s">
        <v>6080</v>
      </c>
      <c r="C2896" s="4">
        <f>YEAR(Data!$D2896)</f>
        <v>2014</v>
      </c>
      <c r="D2896" s="5">
        <v>41936</v>
      </c>
      <c r="E2896" s="5">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4">
        <v>29.013600000000004</v>
      </c>
    </row>
    <row r="2897" spans="1:22" ht="14.25" customHeight="1" x14ac:dyDescent="0.3">
      <c r="A2897" s="4">
        <v>2896</v>
      </c>
      <c r="B2897" s="4" t="s">
        <v>6080</v>
      </c>
      <c r="C2897" s="4">
        <f>YEAR(Data!$D2897)</f>
        <v>2014</v>
      </c>
      <c r="D2897" s="5">
        <v>41936</v>
      </c>
      <c r="E2897" s="5">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10.046400000000002</v>
      </c>
    </row>
    <row r="2898" spans="1:22" ht="14.25" customHeight="1" x14ac:dyDescent="0.3">
      <c r="A2898" s="4">
        <v>2897</v>
      </c>
      <c r="B2898" s="4" t="s">
        <v>6085</v>
      </c>
      <c r="C2898" s="4">
        <f>YEAR(Data!$D2898)</f>
        <v>2011</v>
      </c>
      <c r="D2898" s="5">
        <v>40632</v>
      </c>
      <c r="E2898" s="5">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ht="14.25" customHeight="1" x14ac:dyDescent="0.3">
      <c r="A2899" s="4">
        <v>2898</v>
      </c>
      <c r="B2899" s="4" t="s">
        <v>6086</v>
      </c>
      <c r="C2899" s="4">
        <f>YEAR(Data!$D2899)</f>
        <v>2013</v>
      </c>
      <c r="D2899" s="5">
        <v>41278</v>
      </c>
      <c r="E2899" s="5">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4">
        <v>119.99599999999992</v>
      </c>
    </row>
    <row r="2900" spans="1:22" ht="14.25" customHeight="1" x14ac:dyDescent="0.3">
      <c r="A2900" s="4">
        <v>2899</v>
      </c>
      <c r="B2900" s="4" t="s">
        <v>6087</v>
      </c>
      <c r="C2900" s="4">
        <f>YEAR(Data!$D2900)</f>
        <v>2012</v>
      </c>
      <c r="D2900" s="5">
        <v>41025</v>
      </c>
      <c r="E2900" s="5">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-5.8346000000000231</v>
      </c>
    </row>
    <row r="2901" spans="1:22" ht="14.25" customHeight="1" x14ac:dyDescent="0.3">
      <c r="A2901" s="4">
        <v>2900</v>
      </c>
      <c r="B2901" s="4" t="s">
        <v>6088</v>
      </c>
      <c r="C2901" s="4">
        <f>YEAR(Data!$D2901)</f>
        <v>2012</v>
      </c>
      <c r="D2901" s="5">
        <v>41164</v>
      </c>
      <c r="E2901" s="5">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4">
        <v>59.997999999999962</v>
      </c>
    </row>
    <row r="2902" spans="1:22" ht="14.25" customHeight="1" x14ac:dyDescent="0.3">
      <c r="A2902" s="4">
        <v>2901</v>
      </c>
      <c r="B2902" s="4" t="s">
        <v>6088</v>
      </c>
      <c r="C2902" s="4">
        <f>YEAR(Data!$D2902)</f>
        <v>2012</v>
      </c>
      <c r="D2902" s="5">
        <v>41164</v>
      </c>
      <c r="E2902" s="5">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ht="14.25" customHeight="1" x14ac:dyDescent="0.3">
      <c r="A2903" s="4">
        <v>2902</v>
      </c>
      <c r="B2903" s="4" t="s">
        <v>6089</v>
      </c>
      <c r="C2903" s="4">
        <f>YEAR(Data!$D2903)</f>
        <v>2014</v>
      </c>
      <c r="D2903" s="5">
        <v>41894</v>
      </c>
      <c r="E2903" s="5">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84.943599999999989</v>
      </c>
    </row>
    <row r="2904" spans="1:22" ht="14.25" customHeight="1" x14ac:dyDescent="0.3">
      <c r="A2904" s="4">
        <v>2903</v>
      </c>
      <c r="B2904" s="4" t="s">
        <v>6090</v>
      </c>
      <c r="C2904" s="4">
        <f>YEAR(Data!$D2904)</f>
        <v>2013</v>
      </c>
      <c r="D2904" s="5">
        <v>41438</v>
      </c>
      <c r="E2904" s="5">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4">
        <v>8.3810000000000002</v>
      </c>
    </row>
    <row r="2905" spans="1:22" ht="14.25" customHeight="1" x14ac:dyDescent="0.3">
      <c r="A2905" s="4">
        <v>2904</v>
      </c>
      <c r="B2905" s="4" t="s">
        <v>6091</v>
      </c>
      <c r="C2905" s="4">
        <f>YEAR(Data!$D2905)</f>
        <v>2013</v>
      </c>
      <c r="D2905" s="5">
        <v>41453</v>
      </c>
      <c r="E2905" s="5">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4">
        <v>12.175799999999999</v>
      </c>
    </row>
    <row r="2906" spans="1:22" ht="14.25" customHeight="1" x14ac:dyDescent="0.3">
      <c r="A2906" s="4">
        <v>2905</v>
      </c>
      <c r="B2906" s="4" t="s">
        <v>6091</v>
      </c>
      <c r="C2906" s="4">
        <f>YEAR(Data!$D2906)</f>
        <v>2013</v>
      </c>
      <c r="D2906" s="5">
        <v>41453</v>
      </c>
      <c r="E2906" s="5">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4">
        <v>-7.7094000000001017</v>
      </c>
    </row>
    <row r="2907" spans="1:22" ht="14.25" customHeight="1" x14ac:dyDescent="0.3">
      <c r="A2907" s="4">
        <v>2906</v>
      </c>
      <c r="B2907" s="4" t="s">
        <v>6093</v>
      </c>
      <c r="C2907" s="4">
        <f>YEAR(Data!$D2907)</f>
        <v>2011</v>
      </c>
      <c r="D2907" s="5">
        <v>40812</v>
      </c>
      <c r="E2907" s="5">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4">
        <v>80.631200000000007</v>
      </c>
    </row>
    <row r="2908" spans="1:22" ht="14.25" customHeight="1" x14ac:dyDescent="0.3">
      <c r="A2908" s="4">
        <v>2907</v>
      </c>
      <c r="B2908" s="4" t="s">
        <v>6096</v>
      </c>
      <c r="C2908" s="4">
        <f>YEAR(Data!$D2908)</f>
        <v>2014</v>
      </c>
      <c r="D2908" s="5">
        <v>41947</v>
      </c>
      <c r="E2908" s="5">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4">
        <v>3.8519999999999994</v>
      </c>
    </row>
    <row r="2909" spans="1:22" ht="14.25" customHeight="1" x14ac:dyDescent="0.3">
      <c r="A2909" s="4">
        <v>2908</v>
      </c>
      <c r="B2909" s="4" t="s">
        <v>6096</v>
      </c>
      <c r="C2909" s="4">
        <f>YEAR(Data!$D2909)</f>
        <v>2014</v>
      </c>
      <c r="D2909" s="5">
        <v>41947</v>
      </c>
      <c r="E2909" s="5">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4">
        <v>14.148</v>
      </c>
    </row>
    <row r="2910" spans="1:22" ht="14.25" customHeight="1" x14ac:dyDescent="0.3">
      <c r="A2910" s="4">
        <v>2909</v>
      </c>
      <c r="B2910" s="4" t="s">
        <v>6096</v>
      </c>
      <c r="C2910" s="4">
        <f>YEAR(Data!$D2910)</f>
        <v>2014</v>
      </c>
      <c r="D2910" s="5">
        <v>41947</v>
      </c>
      <c r="E2910" s="5">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4">
        <v>6.8723999999999998</v>
      </c>
    </row>
    <row r="2911" spans="1:22" ht="14.25" customHeight="1" x14ac:dyDescent="0.3">
      <c r="A2911" s="4">
        <v>2910</v>
      </c>
      <c r="B2911" s="4" t="s">
        <v>6099</v>
      </c>
      <c r="C2911" s="4">
        <f>YEAR(Data!$D2911)</f>
        <v>2014</v>
      </c>
      <c r="D2911" s="5">
        <v>41690</v>
      </c>
      <c r="E2911" s="5">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0.2244000000000006</v>
      </c>
    </row>
    <row r="2912" spans="1:22" ht="14.25" customHeight="1" x14ac:dyDescent="0.3">
      <c r="A2912" s="4">
        <v>2911</v>
      </c>
      <c r="B2912" s="4" t="s">
        <v>6100</v>
      </c>
      <c r="C2912" s="4">
        <f>YEAR(Data!$D2912)</f>
        <v>2012</v>
      </c>
      <c r="D2912" s="5">
        <v>41218</v>
      </c>
      <c r="E2912" s="5">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24.196000000000012</v>
      </c>
    </row>
    <row r="2913" spans="1:22" ht="14.25" customHeight="1" x14ac:dyDescent="0.3">
      <c r="A2913" s="4">
        <v>2912</v>
      </c>
      <c r="B2913" s="4" t="s">
        <v>6101</v>
      </c>
      <c r="C2913" s="4">
        <f>YEAR(Data!$D2913)</f>
        <v>2011</v>
      </c>
      <c r="D2913" s="5">
        <v>40710</v>
      </c>
      <c r="E2913" s="5">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4">
        <v>19.457999999999998</v>
      </c>
    </row>
    <row r="2914" spans="1:22" ht="14.25" customHeight="1" x14ac:dyDescent="0.3">
      <c r="A2914" s="4">
        <v>2913</v>
      </c>
      <c r="B2914" s="4" t="s">
        <v>6101</v>
      </c>
      <c r="C2914" s="4">
        <f>YEAR(Data!$D2914)</f>
        <v>2011</v>
      </c>
      <c r="D2914" s="5">
        <v>40710</v>
      </c>
      <c r="E2914" s="5">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4">
        <v>10.499999999999996</v>
      </c>
    </row>
    <row r="2915" spans="1:22" ht="14.25" customHeight="1" x14ac:dyDescent="0.3">
      <c r="A2915" s="4">
        <v>2914</v>
      </c>
      <c r="B2915" s="4" t="s">
        <v>6101</v>
      </c>
      <c r="C2915" s="4">
        <f>YEAR(Data!$D2915)</f>
        <v>2011</v>
      </c>
      <c r="D2915" s="5">
        <v>40710</v>
      </c>
      <c r="E2915" s="5">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4">
        <v>14.337599999999998</v>
      </c>
    </row>
    <row r="2916" spans="1:22" ht="14.25" customHeight="1" x14ac:dyDescent="0.3">
      <c r="A2916" s="4">
        <v>2915</v>
      </c>
      <c r="B2916" s="4" t="s">
        <v>6106</v>
      </c>
      <c r="C2916" s="4">
        <f>YEAR(Data!$D2916)</f>
        <v>2012</v>
      </c>
      <c r="D2916" s="5">
        <v>41194</v>
      </c>
      <c r="E2916" s="5">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4">
        <v>35.287199999999999</v>
      </c>
    </row>
    <row r="2917" spans="1:22" ht="14.25" customHeight="1" x14ac:dyDescent="0.3">
      <c r="A2917" s="4">
        <v>2916</v>
      </c>
      <c r="B2917" s="4" t="s">
        <v>6106</v>
      </c>
      <c r="C2917" s="4">
        <f>YEAR(Data!$D2917)</f>
        <v>2012</v>
      </c>
      <c r="D2917" s="5">
        <v>41194</v>
      </c>
      <c r="E2917" s="5">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4">
        <v>5.6519999999999992</v>
      </c>
    </row>
    <row r="2918" spans="1:22" ht="14.25" customHeight="1" x14ac:dyDescent="0.3">
      <c r="A2918" s="4">
        <v>2917</v>
      </c>
      <c r="B2918" s="4" t="s">
        <v>6106</v>
      </c>
      <c r="C2918" s="4">
        <f>YEAR(Data!$D2918)</f>
        <v>2012</v>
      </c>
      <c r="D2918" s="5">
        <v>41194</v>
      </c>
      <c r="E2918" s="5">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4">
        <v>71.269200000000012</v>
      </c>
    </row>
    <row r="2919" spans="1:22" ht="14.25" customHeight="1" x14ac:dyDescent="0.3">
      <c r="A2919" s="4">
        <v>2918</v>
      </c>
      <c r="B2919" s="4" t="s">
        <v>6108</v>
      </c>
      <c r="C2919" s="4">
        <f>YEAR(Data!$D2919)</f>
        <v>2014</v>
      </c>
      <c r="D2919" s="5">
        <v>41879</v>
      </c>
      <c r="E2919" s="5">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4">
        <v>0.37200000000000011</v>
      </c>
    </row>
    <row r="2920" spans="1:22" ht="14.25" customHeight="1" x14ac:dyDescent="0.3">
      <c r="A2920" s="4">
        <v>2919</v>
      </c>
      <c r="B2920" s="4" t="s">
        <v>6111</v>
      </c>
      <c r="C2920" s="4">
        <f>YEAR(Data!$D2920)</f>
        <v>2013</v>
      </c>
      <c r="D2920" s="5">
        <v>41602</v>
      </c>
      <c r="E2920" s="5">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4">
        <v>2.3699999999999983</v>
      </c>
    </row>
    <row r="2921" spans="1:22" ht="14.25" customHeight="1" x14ac:dyDescent="0.3">
      <c r="A2921" s="4">
        <v>2920</v>
      </c>
      <c r="B2921" s="4" t="s">
        <v>6111</v>
      </c>
      <c r="C2921" s="4">
        <f>YEAR(Data!$D2921)</f>
        <v>2013</v>
      </c>
      <c r="D2921" s="5">
        <v>41602</v>
      </c>
      <c r="E2921" s="5">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4">
        <v>3.9512</v>
      </c>
    </row>
    <row r="2922" spans="1:22" ht="14.25" customHeight="1" x14ac:dyDescent="0.3">
      <c r="A2922" s="4">
        <v>2921</v>
      </c>
      <c r="B2922" s="4" t="s">
        <v>6111</v>
      </c>
      <c r="C2922" s="4">
        <f>YEAR(Data!$D2922)</f>
        <v>2013</v>
      </c>
      <c r="D2922" s="5">
        <v>41602</v>
      </c>
      <c r="E2922" s="5">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4">
        <v>12.328399999999988</v>
      </c>
    </row>
    <row r="2923" spans="1:22" ht="14.25" customHeight="1" x14ac:dyDescent="0.3">
      <c r="A2923" s="4">
        <v>2922</v>
      </c>
      <c r="B2923" s="4" t="s">
        <v>6112</v>
      </c>
      <c r="C2923" s="4">
        <f>YEAR(Data!$D2923)</f>
        <v>2014</v>
      </c>
      <c r="D2923" s="5">
        <v>41670</v>
      </c>
      <c r="E2923" s="5">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6.4649999999999892</v>
      </c>
    </row>
    <row r="2924" spans="1:22" ht="14.25" customHeight="1" x14ac:dyDescent="0.3">
      <c r="A2924" s="4">
        <v>2923</v>
      </c>
      <c r="B2924" s="4" t="s">
        <v>6113</v>
      </c>
      <c r="C2924" s="4">
        <f>YEAR(Data!$D2924)</f>
        <v>2012</v>
      </c>
      <c r="D2924" s="5">
        <v>41243</v>
      </c>
      <c r="E2924" s="5">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4">
        <v>-5.8230000000000004</v>
      </c>
    </row>
    <row r="2925" spans="1:22" ht="14.25" customHeight="1" x14ac:dyDescent="0.3">
      <c r="A2925" s="4">
        <v>2924</v>
      </c>
      <c r="B2925" s="4" t="s">
        <v>6114</v>
      </c>
      <c r="C2925" s="4">
        <f>YEAR(Data!$D2925)</f>
        <v>2011</v>
      </c>
      <c r="D2925" s="5">
        <v>40722</v>
      </c>
      <c r="E2925" s="5">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ht="14.25" customHeight="1" x14ac:dyDescent="0.3">
      <c r="A2926" s="4">
        <v>2925</v>
      </c>
      <c r="B2926" s="4" t="s">
        <v>6115</v>
      </c>
      <c r="C2926" s="4">
        <f>YEAR(Data!$D2926)</f>
        <v>2011</v>
      </c>
      <c r="D2926" s="5">
        <v>40788</v>
      </c>
      <c r="E2926" s="5">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8.9549999999999983</v>
      </c>
    </row>
    <row r="2927" spans="1:22" ht="14.25" customHeight="1" x14ac:dyDescent="0.3">
      <c r="A2927" s="4">
        <v>2926</v>
      </c>
      <c r="B2927" s="4" t="s">
        <v>6115</v>
      </c>
      <c r="C2927" s="4">
        <f>YEAR(Data!$D2927)</f>
        <v>2011</v>
      </c>
      <c r="D2927" s="5">
        <v>40788</v>
      </c>
      <c r="E2927" s="5">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4">
        <v>4.9496999999999929</v>
      </c>
    </row>
    <row r="2928" spans="1:22" ht="14.25" customHeight="1" x14ac:dyDescent="0.3">
      <c r="A2928" s="4">
        <v>2927</v>
      </c>
      <c r="B2928" s="4" t="s">
        <v>6118</v>
      </c>
      <c r="C2928" s="4">
        <f>YEAR(Data!$D2928)</f>
        <v>2014</v>
      </c>
      <c r="D2928" s="5">
        <v>41831</v>
      </c>
      <c r="E2928" s="5">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4">
        <v>7.9128000000000007</v>
      </c>
    </row>
    <row r="2929" spans="1:22" ht="14.25" customHeight="1" x14ac:dyDescent="0.3">
      <c r="A2929" s="4">
        <v>2928</v>
      </c>
      <c r="B2929" s="4" t="s">
        <v>6121</v>
      </c>
      <c r="C2929" s="4">
        <f>YEAR(Data!$D2929)</f>
        <v>2014</v>
      </c>
      <c r="D2929" s="5">
        <v>41795</v>
      </c>
      <c r="E2929" s="5">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4">
        <v>2.5055999999999998</v>
      </c>
    </row>
    <row r="2930" spans="1:22" ht="14.25" customHeight="1" x14ac:dyDescent="0.3">
      <c r="A2930" s="4">
        <v>2929</v>
      </c>
      <c r="B2930" s="4" t="s">
        <v>6123</v>
      </c>
      <c r="C2930" s="4">
        <f>YEAR(Data!$D2930)</f>
        <v>2014</v>
      </c>
      <c r="D2930" s="5">
        <v>41932</v>
      </c>
      <c r="E2930" s="5">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4">
        <v>-1306.5504000000001</v>
      </c>
    </row>
    <row r="2931" spans="1:22" ht="14.25" customHeight="1" x14ac:dyDescent="0.3">
      <c r="A2931" s="4">
        <v>2930</v>
      </c>
      <c r="B2931" s="4" t="s">
        <v>6124</v>
      </c>
      <c r="C2931" s="4">
        <f>YEAR(Data!$D2931)</f>
        <v>2014</v>
      </c>
      <c r="D2931" s="5">
        <v>41962</v>
      </c>
      <c r="E2931" s="5">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ht="14.25" customHeight="1" x14ac:dyDescent="0.3">
      <c r="A2932" s="4">
        <v>2931</v>
      </c>
      <c r="B2932" s="4" t="s">
        <v>6125</v>
      </c>
      <c r="C2932" s="4">
        <f>YEAR(Data!$D2932)</f>
        <v>2012</v>
      </c>
      <c r="D2932" s="5">
        <v>41129</v>
      </c>
      <c r="E2932" s="5">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4">
        <v>2.2302</v>
      </c>
    </row>
    <row r="2933" spans="1:22" ht="14.25" customHeight="1" x14ac:dyDescent="0.3">
      <c r="A2933" s="4">
        <v>2932</v>
      </c>
      <c r="B2933" s="4" t="s">
        <v>6125</v>
      </c>
      <c r="C2933" s="4">
        <f>YEAR(Data!$D2933)</f>
        <v>2012</v>
      </c>
      <c r="D2933" s="5">
        <v>41129</v>
      </c>
      <c r="E2933" s="5">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2.7299999999999995</v>
      </c>
    </row>
    <row r="2934" spans="1:22" ht="14.25" customHeight="1" x14ac:dyDescent="0.3">
      <c r="A2934" s="4">
        <v>2933</v>
      </c>
      <c r="B2934" s="4" t="s">
        <v>6125</v>
      </c>
      <c r="C2934" s="4">
        <f>YEAR(Data!$D2934)</f>
        <v>2012</v>
      </c>
      <c r="D2934" s="5">
        <v>41129</v>
      </c>
      <c r="E2934" s="5">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10.858800000000002</v>
      </c>
    </row>
    <row r="2935" spans="1:22" ht="14.25" customHeight="1" x14ac:dyDescent="0.3">
      <c r="A2935" s="4">
        <v>2934</v>
      </c>
      <c r="B2935" s="4" t="s">
        <v>6126</v>
      </c>
      <c r="C2935" s="4">
        <f>YEAR(Data!$D2935)</f>
        <v>2013</v>
      </c>
      <c r="D2935" s="5">
        <v>41615</v>
      </c>
      <c r="E2935" s="5">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4">
        <v>13.719300000000004</v>
      </c>
    </row>
    <row r="2936" spans="1:22" ht="14.25" customHeight="1" x14ac:dyDescent="0.3">
      <c r="A2936" s="4">
        <v>2935</v>
      </c>
      <c r="B2936" s="4" t="s">
        <v>6126</v>
      </c>
      <c r="C2936" s="4">
        <f>YEAR(Data!$D2936)</f>
        <v>2013</v>
      </c>
      <c r="D2936" s="5">
        <v>41615</v>
      </c>
      <c r="E2936" s="5">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4">
        <v>26.998499999999993</v>
      </c>
    </row>
    <row r="2937" spans="1:22" ht="14.25" customHeight="1" x14ac:dyDescent="0.3">
      <c r="A2937" s="4">
        <v>2936</v>
      </c>
      <c r="B2937" s="4" t="s">
        <v>6126</v>
      </c>
      <c r="C2937" s="4">
        <f>YEAR(Data!$D2937)</f>
        <v>2013</v>
      </c>
      <c r="D2937" s="5">
        <v>41615</v>
      </c>
      <c r="E2937" s="5">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16.150499999999997</v>
      </c>
    </row>
    <row r="2938" spans="1:22" ht="14.25" customHeight="1" x14ac:dyDescent="0.3">
      <c r="A2938" s="4">
        <v>2937</v>
      </c>
      <c r="B2938" s="4" t="s">
        <v>6126</v>
      </c>
      <c r="C2938" s="4">
        <f>YEAR(Data!$D2938)</f>
        <v>2013</v>
      </c>
      <c r="D2938" s="5">
        <v>41615</v>
      </c>
      <c r="E2938" s="5">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15.342599999999997</v>
      </c>
    </row>
    <row r="2939" spans="1:22" ht="14.25" customHeight="1" x14ac:dyDescent="0.3">
      <c r="A2939" s="4">
        <v>2938</v>
      </c>
      <c r="B2939" s="4" t="s">
        <v>6126</v>
      </c>
      <c r="C2939" s="4">
        <f>YEAR(Data!$D2939)</f>
        <v>2013</v>
      </c>
      <c r="D2939" s="5">
        <v>41615</v>
      </c>
      <c r="E2939" s="5">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4">
        <v>116.59759999999997</v>
      </c>
    </row>
    <row r="2940" spans="1:22" ht="14.25" customHeight="1" x14ac:dyDescent="0.3">
      <c r="A2940" s="4">
        <v>2939</v>
      </c>
      <c r="B2940" s="4" t="s">
        <v>6126</v>
      </c>
      <c r="C2940" s="4">
        <f>YEAR(Data!$D2940)</f>
        <v>2013</v>
      </c>
      <c r="D2940" s="5">
        <v>41615</v>
      </c>
      <c r="E2940" s="5">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89.158999999999992</v>
      </c>
    </row>
    <row r="2941" spans="1:22" ht="14.25" customHeight="1" x14ac:dyDescent="0.3">
      <c r="A2941" s="4">
        <v>2940</v>
      </c>
      <c r="B2941" s="4" t="s">
        <v>6126</v>
      </c>
      <c r="C2941" s="4">
        <f>YEAR(Data!$D2941)</f>
        <v>2013</v>
      </c>
      <c r="D2941" s="5">
        <v>41615</v>
      </c>
      <c r="E2941" s="5">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4">
        <v>19.4376</v>
      </c>
    </row>
    <row r="2942" spans="1:22" ht="14.25" customHeight="1" x14ac:dyDescent="0.3">
      <c r="A2942" s="4">
        <v>2941</v>
      </c>
      <c r="B2942" s="4" t="s">
        <v>6127</v>
      </c>
      <c r="C2942" s="4">
        <f>YEAR(Data!$D2942)</f>
        <v>2014</v>
      </c>
      <c r="D2942" s="5">
        <v>41724</v>
      </c>
      <c r="E2942" s="5">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4">
        <v>14.558400000000006</v>
      </c>
    </row>
    <row r="2943" spans="1:22" ht="14.25" customHeight="1" x14ac:dyDescent="0.3">
      <c r="A2943" s="4">
        <v>2942</v>
      </c>
      <c r="B2943" s="4" t="s">
        <v>6127</v>
      </c>
      <c r="C2943" s="4">
        <f>YEAR(Data!$D2943)</f>
        <v>2014</v>
      </c>
      <c r="D2943" s="5">
        <v>41724</v>
      </c>
      <c r="E2943" s="5">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4">
        <v>427.43679999999995</v>
      </c>
    </row>
    <row r="2944" spans="1:22" ht="14.25" customHeight="1" x14ac:dyDescent="0.3">
      <c r="A2944" s="4">
        <v>2943</v>
      </c>
      <c r="B2944" s="4" t="s">
        <v>6127</v>
      </c>
      <c r="C2944" s="4">
        <f>YEAR(Data!$D2944)</f>
        <v>2014</v>
      </c>
      <c r="D2944" s="5">
        <v>41724</v>
      </c>
      <c r="E2944" s="5">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4">
        <v>40.586699999999979</v>
      </c>
    </row>
    <row r="2945" spans="1:22" ht="14.25" customHeight="1" x14ac:dyDescent="0.3">
      <c r="A2945" s="4">
        <v>2944</v>
      </c>
      <c r="B2945" s="4" t="s">
        <v>6130</v>
      </c>
      <c r="C2945" s="4">
        <f>YEAR(Data!$D2945)</f>
        <v>2014</v>
      </c>
      <c r="D2945" s="5">
        <v>41963</v>
      </c>
      <c r="E2945" s="5">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ht="14.25" customHeight="1" x14ac:dyDescent="0.3">
      <c r="A2946" s="4">
        <v>2945</v>
      </c>
      <c r="B2946" s="4" t="s">
        <v>6130</v>
      </c>
      <c r="C2946" s="4">
        <f>YEAR(Data!$D2946)</f>
        <v>2014</v>
      </c>
      <c r="D2946" s="5">
        <v>41963</v>
      </c>
      <c r="E2946" s="5">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4">
        <v>7.1059999999999999</v>
      </c>
    </row>
    <row r="2947" spans="1:22" ht="14.25" customHeight="1" x14ac:dyDescent="0.3">
      <c r="A2947" s="4">
        <v>2946</v>
      </c>
      <c r="B2947" s="4" t="s">
        <v>6133</v>
      </c>
      <c r="C2947" s="4">
        <f>YEAR(Data!$D2947)</f>
        <v>2013</v>
      </c>
      <c r="D2947" s="5">
        <v>41583</v>
      </c>
      <c r="E2947" s="5">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ht="14.25" customHeight="1" x14ac:dyDescent="0.3">
      <c r="A2948" s="4">
        <v>2947</v>
      </c>
      <c r="B2948" s="4" t="s">
        <v>6134</v>
      </c>
      <c r="C2948" s="4">
        <f>YEAR(Data!$D2948)</f>
        <v>2014</v>
      </c>
      <c r="D2948" s="5">
        <v>41988</v>
      </c>
      <c r="E2948" s="5">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4">
        <v>11.025000000000002</v>
      </c>
    </row>
    <row r="2949" spans="1:22" ht="14.25" customHeight="1" x14ac:dyDescent="0.3">
      <c r="A2949" s="4">
        <v>2948</v>
      </c>
      <c r="B2949" s="4" t="s">
        <v>6134</v>
      </c>
      <c r="C2949" s="4">
        <f>YEAR(Data!$D2949)</f>
        <v>2014</v>
      </c>
      <c r="D2949" s="5">
        <v>41988</v>
      </c>
      <c r="E2949" s="5">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4">
        <v>22.736000000000001</v>
      </c>
    </row>
    <row r="2950" spans="1:22" ht="14.25" customHeight="1" x14ac:dyDescent="0.3">
      <c r="A2950" s="4">
        <v>2949</v>
      </c>
      <c r="B2950" s="4" t="s">
        <v>6134</v>
      </c>
      <c r="C2950" s="4">
        <f>YEAR(Data!$D2950)</f>
        <v>2014</v>
      </c>
      <c r="D2950" s="5">
        <v>41988</v>
      </c>
      <c r="E2950" s="5">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ht="14.25" customHeight="1" x14ac:dyDescent="0.3">
      <c r="A2951" s="4">
        <v>2950</v>
      </c>
      <c r="B2951" s="4" t="s">
        <v>6139</v>
      </c>
      <c r="C2951" s="4">
        <f>YEAR(Data!$D2951)</f>
        <v>2014</v>
      </c>
      <c r="D2951" s="5">
        <v>41956</v>
      </c>
      <c r="E2951" s="5">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12.999999999999998</v>
      </c>
    </row>
    <row r="2952" spans="1:22" ht="14.25" customHeight="1" x14ac:dyDescent="0.3">
      <c r="A2952" s="4">
        <v>2951</v>
      </c>
      <c r="B2952" s="4" t="s">
        <v>6139</v>
      </c>
      <c r="C2952" s="4">
        <f>YEAR(Data!$D2952)</f>
        <v>2014</v>
      </c>
      <c r="D2952" s="5">
        <v>41956</v>
      </c>
      <c r="E2952" s="5">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4">
        <v>8.3810000000000002</v>
      </c>
    </row>
    <row r="2953" spans="1:22" ht="14.25" customHeight="1" x14ac:dyDescent="0.3">
      <c r="A2953" s="4">
        <v>2952</v>
      </c>
      <c r="B2953" s="4" t="s">
        <v>6139</v>
      </c>
      <c r="C2953" s="4">
        <f>YEAR(Data!$D2953)</f>
        <v>2014</v>
      </c>
      <c r="D2953" s="5">
        <v>41956</v>
      </c>
      <c r="E2953" s="5">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4">
        <v>9.9651999999999994</v>
      </c>
    </row>
    <row r="2954" spans="1:22" ht="14.25" customHeight="1" x14ac:dyDescent="0.3">
      <c r="A2954" s="4">
        <v>2953</v>
      </c>
      <c r="B2954" s="4" t="s">
        <v>6139</v>
      </c>
      <c r="C2954" s="4">
        <f>YEAR(Data!$D2954)</f>
        <v>2014</v>
      </c>
      <c r="D2954" s="5">
        <v>41956</v>
      </c>
      <c r="E2954" s="5">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4">
        <v>-5.6784000000000034</v>
      </c>
    </row>
    <row r="2955" spans="1:22" ht="14.25" customHeight="1" x14ac:dyDescent="0.3">
      <c r="A2955" s="4">
        <v>2954</v>
      </c>
      <c r="B2955" s="4" t="s">
        <v>6139</v>
      </c>
      <c r="C2955" s="4">
        <f>YEAR(Data!$D2955)</f>
        <v>2014</v>
      </c>
      <c r="D2955" s="5">
        <v>41956</v>
      </c>
      <c r="E2955" s="5">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4">
        <v>0.69299999999999984</v>
      </c>
    </row>
    <row r="2956" spans="1:22" ht="14.25" customHeight="1" x14ac:dyDescent="0.3">
      <c r="A2956" s="4">
        <v>2955</v>
      </c>
      <c r="B2956" s="4" t="s">
        <v>6139</v>
      </c>
      <c r="C2956" s="4">
        <f>YEAR(Data!$D2956)</f>
        <v>2014</v>
      </c>
      <c r="D2956" s="5">
        <v>41956</v>
      </c>
      <c r="E2956" s="5">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4">
        <v>50.398800000000023</v>
      </c>
    </row>
    <row r="2957" spans="1:22" ht="14.25" customHeight="1" x14ac:dyDescent="0.3">
      <c r="A2957" s="4">
        <v>2956</v>
      </c>
      <c r="B2957" s="4" t="s">
        <v>6148</v>
      </c>
      <c r="C2957" s="4">
        <f>YEAR(Data!$D2957)</f>
        <v>2013</v>
      </c>
      <c r="D2957" s="5">
        <v>41505</v>
      </c>
      <c r="E2957" s="5">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11.597099999999998</v>
      </c>
    </row>
    <row r="2958" spans="1:22" ht="14.25" customHeight="1" x14ac:dyDescent="0.3">
      <c r="A2958" s="4">
        <v>2957</v>
      </c>
      <c r="B2958" s="4" t="s">
        <v>6149</v>
      </c>
      <c r="C2958" s="4">
        <f>YEAR(Data!$D2958)</f>
        <v>2014</v>
      </c>
      <c r="D2958" s="5">
        <v>41818</v>
      </c>
      <c r="E2958" s="5">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4">
        <v>31.94100000000001</v>
      </c>
    </row>
    <row r="2959" spans="1:22" ht="14.25" customHeight="1" x14ac:dyDescent="0.3">
      <c r="A2959" s="4">
        <v>2958</v>
      </c>
      <c r="B2959" s="4" t="s">
        <v>6152</v>
      </c>
      <c r="C2959" s="4">
        <f>YEAR(Data!$D2959)</f>
        <v>2014</v>
      </c>
      <c r="D2959" s="5">
        <v>41764</v>
      </c>
      <c r="E2959" s="5">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-1.9274999999999993</v>
      </c>
    </row>
    <row r="2960" spans="1:22" ht="14.25" customHeight="1" x14ac:dyDescent="0.3">
      <c r="A2960" s="4">
        <v>2959</v>
      </c>
      <c r="B2960" s="4" t="s">
        <v>6153</v>
      </c>
      <c r="C2960" s="4">
        <f>YEAR(Data!$D2960)</f>
        <v>2012</v>
      </c>
      <c r="D2960" s="5">
        <v>41267</v>
      </c>
      <c r="E2960" s="5">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4">
        <v>7.2267999999999999</v>
      </c>
    </row>
    <row r="2961" spans="1:22" ht="14.25" customHeight="1" x14ac:dyDescent="0.3">
      <c r="A2961" s="4">
        <v>2960</v>
      </c>
      <c r="B2961" s="4" t="s">
        <v>6153</v>
      </c>
      <c r="C2961" s="4">
        <f>YEAR(Data!$D2961)</f>
        <v>2012</v>
      </c>
      <c r="D2961" s="5">
        <v>41267</v>
      </c>
      <c r="E2961" s="5">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ht="14.25" customHeight="1" x14ac:dyDescent="0.3">
      <c r="A2962" s="4">
        <v>2961</v>
      </c>
      <c r="B2962" s="4" t="s">
        <v>6154</v>
      </c>
      <c r="C2962" s="4">
        <f>YEAR(Data!$D2962)</f>
        <v>2014</v>
      </c>
      <c r="D2962" s="5">
        <v>41756</v>
      </c>
      <c r="E2962" s="5">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9.3563999999999989</v>
      </c>
    </row>
    <row r="2963" spans="1:22" ht="14.25" customHeight="1" x14ac:dyDescent="0.3">
      <c r="A2963" s="4">
        <v>2962</v>
      </c>
      <c r="B2963" s="4" t="s">
        <v>6154</v>
      </c>
      <c r="C2963" s="4">
        <f>YEAR(Data!$D2963)</f>
        <v>2014</v>
      </c>
      <c r="D2963" s="5">
        <v>41756</v>
      </c>
      <c r="E2963" s="5">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ht="14.25" customHeight="1" x14ac:dyDescent="0.3">
      <c r="A2964" s="4">
        <v>2963</v>
      </c>
      <c r="B2964" s="4" t="s">
        <v>6155</v>
      </c>
      <c r="C2964" s="4">
        <f>YEAR(Data!$D2964)</f>
        <v>2014</v>
      </c>
      <c r="D2964" s="5">
        <v>41990</v>
      </c>
      <c r="E2964" s="5">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9.1763999999999974</v>
      </c>
    </row>
    <row r="2965" spans="1:22" ht="14.25" customHeight="1" x14ac:dyDescent="0.3">
      <c r="A2965" s="4">
        <v>2964</v>
      </c>
      <c r="B2965" s="4" t="s">
        <v>6155</v>
      </c>
      <c r="C2965" s="4">
        <f>YEAR(Data!$D2965)</f>
        <v>2014</v>
      </c>
      <c r="D2965" s="5">
        <v>41990</v>
      </c>
      <c r="E2965" s="5">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4">
        <v>6.0740000000000016</v>
      </c>
    </row>
    <row r="2966" spans="1:22" ht="14.25" customHeight="1" x14ac:dyDescent="0.3">
      <c r="A2966" s="4">
        <v>2965</v>
      </c>
      <c r="B2966" s="4" t="s">
        <v>6155</v>
      </c>
      <c r="C2966" s="4">
        <f>YEAR(Data!$D2966)</f>
        <v>2014</v>
      </c>
      <c r="D2966" s="5">
        <v>41990</v>
      </c>
      <c r="E2966" s="5">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4">
        <v>8.2079999999999984</v>
      </c>
    </row>
    <row r="2967" spans="1:22" ht="14.25" customHeight="1" x14ac:dyDescent="0.3">
      <c r="A2967" s="4">
        <v>2966</v>
      </c>
      <c r="B2967" s="4" t="s">
        <v>6155</v>
      </c>
      <c r="C2967" s="4">
        <f>YEAR(Data!$D2967)</f>
        <v>2014</v>
      </c>
      <c r="D2967" s="5">
        <v>41990</v>
      </c>
      <c r="E2967" s="5">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4">
        <v>7.5840000000000014</v>
      </c>
    </row>
    <row r="2968" spans="1:22" ht="14.25" customHeight="1" x14ac:dyDescent="0.3">
      <c r="A2968" s="4">
        <v>2967</v>
      </c>
      <c r="B2968" s="4" t="s">
        <v>6160</v>
      </c>
      <c r="C2968" s="4">
        <f>YEAR(Data!$D2968)</f>
        <v>2011</v>
      </c>
      <c r="D2968" s="5">
        <v>40904</v>
      </c>
      <c r="E2968" s="5">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4">
        <v>-19.771199999999997</v>
      </c>
    </row>
    <row r="2969" spans="1:22" ht="14.25" customHeight="1" x14ac:dyDescent="0.3">
      <c r="A2969" s="4">
        <v>2968</v>
      </c>
      <c r="B2969" s="4" t="s">
        <v>6160</v>
      </c>
      <c r="C2969" s="4">
        <f>YEAR(Data!$D2969)</f>
        <v>2011</v>
      </c>
      <c r="D2969" s="5">
        <v>40904</v>
      </c>
      <c r="E2969" s="5">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4">
        <v>3.0015999999999998</v>
      </c>
    </row>
    <row r="2970" spans="1:22" ht="14.25" customHeight="1" x14ac:dyDescent="0.3">
      <c r="A2970" s="4">
        <v>2969</v>
      </c>
      <c r="B2970" s="4" t="s">
        <v>6161</v>
      </c>
      <c r="C2970" s="4">
        <f>YEAR(Data!$D2970)</f>
        <v>2014</v>
      </c>
      <c r="D2970" s="5">
        <v>41950</v>
      </c>
      <c r="E2970" s="5">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4">
        <v>43.713600000000014</v>
      </c>
    </row>
    <row r="2971" spans="1:22" ht="14.25" customHeight="1" x14ac:dyDescent="0.3">
      <c r="A2971" s="4">
        <v>2970</v>
      </c>
      <c r="B2971" s="4" t="s">
        <v>6161</v>
      </c>
      <c r="C2971" s="4">
        <f>YEAR(Data!$D2971)</f>
        <v>2014</v>
      </c>
      <c r="D2971" s="5">
        <v>41950</v>
      </c>
      <c r="E2971" s="5">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4">
        <v>10.8864</v>
      </c>
    </row>
    <row r="2972" spans="1:22" ht="14.25" customHeight="1" x14ac:dyDescent="0.3">
      <c r="A2972" s="4">
        <v>2971</v>
      </c>
      <c r="B2972" s="4" t="s">
        <v>6161</v>
      </c>
      <c r="C2972" s="4">
        <f>YEAR(Data!$D2972)</f>
        <v>2014</v>
      </c>
      <c r="D2972" s="5">
        <v>41950</v>
      </c>
      <c r="E2972" s="5">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4">
        <v>-10.617599999999999</v>
      </c>
    </row>
    <row r="2973" spans="1:22" ht="14.25" customHeight="1" x14ac:dyDescent="0.3">
      <c r="A2973" s="4">
        <v>2972</v>
      </c>
      <c r="B2973" s="4" t="s">
        <v>6161</v>
      </c>
      <c r="C2973" s="4">
        <f>YEAR(Data!$D2973)</f>
        <v>2014</v>
      </c>
      <c r="D2973" s="5">
        <v>41950</v>
      </c>
      <c r="E2973" s="5">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4">
        <v>6.3612000000000002</v>
      </c>
    </row>
    <row r="2974" spans="1:22" ht="14.25" customHeight="1" x14ac:dyDescent="0.3">
      <c r="A2974" s="4">
        <v>2973</v>
      </c>
      <c r="B2974" s="4" t="s">
        <v>6161</v>
      </c>
      <c r="C2974" s="4">
        <f>YEAR(Data!$D2974)</f>
        <v>2014</v>
      </c>
      <c r="D2974" s="5">
        <v>41950</v>
      </c>
      <c r="E2974" s="5">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-51.827200000000019</v>
      </c>
    </row>
    <row r="2975" spans="1:22" ht="14.25" customHeight="1" x14ac:dyDescent="0.3">
      <c r="A2975" s="4">
        <v>2974</v>
      </c>
      <c r="B2975" s="4" t="s">
        <v>6162</v>
      </c>
      <c r="C2975" s="4">
        <f>YEAR(Data!$D2975)</f>
        <v>2014</v>
      </c>
      <c r="D2975" s="5">
        <v>41990</v>
      </c>
      <c r="E2975" s="5">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5.1839999999999993</v>
      </c>
    </row>
    <row r="2976" spans="1:22" ht="14.25" customHeight="1" x14ac:dyDescent="0.3">
      <c r="A2976" s="4">
        <v>2975</v>
      </c>
      <c r="B2976" s="4" t="s">
        <v>6163</v>
      </c>
      <c r="C2976" s="4">
        <f>YEAR(Data!$D2976)</f>
        <v>2012</v>
      </c>
      <c r="D2976" s="5">
        <v>41036</v>
      </c>
      <c r="E2976" s="5">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4">
        <v>-31.372200000000007</v>
      </c>
    </row>
    <row r="2977" spans="1:22" ht="14.25" customHeight="1" x14ac:dyDescent="0.3">
      <c r="A2977" s="4">
        <v>2976</v>
      </c>
      <c r="B2977" s="4" t="s">
        <v>6163</v>
      </c>
      <c r="C2977" s="4">
        <f>YEAR(Data!$D2977)</f>
        <v>2012</v>
      </c>
      <c r="D2977" s="5">
        <v>41036</v>
      </c>
      <c r="E2977" s="5">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4">
        <v>5.378400000000001</v>
      </c>
    </row>
    <row r="2978" spans="1:22" ht="14.25" customHeight="1" x14ac:dyDescent="0.3">
      <c r="A2978" s="4">
        <v>2977</v>
      </c>
      <c r="B2978" s="4" t="s">
        <v>6166</v>
      </c>
      <c r="C2978" s="4">
        <f>YEAR(Data!$D2978)</f>
        <v>2014</v>
      </c>
      <c r="D2978" s="5">
        <v>41978</v>
      </c>
      <c r="E2978" s="5">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4">
        <v>-2.693600000000032</v>
      </c>
    </row>
    <row r="2979" spans="1:22" ht="14.25" customHeight="1" x14ac:dyDescent="0.3">
      <c r="A2979" s="4">
        <v>2978</v>
      </c>
      <c r="B2979" s="4" t="s">
        <v>6169</v>
      </c>
      <c r="C2979" s="4">
        <f>YEAR(Data!$D2979)</f>
        <v>2014</v>
      </c>
      <c r="D2979" s="5">
        <v>41916</v>
      </c>
      <c r="E2979" s="5">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5.8707999999999991</v>
      </c>
    </row>
    <row r="2980" spans="1:22" ht="14.25" customHeight="1" x14ac:dyDescent="0.3">
      <c r="A2980" s="4">
        <v>2979</v>
      </c>
      <c r="B2980" s="4" t="s">
        <v>6170</v>
      </c>
      <c r="C2980" s="4">
        <f>YEAR(Data!$D2980)</f>
        <v>2011</v>
      </c>
      <c r="D2980" s="5">
        <v>40557</v>
      </c>
      <c r="E2980" s="5">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4">
        <v>87.350400000000036</v>
      </c>
    </row>
    <row r="2981" spans="1:22" ht="14.25" customHeight="1" x14ac:dyDescent="0.3">
      <c r="A2981" s="4">
        <v>2980</v>
      </c>
      <c r="B2981" s="4" t="s">
        <v>6172</v>
      </c>
      <c r="C2981" s="4">
        <f>YEAR(Data!$D2981)</f>
        <v>2012</v>
      </c>
      <c r="D2981" s="5">
        <v>41072</v>
      </c>
      <c r="E2981" s="5">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4">
        <v>7.2576000000000001</v>
      </c>
    </row>
    <row r="2982" spans="1:22" ht="14.25" customHeight="1" x14ac:dyDescent="0.3">
      <c r="A2982" s="4">
        <v>2981</v>
      </c>
      <c r="B2982" s="4" t="s">
        <v>6172</v>
      </c>
      <c r="C2982" s="4">
        <f>YEAR(Data!$D2982)</f>
        <v>2012</v>
      </c>
      <c r="D2982" s="5">
        <v>41072</v>
      </c>
      <c r="E2982" s="5">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4.3295999999999975</v>
      </c>
    </row>
    <row r="2983" spans="1:22" ht="14.25" customHeight="1" x14ac:dyDescent="0.3">
      <c r="A2983" s="4">
        <v>2982</v>
      </c>
      <c r="B2983" s="4" t="s">
        <v>6177</v>
      </c>
      <c r="C2983" s="4">
        <f>YEAR(Data!$D2983)</f>
        <v>2011</v>
      </c>
      <c r="D2983" s="5">
        <v>40736</v>
      </c>
      <c r="E2983" s="5">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4">
        <v>13.852799999999981</v>
      </c>
    </row>
    <row r="2984" spans="1:22" ht="14.25" customHeight="1" x14ac:dyDescent="0.3">
      <c r="A2984" s="4">
        <v>2983</v>
      </c>
      <c r="B2984" s="4" t="s">
        <v>6177</v>
      </c>
      <c r="C2984" s="4">
        <f>YEAR(Data!$D2984)</f>
        <v>2011</v>
      </c>
      <c r="D2984" s="5">
        <v>40736</v>
      </c>
      <c r="E2984" s="5">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4">
        <v>3.8015999999999992</v>
      </c>
    </row>
    <row r="2985" spans="1:22" ht="14.25" customHeight="1" x14ac:dyDescent="0.3">
      <c r="A2985" s="4">
        <v>2984</v>
      </c>
      <c r="B2985" s="4" t="s">
        <v>6178</v>
      </c>
      <c r="C2985" s="4">
        <f>YEAR(Data!$D2985)</f>
        <v>2011</v>
      </c>
      <c r="D2985" s="5">
        <v>40883</v>
      </c>
      <c r="E2985" s="5">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4">
        <v>4.6746000000000016</v>
      </c>
    </row>
    <row r="2986" spans="1:22" ht="14.25" customHeight="1" x14ac:dyDescent="0.3">
      <c r="A2986" s="4">
        <v>2985</v>
      </c>
      <c r="B2986" s="4" t="s">
        <v>6178</v>
      </c>
      <c r="C2986" s="4">
        <f>YEAR(Data!$D2986)</f>
        <v>2011</v>
      </c>
      <c r="D2986" s="5">
        <v>40883</v>
      </c>
      <c r="E2986" s="5">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-170.80380000000002</v>
      </c>
    </row>
    <row r="2987" spans="1:22" ht="14.25" customHeight="1" x14ac:dyDescent="0.3">
      <c r="A2987" s="4">
        <v>2986</v>
      </c>
      <c r="B2987" s="4" t="s">
        <v>6179</v>
      </c>
      <c r="C2987" s="4">
        <f>YEAR(Data!$D2987)</f>
        <v>2013</v>
      </c>
      <c r="D2987" s="5">
        <v>41420</v>
      </c>
      <c r="E2987" s="5">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4">
        <v>6.240000000000002</v>
      </c>
    </row>
    <row r="2988" spans="1:22" ht="14.25" customHeight="1" x14ac:dyDescent="0.3">
      <c r="A2988" s="4">
        <v>2987</v>
      </c>
      <c r="B2988" s="4" t="s">
        <v>6179</v>
      </c>
      <c r="C2988" s="4">
        <f>YEAR(Data!$D2988)</f>
        <v>2013</v>
      </c>
      <c r="D2988" s="5">
        <v>41420</v>
      </c>
      <c r="E2988" s="5">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ht="14.25" customHeight="1" x14ac:dyDescent="0.3">
      <c r="A2989" s="4">
        <v>2988</v>
      </c>
      <c r="B2989" s="4" t="s">
        <v>6179</v>
      </c>
      <c r="C2989" s="4">
        <f>YEAR(Data!$D2989)</f>
        <v>2013</v>
      </c>
      <c r="D2989" s="5">
        <v>41420</v>
      </c>
      <c r="E2989" s="5">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4">
        <v>152.11799999999999</v>
      </c>
    </row>
    <row r="2990" spans="1:22" ht="14.25" customHeight="1" x14ac:dyDescent="0.3">
      <c r="A2990" s="4">
        <v>2989</v>
      </c>
      <c r="B2990" s="4" t="s">
        <v>6184</v>
      </c>
      <c r="C2990" s="4">
        <f>YEAR(Data!$D2990)</f>
        <v>2013</v>
      </c>
      <c r="D2990" s="5">
        <v>41326</v>
      </c>
      <c r="E2990" s="5">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4">
        <v>0.77939999999999898</v>
      </c>
    </row>
    <row r="2991" spans="1:22" ht="14.25" customHeight="1" x14ac:dyDescent="0.3">
      <c r="A2991" s="4">
        <v>2990</v>
      </c>
      <c r="B2991" s="4" t="s">
        <v>6184</v>
      </c>
      <c r="C2991" s="4">
        <f>YEAR(Data!$D2991)</f>
        <v>2013</v>
      </c>
      <c r="D2991" s="5">
        <v>41326</v>
      </c>
      <c r="E2991" s="5">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4">
        <v>6.4959999999999996</v>
      </c>
    </row>
    <row r="2992" spans="1:22" ht="14.25" customHeight="1" x14ac:dyDescent="0.3">
      <c r="A2992" s="4">
        <v>2991</v>
      </c>
      <c r="B2992" s="4" t="s">
        <v>6184</v>
      </c>
      <c r="C2992" s="4">
        <f>YEAR(Data!$D2992)</f>
        <v>2013</v>
      </c>
      <c r="D2992" s="5">
        <v>41326</v>
      </c>
      <c r="E2992" s="5">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8.9829999999999899</v>
      </c>
    </row>
    <row r="2993" spans="1:22" ht="14.25" customHeight="1" x14ac:dyDescent="0.3">
      <c r="A2993" s="4">
        <v>2992</v>
      </c>
      <c r="B2993" s="4" t="s">
        <v>6184</v>
      </c>
      <c r="C2993" s="4">
        <f>YEAR(Data!$D2993)</f>
        <v>2013</v>
      </c>
      <c r="D2993" s="5">
        <v>41326</v>
      </c>
      <c r="E2993" s="5">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4">
        <v>10.936799999999998</v>
      </c>
    </row>
    <row r="2994" spans="1:22" ht="14.25" customHeight="1" x14ac:dyDescent="0.3">
      <c r="A2994" s="4">
        <v>2993</v>
      </c>
      <c r="B2994" s="4" t="s">
        <v>6185</v>
      </c>
      <c r="C2994" s="4">
        <f>YEAR(Data!$D2994)</f>
        <v>2013</v>
      </c>
      <c r="D2994" s="5">
        <v>41550</v>
      </c>
      <c r="E2994" s="5">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ht="14.25" customHeight="1" x14ac:dyDescent="0.3">
      <c r="A2995" s="4">
        <v>2994</v>
      </c>
      <c r="B2995" s="4" t="s">
        <v>6186</v>
      </c>
      <c r="C2995" s="4">
        <f>YEAR(Data!$D2995)</f>
        <v>2014</v>
      </c>
      <c r="D2995" s="5">
        <v>41710</v>
      </c>
      <c r="E2995" s="5">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421.08239999999995</v>
      </c>
    </row>
    <row r="2996" spans="1:22" ht="14.25" customHeight="1" x14ac:dyDescent="0.3">
      <c r="A2996" s="4">
        <v>2995</v>
      </c>
      <c r="B2996" s="4" t="s">
        <v>6187</v>
      </c>
      <c r="C2996" s="4">
        <f>YEAR(Data!$D2996)</f>
        <v>2013</v>
      </c>
      <c r="D2996" s="5">
        <v>41527</v>
      </c>
      <c r="E2996" s="5">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4">
        <v>18.683999999999997</v>
      </c>
    </row>
    <row r="2997" spans="1:22" ht="14.25" customHeight="1" x14ac:dyDescent="0.3">
      <c r="A2997" s="4">
        <v>2996</v>
      </c>
      <c r="B2997" s="4" t="s">
        <v>6189</v>
      </c>
      <c r="C2997" s="4">
        <f>YEAR(Data!$D2997)</f>
        <v>2011</v>
      </c>
      <c r="D2997" s="5">
        <v>40738</v>
      </c>
      <c r="E2997" s="5">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ht="14.25" customHeight="1" x14ac:dyDescent="0.3">
      <c r="A2998" s="4">
        <v>2997</v>
      </c>
      <c r="B2998" s="4" t="s">
        <v>6190</v>
      </c>
      <c r="C2998" s="4">
        <f>YEAR(Data!$D2998)</f>
        <v>2011</v>
      </c>
      <c r="D2998" s="5">
        <v>40715</v>
      </c>
      <c r="E2998" s="5">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ht="14.25" customHeight="1" x14ac:dyDescent="0.3">
      <c r="A2999" s="4">
        <v>2998</v>
      </c>
      <c r="B2999" s="4" t="s">
        <v>6190</v>
      </c>
      <c r="C2999" s="4">
        <f>YEAR(Data!$D2999)</f>
        <v>2011</v>
      </c>
      <c r="D2999" s="5">
        <v>40715</v>
      </c>
      <c r="E2999" s="5">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4">
        <v>0.64739999999999964</v>
      </c>
    </row>
    <row r="3000" spans="1:22" ht="14.25" customHeight="1" x14ac:dyDescent="0.3">
      <c r="A3000" s="4">
        <v>2999</v>
      </c>
      <c r="B3000" s="4" t="s">
        <v>6190</v>
      </c>
      <c r="C3000" s="4">
        <f>YEAR(Data!$D3000)</f>
        <v>2011</v>
      </c>
      <c r="D3000" s="5">
        <v>40715</v>
      </c>
      <c r="E3000" s="5">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28.790400000000009</v>
      </c>
    </row>
    <row r="3001" spans="1:22" ht="14.25" customHeight="1" x14ac:dyDescent="0.3">
      <c r="A3001" s="4">
        <v>3000</v>
      </c>
      <c r="B3001" s="4" t="s">
        <v>6190</v>
      </c>
      <c r="C3001" s="4">
        <f>YEAR(Data!$D3001)</f>
        <v>2011</v>
      </c>
      <c r="D3001" s="5">
        <v>40715</v>
      </c>
      <c r="E3001" s="5">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4">
        <v>-172.49250000000001</v>
      </c>
    </row>
    <row r="3002" spans="1:22" ht="14.25" customHeight="1" x14ac:dyDescent="0.3">
      <c r="A3002" s="4">
        <v>3001</v>
      </c>
      <c r="B3002" s="4" t="s">
        <v>6190</v>
      </c>
      <c r="C3002" s="4">
        <f>YEAR(Data!$D3002)</f>
        <v>2011</v>
      </c>
      <c r="D3002" s="5">
        <v>40715</v>
      </c>
      <c r="E3002" s="5">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4">
        <v>3.8864000000000001</v>
      </c>
    </row>
    <row r="3003" spans="1:22" ht="14.25" customHeight="1" x14ac:dyDescent="0.3">
      <c r="A3003" s="4">
        <v>3002</v>
      </c>
      <c r="B3003" s="4" t="s">
        <v>6190</v>
      </c>
      <c r="C3003" s="4">
        <f>YEAR(Data!$D3003)</f>
        <v>2011</v>
      </c>
      <c r="D3003" s="5">
        <v>40715</v>
      </c>
      <c r="E3003" s="5">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4">
        <v>-7.2048000000000023</v>
      </c>
    </row>
    <row r="3004" spans="1:22" ht="14.25" customHeight="1" x14ac:dyDescent="0.3">
      <c r="A3004" s="4">
        <v>3003</v>
      </c>
      <c r="B3004" s="4" t="s">
        <v>6195</v>
      </c>
      <c r="C3004" s="4">
        <f>YEAR(Data!$D3004)</f>
        <v>2012</v>
      </c>
      <c r="D3004" s="5">
        <v>41095</v>
      </c>
      <c r="E3004" s="5">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4">
        <v>8.93</v>
      </c>
    </row>
    <row r="3005" spans="1:22" ht="14.25" customHeight="1" x14ac:dyDescent="0.3">
      <c r="A3005" s="4">
        <v>3004</v>
      </c>
      <c r="B3005" s="4" t="s">
        <v>6199</v>
      </c>
      <c r="C3005" s="4">
        <f>YEAR(Data!$D3005)</f>
        <v>2014</v>
      </c>
      <c r="D3005" s="5">
        <v>41990</v>
      </c>
      <c r="E3005" s="5">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10.429999999999998</v>
      </c>
    </row>
    <row r="3006" spans="1:22" ht="14.25" customHeight="1" x14ac:dyDescent="0.3">
      <c r="A3006" s="4">
        <v>3005</v>
      </c>
      <c r="B3006" s="4" t="s">
        <v>6200</v>
      </c>
      <c r="C3006" s="4">
        <f>YEAR(Data!$D3006)</f>
        <v>2013</v>
      </c>
      <c r="D3006" s="5">
        <v>41526</v>
      </c>
      <c r="E3006" s="5">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4">
        <v>62.243999999999971</v>
      </c>
    </row>
    <row r="3007" spans="1:22" ht="14.25" customHeight="1" x14ac:dyDescent="0.3">
      <c r="A3007" s="4">
        <v>3006</v>
      </c>
      <c r="B3007" s="4" t="s">
        <v>6205</v>
      </c>
      <c r="C3007" s="4">
        <f>YEAR(Data!$D3007)</f>
        <v>2011</v>
      </c>
      <c r="D3007" s="5">
        <v>40680</v>
      </c>
      <c r="E3007" s="5">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4">
        <v>45.839999999999996</v>
      </c>
    </row>
    <row r="3008" spans="1:22" ht="14.25" customHeight="1" x14ac:dyDescent="0.3">
      <c r="A3008" s="4">
        <v>3007</v>
      </c>
      <c r="B3008" s="4" t="s">
        <v>6207</v>
      </c>
      <c r="C3008" s="4">
        <f>YEAR(Data!$D3008)</f>
        <v>2014</v>
      </c>
      <c r="D3008" s="5">
        <v>41926</v>
      </c>
      <c r="E3008" s="5">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253.37199999999996</v>
      </c>
    </row>
    <row r="3009" spans="1:22" ht="14.25" customHeight="1" x14ac:dyDescent="0.3">
      <c r="A3009" s="4">
        <v>3008</v>
      </c>
      <c r="B3009" s="4" t="s">
        <v>6208</v>
      </c>
      <c r="C3009" s="4">
        <f>YEAR(Data!$D3009)</f>
        <v>2011</v>
      </c>
      <c r="D3009" s="5">
        <v>40840</v>
      </c>
      <c r="E3009" s="5">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11.138399999999999</v>
      </c>
    </row>
    <row r="3010" spans="1:22" ht="14.25" customHeight="1" x14ac:dyDescent="0.3">
      <c r="A3010" s="4">
        <v>3009</v>
      </c>
      <c r="B3010" s="4" t="s">
        <v>6209</v>
      </c>
      <c r="C3010" s="4">
        <f>YEAR(Data!$D3010)</f>
        <v>2013</v>
      </c>
      <c r="D3010" s="5">
        <v>41614</v>
      </c>
      <c r="E3010" s="5">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ht="14.25" customHeight="1" x14ac:dyDescent="0.3">
      <c r="A3011" s="4">
        <v>3010</v>
      </c>
      <c r="B3011" s="4" t="s">
        <v>6210</v>
      </c>
      <c r="C3011" s="4">
        <f>YEAR(Data!$D3011)</f>
        <v>2013</v>
      </c>
      <c r="D3011" s="5">
        <v>41481</v>
      </c>
      <c r="E3011" s="5">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4">
        <v>27.43649999999996</v>
      </c>
    </row>
    <row r="3012" spans="1:22" ht="14.25" customHeight="1" x14ac:dyDescent="0.3">
      <c r="A3012" s="4">
        <v>3011</v>
      </c>
      <c r="B3012" s="4" t="s">
        <v>6211</v>
      </c>
      <c r="C3012" s="4">
        <f>YEAR(Data!$D3012)</f>
        <v>2014</v>
      </c>
      <c r="D3012" s="5">
        <v>41747</v>
      </c>
      <c r="E3012" s="5">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4">
        <v>-9.222999999999999</v>
      </c>
    </row>
    <row r="3013" spans="1:22" ht="14.25" customHeight="1" x14ac:dyDescent="0.3">
      <c r="A3013" s="4">
        <v>3012</v>
      </c>
      <c r="B3013" s="4" t="s">
        <v>6211</v>
      </c>
      <c r="C3013" s="4">
        <f>YEAR(Data!$D3013)</f>
        <v>2014</v>
      </c>
      <c r="D3013" s="5">
        <v>41747</v>
      </c>
      <c r="E3013" s="5">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4">
        <v>-3399.9800000000009</v>
      </c>
    </row>
    <row r="3014" spans="1:22" ht="14.25" customHeight="1" x14ac:dyDescent="0.3">
      <c r="A3014" s="4">
        <v>3013</v>
      </c>
      <c r="B3014" s="4" t="s">
        <v>6211</v>
      </c>
      <c r="C3014" s="4">
        <f>YEAR(Data!$D3014)</f>
        <v>2014</v>
      </c>
      <c r="D3014" s="5">
        <v>41747</v>
      </c>
      <c r="E3014" s="5">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4">
        <v>-15.835599999999999</v>
      </c>
    </row>
    <row r="3015" spans="1:22" ht="14.25" customHeight="1" x14ac:dyDescent="0.3">
      <c r="A3015" s="4">
        <v>3014</v>
      </c>
      <c r="B3015" s="4" t="s">
        <v>6211</v>
      </c>
      <c r="C3015" s="4">
        <f>YEAR(Data!$D3015)</f>
        <v>2014</v>
      </c>
      <c r="D3015" s="5">
        <v>41747</v>
      </c>
      <c r="E3015" s="5">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4">
        <v>-6.573599999999999</v>
      </c>
    </row>
    <row r="3016" spans="1:22" ht="14.25" customHeight="1" x14ac:dyDescent="0.3">
      <c r="A3016" s="4">
        <v>3015</v>
      </c>
      <c r="B3016" s="4" t="s">
        <v>6211</v>
      </c>
      <c r="C3016" s="4">
        <f>YEAR(Data!$D3016)</f>
        <v>2014</v>
      </c>
      <c r="D3016" s="5">
        <v>41747</v>
      </c>
      <c r="E3016" s="5">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4">
        <v>7.2576000000000001</v>
      </c>
    </row>
    <row r="3017" spans="1:22" ht="14.25" customHeight="1" x14ac:dyDescent="0.3">
      <c r="A3017" s="4">
        <v>3016</v>
      </c>
      <c r="B3017" s="4" t="s">
        <v>6214</v>
      </c>
      <c r="C3017" s="4">
        <f>YEAR(Data!$D3017)</f>
        <v>2012</v>
      </c>
      <c r="D3017" s="5">
        <v>41169</v>
      </c>
      <c r="E3017" s="5">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-103.26600000000002</v>
      </c>
    </row>
    <row r="3018" spans="1:22" ht="14.25" customHeight="1" x14ac:dyDescent="0.3">
      <c r="A3018" s="4">
        <v>3017</v>
      </c>
      <c r="B3018" s="4" t="s">
        <v>6215</v>
      </c>
      <c r="C3018" s="4">
        <f>YEAR(Data!$D3018)</f>
        <v>2013</v>
      </c>
      <c r="D3018" s="5">
        <v>41510</v>
      </c>
      <c r="E3018" s="5">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4">
        <v>-172.73280000000005</v>
      </c>
    </row>
    <row r="3019" spans="1:22" ht="14.25" customHeight="1" x14ac:dyDescent="0.3">
      <c r="A3019" s="4">
        <v>3018</v>
      </c>
      <c r="B3019" s="4" t="s">
        <v>6215</v>
      </c>
      <c r="C3019" s="4">
        <f>YEAR(Data!$D3019)</f>
        <v>2013</v>
      </c>
      <c r="D3019" s="5">
        <v>41510</v>
      </c>
      <c r="E3019" s="5">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4">
        <v>-10.173599999999997</v>
      </c>
    </row>
    <row r="3020" spans="1:22" ht="14.25" customHeight="1" x14ac:dyDescent="0.3">
      <c r="A3020" s="4">
        <v>3019</v>
      </c>
      <c r="B3020" s="4" t="s">
        <v>6215</v>
      </c>
      <c r="C3020" s="4">
        <f>YEAR(Data!$D3020)</f>
        <v>2013</v>
      </c>
      <c r="D3020" s="5">
        <v>41510</v>
      </c>
      <c r="E3020" s="5">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4">
        <v>-33.319999999999965</v>
      </c>
    </row>
    <row r="3021" spans="1:22" ht="14.25" customHeight="1" x14ac:dyDescent="0.3">
      <c r="A3021" s="4">
        <v>3020</v>
      </c>
      <c r="B3021" s="4" t="s">
        <v>6217</v>
      </c>
      <c r="C3021" s="4">
        <f>YEAR(Data!$D3021)</f>
        <v>2012</v>
      </c>
      <c r="D3021" s="5">
        <v>41221</v>
      </c>
      <c r="E3021" s="5">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4">
        <v>0.20159999999999978</v>
      </c>
    </row>
    <row r="3022" spans="1:22" ht="14.25" customHeight="1" x14ac:dyDescent="0.3">
      <c r="A3022" s="4">
        <v>3021</v>
      </c>
      <c r="B3022" s="4" t="s">
        <v>6217</v>
      </c>
      <c r="C3022" s="4">
        <f>YEAR(Data!$D3022)</f>
        <v>2012</v>
      </c>
      <c r="D3022" s="5">
        <v>41221</v>
      </c>
      <c r="E3022" s="5">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41.822999999999993</v>
      </c>
    </row>
    <row r="3023" spans="1:22" ht="14.25" customHeight="1" x14ac:dyDescent="0.3">
      <c r="A3023" s="4">
        <v>3022</v>
      </c>
      <c r="B3023" s="4" t="s">
        <v>6217</v>
      </c>
      <c r="C3023" s="4">
        <f>YEAR(Data!$D3023)</f>
        <v>2012</v>
      </c>
      <c r="D3023" s="5">
        <v>41221</v>
      </c>
      <c r="E3023" s="5">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22.007699999999996</v>
      </c>
    </row>
    <row r="3024" spans="1:22" ht="14.25" customHeight="1" x14ac:dyDescent="0.3">
      <c r="A3024" s="4">
        <v>3023</v>
      </c>
      <c r="B3024" s="4" t="s">
        <v>6217</v>
      </c>
      <c r="C3024" s="4">
        <f>YEAR(Data!$D3024)</f>
        <v>2012</v>
      </c>
      <c r="D3024" s="5">
        <v>41221</v>
      </c>
      <c r="E3024" s="5">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ht="14.25" customHeight="1" x14ac:dyDescent="0.3">
      <c r="A3025" s="4">
        <v>3024</v>
      </c>
      <c r="B3025" s="4" t="s">
        <v>6220</v>
      </c>
      <c r="C3025" s="4">
        <f>YEAR(Data!$D3025)</f>
        <v>2014</v>
      </c>
      <c r="D3025" s="5">
        <v>41961</v>
      </c>
      <c r="E3025" s="5">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4">
        <v>-14.458800000000025</v>
      </c>
    </row>
    <row r="3026" spans="1:22" ht="14.25" customHeight="1" x14ac:dyDescent="0.3">
      <c r="A3026" s="4">
        <v>3025</v>
      </c>
      <c r="B3026" s="4" t="s">
        <v>6223</v>
      </c>
      <c r="C3026" s="4">
        <f>YEAR(Data!$D3026)</f>
        <v>2012</v>
      </c>
      <c r="D3026" s="5">
        <v>41221</v>
      </c>
      <c r="E3026" s="5">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4">
        <v>17.641799999999996</v>
      </c>
    </row>
    <row r="3027" spans="1:22" ht="14.25" customHeight="1" x14ac:dyDescent="0.3">
      <c r="A3027" s="4">
        <v>3026</v>
      </c>
      <c r="B3027" s="4" t="s">
        <v>6223</v>
      </c>
      <c r="C3027" s="4">
        <f>YEAR(Data!$D3027)</f>
        <v>2012</v>
      </c>
      <c r="D3027" s="5">
        <v>41221</v>
      </c>
      <c r="E3027" s="5">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ht="14.25" customHeight="1" x14ac:dyDescent="0.3">
      <c r="A3028" s="4">
        <v>3027</v>
      </c>
      <c r="B3028" s="4" t="s">
        <v>6224</v>
      </c>
      <c r="C3028" s="4">
        <f>YEAR(Data!$D3028)</f>
        <v>2014</v>
      </c>
      <c r="D3028" s="5">
        <v>41752</v>
      </c>
      <c r="E3028" s="5">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4">
        <v>0</v>
      </c>
    </row>
    <row r="3029" spans="1:22" ht="14.25" customHeight="1" x14ac:dyDescent="0.3">
      <c r="A3029" s="4">
        <v>3028</v>
      </c>
      <c r="B3029" s="4" t="s">
        <v>6225</v>
      </c>
      <c r="C3029" s="4">
        <f>YEAR(Data!$D3029)</f>
        <v>2011</v>
      </c>
      <c r="D3029" s="5">
        <v>40779</v>
      </c>
      <c r="E3029" s="5">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4">
        <v>2.6935999999999991</v>
      </c>
    </row>
    <row r="3030" spans="1:22" ht="14.25" customHeight="1" x14ac:dyDescent="0.3">
      <c r="A3030" s="4">
        <v>3029</v>
      </c>
      <c r="B3030" s="4" t="s">
        <v>6229</v>
      </c>
      <c r="C3030" s="4">
        <f>YEAR(Data!$D3030)</f>
        <v>2014</v>
      </c>
      <c r="D3030" s="5">
        <v>41991</v>
      </c>
      <c r="E3030" s="5">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4">
        <v>80.78400000000002</v>
      </c>
    </row>
    <row r="3031" spans="1:22" ht="14.25" customHeight="1" x14ac:dyDescent="0.3">
      <c r="A3031" s="4">
        <v>3030</v>
      </c>
      <c r="B3031" s="4" t="s">
        <v>6230</v>
      </c>
      <c r="C3031" s="4">
        <f>YEAR(Data!$D3031)</f>
        <v>2013</v>
      </c>
      <c r="D3031" s="5">
        <v>41358</v>
      </c>
      <c r="E3031" s="5">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4">
        <v>25.198000000000008</v>
      </c>
    </row>
    <row r="3032" spans="1:22" ht="14.25" customHeight="1" x14ac:dyDescent="0.3">
      <c r="A3032" s="4">
        <v>3031</v>
      </c>
      <c r="B3032" s="4" t="s">
        <v>6232</v>
      </c>
      <c r="C3032" s="4">
        <f>YEAR(Data!$D3032)</f>
        <v>2012</v>
      </c>
      <c r="D3032" s="5">
        <v>41173</v>
      </c>
      <c r="E3032" s="5">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31.091200000000015</v>
      </c>
    </row>
    <row r="3033" spans="1:22" ht="14.25" customHeight="1" x14ac:dyDescent="0.3">
      <c r="A3033" s="4">
        <v>3032</v>
      </c>
      <c r="B3033" s="4" t="s">
        <v>6232</v>
      </c>
      <c r="C3033" s="4">
        <f>YEAR(Data!$D3033)</f>
        <v>2012</v>
      </c>
      <c r="D3033" s="5">
        <v>41173</v>
      </c>
      <c r="E3033" s="5">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7.5370999999999988</v>
      </c>
    </row>
    <row r="3034" spans="1:22" ht="14.25" customHeight="1" x14ac:dyDescent="0.3">
      <c r="A3034" s="4">
        <v>3033</v>
      </c>
      <c r="B3034" s="4" t="s">
        <v>6235</v>
      </c>
      <c r="C3034" s="4">
        <f>YEAR(Data!$D3034)</f>
        <v>2013</v>
      </c>
      <c r="D3034" s="5">
        <v>41600</v>
      </c>
      <c r="E3034" s="5">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4">
        <v>-12.196000000000005</v>
      </c>
    </row>
    <row r="3035" spans="1:22" ht="14.25" customHeight="1" x14ac:dyDescent="0.3">
      <c r="A3035" s="4">
        <v>3034</v>
      </c>
      <c r="B3035" s="4" t="s">
        <v>6236</v>
      </c>
      <c r="C3035" s="4">
        <f>YEAR(Data!$D3035)</f>
        <v>2014</v>
      </c>
      <c r="D3035" s="5">
        <v>41899</v>
      </c>
      <c r="E3035" s="5">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4">
        <v>7.2576000000000001</v>
      </c>
    </row>
    <row r="3036" spans="1:22" ht="14.25" customHeight="1" x14ac:dyDescent="0.3">
      <c r="A3036" s="4">
        <v>3035</v>
      </c>
      <c r="B3036" s="4" t="s">
        <v>6237</v>
      </c>
      <c r="C3036" s="4">
        <f>YEAR(Data!$D3036)</f>
        <v>2012</v>
      </c>
      <c r="D3036" s="5">
        <v>41071</v>
      </c>
      <c r="E3036" s="5">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4">
        <v>10.202999999999994</v>
      </c>
    </row>
    <row r="3037" spans="1:22" ht="14.25" customHeight="1" x14ac:dyDescent="0.3">
      <c r="A3037" s="4">
        <v>3036</v>
      </c>
      <c r="B3037" s="4" t="s">
        <v>6237</v>
      </c>
      <c r="C3037" s="4">
        <f>YEAR(Data!$D3037)</f>
        <v>2012</v>
      </c>
      <c r="D3037" s="5">
        <v>41071</v>
      </c>
      <c r="E3037" s="5">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4">
        <v>16.679599999999997</v>
      </c>
    </row>
    <row r="3038" spans="1:22" ht="14.25" customHeight="1" x14ac:dyDescent="0.3">
      <c r="A3038" s="4">
        <v>3037</v>
      </c>
      <c r="B3038" s="4" t="s">
        <v>6237</v>
      </c>
      <c r="C3038" s="4">
        <f>YEAR(Data!$D3038)</f>
        <v>2012</v>
      </c>
      <c r="D3038" s="5">
        <v>41071</v>
      </c>
      <c r="E3038" s="5">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4">
        <v>15.764000000000003</v>
      </c>
    </row>
    <row r="3039" spans="1:22" ht="14.25" customHeight="1" x14ac:dyDescent="0.3">
      <c r="A3039" s="4">
        <v>3038</v>
      </c>
      <c r="B3039" s="4" t="s">
        <v>6237</v>
      </c>
      <c r="C3039" s="4">
        <f>YEAR(Data!$D3039)</f>
        <v>2012</v>
      </c>
      <c r="D3039" s="5">
        <v>41071</v>
      </c>
      <c r="E3039" s="5">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4">
        <v>15.552000000000001</v>
      </c>
    </row>
    <row r="3040" spans="1:22" ht="14.25" customHeight="1" x14ac:dyDescent="0.3">
      <c r="A3040" s="4">
        <v>3039</v>
      </c>
      <c r="B3040" s="4" t="s">
        <v>6237</v>
      </c>
      <c r="C3040" s="4">
        <f>YEAR(Data!$D3040)</f>
        <v>2012</v>
      </c>
      <c r="D3040" s="5">
        <v>41071</v>
      </c>
      <c r="E3040" s="5">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4">
        <v>10.789200000000001</v>
      </c>
    </row>
    <row r="3041" spans="1:22" ht="14.25" customHeight="1" x14ac:dyDescent="0.3">
      <c r="A3041" s="4">
        <v>3040</v>
      </c>
      <c r="B3041" s="4" t="s">
        <v>6242</v>
      </c>
      <c r="C3041" s="4">
        <f>YEAR(Data!$D3041)</f>
        <v>2014</v>
      </c>
      <c r="D3041" s="5">
        <v>41916</v>
      </c>
      <c r="E3041" s="5">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-6.423300000000026</v>
      </c>
    </row>
    <row r="3042" spans="1:22" ht="14.25" customHeight="1" x14ac:dyDescent="0.3">
      <c r="A3042" s="4">
        <v>3041</v>
      </c>
      <c r="B3042" s="4" t="s">
        <v>6243</v>
      </c>
      <c r="C3042" s="4">
        <f>YEAR(Data!$D3042)</f>
        <v>2013</v>
      </c>
      <c r="D3042" s="5">
        <v>41400</v>
      </c>
      <c r="E3042" s="5">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4">
        <v>3.3439999999999994</v>
      </c>
    </row>
    <row r="3043" spans="1:22" ht="14.25" customHeight="1" x14ac:dyDescent="0.3">
      <c r="A3043" s="4">
        <v>3042</v>
      </c>
      <c r="B3043" s="4" t="s">
        <v>6245</v>
      </c>
      <c r="C3043" s="4">
        <f>YEAR(Data!$D3043)</f>
        <v>2014</v>
      </c>
      <c r="D3043" s="5">
        <v>41894</v>
      </c>
      <c r="E3043" s="5">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6.2208000000000006</v>
      </c>
    </row>
    <row r="3044" spans="1:22" ht="14.25" customHeight="1" x14ac:dyDescent="0.3">
      <c r="A3044" s="4">
        <v>3043</v>
      </c>
      <c r="B3044" s="4" t="s">
        <v>6245</v>
      </c>
      <c r="C3044" s="4">
        <f>YEAR(Data!$D3044)</f>
        <v>2014</v>
      </c>
      <c r="D3044" s="5">
        <v>41894</v>
      </c>
      <c r="E3044" s="5">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4">
        <v>10.8682</v>
      </c>
    </row>
    <row r="3045" spans="1:22" ht="14.25" customHeight="1" x14ac:dyDescent="0.3">
      <c r="A3045" s="4">
        <v>3044</v>
      </c>
      <c r="B3045" s="4" t="s">
        <v>6245</v>
      </c>
      <c r="C3045" s="4">
        <f>YEAR(Data!$D3045)</f>
        <v>2014</v>
      </c>
      <c r="D3045" s="5">
        <v>41894</v>
      </c>
      <c r="E3045" s="5">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4">
        <v>256.78399999999976</v>
      </c>
    </row>
    <row r="3046" spans="1:22" ht="14.25" customHeight="1" x14ac:dyDescent="0.3">
      <c r="A3046" s="4">
        <v>3045</v>
      </c>
      <c r="B3046" s="4" t="s">
        <v>6250</v>
      </c>
      <c r="C3046" s="4">
        <f>YEAR(Data!$D3046)</f>
        <v>2012</v>
      </c>
      <c r="D3046" s="5">
        <v>41029</v>
      </c>
      <c r="E3046" s="5">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ht="14.25" customHeight="1" x14ac:dyDescent="0.3">
      <c r="A3047" s="4">
        <v>3046</v>
      </c>
      <c r="B3047" s="4" t="s">
        <v>6251</v>
      </c>
      <c r="C3047" s="4">
        <f>YEAR(Data!$D3047)</f>
        <v>2014</v>
      </c>
      <c r="D3047" s="5">
        <v>41950</v>
      </c>
      <c r="E3047" s="5">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4">
        <v>3.6139999999999994</v>
      </c>
    </row>
    <row r="3048" spans="1:22" ht="14.25" customHeight="1" x14ac:dyDescent="0.3">
      <c r="A3048" s="4">
        <v>3047</v>
      </c>
      <c r="B3048" s="4" t="s">
        <v>6251</v>
      </c>
      <c r="C3048" s="4">
        <f>YEAR(Data!$D3048)</f>
        <v>2014</v>
      </c>
      <c r="D3048" s="5">
        <v>41950</v>
      </c>
      <c r="E3048" s="5">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12.134799999999998</v>
      </c>
    </row>
    <row r="3049" spans="1:22" ht="14.25" customHeight="1" x14ac:dyDescent="0.3">
      <c r="A3049" s="4">
        <v>3048</v>
      </c>
      <c r="B3049" s="4" t="s">
        <v>6254</v>
      </c>
      <c r="C3049" s="4">
        <f>YEAR(Data!$D3049)</f>
        <v>2011</v>
      </c>
      <c r="D3049" s="5">
        <v>40816</v>
      </c>
      <c r="E3049" s="5">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ht="14.25" customHeight="1" x14ac:dyDescent="0.3">
      <c r="A3050" s="4">
        <v>3049</v>
      </c>
      <c r="B3050" s="4" t="s">
        <v>6255</v>
      </c>
      <c r="C3050" s="4">
        <f>YEAR(Data!$D3050)</f>
        <v>2014</v>
      </c>
      <c r="D3050" s="5">
        <v>41732</v>
      </c>
      <c r="E3050" s="5">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70.005999999999972</v>
      </c>
    </row>
    <row r="3051" spans="1:22" ht="14.25" customHeight="1" x14ac:dyDescent="0.3">
      <c r="A3051" s="4">
        <v>3050</v>
      </c>
      <c r="B3051" s="4" t="s">
        <v>6255</v>
      </c>
      <c r="C3051" s="4">
        <f>YEAR(Data!$D3051)</f>
        <v>2014</v>
      </c>
      <c r="D3051" s="5">
        <v>41732</v>
      </c>
      <c r="E3051" s="5">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ht="14.25" customHeight="1" x14ac:dyDescent="0.3">
      <c r="A3052" s="4">
        <v>3051</v>
      </c>
      <c r="B3052" s="4" t="s">
        <v>6258</v>
      </c>
      <c r="C3052" s="4">
        <f>YEAR(Data!$D3052)</f>
        <v>2014</v>
      </c>
      <c r="D3052" s="5">
        <v>41919</v>
      </c>
      <c r="E3052" s="5">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4">
        <v>2.9371999999999971</v>
      </c>
    </row>
    <row r="3053" spans="1:22" ht="14.25" customHeight="1" x14ac:dyDescent="0.3">
      <c r="A3053" s="4">
        <v>3052</v>
      </c>
      <c r="B3053" s="4" t="s">
        <v>6258</v>
      </c>
      <c r="C3053" s="4">
        <f>YEAR(Data!$D3053)</f>
        <v>2014</v>
      </c>
      <c r="D3053" s="5">
        <v>41919</v>
      </c>
      <c r="E3053" s="5">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4">
        <v>66.073599999999971</v>
      </c>
    </row>
    <row r="3054" spans="1:22" ht="14.25" customHeight="1" x14ac:dyDescent="0.3">
      <c r="A3054" s="4">
        <v>3053</v>
      </c>
      <c r="B3054" s="4" t="s">
        <v>6258</v>
      </c>
      <c r="C3054" s="4">
        <f>YEAR(Data!$D3054)</f>
        <v>2014</v>
      </c>
      <c r="D3054" s="5">
        <v>41919</v>
      </c>
      <c r="E3054" s="5">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4">
        <v>18.211199999999998</v>
      </c>
    </row>
    <row r="3055" spans="1:22" ht="14.25" customHeight="1" x14ac:dyDescent="0.3">
      <c r="A3055" s="4">
        <v>3054</v>
      </c>
      <c r="B3055" s="4" t="s">
        <v>6263</v>
      </c>
      <c r="C3055" s="4">
        <f>YEAR(Data!$D3055)</f>
        <v>2013</v>
      </c>
      <c r="D3055" s="5">
        <v>41374</v>
      </c>
      <c r="E3055" s="5">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4">
        <v>134.654</v>
      </c>
    </row>
    <row r="3056" spans="1:22" ht="14.25" customHeight="1" x14ac:dyDescent="0.3">
      <c r="A3056" s="4">
        <v>3055</v>
      </c>
      <c r="B3056" s="4" t="s">
        <v>6263</v>
      </c>
      <c r="C3056" s="4">
        <f>YEAR(Data!$D3056)</f>
        <v>2013</v>
      </c>
      <c r="D3056" s="5">
        <v>41374</v>
      </c>
      <c r="E3056" s="5">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ht="14.25" customHeight="1" x14ac:dyDescent="0.3">
      <c r="A3057" s="4">
        <v>3056</v>
      </c>
      <c r="B3057" s="4" t="s">
        <v>6266</v>
      </c>
      <c r="C3057" s="4">
        <f>YEAR(Data!$D3057)</f>
        <v>2012</v>
      </c>
      <c r="D3057" s="5">
        <v>41149</v>
      </c>
      <c r="E3057" s="5">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4">
        <v>874.98749999999984</v>
      </c>
    </row>
    <row r="3058" spans="1:22" ht="14.25" customHeight="1" x14ac:dyDescent="0.3">
      <c r="A3058" s="4">
        <v>3057</v>
      </c>
      <c r="B3058" s="4" t="s">
        <v>6267</v>
      </c>
      <c r="C3058" s="4">
        <f>YEAR(Data!$D3058)</f>
        <v>2014</v>
      </c>
      <c r="D3058" s="5">
        <v>41932</v>
      </c>
      <c r="E3058" s="5">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4">
        <v>4.3008000000000006</v>
      </c>
    </row>
    <row r="3059" spans="1:22" ht="14.25" customHeight="1" x14ac:dyDescent="0.3">
      <c r="A3059" s="4">
        <v>3058</v>
      </c>
      <c r="B3059" s="4" t="s">
        <v>6267</v>
      </c>
      <c r="C3059" s="4">
        <f>YEAR(Data!$D3059)</f>
        <v>2014</v>
      </c>
      <c r="D3059" s="5">
        <v>41932</v>
      </c>
      <c r="E3059" s="5">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15.120000000000001</v>
      </c>
    </row>
    <row r="3060" spans="1:22" ht="14.25" customHeight="1" x14ac:dyDescent="0.3">
      <c r="A3060" s="4">
        <v>3059</v>
      </c>
      <c r="B3060" s="4" t="s">
        <v>6267</v>
      </c>
      <c r="C3060" s="4">
        <f>YEAR(Data!$D3060)</f>
        <v>2014</v>
      </c>
      <c r="D3060" s="5">
        <v>41932</v>
      </c>
      <c r="E3060" s="5">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ht="14.25" customHeight="1" x14ac:dyDescent="0.3">
      <c r="A3061" s="4">
        <v>3060</v>
      </c>
      <c r="B3061" s="4" t="s">
        <v>6267</v>
      </c>
      <c r="C3061" s="4">
        <f>YEAR(Data!$D3061)</f>
        <v>2014</v>
      </c>
      <c r="D3061" s="5">
        <v>41932</v>
      </c>
      <c r="E3061" s="5">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4">
        <v>-3.3506000000000018</v>
      </c>
    </row>
    <row r="3062" spans="1:22" ht="14.25" customHeight="1" x14ac:dyDescent="0.3">
      <c r="A3062" s="4">
        <v>3061</v>
      </c>
      <c r="B3062" s="4" t="s">
        <v>6270</v>
      </c>
      <c r="C3062" s="4">
        <f>YEAR(Data!$D3062)</f>
        <v>2013</v>
      </c>
      <c r="D3062" s="5">
        <v>41586</v>
      </c>
      <c r="E3062" s="5">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4">
        <v>22.495499999999989</v>
      </c>
    </row>
    <row r="3063" spans="1:22" ht="14.25" customHeight="1" x14ac:dyDescent="0.3">
      <c r="A3063" s="4">
        <v>3062</v>
      </c>
      <c r="B3063" s="4" t="s">
        <v>6271</v>
      </c>
      <c r="C3063" s="4">
        <f>YEAR(Data!$D3063)</f>
        <v>2014</v>
      </c>
      <c r="D3063" s="5">
        <v>41702</v>
      </c>
      <c r="E3063" s="5">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4">
        <v>9.743999999999998</v>
      </c>
    </row>
    <row r="3064" spans="1:22" ht="14.25" customHeight="1" x14ac:dyDescent="0.3">
      <c r="A3064" s="4">
        <v>3063</v>
      </c>
      <c r="B3064" s="4" t="s">
        <v>6274</v>
      </c>
      <c r="C3064" s="4">
        <f>YEAR(Data!$D3064)</f>
        <v>2012</v>
      </c>
      <c r="D3064" s="5">
        <v>41240</v>
      </c>
      <c r="E3064" s="5">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4">
        <v>23.511599999999998</v>
      </c>
    </row>
    <row r="3065" spans="1:22" ht="14.25" customHeight="1" x14ac:dyDescent="0.3">
      <c r="A3065" s="4">
        <v>3064</v>
      </c>
      <c r="B3065" s="4" t="s">
        <v>6274</v>
      </c>
      <c r="C3065" s="4">
        <f>YEAR(Data!$D3065)</f>
        <v>2012</v>
      </c>
      <c r="D3065" s="5">
        <v>41240</v>
      </c>
      <c r="E3065" s="5">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4">
        <v>7.3479000000000028</v>
      </c>
    </row>
    <row r="3066" spans="1:22" ht="14.25" customHeight="1" x14ac:dyDescent="0.3">
      <c r="A3066" s="4">
        <v>3065</v>
      </c>
      <c r="B3066" s="4" t="s">
        <v>6279</v>
      </c>
      <c r="C3066" s="4">
        <f>YEAR(Data!$D3066)</f>
        <v>2014</v>
      </c>
      <c r="D3066" s="5">
        <v>41712</v>
      </c>
      <c r="E3066" s="5">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4">
        <v>25.424000000000007</v>
      </c>
    </row>
    <row r="3067" spans="1:22" ht="14.25" customHeight="1" x14ac:dyDescent="0.3">
      <c r="A3067" s="4">
        <v>3066</v>
      </c>
      <c r="B3067" s="4" t="s">
        <v>6279</v>
      </c>
      <c r="C3067" s="4">
        <f>YEAR(Data!$D3067)</f>
        <v>2014</v>
      </c>
      <c r="D3067" s="5">
        <v>41712</v>
      </c>
      <c r="E3067" s="5">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ht="14.25" customHeight="1" x14ac:dyDescent="0.3">
      <c r="A3068" s="4">
        <v>3067</v>
      </c>
      <c r="B3068" s="4" t="s">
        <v>6279</v>
      </c>
      <c r="C3068" s="4">
        <f>YEAR(Data!$D3068)</f>
        <v>2014</v>
      </c>
      <c r="D3068" s="5">
        <v>41712</v>
      </c>
      <c r="E3068" s="5">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4">
        <v>88.129500000000007</v>
      </c>
    </row>
    <row r="3069" spans="1:22" ht="14.25" customHeight="1" x14ac:dyDescent="0.3">
      <c r="A3069" s="4">
        <v>3068</v>
      </c>
      <c r="B3069" s="4" t="s">
        <v>6279</v>
      </c>
      <c r="C3069" s="4">
        <f>YEAR(Data!$D3069)</f>
        <v>2014</v>
      </c>
      <c r="D3069" s="5">
        <v>41712</v>
      </c>
      <c r="E3069" s="5">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4">
        <v>21.772800000000004</v>
      </c>
    </row>
    <row r="3070" spans="1:22" ht="14.25" customHeight="1" x14ac:dyDescent="0.3">
      <c r="A3070" s="4">
        <v>3069</v>
      </c>
      <c r="B3070" s="4" t="s">
        <v>6279</v>
      </c>
      <c r="C3070" s="4">
        <f>YEAR(Data!$D3070)</f>
        <v>2014</v>
      </c>
      <c r="D3070" s="5">
        <v>41712</v>
      </c>
      <c r="E3070" s="5">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4">
        <v>138.35519999999997</v>
      </c>
    </row>
    <row r="3071" spans="1:22" ht="14.25" customHeight="1" x14ac:dyDescent="0.3">
      <c r="A3071" s="4">
        <v>3070</v>
      </c>
      <c r="B3071" s="4" t="s">
        <v>6286</v>
      </c>
      <c r="C3071" s="4">
        <f>YEAR(Data!$D3071)</f>
        <v>2014</v>
      </c>
      <c r="D3071" s="5">
        <v>41974</v>
      </c>
      <c r="E3071" s="5">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4">
        <v>82.991999999999877</v>
      </c>
    </row>
    <row r="3072" spans="1:22" ht="14.25" customHeight="1" x14ac:dyDescent="0.3">
      <c r="A3072" s="4">
        <v>3071</v>
      </c>
      <c r="B3072" s="4" t="s">
        <v>6287</v>
      </c>
      <c r="C3072" s="4">
        <f>YEAR(Data!$D3072)</f>
        <v>2011</v>
      </c>
      <c r="D3072" s="5">
        <v>40864</v>
      </c>
      <c r="E3072" s="5">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792.26910000000021</v>
      </c>
    </row>
    <row r="3073" spans="1:22" ht="14.25" customHeight="1" x14ac:dyDescent="0.3">
      <c r="A3073" s="4">
        <v>3072</v>
      </c>
      <c r="B3073" s="4" t="s">
        <v>6287</v>
      </c>
      <c r="C3073" s="4">
        <f>YEAR(Data!$D3073)</f>
        <v>2011</v>
      </c>
      <c r="D3073" s="5">
        <v>40864</v>
      </c>
      <c r="E3073" s="5">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4">
        <v>14.929199999999994</v>
      </c>
    </row>
    <row r="3074" spans="1:22" ht="14.25" customHeight="1" x14ac:dyDescent="0.3">
      <c r="A3074" s="4">
        <v>3073</v>
      </c>
      <c r="B3074" s="4" t="s">
        <v>6287</v>
      </c>
      <c r="C3074" s="4">
        <f>YEAR(Data!$D3074)</f>
        <v>2011</v>
      </c>
      <c r="D3074" s="5">
        <v>40864</v>
      </c>
      <c r="E3074" s="5">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26.564999999999998</v>
      </c>
    </row>
    <row r="3075" spans="1:22" ht="14.25" customHeight="1" x14ac:dyDescent="0.3">
      <c r="A3075" s="4">
        <v>3074</v>
      </c>
      <c r="B3075" s="4" t="s">
        <v>6290</v>
      </c>
      <c r="C3075" s="4">
        <f>YEAR(Data!$D3075)</f>
        <v>2013</v>
      </c>
      <c r="D3075" s="5">
        <v>41277</v>
      </c>
      <c r="E3075" s="5">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28.614999999999995</v>
      </c>
    </row>
    <row r="3076" spans="1:22" ht="14.25" customHeight="1" x14ac:dyDescent="0.3">
      <c r="A3076" s="4">
        <v>3075</v>
      </c>
      <c r="B3076" s="4" t="s">
        <v>6291</v>
      </c>
      <c r="C3076" s="4">
        <f>YEAR(Data!$D3076)</f>
        <v>2012</v>
      </c>
      <c r="D3076" s="5">
        <v>41185</v>
      </c>
      <c r="E3076" s="5">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18.454800000000002</v>
      </c>
    </row>
    <row r="3077" spans="1:22" ht="14.25" customHeight="1" x14ac:dyDescent="0.3">
      <c r="A3077" s="4">
        <v>3076</v>
      </c>
      <c r="B3077" s="4" t="s">
        <v>6292</v>
      </c>
      <c r="C3077" s="4">
        <f>YEAR(Data!$D3077)</f>
        <v>2011</v>
      </c>
      <c r="D3077" s="5">
        <v>40744</v>
      </c>
      <c r="E3077" s="5">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4">
        <v>38.572199999999953</v>
      </c>
    </row>
    <row r="3078" spans="1:22" ht="14.25" customHeight="1" x14ac:dyDescent="0.3">
      <c r="A3078" s="4">
        <v>3077</v>
      </c>
      <c r="B3078" s="4" t="s">
        <v>6292</v>
      </c>
      <c r="C3078" s="4">
        <f>YEAR(Data!$D3078)</f>
        <v>2011</v>
      </c>
      <c r="D3078" s="5">
        <v>40744</v>
      </c>
      <c r="E3078" s="5">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-14.228999999999997</v>
      </c>
    </row>
    <row r="3079" spans="1:22" ht="14.25" customHeight="1" x14ac:dyDescent="0.3">
      <c r="A3079" s="4">
        <v>3078</v>
      </c>
      <c r="B3079" s="4" t="s">
        <v>6292</v>
      </c>
      <c r="C3079" s="4">
        <f>YEAR(Data!$D3079)</f>
        <v>2011</v>
      </c>
      <c r="D3079" s="5">
        <v>40744</v>
      </c>
      <c r="E3079" s="5">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-140.19599999999997</v>
      </c>
    </row>
    <row r="3080" spans="1:22" ht="14.25" customHeight="1" x14ac:dyDescent="0.3">
      <c r="A3080" s="4">
        <v>3079</v>
      </c>
      <c r="B3080" s="4" t="s">
        <v>6293</v>
      </c>
      <c r="C3080" s="4">
        <f>YEAR(Data!$D3080)</f>
        <v>2011</v>
      </c>
      <c r="D3080" s="5">
        <v>40684</v>
      </c>
      <c r="E3080" s="5">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10.507199999999997</v>
      </c>
    </row>
    <row r="3081" spans="1:22" ht="14.25" customHeight="1" x14ac:dyDescent="0.3">
      <c r="A3081" s="4">
        <v>3080</v>
      </c>
      <c r="B3081" s="4" t="s">
        <v>6294</v>
      </c>
      <c r="C3081" s="4">
        <f>YEAR(Data!$D3081)</f>
        <v>2014</v>
      </c>
      <c r="D3081" s="5">
        <v>41887</v>
      </c>
      <c r="E3081" s="5">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4">
        <v>6.2208000000000006</v>
      </c>
    </row>
    <row r="3082" spans="1:22" ht="14.25" customHeight="1" x14ac:dyDescent="0.3">
      <c r="A3082" s="4">
        <v>3081</v>
      </c>
      <c r="B3082" s="4" t="s">
        <v>6294</v>
      </c>
      <c r="C3082" s="4">
        <f>YEAR(Data!$D3082)</f>
        <v>2014</v>
      </c>
      <c r="D3082" s="5">
        <v>41887</v>
      </c>
      <c r="E3082" s="5">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ht="14.25" customHeight="1" x14ac:dyDescent="0.3">
      <c r="A3083" s="4">
        <v>3082</v>
      </c>
      <c r="B3083" s="4" t="s">
        <v>6297</v>
      </c>
      <c r="C3083" s="4">
        <f>YEAR(Data!$D3083)</f>
        <v>2014</v>
      </c>
      <c r="D3083" s="5">
        <v>41787</v>
      </c>
      <c r="E3083" s="5">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ht="14.25" customHeight="1" x14ac:dyDescent="0.3">
      <c r="A3084" s="4">
        <v>3083</v>
      </c>
      <c r="B3084" s="4" t="s">
        <v>6297</v>
      </c>
      <c r="C3084" s="4">
        <f>YEAR(Data!$D3084)</f>
        <v>2014</v>
      </c>
      <c r="D3084" s="5">
        <v>41787</v>
      </c>
      <c r="E3084" s="5">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4">
        <v>134.99250000000001</v>
      </c>
    </row>
    <row r="3085" spans="1:22" ht="14.25" customHeight="1" x14ac:dyDescent="0.3">
      <c r="A3085" s="4">
        <v>3084</v>
      </c>
      <c r="B3085" s="4" t="s">
        <v>6298</v>
      </c>
      <c r="C3085" s="4">
        <f>YEAR(Data!$D3085)</f>
        <v>2011</v>
      </c>
      <c r="D3085" s="5">
        <v>40572</v>
      </c>
      <c r="E3085" s="5">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4">
        <v>1.3256999999999999</v>
      </c>
    </row>
    <row r="3086" spans="1:22" ht="14.25" customHeight="1" x14ac:dyDescent="0.3">
      <c r="A3086" s="4">
        <v>3085</v>
      </c>
      <c r="B3086" s="4" t="s">
        <v>6299</v>
      </c>
      <c r="C3086" s="4">
        <f>YEAR(Data!$D3086)</f>
        <v>2014</v>
      </c>
      <c r="D3086" s="5">
        <v>41680</v>
      </c>
      <c r="E3086" s="5">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4">
        <v>-417.09360000000004</v>
      </c>
    </row>
    <row r="3087" spans="1:22" ht="14.25" customHeight="1" x14ac:dyDescent="0.3">
      <c r="A3087" s="4">
        <v>3086</v>
      </c>
      <c r="B3087" s="4" t="s">
        <v>6299</v>
      </c>
      <c r="C3087" s="4">
        <f>YEAR(Data!$D3087)</f>
        <v>2014</v>
      </c>
      <c r="D3087" s="5">
        <v>41680</v>
      </c>
      <c r="E3087" s="5">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15.997999999999987</v>
      </c>
    </row>
    <row r="3088" spans="1:22" ht="14.25" customHeight="1" x14ac:dyDescent="0.3">
      <c r="A3088" s="4">
        <v>3087</v>
      </c>
      <c r="B3088" s="4" t="s">
        <v>6299</v>
      </c>
      <c r="C3088" s="4">
        <f>YEAR(Data!$D3088)</f>
        <v>2014</v>
      </c>
      <c r="D3088" s="5">
        <v>41680</v>
      </c>
      <c r="E3088" s="5">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4">
        <v>-2.6892000000000005</v>
      </c>
    </row>
    <row r="3089" spans="1:22" ht="14.25" customHeight="1" x14ac:dyDescent="0.3">
      <c r="A3089" s="4">
        <v>3088</v>
      </c>
      <c r="B3089" s="4" t="s">
        <v>6299</v>
      </c>
      <c r="C3089" s="4">
        <f>YEAR(Data!$D3089)</f>
        <v>2014</v>
      </c>
      <c r="D3089" s="5">
        <v>41680</v>
      </c>
      <c r="E3089" s="5">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4">
        <v>-32.480000000000004</v>
      </c>
    </row>
    <row r="3090" spans="1:22" ht="14.25" customHeight="1" x14ac:dyDescent="0.3">
      <c r="A3090" s="4">
        <v>3089</v>
      </c>
      <c r="B3090" s="4" t="s">
        <v>6300</v>
      </c>
      <c r="C3090" s="4">
        <f>YEAR(Data!$D3090)</f>
        <v>2014</v>
      </c>
      <c r="D3090" s="5">
        <v>41730</v>
      </c>
      <c r="E3090" s="5">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25.620000000000005</v>
      </c>
    </row>
    <row r="3091" spans="1:22" ht="14.25" customHeight="1" x14ac:dyDescent="0.3">
      <c r="A3091" s="4">
        <v>3090</v>
      </c>
      <c r="B3091" s="4" t="s">
        <v>6300</v>
      </c>
      <c r="C3091" s="4">
        <f>YEAR(Data!$D3091)</f>
        <v>2014</v>
      </c>
      <c r="D3091" s="5">
        <v>41730</v>
      </c>
      <c r="E3091" s="5">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4">
        <v>188.1404</v>
      </c>
    </row>
    <row r="3092" spans="1:22" ht="14.25" customHeight="1" x14ac:dyDescent="0.3">
      <c r="A3092" s="4">
        <v>3091</v>
      </c>
      <c r="B3092" s="4" t="s">
        <v>6303</v>
      </c>
      <c r="C3092" s="4">
        <f>YEAR(Data!$D3092)</f>
        <v>2013</v>
      </c>
      <c r="D3092" s="5">
        <v>41337</v>
      </c>
      <c r="E3092" s="5">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4">
        <v>219.45140000000001</v>
      </c>
    </row>
    <row r="3093" spans="1:22" ht="14.25" customHeight="1" x14ac:dyDescent="0.3">
      <c r="A3093" s="4">
        <v>3092</v>
      </c>
      <c r="B3093" s="4" t="s">
        <v>6303</v>
      </c>
      <c r="C3093" s="4">
        <f>YEAR(Data!$D3093)</f>
        <v>2013</v>
      </c>
      <c r="D3093" s="5">
        <v>41337</v>
      </c>
      <c r="E3093" s="5">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ht="14.25" customHeight="1" x14ac:dyDescent="0.3">
      <c r="A3094" s="4">
        <v>3093</v>
      </c>
      <c r="B3094" s="4" t="s">
        <v>6303</v>
      </c>
      <c r="C3094" s="4">
        <f>YEAR(Data!$D3094)</f>
        <v>2013</v>
      </c>
      <c r="D3094" s="5">
        <v>41337</v>
      </c>
      <c r="E3094" s="5">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4">
        <v>79.891199999999998</v>
      </c>
    </row>
    <row r="3095" spans="1:22" ht="14.25" customHeight="1" x14ac:dyDescent="0.3">
      <c r="A3095" s="4">
        <v>3094</v>
      </c>
      <c r="B3095" s="4" t="s">
        <v>6306</v>
      </c>
      <c r="C3095" s="4">
        <f>YEAR(Data!$D3095)</f>
        <v>2012</v>
      </c>
      <c r="D3095" s="5">
        <v>41144</v>
      </c>
      <c r="E3095" s="5">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4">
        <v>2.7719999999999994</v>
      </c>
    </row>
    <row r="3096" spans="1:22" ht="14.25" customHeight="1" x14ac:dyDescent="0.3">
      <c r="A3096" s="4">
        <v>3095</v>
      </c>
      <c r="B3096" s="4" t="s">
        <v>6306</v>
      </c>
      <c r="C3096" s="4">
        <f>YEAR(Data!$D3096)</f>
        <v>2012</v>
      </c>
      <c r="D3096" s="5">
        <v>41144</v>
      </c>
      <c r="E3096" s="5">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4">
        <v>3.6288</v>
      </c>
    </row>
    <row r="3097" spans="1:22" ht="14.25" customHeight="1" x14ac:dyDescent="0.3">
      <c r="A3097" s="4">
        <v>3096</v>
      </c>
      <c r="B3097" s="4" t="s">
        <v>6306</v>
      </c>
      <c r="C3097" s="4">
        <f>YEAR(Data!$D3097)</f>
        <v>2012</v>
      </c>
      <c r="D3097" s="5">
        <v>41144</v>
      </c>
      <c r="E3097" s="5">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4">
        <v>2.2559999999999993</v>
      </c>
    </row>
    <row r="3098" spans="1:22" ht="14.25" customHeight="1" x14ac:dyDescent="0.3">
      <c r="A3098" s="4">
        <v>3097</v>
      </c>
      <c r="B3098" s="4" t="s">
        <v>6306</v>
      </c>
      <c r="C3098" s="4">
        <f>YEAR(Data!$D3098)</f>
        <v>2012</v>
      </c>
      <c r="D3098" s="5">
        <v>41144</v>
      </c>
      <c r="E3098" s="5">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4">
        <v>-13.554800000000004</v>
      </c>
    </row>
    <row r="3099" spans="1:22" ht="14.25" customHeight="1" x14ac:dyDescent="0.3">
      <c r="A3099" s="4">
        <v>3098</v>
      </c>
      <c r="B3099" s="4" t="s">
        <v>6308</v>
      </c>
      <c r="C3099" s="4">
        <f>YEAR(Data!$D3099)</f>
        <v>2014</v>
      </c>
      <c r="D3099" s="5">
        <v>41757</v>
      </c>
      <c r="E3099" s="5">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ht="14.25" customHeight="1" x14ac:dyDescent="0.3">
      <c r="A3100" s="4">
        <v>3099</v>
      </c>
      <c r="B3100" s="4" t="s">
        <v>6308</v>
      </c>
      <c r="C3100" s="4">
        <f>YEAR(Data!$D3100)</f>
        <v>2014</v>
      </c>
      <c r="D3100" s="5">
        <v>41757</v>
      </c>
      <c r="E3100" s="5">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4">
        <v>-42.1096</v>
      </c>
    </row>
    <row r="3101" spans="1:22" ht="14.25" customHeight="1" x14ac:dyDescent="0.3">
      <c r="A3101" s="4">
        <v>3100</v>
      </c>
      <c r="B3101" s="4" t="s">
        <v>6309</v>
      </c>
      <c r="C3101" s="4">
        <f>YEAR(Data!$D3101)</f>
        <v>2014</v>
      </c>
      <c r="D3101" s="5">
        <v>41744</v>
      </c>
      <c r="E3101" s="5">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4">
        <v>3.5021999999999989</v>
      </c>
    </row>
    <row r="3102" spans="1:22" ht="14.25" customHeight="1" x14ac:dyDescent="0.3">
      <c r="A3102" s="4">
        <v>3101</v>
      </c>
      <c r="B3102" s="4" t="s">
        <v>6309</v>
      </c>
      <c r="C3102" s="4">
        <f>YEAR(Data!$D3102)</f>
        <v>2014</v>
      </c>
      <c r="D3102" s="5">
        <v>41744</v>
      </c>
      <c r="E3102" s="5">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4">
        <v>9.0881999999999721</v>
      </c>
    </row>
    <row r="3103" spans="1:22" ht="14.25" customHeight="1" x14ac:dyDescent="0.3">
      <c r="A3103" s="4">
        <v>3102</v>
      </c>
      <c r="B3103" s="4" t="s">
        <v>6310</v>
      </c>
      <c r="C3103" s="4">
        <f>YEAR(Data!$D3103)</f>
        <v>2014</v>
      </c>
      <c r="D3103" s="5">
        <v>41996</v>
      </c>
      <c r="E3103" s="5">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34.757999999999953</v>
      </c>
    </row>
    <row r="3104" spans="1:22" ht="14.25" customHeight="1" x14ac:dyDescent="0.3">
      <c r="A3104" s="4">
        <v>3103</v>
      </c>
      <c r="B3104" s="4" t="s">
        <v>6310</v>
      </c>
      <c r="C3104" s="4">
        <f>YEAR(Data!$D3104)</f>
        <v>2014</v>
      </c>
      <c r="D3104" s="5">
        <v>41996</v>
      </c>
      <c r="E3104" s="5">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4">
        <v>50.825400000000002</v>
      </c>
    </row>
    <row r="3105" spans="1:22" ht="14.25" customHeight="1" x14ac:dyDescent="0.3">
      <c r="A3105" s="4">
        <v>3104</v>
      </c>
      <c r="B3105" s="4" t="s">
        <v>6315</v>
      </c>
      <c r="C3105" s="4">
        <f>YEAR(Data!$D3105)</f>
        <v>2013</v>
      </c>
      <c r="D3105" s="5">
        <v>41617</v>
      </c>
      <c r="E3105" s="5">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4">
        <v>-9.5018000000000029</v>
      </c>
    </row>
    <row r="3106" spans="1:22" ht="14.25" customHeight="1" x14ac:dyDescent="0.3">
      <c r="A3106" s="4">
        <v>3105</v>
      </c>
      <c r="B3106" s="4" t="s">
        <v>6318</v>
      </c>
      <c r="C3106" s="4">
        <f>YEAR(Data!$D3106)</f>
        <v>2014</v>
      </c>
      <c r="D3106" s="5">
        <v>41722</v>
      </c>
      <c r="E3106" s="5">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4">
        <v>11.555999999999997</v>
      </c>
    </row>
    <row r="3107" spans="1:22" ht="14.25" customHeight="1" x14ac:dyDescent="0.3">
      <c r="A3107" s="4">
        <v>3106</v>
      </c>
      <c r="B3107" s="4" t="s">
        <v>6323</v>
      </c>
      <c r="C3107" s="4">
        <f>YEAR(Data!$D3107)</f>
        <v>2013</v>
      </c>
      <c r="D3107" s="5">
        <v>41481</v>
      </c>
      <c r="E3107" s="5">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4">
        <v>5.6955999999999989</v>
      </c>
    </row>
    <row r="3108" spans="1:22" ht="14.25" customHeight="1" x14ac:dyDescent="0.3">
      <c r="A3108" s="4">
        <v>3107</v>
      </c>
      <c r="B3108" s="4" t="s">
        <v>6324</v>
      </c>
      <c r="C3108" s="4">
        <f>YEAR(Data!$D3108)</f>
        <v>2014</v>
      </c>
      <c r="D3108" s="5">
        <v>41831</v>
      </c>
      <c r="E3108" s="5">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26.115600000000015</v>
      </c>
    </row>
    <row r="3109" spans="1:22" ht="14.25" customHeight="1" x14ac:dyDescent="0.3">
      <c r="A3109" s="4">
        <v>3108</v>
      </c>
      <c r="B3109" s="4" t="s">
        <v>6325</v>
      </c>
      <c r="C3109" s="4">
        <f>YEAR(Data!$D3109)</f>
        <v>2013</v>
      </c>
      <c r="D3109" s="5">
        <v>41473</v>
      </c>
      <c r="E3109" s="5">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4">
        <v>10.087799999999998</v>
      </c>
    </row>
    <row r="3110" spans="1:22" ht="14.25" customHeight="1" x14ac:dyDescent="0.3">
      <c r="A3110" s="4">
        <v>3109</v>
      </c>
      <c r="B3110" s="4" t="s">
        <v>6325</v>
      </c>
      <c r="C3110" s="4">
        <f>YEAR(Data!$D3110)</f>
        <v>2013</v>
      </c>
      <c r="D3110" s="5">
        <v>41473</v>
      </c>
      <c r="E3110" s="5">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4.8588000000000164</v>
      </c>
    </row>
    <row r="3111" spans="1:22" ht="14.25" customHeight="1" x14ac:dyDescent="0.3">
      <c r="A3111" s="4">
        <v>3110</v>
      </c>
      <c r="B3111" s="4" t="s">
        <v>6325</v>
      </c>
      <c r="C3111" s="4">
        <f>YEAR(Data!$D3111)</f>
        <v>2013</v>
      </c>
      <c r="D3111" s="5">
        <v>41473</v>
      </c>
      <c r="E3111" s="5">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ht="14.25" customHeight="1" x14ac:dyDescent="0.3">
      <c r="A3112" s="4">
        <v>3111</v>
      </c>
      <c r="B3112" s="4" t="s">
        <v>6325</v>
      </c>
      <c r="C3112" s="4">
        <f>YEAR(Data!$D3112)</f>
        <v>2013</v>
      </c>
      <c r="D3112" s="5">
        <v>41473</v>
      </c>
      <c r="E3112" s="5">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25.401600000000002</v>
      </c>
    </row>
    <row r="3113" spans="1:22" ht="14.25" customHeight="1" x14ac:dyDescent="0.3">
      <c r="A3113" s="4">
        <v>3112</v>
      </c>
      <c r="B3113" s="4" t="s">
        <v>6325</v>
      </c>
      <c r="C3113" s="4">
        <f>YEAR(Data!$D3113)</f>
        <v>2013</v>
      </c>
      <c r="D3113" s="5">
        <v>41473</v>
      </c>
      <c r="E3113" s="5">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47.730599999999981</v>
      </c>
    </row>
    <row r="3114" spans="1:22" ht="14.25" customHeight="1" x14ac:dyDescent="0.3">
      <c r="A3114" s="4">
        <v>3113</v>
      </c>
      <c r="B3114" s="4" t="s">
        <v>6328</v>
      </c>
      <c r="C3114" s="4">
        <f>YEAR(Data!$D3114)</f>
        <v>2013</v>
      </c>
      <c r="D3114" s="5">
        <v>41510</v>
      </c>
      <c r="E3114" s="5">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4">
        <v>62.82000000000005</v>
      </c>
    </row>
    <row r="3115" spans="1:22" ht="14.25" customHeight="1" x14ac:dyDescent="0.3">
      <c r="A3115" s="4">
        <v>3114</v>
      </c>
      <c r="B3115" s="4" t="s">
        <v>6328</v>
      </c>
      <c r="C3115" s="4">
        <f>YEAR(Data!$D3115)</f>
        <v>2013</v>
      </c>
      <c r="D3115" s="5">
        <v>41510</v>
      </c>
      <c r="E3115" s="5">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ht="14.25" customHeight="1" x14ac:dyDescent="0.3">
      <c r="A3116" s="4">
        <v>3115</v>
      </c>
      <c r="B3116" s="4" t="s">
        <v>6328</v>
      </c>
      <c r="C3116" s="4">
        <f>YEAR(Data!$D3116)</f>
        <v>2013</v>
      </c>
      <c r="D3116" s="5">
        <v>41510</v>
      </c>
      <c r="E3116" s="5">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ht="14.25" customHeight="1" x14ac:dyDescent="0.3">
      <c r="A3117" s="4">
        <v>3116</v>
      </c>
      <c r="B3117" s="4" t="s">
        <v>6328</v>
      </c>
      <c r="C3117" s="4">
        <f>YEAR(Data!$D3117)</f>
        <v>2013</v>
      </c>
      <c r="D3117" s="5">
        <v>41510</v>
      </c>
      <c r="E3117" s="5">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4">
        <v>-39.952800000000025</v>
      </c>
    </row>
    <row r="3118" spans="1:22" ht="14.25" customHeight="1" x14ac:dyDescent="0.3">
      <c r="A3118" s="4">
        <v>3117</v>
      </c>
      <c r="B3118" s="4" t="s">
        <v>6328</v>
      </c>
      <c r="C3118" s="4">
        <f>YEAR(Data!$D3118)</f>
        <v>2013</v>
      </c>
      <c r="D3118" s="5">
        <v>41510</v>
      </c>
      <c r="E3118" s="5">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4">
        <v>11.206</v>
      </c>
    </row>
    <row r="3119" spans="1:22" ht="14.25" customHeight="1" x14ac:dyDescent="0.3">
      <c r="A3119" s="4">
        <v>3118</v>
      </c>
      <c r="B3119" s="4" t="s">
        <v>6328</v>
      </c>
      <c r="C3119" s="4">
        <f>YEAR(Data!$D3119)</f>
        <v>2013</v>
      </c>
      <c r="D3119" s="5">
        <v>41510</v>
      </c>
      <c r="E3119" s="5">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0.15879999999999939</v>
      </c>
    </row>
    <row r="3120" spans="1:22" ht="14.25" customHeight="1" x14ac:dyDescent="0.3">
      <c r="A3120" s="4">
        <v>3119</v>
      </c>
      <c r="B3120" s="4" t="s">
        <v>6331</v>
      </c>
      <c r="C3120" s="4">
        <f>YEAR(Data!$D3120)</f>
        <v>2012</v>
      </c>
      <c r="D3120" s="5">
        <v>41071</v>
      </c>
      <c r="E3120" s="5">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-182.63700000000017</v>
      </c>
    </row>
    <row r="3121" spans="1:22" ht="14.25" customHeight="1" x14ac:dyDescent="0.3">
      <c r="A3121" s="4">
        <v>3120</v>
      </c>
      <c r="B3121" s="4" t="s">
        <v>6331</v>
      </c>
      <c r="C3121" s="4">
        <f>YEAR(Data!$D3121)</f>
        <v>2012</v>
      </c>
      <c r="D3121" s="5">
        <v>41071</v>
      </c>
      <c r="E3121" s="5">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4">
        <v>31.197999999999986</v>
      </c>
    </row>
    <row r="3122" spans="1:22" ht="14.25" customHeight="1" x14ac:dyDescent="0.3">
      <c r="A3122" s="4">
        <v>3121</v>
      </c>
      <c r="B3122" s="4" t="s">
        <v>6331</v>
      </c>
      <c r="C3122" s="4">
        <f>YEAR(Data!$D3122)</f>
        <v>2012</v>
      </c>
      <c r="D3122" s="5">
        <v>41071</v>
      </c>
      <c r="E3122" s="5">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4">
        <v>7.3007999999999988</v>
      </c>
    </row>
    <row r="3123" spans="1:22" ht="14.25" customHeight="1" x14ac:dyDescent="0.3">
      <c r="A3123" s="4">
        <v>3122</v>
      </c>
      <c r="B3123" s="4" t="s">
        <v>6331</v>
      </c>
      <c r="C3123" s="4">
        <f>YEAR(Data!$D3123)</f>
        <v>2012</v>
      </c>
      <c r="D3123" s="5">
        <v>41071</v>
      </c>
      <c r="E3123" s="5">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7.5959999999999894</v>
      </c>
    </row>
    <row r="3124" spans="1:22" ht="14.25" customHeight="1" x14ac:dyDescent="0.3">
      <c r="A3124" s="4">
        <v>3123</v>
      </c>
      <c r="B3124" s="4" t="s">
        <v>6331</v>
      </c>
      <c r="C3124" s="4">
        <f>YEAR(Data!$D3124)</f>
        <v>2012</v>
      </c>
      <c r="D3124" s="5">
        <v>41071</v>
      </c>
      <c r="E3124" s="5">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4">
        <v>-62.88000000000001</v>
      </c>
    </row>
    <row r="3125" spans="1:22" ht="14.25" customHeight="1" x14ac:dyDescent="0.3">
      <c r="A3125" s="4">
        <v>3124</v>
      </c>
      <c r="B3125" s="4" t="s">
        <v>6331</v>
      </c>
      <c r="C3125" s="4">
        <f>YEAR(Data!$D3125)</f>
        <v>2012</v>
      </c>
      <c r="D3125" s="5">
        <v>41071</v>
      </c>
      <c r="E3125" s="5">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4">
        <v>-3.1400000000000006</v>
      </c>
    </row>
    <row r="3126" spans="1:22" ht="14.25" customHeight="1" x14ac:dyDescent="0.3">
      <c r="A3126" s="4">
        <v>3125</v>
      </c>
      <c r="B3126" s="4" t="s">
        <v>6331</v>
      </c>
      <c r="C3126" s="4">
        <f>YEAR(Data!$D3126)</f>
        <v>2012</v>
      </c>
      <c r="D3126" s="5">
        <v>41071</v>
      </c>
      <c r="E3126" s="5">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51.831200000000024</v>
      </c>
    </row>
    <row r="3127" spans="1:22" ht="14.25" customHeight="1" x14ac:dyDescent="0.3">
      <c r="A3127" s="4">
        <v>3126</v>
      </c>
      <c r="B3127" s="4" t="s">
        <v>6331</v>
      </c>
      <c r="C3127" s="4">
        <f>YEAR(Data!$D3127)</f>
        <v>2012</v>
      </c>
      <c r="D3127" s="5">
        <v>41071</v>
      </c>
      <c r="E3127" s="5">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21.142799999999966</v>
      </c>
    </row>
    <row r="3128" spans="1:22" ht="14.25" customHeight="1" x14ac:dyDescent="0.3">
      <c r="A3128" s="4">
        <v>3127</v>
      </c>
      <c r="B3128" s="4" t="s">
        <v>6334</v>
      </c>
      <c r="C3128" s="4">
        <f>YEAR(Data!$D3128)</f>
        <v>2014</v>
      </c>
      <c r="D3128" s="5">
        <v>41891</v>
      </c>
      <c r="E3128" s="5">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4">
        <v>-47.396800000000013</v>
      </c>
    </row>
    <row r="3129" spans="1:22" ht="14.25" customHeight="1" x14ac:dyDescent="0.3">
      <c r="A3129" s="4">
        <v>3128</v>
      </c>
      <c r="B3129" s="4" t="s">
        <v>6338</v>
      </c>
      <c r="C3129" s="4">
        <f>YEAR(Data!$D3129)</f>
        <v>2014</v>
      </c>
      <c r="D3129" s="5">
        <v>41915</v>
      </c>
      <c r="E3129" s="5">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4">
        <v>23.086399999999998</v>
      </c>
    </row>
    <row r="3130" spans="1:22" ht="14.25" customHeight="1" x14ac:dyDescent="0.3">
      <c r="A3130" s="4">
        <v>3129</v>
      </c>
      <c r="B3130" s="4" t="s">
        <v>6341</v>
      </c>
      <c r="C3130" s="4">
        <f>YEAR(Data!$D3130)</f>
        <v>2011</v>
      </c>
      <c r="D3130" s="5">
        <v>40893</v>
      </c>
      <c r="E3130" s="5">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14.671799999999998</v>
      </c>
    </row>
    <row r="3131" spans="1:22" ht="14.25" customHeight="1" x14ac:dyDescent="0.3">
      <c r="A3131" s="4">
        <v>3130</v>
      </c>
      <c r="B3131" s="4" t="s">
        <v>6341</v>
      </c>
      <c r="C3131" s="4">
        <f>YEAR(Data!$D3131)</f>
        <v>2011</v>
      </c>
      <c r="D3131" s="5">
        <v>40893</v>
      </c>
      <c r="E3131" s="5">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4">
        <v>18.11760000000001</v>
      </c>
    </row>
    <row r="3132" spans="1:22" ht="14.25" customHeight="1" x14ac:dyDescent="0.3">
      <c r="A3132" s="4">
        <v>3131</v>
      </c>
      <c r="B3132" s="4" t="s">
        <v>6341</v>
      </c>
      <c r="C3132" s="4">
        <f>YEAR(Data!$D3132)</f>
        <v>2011</v>
      </c>
      <c r="D3132" s="5">
        <v>40893</v>
      </c>
      <c r="E3132" s="5">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39.499999999999957</v>
      </c>
    </row>
    <row r="3133" spans="1:22" ht="14.25" customHeight="1" x14ac:dyDescent="0.3">
      <c r="A3133" s="4">
        <v>3132</v>
      </c>
      <c r="B3133" s="4" t="s">
        <v>6341</v>
      </c>
      <c r="C3133" s="4">
        <f>YEAR(Data!$D3133)</f>
        <v>2011</v>
      </c>
      <c r="D3133" s="5">
        <v>40893</v>
      </c>
      <c r="E3133" s="5">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4">
        <v>70.55639999999994</v>
      </c>
    </row>
    <row r="3134" spans="1:22" ht="14.25" customHeight="1" x14ac:dyDescent="0.3">
      <c r="A3134" s="4">
        <v>3133</v>
      </c>
      <c r="B3134" s="4" t="s">
        <v>6342</v>
      </c>
      <c r="C3134" s="4">
        <f>YEAR(Data!$D3134)</f>
        <v>2011</v>
      </c>
      <c r="D3134" s="5">
        <v>40779</v>
      </c>
      <c r="E3134" s="5">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4">
        <v>6.3743999999999996</v>
      </c>
    </row>
    <row r="3135" spans="1:22" ht="14.25" customHeight="1" x14ac:dyDescent="0.3">
      <c r="A3135" s="4">
        <v>3134</v>
      </c>
      <c r="B3135" s="4" t="s">
        <v>6342</v>
      </c>
      <c r="C3135" s="4">
        <f>YEAR(Data!$D3135)</f>
        <v>2011</v>
      </c>
      <c r="D3135" s="5">
        <v>40779</v>
      </c>
      <c r="E3135" s="5">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4.4352000000000009</v>
      </c>
    </row>
    <row r="3136" spans="1:22" ht="14.25" customHeight="1" x14ac:dyDescent="0.3">
      <c r="A3136" s="4">
        <v>3135</v>
      </c>
      <c r="B3136" s="4" t="s">
        <v>6347</v>
      </c>
      <c r="C3136" s="4">
        <f>YEAR(Data!$D3136)</f>
        <v>2014</v>
      </c>
      <c r="D3136" s="5">
        <v>41956</v>
      </c>
      <c r="E3136" s="5">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4">
        <v>-45.840000000000018</v>
      </c>
    </row>
    <row r="3137" spans="1:22" ht="14.25" customHeight="1" x14ac:dyDescent="0.3">
      <c r="A3137" s="4">
        <v>3136</v>
      </c>
      <c r="B3137" s="4" t="s">
        <v>6347</v>
      </c>
      <c r="C3137" s="4">
        <f>YEAR(Data!$D3137)</f>
        <v>2014</v>
      </c>
      <c r="D3137" s="5">
        <v>41956</v>
      </c>
      <c r="E3137" s="5">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-15.590400000000002</v>
      </c>
    </row>
    <row r="3138" spans="1:22" ht="14.25" customHeight="1" x14ac:dyDescent="0.3">
      <c r="A3138" s="4">
        <v>3137</v>
      </c>
      <c r="B3138" s="4" t="s">
        <v>6347</v>
      </c>
      <c r="C3138" s="4">
        <f>YEAR(Data!$D3138)</f>
        <v>2014</v>
      </c>
      <c r="D3138" s="5">
        <v>41956</v>
      </c>
      <c r="E3138" s="5">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4">
        <v>8.4989999999999917</v>
      </c>
    </row>
    <row r="3139" spans="1:22" ht="14.25" customHeight="1" x14ac:dyDescent="0.3">
      <c r="A3139" s="4">
        <v>3138</v>
      </c>
      <c r="B3139" s="4" t="s">
        <v>6347</v>
      </c>
      <c r="C3139" s="4">
        <f>YEAR(Data!$D3139)</f>
        <v>2014</v>
      </c>
      <c r="D3139" s="5">
        <v>41956</v>
      </c>
      <c r="E3139" s="5">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ht="14.25" customHeight="1" x14ac:dyDescent="0.3">
      <c r="A3140" s="4">
        <v>3139</v>
      </c>
      <c r="B3140" s="4" t="s">
        <v>6347</v>
      </c>
      <c r="C3140" s="4">
        <f>YEAR(Data!$D3140)</f>
        <v>2014</v>
      </c>
      <c r="D3140" s="5">
        <v>41956</v>
      </c>
      <c r="E3140" s="5">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-0.55980000000000452</v>
      </c>
    </row>
    <row r="3141" spans="1:22" ht="14.25" customHeight="1" x14ac:dyDescent="0.3">
      <c r="A3141" s="4">
        <v>3140</v>
      </c>
      <c r="B3141" s="4" t="s">
        <v>6347</v>
      </c>
      <c r="C3141" s="4">
        <f>YEAR(Data!$D3141)</f>
        <v>2014</v>
      </c>
      <c r="D3141" s="5">
        <v>41956</v>
      </c>
      <c r="E3141" s="5">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-17.707200000000007</v>
      </c>
    </row>
    <row r="3142" spans="1:22" ht="14.25" customHeight="1" x14ac:dyDescent="0.3">
      <c r="A3142" s="4">
        <v>3141</v>
      </c>
      <c r="B3142" s="4" t="s">
        <v>6350</v>
      </c>
      <c r="C3142" s="4">
        <f>YEAR(Data!$D3142)</f>
        <v>2012</v>
      </c>
      <c r="D3142" s="5">
        <v>41024</v>
      </c>
      <c r="E3142" s="5">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90.829200000000014</v>
      </c>
    </row>
    <row r="3143" spans="1:22" ht="14.25" customHeight="1" x14ac:dyDescent="0.3">
      <c r="A3143" s="4">
        <v>3142</v>
      </c>
      <c r="B3143" s="4" t="s">
        <v>6351</v>
      </c>
      <c r="C3143" s="4">
        <f>YEAR(Data!$D3143)</f>
        <v>2011</v>
      </c>
      <c r="D3143" s="5">
        <v>40889</v>
      </c>
      <c r="E3143" s="5">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4">
        <v>-336.62720000000013</v>
      </c>
    </row>
    <row r="3144" spans="1:22" ht="14.25" customHeight="1" x14ac:dyDescent="0.3">
      <c r="A3144" s="4">
        <v>3143</v>
      </c>
      <c r="B3144" s="4" t="s">
        <v>6352</v>
      </c>
      <c r="C3144" s="4">
        <f>YEAR(Data!$D3144)</f>
        <v>2014</v>
      </c>
      <c r="D3144" s="5">
        <v>41908</v>
      </c>
      <c r="E3144" s="5">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4">
        <v>35.988000000000007</v>
      </c>
    </row>
    <row r="3145" spans="1:22" ht="14.25" customHeight="1" x14ac:dyDescent="0.3">
      <c r="A3145" s="4">
        <v>3144</v>
      </c>
      <c r="B3145" s="4" t="s">
        <v>6352</v>
      </c>
      <c r="C3145" s="4">
        <f>YEAR(Data!$D3145)</f>
        <v>2014</v>
      </c>
      <c r="D3145" s="5">
        <v>41908</v>
      </c>
      <c r="E3145" s="5">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0.92819999999999991</v>
      </c>
    </row>
    <row r="3146" spans="1:22" ht="14.25" customHeight="1" x14ac:dyDescent="0.3">
      <c r="A3146" s="4">
        <v>3145</v>
      </c>
      <c r="B3146" s="4" t="s">
        <v>6353</v>
      </c>
      <c r="C3146" s="4">
        <f>YEAR(Data!$D3146)</f>
        <v>2013</v>
      </c>
      <c r="D3146" s="5">
        <v>41523</v>
      </c>
      <c r="E3146" s="5">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-24.842999999999961</v>
      </c>
    </row>
    <row r="3147" spans="1:22" ht="14.25" customHeight="1" x14ac:dyDescent="0.3">
      <c r="A3147" s="4">
        <v>3146</v>
      </c>
      <c r="B3147" s="4" t="s">
        <v>6354</v>
      </c>
      <c r="C3147" s="4">
        <f>YEAR(Data!$D3147)</f>
        <v>2014</v>
      </c>
      <c r="D3147" s="5">
        <v>41682</v>
      </c>
      <c r="E3147" s="5">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4">
        <v>108.35279999999986</v>
      </c>
    </row>
    <row r="3148" spans="1:22" ht="14.25" customHeight="1" x14ac:dyDescent="0.3">
      <c r="A3148" s="4">
        <v>3147</v>
      </c>
      <c r="B3148" s="4" t="s">
        <v>6354</v>
      </c>
      <c r="C3148" s="4">
        <f>YEAR(Data!$D3148)</f>
        <v>2014</v>
      </c>
      <c r="D3148" s="5">
        <v>41682</v>
      </c>
      <c r="E3148" s="5">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4">
        <v>7.7679000000000009</v>
      </c>
    </row>
    <row r="3149" spans="1:22" ht="14.25" customHeight="1" x14ac:dyDescent="0.3">
      <c r="A3149" s="4">
        <v>3148</v>
      </c>
      <c r="B3149" s="4" t="s">
        <v>6359</v>
      </c>
      <c r="C3149" s="4">
        <f>YEAR(Data!$D3149)</f>
        <v>2011</v>
      </c>
      <c r="D3149" s="5">
        <v>40724</v>
      </c>
      <c r="E3149" s="5">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4">
        <v>10.367999999999999</v>
      </c>
    </row>
    <row r="3150" spans="1:22" ht="14.25" customHeight="1" x14ac:dyDescent="0.3">
      <c r="A3150" s="4">
        <v>3149</v>
      </c>
      <c r="B3150" s="4" t="s">
        <v>6360</v>
      </c>
      <c r="C3150" s="4">
        <f>YEAR(Data!$D3150)</f>
        <v>2013</v>
      </c>
      <c r="D3150" s="5">
        <v>41433</v>
      </c>
      <c r="E3150" s="5">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4">
        <v>15.552000000000001</v>
      </c>
    </row>
    <row r="3151" spans="1:22" ht="14.25" customHeight="1" x14ac:dyDescent="0.3">
      <c r="A3151" s="4">
        <v>3150</v>
      </c>
      <c r="B3151" s="4" t="s">
        <v>6361</v>
      </c>
      <c r="C3151" s="4">
        <f>YEAR(Data!$D3151)</f>
        <v>2011</v>
      </c>
      <c r="D3151" s="5">
        <v>40897</v>
      </c>
      <c r="E3151" s="5">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4">
        <v>14.904</v>
      </c>
    </row>
    <row r="3152" spans="1:22" ht="14.25" customHeight="1" x14ac:dyDescent="0.3">
      <c r="A3152" s="4">
        <v>3151</v>
      </c>
      <c r="B3152" s="4" t="s">
        <v>6362</v>
      </c>
      <c r="C3152" s="4">
        <f>YEAR(Data!$D3152)</f>
        <v>2012</v>
      </c>
      <c r="D3152" s="5">
        <v>41258</v>
      </c>
      <c r="E3152" s="5">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4">
        <v>607.60800000000006</v>
      </c>
    </row>
    <row r="3153" spans="1:22" ht="14.25" customHeight="1" x14ac:dyDescent="0.3">
      <c r="A3153" s="4">
        <v>3152</v>
      </c>
      <c r="B3153" s="4" t="s">
        <v>6362</v>
      </c>
      <c r="C3153" s="4">
        <f>YEAR(Data!$D3153)</f>
        <v>2012</v>
      </c>
      <c r="D3153" s="5">
        <v>41258</v>
      </c>
      <c r="E3153" s="5">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4">
        <v>-2639.9912000000004</v>
      </c>
    </row>
    <row r="3154" spans="1:22" ht="14.25" customHeight="1" x14ac:dyDescent="0.3">
      <c r="A3154" s="4">
        <v>3153</v>
      </c>
      <c r="B3154" s="4" t="s">
        <v>6362</v>
      </c>
      <c r="C3154" s="4">
        <f>YEAR(Data!$D3154)</f>
        <v>2012</v>
      </c>
      <c r="D3154" s="5">
        <v>41258</v>
      </c>
      <c r="E3154" s="5">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4">
        <v>-16.998000000000019</v>
      </c>
    </row>
    <row r="3155" spans="1:22" ht="14.25" customHeight="1" x14ac:dyDescent="0.3">
      <c r="A3155" s="4">
        <v>3154</v>
      </c>
      <c r="B3155" s="4" t="s">
        <v>6362</v>
      </c>
      <c r="C3155" s="4">
        <f>YEAR(Data!$D3155)</f>
        <v>2012</v>
      </c>
      <c r="D3155" s="5">
        <v>41258</v>
      </c>
      <c r="E3155" s="5">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69.001800000000017</v>
      </c>
    </row>
    <row r="3156" spans="1:22" ht="14.25" customHeight="1" x14ac:dyDescent="0.3">
      <c r="A3156" s="4">
        <v>3155</v>
      </c>
      <c r="B3156" s="4" t="s">
        <v>6365</v>
      </c>
      <c r="C3156" s="4">
        <f>YEAR(Data!$D3156)</f>
        <v>2014</v>
      </c>
      <c r="D3156" s="5">
        <v>41841</v>
      </c>
      <c r="E3156" s="5">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4">
        <v>331.19099999999997</v>
      </c>
    </row>
    <row r="3157" spans="1:22" ht="14.25" customHeight="1" x14ac:dyDescent="0.3">
      <c r="A3157" s="4">
        <v>3156</v>
      </c>
      <c r="B3157" s="4" t="s">
        <v>6369</v>
      </c>
      <c r="C3157" s="4">
        <f>YEAR(Data!$D3157)</f>
        <v>2011</v>
      </c>
      <c r="D3157" s="5">
        <v>40758</v>
      </c>
      <c r="E3157" s="5">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33.721199999999996</v>
      </c>
    </row>
    <row r="3158" spans="1:22" ht="14.25" customHeight="1" x14ac:dyDescent="0.3">
      <c r="A3158" s="4">
        <v>3157</v>
      </c>
      <c r="B3158" s="4" t="s">
        <v>6372</v>
      </c>
      <c r="C3158" s="4">
        <f>YEAR(Data!$D3158)</f>
        <v>2012</v>
      </c>
      <c r="D3158" s="5">
        <v>41145</v>
      </c>
      <c r="E3158" s="5">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-75.830400000000054</v>
      </c>
    </row>
    <row r="3159" spans="1:22" ht="14.25" customHeight="1" x14ac:dyDescent="0.3">
      <c r="A3159" s="4">
        <v>3158</v>
      </c>
      <c r="B3159" s="4" t="s">
        <v>6372</v>
      </c>
      <c r="C3159" s="4">
        <f>YEAR(Data!$D3159)</f>
        <v>2012</v>
      </c>
      <c r="D3159" s="5">
        <v>41145</v>
      </c>
      <c r="E3159" s="5">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ht="14.25" customHeight="1" x14ac:dyDescent="0.3">
      <c r="A3160" s="4">
        <v>3159</v>
      </c>
      <c r="B3160" s="4" t="s">
        <v>6373</v>
      </c>
      <c r="C3160" s="4">
        <f>YEAR(Data!$D3160)</f>
        <v>2013</v>
      </c>
      <c r="D3160" s="5">
        <v>41360</v>
      </c>
      <c r="E3160" s="5">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5.9184999999999981</v>
      </c>
    </row>
    <row r="3161" spans="1:22" ht="14.25" customHeight="1" x14ac:dyDescent="0.3">
      <c r="A3161" s="4">
        <v>3160</v>
      </c>
      <c r="B3161" s="4" t="s">
        <v>6373</v>
      </c>
      <c r="C3161" s="4">
        <f>YEAR(Data!$D3161)</f>
        <v>2013</v>
      </c>
      <c r="D3161" s="5">
        <v>41360</v>
      </c>
      <c r="E3161" s="5">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4">
        <v>-17.996400000000019</v>
      </c>
    </row>
    <row r="3162" spans="1:22" ht="14.25" customHeight="1" x14ac:dyDescent="0.3">
      <c r="A3162" s="4">
        <v>3161</v>
      </c>
      <c r="B3162" s="4" t="s">
        <v>6374</v>
      </c>
      <c r="C3162" s="4">
        <f>YEAR(Data!$D3162)</f>
        <v>2011</v>
      </c>
      <c r="D3162" s="5">
        <v>40798</v>
      </c>
      <c r="E3162" s="5">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4">
        <v>-8.0289999999999999</v>
      </c>
    </row>
    <row r="3163" spans="1:22" ht="14.25" customHeight="1" x14ac:dyDescent="0.3">
      <c r="A3163" s="4">
        <v>3162</v>
      </c>
      <c r="B3163" s="4" t="s">
        <v>6379</v>
      </c>
      <c r="C3163" s="4">
        <f>YEAR(Data!$D3163)</f>
        <v>2011</v>
      </c>
      <c r="D3163" s="5">
        <v>40807</v>
      </c>
      <c r="E3163" s="5">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ht="14.25" customHeight="1" x14ac:dyDescent="0.3">
      <c r="A3164" s="4">
        <v>3163</v>
      </c>
      <c r="B3164" s="4" t="s">
        <v>6379</v>
      </c>
      <c r="C3164" s="4">
        <f>YEAR(Data!$D3164)</f>
        <v>2011</v>
      </c>
      <c r="D3164" s="5">
        <v>40807</v>
      </c>
      <c r="E3164" s="5">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4">
        <v>36.824499999999993</v>
      </c>
    </row>
    <row r="3165" spans="1:22" ht="14.25" customHeight="1" x14ac:dyDescent="0.3">
      <c r="A3165" s="4">
        <v>3164</v>
      </c>
      <c r="B3165" s="4" t="s">
        <v>6379</v>
      </c>
      <c r="C3165" s="4">
        <f>YEAR(Data!$D3165)</f>
        <v>2011</v>
      </c>
      <c r="D3165" s="5">
        <v>40807</v>
      </c>
      <c r="E3165" s="5">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4">
        <v>15.475200000000001</v>
      </c>
    </row>
    <row r="3166" spans="1:22" ht="14.25" customHeight="1" x14ac:dyDescent="0.3">
      <c r="A3166" s="4">
        <v>3165</v>
      </c>
      <c r="B3166" s="4" t="s">
        <v>6379</v>
      </c>
      <c r="C3166" s="4">
        <f>YEAR(Data!$D3166)</f>
        <v>2011</v>
      </c>
      <c r="D3166" s="5">
        <v>40807</v>
      </c>
      <c r="E3166" s="5">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4">
        <v>17.333999999999996</v>
      </c>
    </row>
    <row r="3167" spans="1:22" ht="14.25" customHeight="1" x14ac:dyDescent="0.3">
      <c r="A3167" s="4">
        <v>3166</v>
      </c>
      <c r="B3167" s="4" t="s">
        <v>6379</v>
      </c>
      <c r="C3167" s="4">
        <f>YEAR(Data!$D3167)</f>
        <v>2011</v>
      </c>
      <c r="D3167" s="5">
        <v>40807</v>
      </c>
      <c r="E3167" s="5">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4">
        <v>23.998400000000004</v>
      </c>
    </row>
    <row r="3168" spans="1:22" ht="14.25" customHeight="1" x14ac:dyDescent="0.3">
      <c r="A3168" s="4">
        <v>3167</v>
      </c>
      <c r="B3168" s="4" t="s">
        <v>6379</v>
      </c>
      <c r="C3168" s="4">
        <f>YEAR(Data!$D3168)</f>
        <v>2011</v>
      </c>
      <c r="D3168" s="5">
        <v>40807</v>
      </c>
      <c r="E3168" s="5">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4">
        <v>9.4815000000000005</v>
      </c>
    </row>
    <row r="3169" spans="1:22" ht="14.25" customHeight="1" x14ac:dyDescent="0.3">
      <c r="A3169" s="4">
        <v>3168</v>
      </c>
      <c r="B3169" s="4" t="s">
        <v>6384</v>
      </c>
      <c r="C3169" s="4">
        <f>YEAR(Data!$D3169)</f>
        <v>2013</v>
      </c>
      <c r="D3169" s="5">
        <v>41577</v>
      </c>
      <c r="E3169" s="5">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ht="14.25" customHeight="1" x14ac:dyDescent="0.3">
      <c r="A3170" s="4">
        <v>3169</v>
      </c>
      <c r="B3170" s="4" t="s">
        <v>6385</v>
      </c>
      <c r="C3170" s="4">
        <f>YEAR(Data!$D3170)</f>
        <v>2013</v>
      </c>
      <c r="D3170" s="5">
        <v>41423</v>
      </c>
      <c r="E3170" s="5">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4">
        <v>-24.39200000000001</v>
      </c>
    </row>
    <row r="3171" spans="1:22" ht="14.25" customHeight="1" x14ac:dyDescent="0.3">
      <c r="A3171" s="4">
        <v>3170</v>
      </c>
      <c r="B3171" s="4" t="s">
        <v>6385</v>
      </c>
      <c r="C3171" s="4">
        <f>YEAR(Data!$D3171)</f>
        <v>2013</v>
      </c>
      <c r="D3171" s="5">
        <v>41423</v>
      </c>
      <c r="E3171" s="5">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4">
        <v>19.434999999999995</v>
      </c>
    </row>
    <row r="3172" spans="1:22" ht="14.25" customHeight="1" x14ac:dyDescent="0.3">
      <c r="A3172" s="4">
        <v>3171</v>
      </c>
      <c r="B3172" s="4" t="s">
        <v>6386</v>
      </c>
      <c r="C3172" s="4">
        <f>YEAR(Data!$D3172)</f>
        <v>2014</v>
      </c>
      <c r="D3172" s="5">
        <v>41995</v>
      </c>
      <c r="E3172" s="5">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4">
        <v>11.223600000000001</v>
      </c>
    </row>
    <row r="3173" spans="1:22" ht="14.25" customHeight="1" x14ac:dyDescent="0.3">
      <c r="A3173" s="4">
        <v>3172</v>
      </c>
      <c r="B3173" s="4" t="s">
        <v>6387</v>
      </c>
      <c r="C3173" s="4">
        <f>YEAR(Data!$D3173)</f>
        <v>2013</v>
      </c>
      <c r="D3173" s="5">
        <v>41355</v>
      </c>
      <c r="E3173" s="5">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4">
        <v>-4.7520000000000007</v>
      </c>
    </row>
    <row r="3174" spans="1:22" ht="14.25" customHeight="1" x14ac:dyDescent="0.3">
      <c r="A3174" s="4">
        <v>3173</v>
      </c>
      <c r="B3174" s="4" t="s">
        <v>6387</v>
      </c>
      <c r="C3174" s="4">
        <f>YEAR(Data!$D3174)</f>
        <v>2013</v>
      </c>
      <c r="D3174" s="5">
        <v>41355</v>
      </c>
      <c r="E3174" s="5">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ht="14.25" customHeight="1" x14ac:dyDescent="0.3">
      <c r="A3175" s="4">
        <v>3174</v>
      </c>
      <c r="B3175" s="4" t="s">
        <v>6387</v>
      </c>
      <c r="C3175" s="4">
        <f>YEAR(Data!$D3175)</f>
        <v>2013</v>
      </c>
      <c r="D3175" s="5">
        <v>41355</v>
      </c>
      <c r="E3175" s="5">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4">
        <v>1.5065999999999975</v>
      </c>
    </row>
    <row r="3176" spans="1:22" ht="14.25" customHeight="1" x14ac:dyDescent="0.3">
      <c r="A3176" s="4">
        <v>3175</v>
      </c>
      <c r="B3176" s="4" t="s">
        <v>6388</v>
      </c>
      <c r="C3176" s="4">
        <f>YEAR(Data!$D3176)</f>
        <v>2014</v>
      </c>
      <c r="D3176" s="5">
        <v>41955</v>
      </c>
      <c r="E3176" s="5">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4">
        <v>50.9208</v>
      </c>
    </row>
    <row r="3177" spans="1:22" ht="14.25" customHeight="1" x14ac:dyDescent="0.3">
      <c r="A3177" s="4">
        <v>3176</v>
      </c>
      <c r="B3177" s="4" t="s">
        <v>6391</v>
      </c>
      <c r="C3177" s="4">
        <f>YEAR(Data!$D3177)</f>
        <v>2014</v>
      </c>
      <c r="D3177" s="5">
        <v>41906</v>
      </c>
      <c r="E3177" s="5">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4">
        <v>-240.78400000000005</v>
      </c>
    </row>
    <row r="3178" spans="1:22" ht="14.25" customHeight="1" x14ac:dyDescent="0.3">
      <c r="A3178" s="4">
        <v>3177</v>
      </c>
      <c r="B3178" s="4" t="s">
        <v>6391</v>
      </c>
      <c r="C3178" s="4">
        <f>YEAR(Data!$D3178)</f>
        <v>2014</v>
      </c>
      <c r="D3178" s="5">
        <v>41906</v>
      </c>
      <c r="E3178" s="5">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4">
        <v>0.59979999999999656</v>
      </c>
    </row>
    <row r="3179" spans="1:22" ht="14.25" customHeight="1" x14ac:dyDescent="0.3">
      <c r="A3179" s="4">
        <v>3178</v>
      </c>
      <c r="B3179" s="4" t="s">
        <v>6392</v>
      </c>
      <c r="C3179" s="4">
        <f>YEAR(Data!$D3179)</f>
        <v>2014</v>
      </c>
      <c r="D3179" s="5">
        <v>41893</v>
      </c>
      <c r="E3179" s="5">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9.0048000000000012</v>
      </c>
    </row>
    <row r="3180" spans="1:22" ht="14.25" customHeight="1" x14ac:dyDescent="0.3">
      <c r="A3180" s="4">
        <v>3179</v>
      </c>
      <c r="B3180" s="4" t="s">
        <v>6393</v>
      </c>
      <c r="C3180" s="4">
        <f>YEAR(Data!$D3180)</f>
        <v>2014</v>
      </c>
      <c r="D3180" s="5">
        <v>41979</v>
      </c>
      <c r="E3180" s="5">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6.0725999999999987</v>
      </c>
    </row>
    <row r="3181" spans="1:22" ht="14.25" customHeight="1" x14ac:dyDescent="0.3">
      <c r="A3181" s="4">
        <v>3180</v>
      </c>
      <c r="B3181" s="4" t="s">
        <v>6393</v>
      </c>
      <c r="C3181" s="4">
        <f>YEAR(Data!$D3181)</f>
        <v>2014</v>
      </c>
      <c r="D3181" s="5">
        <v>41979</v>
      </c>
      <c r="E3181" s="5">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18.190799999999996</v>
      </c>
    </row>
    <row r="3182" spans="1:22" ht="14.25" customHeight="1" x14ac:dyDescent="0.3">
      <c r="A3182" s="4">
        <v>3181</v>
      </c>
      <c r="B3182" s="4" t="s">
        <v>6393</v>
      </c>
      <c r="C3182" s="4">
        <f>YEAR(Data!$D3182)</f>
        <v>2014</v>
      </c>
      <c r="D3182" s="5">
        <v>41979</v>
      </c>
      <c r="E3182" s="5">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4">
        <v>68.823000000000008</v>
      </c>
    </row>
    <row r="3183" spans="1:22" ht="14.25" customHeight="1" x14ac:dyDescent="0.3">
      <c r="A3183" s="4">
        <v>3182</v>
      </c>
      <c r="B3183" s="4" t="s">
        <v>6394</v>
      </c>
      <c r="C3183" s="4">
        <f>YEAR(Data!$D3183)</f>
        <v>2014</v>
      </c>
      <c r="D3183" s="5">
        <v>41953</v>
      </c>
      <c r="E3183" s="5">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ht="14.25" customHeight="1" x14ac:dyDescent="0.3">
      <c r="A3184" s="4">
        <v>3183</v>
      </c>
      <c r="B3184" s="4" t="s">
        <v>6394</v>
      </c>
      <c r="C3184" s="4">
        <f>YEAR(Data!$D3184)</f>
        <v>2014</v>
      </c>
      <c r="D3184" s="5">
        <v>41953</v>
      </c>
      <c r="E3184" s="5">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4">
        <v>355.4466000000001</v>
      </c>
    </row>
    <row r="3185" spans="1:22" ht="14.25" customHeight="1" x14ac:dyDescent="0.3">
      <c r="A3185" s="4">
        <v>3184</v>
      </c>
      <c r="B3185" s="4" t="s">
        <v>6394</v>
      </c>
      <c r="C3185" s="4">
        <f>YEAR(Data!$D3185)</f>
        <v>2014</v>
      </c>
      <c r="D3185" s="5">
        <v>41953</v>
      </c>
      <c r="E3185" s="5">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473.61059999999975</v>
      </c>
    </row>
    <row r="3186" spans="1:22" ht="14.25" customHeight="1" x14ac:dyDescent="0.3">
      <c r="A3186" s="4">
        <v>3185</v>
      </c>
      <c r="B3186" s="4" t="s">
        <v>6394</v>
      </c>
      <c r="C3186" s="4">
        <f>YEAR(Data!$D3186)</f>
        <v>2014</v>
      </c>
      <c r="D3186" s="5">
        <v>41953</v>
      </c>
      <c r="E3186" s="5">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157.87019999999993</v>
      </c>
    </row>
    <row r="3187" spans="1:22" ht="14.25" customHeight="1" x14ac:dyDescent="0.3">
      <c r="A3187" s="4">
        <v>3186</v>
      </c>
      <c r="B3187" s="4" t="s">
        <v>6395</v>
      </c>
      <c r="C3187" s="4">
        <f>YEAR(Data!$D3187)</f>
        <v>2011</v>
      </c>
      <c r="D3187" s="5">
        <v>40854</v>
      </c>
      <c r="E3187" s="5">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4">
        <v>-44.278199999999998</v>
      </c>
    </row>
    <row r="3188" spans="1:22" ht="14.25" customHeight="1" x14ac:dyDescent="0.3">
      <c r="A3188" s="4">
        <v>3187</v>
      </c>
      <c r="B3188" s="4" t="s">
        <v>6395</v>
      </c>
      <c r="C3188" s="4">
        <f>YEAR(Data!$D3188)</f>
        <v>2011</v>
      </c>
      <c r="D3188" s="5">
        <v>40854</v>
      </c>
      <c r="E3188" s="5">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4">
        <v>26.952599999999997</v>
      </c>
    </row>
    <row r="3189" spans="1:22" ht="14.25" customHeight="1" x14ac:dyDescent="0.3">
      <c r="A3189" s="4">
        <v>3188</v>
      </c>
      <c r="B3189" s="4" t="s">
        <v>6397</v>
      </c>
      <c r="C3189" s="4">
        <f>YEAR(Data!$D3189)</f>
        <v>2014</v>
      </c>
      <c r="D3189" s="5">
        <v>41711</v>
      </c>
      <c r="E3189" s="5">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ht="14.25" customHeight="1" x14ac:dyDescent="0.3">
      <c r="A3190" s="4">
        <v>3189</v>
      </c>
      <c r="B3190" s="4" t="s">
        <v>6398</v>
      </c>
      <c r="C3190" s="4">
        <f>YEAR(Data!$D3190)</f>
        <v>2014</v>
      </c>
      <c r="D3190" s="5">
        <v>41933</v>
      </c>
      <c r="E3190" s="5">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4">
        <v>1.7999999999999998</v>
      </c>
    </row>
    <row r="3191" spans="1:22" ht="14.25" customHeight="1" x14ac:dyDescent="0.3">
      <c r="A3191" s="4">
        <v>3190</v>
      </c>
      <c r="B3191" s="4" t="s">
        <v>6398</v>
      </c>
      <c r="C3191" s="4">
        <f>YEAR(Data!$D3191)</f>
        <v>2014</v>
      </c>
      <c r="D3191" s="5">
        <v>41933</v>
      </c>
      <c r="E3191" s="5">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4">
        <v>7.5864000000000003</v>
      </c>
    </row>
    <row r="3192" spans="1:22" ht="14.25" customHeight="1" x14ac:dyDescent="0.3">
      <c r="A3192" s="4">
        <v>3191</v>
      </c>
      <c r="B3192" s="4" t="s">
        <v>6402</v>
      </c>
      <c r="C3192" s="4">
        <f>YEAR(Data!$D3192)</f>
        <v>2012</v>
      </c>
      <c r="D3192" s="5">
        <v>41270</v>
      </c>
      <c r="E3192" s="5">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4">
        <v>-3.1680000000000001</v>
      </c>
    </row>
    <row r="3193" spans="1:22" ht="14.25" customHeight="1" x14ac:dyDescent="0.3">
      <c r="A3193" s="4">
        <v>3192</v>
      </c>
      <c r="B3193" s="4" t="s">
        <v>6405</v>
      </c>
      <c r="C3193" s="4">
        <f>YEAR(Data!$D3193)</f>
        <v>2014</v>
      </c>
      <c r="D3193" s="5">
        <v>41915</v>
      </c>
      <c r="E3193" s="5">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17.157400000000003</v>
      </c>
    </row>
    <row r="3194" spans="1:22" ht="14.25" customHeight="1" x14ac:dyDescent="0.3">
      <c r="A3194" s="4">
        <v>3193</v>
      </c>
      <c r="B3194" s="4" t="s">
        <v>6406</v>
      </c>
      <c r="C3194" s="4">
        <f>YEAR(Data!$D3194)</f>
        <v>2014</v>
      </c>
      <c r="D3194" s="5">
        <v>41795</v>
      </c>
      <c r="E3194" s="5">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4">
        <v>-9.5550000000000015</v>
      </c>
    </row>
    <row r="3195" spans="1:22" ht="14.25" customHeight="1" x14ac:dyDescent="0.3">
      <c r="A3195" s="4">
        <v>3194</v>
      </c>
      <c r="B3195" s="4" t="s">
        <v>6408</v>
      </c>
      <c r="C3195" s="4">
        <f>YEAR(Data!$D3195)</f>
        <v>2011</v>
      </c>
      <c r="D3195" s="5">
        <v>40787</v>
      </c>
      <c r="E3195" s="5">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4">
        <v>-6.0192000000000032</v>
      </c>
    </row>
    <row r="3196" spans="1:22" ht="14.25" customHeight="1" x14ac:dyDescent="0.3">
      <c r="A3196" s="4">
        <v>3195</v>
      </c>
      <c r="B3196" s="4" t="s">
        <v>6408</v>
      </c>
      <c r="C3196" s="4">
        <f>YEAR(Data!$D3196)</f>
        <v>2011</v>
      </c>
      <c r="D3196" s="5">
        <v>40787</v>
      </c>
      <c r="E3196" s="5">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4">
        <v>10.8864</v>
      </c>
    </row>
    <row r="3197" spans="1:22" ht="14.25" customHeight="1" x14ac:dyDescent="0.3">
      <c r="A3197" s="4">
        <v>3196</v>
      </c>
      <c r="B3197" s="4" t="s">
        <v>6411</v>
      </c>
      <c r="C3197" s="4">
        <f>YEAR(Data!$D3197)</f>
        <v>2013</v>
      </c>
      <c r="D3197" s="5">
        <v>41495</v>
      </c>
      <c r="E3197" s="5">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4">
        <v>0.23339999999999961</v>
      </c>
    </row>
    <row r="3198" spans="1:22" ht="14.25" customHeight="1" x14ac:dyDescent="0.3">
      <c r="A3198" s="4">
        <v>3197</v>
      </c>
      <c r="B3198" s="4" t="s">
        <v>6414</v>
      </c>
      <c r="C3198" s="4">
        <f>YEAR(Data!$D3198)</f>
        <v>2014</v>
      </c>
      <c r="D3198" s="5">
        <v>41843</v>
      </c>
      <c r="E3198" s="5">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14.085899999999999</v>
      </c>
    </row>
    <row r="3199" spans="1:22" ht="14.25" customHeight="1" x14ac:dyDescent="0.3">
      <c r="A3199" s="4">
        <v>3198</v>
      </c>
      <c r="B3199" s="4" t="s">
        <v>6415</v>
      </c>
      <c r="C3199" s="4">
        <f>YEAR(Data!$D3199)</f>
        <v>2012</v>
      </c>
      <c r="D3199" s="5">
        <v>41100</v>
      </c>
      <c r="E3199" s="5">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4">
        <v>-2.2439999999999989</v>
      </c>
    </row>
    <row r="3200" spans="1:22" ht="14.25" customHeight="1" x14ac:dyDescent="0.3">
      <c r="A3200" s="4">
        <v>3199</v>
      </c>
      <c r="B3200" s="4" t="s">
        <v>6416</v>
      </c>
      <c r="C3200" s="4">
        <f>YEAR(Data!$D3200)</f>
        <v>2011</v>
      </c>
      <c r="D3200" s="5">
        <v>40878</v>
      </c>
      <c r="E3200" s="5">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4">
        <v>9.5968000000000053</v>
      </c>
    </row>
    <row r="3201" spans="1:22" ht="14.25" customHeight="1" x14ac:dyDescent="0.3">
      <c r="A3201" s="4">
        <v>3200</v>
      </c>
      <c r="B3201" s="4" t="s">
        <v>6419</v>
      </c>
      <c r="C3201" s="4">
        <f>YEAR(Data!$D3201)</f>
        <v>2014</v>
      </c>
      <c r="D3201" s="5">
        <v>41992</v>
      </c>
      <c r="E3201" s="5">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4">
        <v>2.3379999999999983</v>
      </c>
    </row>
    <row r="3202" spans="1:22" ht="14.25" customHeight="1" x14ac:dyDescent="0.3">
      <c r="A3202" s="4">
        <v>3201</v>
      </c>
      <c r="B3202" s="4" t="s">
        <v>6422</v>
      </c>
      <c r="C3202" s="4">
        <f>YEAR(Data!$D3202)</f>
        <v>2011</v>
      </c>
      <c r="D3202" s="5">
        <v>40681</v>
      </c>
      <c r="E3202" s="5">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4">
        <v>3.7308000000000021</v>
      </c>
    </row>
    <row r="3203" spans="1:22" ht="14.25" customHeight="1" x14ac:dyDescent="0.3">
      <c r="A3203" s="4">
        <v>3202</v>
      </c>
      <c r="B3203" s="4" t="s">
        <v>6422</v>
      </c>
      <c r="C3203" s="4">
        <f>YEAR(Data!$D3203)</f>
        <v>2011</v>
      </c>
      <c r="D3203" s="5">
        <v>40681</v>
      </c>
      <c r="E3203" s="5">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4">
        <v>5.7768000000000015</v>
      </c>
    </row>
    <row r="3204" spans="1:22" ht="14.25" customHeight="1" x14ac:dyDescent="0.3">
      <c r="A3204" s="4">
        <v>3203</v>
      </c>
      <c r="B3204" s="4" t="s">
        <v>6423</v>
      </c>
      <c r="C3204" s="4">
        <f>YEAR(Data!$D3204)</f>
        <v>2011</v>
      </c>
      <c r="D3204" s="5">
        <v>40857</v>
      </c>
      <c r="E3204" s="5">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60.153600000000012</v>
      </c>
    </row>
    <row r="3205" spans="1:22" ht="14.25" customHeight="1" x14ac:dyDescent="0.3">
      <c r="A3205" s="4">
        <v>3204</v>
      </c>
      <c r="B3205" s="4" t="s">
        <v>6423</v>
      </c>
      <c r="C3205" s="4">
        <f>YEAR(Data!$D3205)</f>
        <v>2011</v>
      </c>
      <c r="D3205" s="5">
        <v>40857</v>
      </c>
      <c r="E3205" s="5">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ht="14.25" customHeight="1" x14ac:dyDescent="0.3">
      <c r="A3206" s="4">
        <v>3205</v>
      </c>
      <c r="B3206" s="4" t="s">
        <v>6423</v>
      </c>
      <c r="C3206" s="4">
        <f>YEAR(Data!$D3206)</f>
        <v>2011</v>
      </c>
      <c r="D3206" s="5">
        <v>40857</v>
      </c>
      <c r="E3206" s="5">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11.166400000000003</v>
      </c>
    </row>
    <row r="3207" spans="1:22" ht="14.25" customHeight="1" x14ac:dyDescent="0.3">
      <c r="A3207" s="4">
        <v>3206</v>
      </c>
      <c r="B3207" s="4" t="s">
        <v>6423</v>
      </c>
      <c r="C3207" s="4">
        <f>YEAR(Data!$D3207)</f>
        <v>2011</v>
      </c>
      <c r="D3207" s="5">
        <v>40857</v>
      </c>
      <c r="E3207" s="5">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28.007999999999996</v>
      </c>
    </row>
    <row r="3208" spans="1:22" ht="14.25" customHeight="1" x14ac:dyDescent="0.3">
      <c r="A3208" s="4">
        <v>3207</v>
      </c>
      <c r="B3208" s="4" t="s">
        <v>6423</v>
      </c>
      <c r="C3208" s="4">
        <f>YEAR(Data!$D3208)</f>
        <v>2011</v>
      </c>
      <c r="D3208" s="5">
        <v>40857</v>
      </c>
      <c r="E3208" s="5">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14.896000000000003</v>
      </c>
    </row>
    <row r="3209" spans="1:22" ht="14.25" customHeight="1" x14ac:dyDescent="0.3">
      <c r="A3209" s="4">
        <v>3208</v>
      </c>
      <c r="B3209" s="4" t="s">
        <v>6423</v>
      </c>
      <c r="C3209" s="4">
        <f>YEAR(Data!$D3209)</f>
        <v>2011</v>
      </c>
      <c r="D3209" s="5">
        <v>40857</v>
      </c>
      <c r="E3209" s="5">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4">
        <v>18.3264</v>
      </c>
    </row>
    <row r="3210" spans="1:22" ht="14.25" customHeight="1" x14ac:dyDescent="0.3">
      <c r="A3210" s="4">
        <v>3209</v>
      </c>
      <c r="B3210" s="4" t="s">
        <v>6426</v>
      </c>
      <c r="C3210" s="4">
        <f>YEAR(Data!$D3210)</f>
        <v>2013</v>
      </c>
      <c r="D3210" s="5">
        <v>41283</v>
      </c>
      <c r="E3210" s="5">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4">
        <v>118.98299999999999</v>
      </c>
    </row>
    <row r="3211" spans="1:22" ht="14.25" customHeight="1" x14ac:dyDescent="0.3">
      <c r="A3211" s="4">
        <v>3210</v>
      </c>
      <c r="B3211" s="4" t="s">
        <v>6426</v>
      </c>
      <c r="C3211" s="4">
        <f>YEAR(Data!$D3211)</f>
        <v>2013</v>
      </c>
      <c r="D3211" s="5">
        <v>41283</v>
      </c>
      <c r="E3211" s="5">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4">
        <v>141.72300000000001</v>
      </c>
    </row>
    <row r="3212" spans="1:22" ht="14.25" customHeight="1" x14ac:dyDescent="0.3">
      <c r="A3212" s="4">
        <v>3211</v>
      </c>
      <c r="B3212" s="4" t="s">
        <v>6429</v>
      </c>
      <c r="C3212" s="4">
        <f>YEAR(Data!$D3212)</f>
        <v>2014</v>
      </c>
      <c r="D3212" s="5">
        <v>41905</v>
      </c>
      <c r="E3212" s="5">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4">
        <v>5.0220000000000002</v>
      </c>
    </row>
    <row r="3213" spans="1:22" ht="14.25" customHeight="1" x14ac:dyDescent="0.3">
      <c r="A3213" s="4">
        <v>3212</v>
      </c>
      <c r="B3213" s="4" t="s">
        <v>6429</v>
      </c>
      <c r="C3213" s="4">
        <f>YEAR(Data!$D3213)</f>
        <v>2014</v>
      </c>
      <c r="D3213" s="5">
        <v>41905</v>
      </c>
      <c r="E3213" s="5">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4">
        <v>-18.52620000000001</v>
      </c>
    </row>
    <row r="3214" spans="1:22" ht="14.25" customHeight="1" x14ac:dyDescent="0.3">
      <c r="A3214" s="4">
        <v>3213</v>
      </c>
      <c r="B3214" s="4" t="s">
        <v>6431</v>
      </c>
      <c r="C3214" s="4">
        <f>YEAR(Data!$D3214)</f>
        <v>2011</v>
      </c>
      <c r="D3214" s="5">
        <v>40900</v>
      </c>
      <c r="E3214" s="5">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ht="14.25" customHeight="1" x14ac:dyDescent="0.3">
      <c r="A3215" s="4">
        <v>3214</v>
      </c>
      <c r="B3215" s="4" t="s">
        <v>6432</v>
      </c>
      <c r="C3215" s="4">
        <f>YEAR(Data!$D3215)</f>
        <v>2013</v>
      </c>
      <c r="D3215" s="5">
        <v>41421</v>
      </c>
      <c r="E3215" s="5">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0.16919999999999991</v>
      </c>
    </row>
    <row r="3216" spans="1:22" ht="14.25" customHeight="1" x14ac:dyDescent="0.3">
      <c r="A3216" s="4">
        <v>3215</v>
      </c>
      <c r="B3216" s="4" t="s">
        <v>6432</v>
      </c>
      <c r="C3216" s="4">
        <f>YEAR(Data!$D3216)</f>
        <v>2013</v>
      </c>
      <c r="D3216" s="5">
        <v>41421</v>
      </c>
      <c r="E3216" s="5">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4">
        <v>6.5339999999999971</v>
      </c>
    </row>
    <row r="3217" spans="1:22" ht="14.25" customHeight="1" x14ac:dyDescent="0.3">
      <c r="A3217" s="4">
        <v>3216</v>
      </c>
      <c r="B3217" s="4" t="s">
        <v>6433</v>
      </c>
      <c r="C3217" s="4">
        <f>YEAR(Data!$D3217)</f>
        <v>2014</v>
      </c>
      <c r="D3217" s="5">
        <v>41829</v>
      </c>
      <c r="E3217" s="5">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4">
        <v>35.334599999999995</v>
      </c>
    </row>
    <row r="3218" spans="1:22" ht="14.25" customHeight="1" x14ac:dyDescent="0.3">
      <c r="A3218" s="4">
        <v>3217</v>
      </c>
      <c r="B3218" s="4" t="s">
        <v>6435</v>
      </c>
      <c r="C3218" s="4">
        <f>YEAR(Data!$D3218)</f>
        <v>2011</v>
      </c>
      <c r="D3218" s="5">
        <v>40676</v>
      </c>
      <c r="E3218" s="5">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52.489499999999992</v>
      </c>
    </row>
    <row r="3219" spans="1:22" ht="14.25" customHeight="1" x14ac:dyDescent="0.3">
      <c r="A3219" s="4">
        <v>3218</v>
      </c>
      <c r="B3219" s="4" t="s">
        <v>6436</v>
      </c>
      <c r="C3219" s="4">
        <f>YEAR(Data!$D3219)</f>
        <v>2014</v>
      </c>
      <c r="D3219" s="5">
        <v>41954</v>
      </c>
      <c r="E3219" s="5">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4">
        <v>314.27190000000002</v>
      </c>
    </row>
    <row r="3220" spans="1:22" ht="14.25" customHeight="1" x14ac:dyDescent="0.3">
      <c r="A3220" s="4">
        <v>3219</v>
      </c>
      <c r="B3220" s="4" t="s">
        <v>6436</v>
      </c>
      <c r="C3220" s="4">
        <f>YEAR(Data!$D3220)</f>
        <v>2014</v>
      </c>
      <c r="D3220" s="5">
        <v>41954</v>
      </c>
      <c r="E3220" s="5">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4">
        <v>124.95519999999999</v>
      </c>
    </row>
    <row r="3221" spans="1:22" ht="14.25" customHeight="1" x14ac:dyDescent="0.3">
      <c r="A3221" s="4">
        <v>3220</v>
      </c>
      <c r="B3221" s="4" t="s">
        <v>6437</v>
      </c>
      <c r="C3221" s="4">
        <f>YEAR(Data!$D3221)</f>
        <v>2012</v>
      </c>
      <c r="D3221" s="5">
        <v>41184</v>
      </c>
      <c r="E3221" s="5">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45.527999999999992</v>
      </c>
    </row>
    <row r="3222" spans="1:22" ht="14.25" customHeight="1" x14ac:dyDescent="0.3">
      <c r="A3222" s="4">
        <v>3221</v>
      </c>
      <c r="B3222" s="4" t="s">
        <v>6437</v>
      </c>
      <c r="C3222" s="4">
        <f>YEAR(Data!$D3222)</f>
        <v>2012</v>
      </c>
      <c r="D3222" s="5">
        <v>41184</v>
      </c>
      <c r="E3222" s="5">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23.003999999999998</v>
      </c>
    </row>
    <row r="3223" spans="1:22" ht="14.25" customHeight="1" x14ac:dyDescent="0.3">
      <c r="A3223" s="4">
        <v>3222</v>
      </c>
      <c r="B3223" s="4" t="s">
        <v>6437</v>
      </c>
      <c r="C3223" s="4">
        <f>YEAR(Data!$D3223)</f>
        <v>2012</v>
      </c>
      <c r="D3223" s="5">
        <v>41184</v>
      </c>
      <c r="E3223" s="5">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ht="14.25" customHeight="1" x14ac:dyDescent="0.3">
      <c r="A3224" s="4">
        <v>3223</v>
      </c>
      <c r="B3224" s="4" t="s">
        <v>6438</v>
      </c>
      <c r="C3224" s="4">
        <f>YEAR(Data!$D3224)</f>
        <v>2011</v>
      </c>
      <c r="D3224" s="5">
        <v>40818</v>
      </c>
      <c r="E3224" s="5">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3.4103999999999997</v>
      </c>
    </row>
    <row r="3225" spans="1:22" ht="14.25" customHeight="1" x14ac:dyDescent="0.3">
      <c r="A3225" s="4">
        <v>3224</v>
      </c>
      <c r="B3225" s="4" t="s">
        <v>6438</v>
      </c>
      <c r="C3225" s="4">
        <f>YEAR(Data!$D3225)</f>
        <v>2011</v>
      </c>
      <c r="D3225" s="5">
        <v>40818</v>
      </c>
      <c r="E3225" s="5">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1.4599999999999997</v>
      </c>
    </row>
    <row r="3226" spans="1:22" ht="14.25" customHeight="1" x14ac:dyDescent="0.3">
      <c r="A3226" s="4">
        <v>3225</v>
      </c>
      <c r="B3226" s="4" t="s">
        <v>6438</v>
      </c>
      <c r="C3226" s="4">
        <f>YEAR(Data!$D3226)</f>
        <v>2011</v>
      </c>
      <c r="D3226" s="5">
        <v>40818</v>
      </c>
      <c r="E3226" s="5">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4">
        <v>107.46</v>
      </c>
    </row>
    <row r="3227" spans="1:22" ht="14.25" customHeight="1" x14ac:dyDescent="0.3">
      <c r="A3227" s="4">
        <v>3226</v>
      </c>
      <c r="B3227" s="4" t="s">
        <v>6438</v>
      </c>
      <c r="C3227" s="4">
        <f>YEAR(Data!$D3227)</f>
        <v>2011</v>
      </c>
      <c r="D3227" s="5">
        <v>40818</v>
      </c>
      <c r="E3227" s="5">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4">
        <v>4.628400000000001</v>
      </c>
    </row>
    <row r="3228" spans="1:22" ht="14.25" customHeight="1" x14ac:dyDescent="0.3">
      <c r="A3228" s="4">
        <v>3227</v>
      </c>
      <c r="B3228" s="4" t="s">
        <v>6438</v>
      </c>
      <c r="C3228" s="4">
        <f>YEAR(Data!$D3228)</f>
        <v>2011</v>
      </c>
      <c r="D3228" s="5">
        <v>40818</v>
      </c>
      <c r="E3228" s="5">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4">
        <v>-3.2639999999999993</v>
      </c>
    </row>
    <row r="3229" spans="1:22" ht="14.25" customHeight="1" x14ac:dyDescent="0.3">
      <c r="A3229" s="4">
        <v>3228</v>
      </c>
      <c r="B3229" s="4" t="s">
        <v>6438</v>
      </c>
      <c r="C3229" s="4">
        <f>YEAR(Data!$D3229)</f>
        <v>2011</v>
      </c>
      <c r="D3229" s="5">
        <v>40818</v>
      </c>
      <c r="E3229" s="5">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20.157899999999991</v>
      </c>
    </row>
    <row r="3230" spans="1:22" ht="14.25" customHeight="1" x14ac:dyDescent="0.3">
      <c r="A3230" s="4">
        <v>3229</v>
      </c>
      <c r="B3230" s="4" t="s">
        <v>6438</v>
      </c>
      <c r="C3230" s="4">
        <f>YEAR(Data!$D3230)</f>
        <v>2011</v>
      </c>
      <c r="D3230" s="5">
        <v>40818</v>
      </c>
      <c r="E3230" s="5">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-8.9500000000001023E-2</v>
      </c>
    </row>
    <row r="3231" spans="1:22" ht="14.25" customHeight="1" x14ac:dyDescent="0.3">
      <c r="A3231" s="4">
        <v>3230</v>
      </c>
      <c r="B3231" s="4" t="s">
        <v>6443</v>
      </c>
      <c r="C3231" s="4">
        <f>YEAR(Data!$D3231)</f>
        <v>2011</v>
      </c>
      <c r="D3231" s="5">
        <v>40766</v>
      </c>
      <c r="E3231" s="5">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18.766999999999996</v>
      </c>
    </row>
    <row r="3232" spans="1:22" ht="14.25" customHeight="1" x14ac:dyDescent="0.3">
      <c r="A3232" s="4">
        <v>3231</v>
      </c>
      <c r="B3232" s="4" t="s">
        <v>6444</v>
      </c>
      <c r="C3232" s="4">
        <f>YEAR(Data!$D3232)</f>
        <v>2014</v>
      </c>
      <c r="D3232" s="5">
        <v>41884</v>
      </c>
      <c r="E3232" s="5">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ht="14.25" customHeight="1" x14ac:dyDescent="0.3">
      <c r="A3233" s="4">
        <v>3232</v>
      </c>
      <c r="B3233" s="4" t="s">
        <v>6445</v>
      </c>
      <c r="C3233" s="4">
        <f>YEAR(Data!$D3233)</f>
        <v>2014</v>
      </c>
      <c r="D3233" s="5">
        <v>41746</v>
      </c>
      <c r="E3233" s="5">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4">
        <v>-44.278199999999998</v>
      </c>
    </row>
    <row r="3234" spans="1:22" ht="14.25" customHeight="1" x14ac:dyDescent="0.3">
      <c r="A3234" s="4">
        <v>3233</v>
      </c>
      <c r="B3234" s="4" t="s">
        <v>6445</v>
      </c>
      <c r="C3234" s="4">
        <f>YEAR(Data!$D3234)</f>
        <v>2014</v>
      </c>
      <c r="D3234" s="5">
        <v>41746</v>
      </c>
      <c r="E3234" s="5">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4">
        <v>-4.7784000000000013</v>
      </c>
    </row>
    <row r="3235" spans="1:22" ht="14.25" customHeight="1" x14ac:dyDescent="0.3">
      <c r="A3235" s="4">
        <v>3234</v>
      </c>
      <c r="B3235" s="4" t="s">
        <v>6445</v>
      </c>
      <c r="C3235" s="4">
        <f>YEAR(Data!$D3235)</f>
        <v>2014</v>
      </c>
      <c r="D3235" s="5">
        <v>41746</v>
      </c>
      <c r="E3235" s="5">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4">
        <v>-7.7292000000000041</v>
      </c>
    </row>
    <row r="3236" spans="1:22" ht="14.25" customHeight="1" x14ac:dyDescent="0.3">
      <c r="A3236" s="4">
        <v>3235</v>
      </c>
      <c r="B3236" s="4" t="s">
        <v>6448</v>
      </c>
      <c r="C3236" s="4">
        <f>YEAR(Data!$D3236)</f>
        <v>2013</v>
      </c>
      <c r="D3236" s="5">
        <v>41389</v>
      </c>
      <c r="E3236" s="5">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4">
        <v>1.3944000000000001</v>
      </c>
    </row>
    <row r="3237" spans="1:22" ht="14.25" customHeight="1" x14ac:dyDescent="0.3">
      <c r="A3237" s="4">
        <v>3236</v>
      </c>
      <c r="B3237" s="4" t="s">
        <v>6449</v>
      </c>
      <c r="C3237" s="4">
        <f>YEAR(Data!$D3237)</f>
        <v>2013</v>
      </c>
      <c r="D3237" s="5">
        <v>41289</v>
      </c>
      <c r="E3237" s="5">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4">
        <v>-15.582599999999999</v>
      </c>
    </row>
    <row r="3238" spans="1:22" ht="14.25" customHeight="1" x14ac:dyDescent="0.3">
      <c r="A3238" s="4">
        <v>3237</v>
      </c>
      <c r="B3238" s="4" t="s">
        <v>6450</v>
      </c>
      <c r="C3238" s="4">
        <f>YEAR(Data!$D3238)</f>
        <v>2013</v>
      </c>
      <c r="D3238" s="5">
        <v>41397</v>
      </c>
      <c r="E3238" s="5">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ht="14.25" customHeight="1" x14ac:dyDescent="0.3">
      <c r="A3239" s="4">
        <v>3238</v>
      </c>
      <c r="B3239" s="4" t="s">
        <v>6450</v>
      </c>
      <c r="C3239" s="4">
        <f>YEAR(Data!$D3239)</f>
        <v>2013</v>
      </c>
      <c r="D3239" s="5">
        <v>41397</v>
      </c>
      <c r="E3239" s="5">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15.951599999999997</v>
      </c>
    </row>
    <row r="3240" spans="1:22" ht="14.25" customHeight="1" x14ac:dyDescent="0.3">
      <c r="A3240" s="4">
        <v>3239</v>
      </c>
      <c r="B3240" s="4" t="s">
        <v>6453</v>
      </c>
      <c r="C3240" s="4">
        <f>YEAR(Data!$D3240)</f>
        <v>2013</v>
      </c>
      <c r="D3240" s="5">
        <v>41599</v>
      </c>
      <c r="E3240" s="5">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-77.333000000000013</v>
      </c>
    </row>
    <row r="3241" spans="1:22" ht="14.25" customHeight="1" x14ac:dyDescent="0.3">
      <c r="A3241" s="4">
        <v>3240</v>
      </c>
      <c r="B3241" s="4" t="s">
        <v>6453</v>
      </c>
      <c r="C3241" s="4">
        <f>YEAR(Data!$D3241)</f>
        <v>2013</v>
      </c>
      <c r="D3241" s="5">
        <v>41599</v>
      </c>
      <c r="E3241" s="5">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4">
        <v>46.095000000000006</v>
      </c>
    </row>
    <row r="3242" spans="1:22" ht="14.25" customHeight="1" x14ac:dyDescent="0.3">
      <c r="A3242" s="4">
        <v>3241</v>
      </c>
      <c r="B3242" s="4" t="s">
        <v>6453</v>
      </c>
      <c r="C3242" s="4">
        <f>YEAR(Data!$D3242)</f>
        <v>2013</v>
      </c>
      <c r="D3242" s="5">
        <v>41599</v>
      </c>
      <c r="E3242" s="5">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-2.8271999999999995</v>
      </c>
    </row>
    <row r="3243" spans="1:22" ht="14.25" customHeight="1" x14ac:dyDescent="0.3">
      <c r="A3243" s="4">
        <v>3242</v>
      </c>
      <c r="B3243" s="4" t="s">
        <v>6458</v>
      </c>
      <c r="C3243" s="4">
        <f>YEAR(Data!$D3243)</f>
        <v>2013</v>
      </c>
      <c r="D3243" s="5">
        <v>41306</v>
      </c>
      <c r="E3243" s="5">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4">
        <v>14.676999999999998</v>
      </c>
    </row>
    <row r="3244" spans="1:22" ht="14.25" customHeight="1" x14ac:dyDescent="0.3">
      <c r="A3244" s="4">
        <v>3243</v>
      </c>
      <c r="B3244" s="4" t="s">
        <v>6459</v>
      </c>
      <c r="C3244" s="4">
        <f>YEAR(Data!$D3244)</f>
        <v>2014</v>
      </c>
      <c r="D3244" s="5">
        <v>41730</v>
      </c>
      <c r="E3244" s="5">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4">
        <v>-22.895600000000005</v>
      </c>
    </row>
    <row r="3245" spans="1:22" ht="14.25" customHeight="1" x14ac:dyDescent="0.3">
      <c r="A3245" s="4">
        <v>3244</v>
      </c>
      <c r="B3245" s="4" t="s">
        <v>6460</v>
      </c>
      <c r="C3245" s="4">
        <f>YEAR(Data!$D3245)</f>
        <v>2014</v>
      </c>
      <c r="D3245" s="5">
        <v>41975</v>
      </c>
      <c r="E3245" s="5">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4">
        <v>24.727499999999971</v>
      </c>
    </row>
    <row r="3246" spans="1:22" ht="14.25" customHeight="1" x14ac:dyDescent="0.3">
      <c r="A3246" s="4">
        <v>3245</v>
      </c>
      <c r="B3246" s="4" t="s">
        <v>6460</v>
      </c>
      <c r="C3246" s="4">
        <f>YEAR(Data!$D3246)</f>
        <v>2014</v>
      </c>
      <c r="D3246" s="5">
        <v>41975</v>
      </c>
      <c r="E3246" s="5">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-18.117599999999996</v>
      </c>
    </row>
    <row r="3247" spans="1:22" ht="14.25" customHeight="1" x14ac:dyDescent="0.3">
      <c r="A3247" s="4">
        <v>3246</v>
      </c>
      <c r="B3247" s="4" t="s">
        <v>6465</v>
      </c>
      <c r="C3247" s="4">
        <f>YEAR(Data!$D3247)</f>
        <v>2014</v>
      </c>
      <c r="D3247" s="5">
        <v>41984</v>
      </c>
      <c r="E3247" s="5">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4.9079999999999977</v>
      </c>
    </row>
    <row r="3248" spans="1:22" ht="14.25" customHeight="1" x14ac:dyDescent="0.3">
      <c r="A3248" s="4">
        <v>3247</v>
      </c>
      <c r="B3248" s="4" t="s">
        <v>6465</v>
      </c>
      <c r="C3248" s="4">
        <f>YEAR(Data!$D3248)</f>
        <v>2014</v>
      </c>
      <c r="D3248" s="5">
        <v>41984</v>
      </c>
      <c r="E3248" s="5">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4">
        <v>38.988000000000014</v>
      </c>
    </row>
    <row r="3249" spans="1:22" ht="14.25" customHeight="1" x14ac:dyDescent="0.3">
      <c r="A3249" s="4">
        <v>3248</v>
      </c>
      <c r="B3249" s="4" t="s">
        <v>6465</v>
      </c>
      <c r="C3249" s="4">
        <f>YEAR(Data!$D3249)</f>
        <v>2014</v>
      </c>
      <c r="D3249" s="5">
        <v>41984</v>
      </c>
      <c r="E3249" s="5">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4">
        <v>5.2895999999999983</v>
      </c>
    </row>
    <row r="3250" spans="1:22" ht="14.25" customHeight="1" x14ac:dyDescent="0.3">
      <c r="A3250" s="4">
        <v>3249</v>
      </c>
      <c r="B3250" s="4" t="s">
        <v>6468</v>
      </c>
      <c r="C3250" s="4">
        <f>YEAR(Data!$D3250)</f>
        <v>2013</v>
      </c>
      <c r="D3250" s="5">
        <v>41535</v>
      </c>
      <c r="E3250" s="5">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4">
        <v>9.9651999999999994</v>
      </c>
    </row>
    <row r="3251" spans="1:22" ht="14.25" customHeight="1" x14ac:dyDescent="0.3">
      <c r="A3251" s="4">
        <v>3250</v>
      </c>
      <c r="B3251" s="4" t="s">
        <v>6468</v>
      </c>
      <c r="C3251" s="4">
        <f>YEAR(Data!$D3251)</f>
        <v>2013</v>
      </c>
      <c r="D3251" s="5">
        <v>41535</v>
      </c>
      <c r="E3251" s="5">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7.9188000000000045</v>
      </c>
    </row>
    <row r="3252" spans="1:22" ht="14.25" customHeight="1" x14ac:dyDescent="0.3">
      <c r="A3252" s="4">
        <v>3251</v>
      </c>
      <c r="B3252" s="4" t="s">
        <v>6469</v>
      </c>
      <c r="C3252" s="4">
        <f>YEAR(Data!$D3252)</f>
        <v>2013</v>
      </c>
      <c r="D3252" s="5">
        <v>41632</v>
      </c>
      <c r="E3252" s="5">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4">
        <v>11.679499999999999</v>
      </c>
    </row>
    <row r="3253" spans="1:22" ht="14.25" customHeight="1" x14ac:dyDescent="0.3">
      <c r="A3253" s="4">
        <v>3252</v>
      </c>
      <c r="B3253" s="4" t="s">
        <v>6471</v>
      </c>
      <c r="C3253" s="4">
        <f>YEAR(Data!$D3253)</f>
        <v>2014</v>
      </c>
      <c r="D3253" s="5">
        <v>41747</v>
      </c>
      <c r="E3253" s="5">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ht="14.25" customHeight="1" x14ac:dyDescent="0.3">
      <c r="A3254" s="4">
        <v>3253</v>
      </c>
      <c r="B3254" s="4" t="s">
        <v>6474</v>
      </c>
      <c r="C3254" s="4">
        <f>YEAR(Data!$D3254)</f>
        <v>2014</v>
      </c>
      <c r="D3254" s="5">
        <v>41940</v>
      </c>
      <c r="E3254" s="5">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4">
        <v>2.2050000000000001</v>
      </c>
    </row>
    <row r="3255" spans="1:22" ht="14.25" customHeight="1" x14ac:dyDescent="0.3">
      <c r="A3255" s="4">
        <v>3254</v>
      </c>
      <c r="B3255" s="4" t="s">
        <v>6474</v>
      </c>
      <c r="C3255" s="4">
        <f>YEAR(Data!$D3255)</f>
        <v>2014</v>
      </c>
      <c r="D3255" s="5">
        <v>41940</v>
      </c>
      <c r="E3255" s="5">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4">
        <v>2.0387999999999984</v>
      </c>
    </row>
    <row r="3256" spans="1:22" ht="14.25" customHeight="1" x14ac:dyDescent="0.3">
      <c r="A3256" s="4">
        <v>3255</v>
      </c>
      <c r="B3256" s="4" t="s">
        <v>6475</v>
      </c>
      <c r="C3256" s="4">
        <f>YEAR(Data!$D3256)</f>
        <v>2013</v>
      </c>
      <c r="D3256" s="5">
        <v>41464</v>
      </c>
      <c r="E3256" s="5">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9.4485999999999954</v>
      </c>
    </row>
    <row r="3257" spans="1:22" ht="14.25" customHeight="1" x14ac:dyDescent="0.3">
      <c r="A3257" s="4">
        <v>3256</v>
      </c>
      <c r="B3257" s="4" t="s">
        <v>6475</v>
      </c>
      <c r="C3257" s="4">
        <f>YEAR(Data!$D3257)</f>
        <v>2013</v>
      </c>
      <c r="D3257" s="5">
        <v>41464</v>
      </c>
      <c r="E3257" s="5">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6.0299999999999994</v>
      </c>
    </row>
    <row r="3258" spans="1:22" ht="14.25" customHeight="1" x14ac:dyDescent="0.3">
      <c r="A3258" s="4">
        <v>3257</v>
      </c>
      <c r="B3258" s="4" t="s">
        <v>6476</v>
      </c>
      <c r="C3258" s="4">
        <f>YEAR(Data!$D3258)</f>
        <v>2012</v>
      </c>
      <c r="D3258" s="5">
        <v>41130</v>
      </c>
      <c r="E3258" s="5">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ht="14.25" customHeight="1" x14ac:dyDescent="0.3">
      <c r="A3259" s="4">
        <v>3258</v>
      </c>
      <c r="B3259" s="4" t="s">
        <v>6477</v>
      </c>
      <c r="C3259" s="4">
        <f>YEAR(Data!$D3259)</f>
        <v>2013</v>
      </c>
      <c r="D3259" s="5">
        <v>41618</v>
      </c>
      <c r="E3259" s="5">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4">
        <v>-29.323800000000006</v>
      </c>
    </row>
    <row r="3260" spans="1:22" ht="14.25" customHeight="1" x14ac:dyDescent="0.3">
      <c r="A3260" s="4">
        <v>3259</v>
      </c>
      <c r="B3260" s="4" t="s">
        <v>6477</v>
      </c>
      <c r="C3260" s="4">
        <f>YEAR(Data!$D3260)</f>
        <v>2013</v>
      </c>
      <c r="D3260" s="5">
        <v>41618</v>
      </c>
      <c r="E3260" s="5">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4">
        <v>-2.0621999999999998</v>
      </c>
    </row>
    <row r="3261" spans="1:22" ht="14.25" customHeight="1" x14ac:dyDescent="0.3">
      <c r="A3261" s="4">
        <v>3260</v>
      </c>
      <c r="B3261" s="4" t="s">
        <v>6478</v>
      </c>
      <c r="C3261" s="4">
        <f>YEAR(Data!$D3261)</f>
        <v>2013</v>
      </c>
      <c r="D3261" s="5">
        <v>41592</v>
      </c>
      <c r="E3261" s="5">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4">
        <v>-4.7040000000000006</v>
      </c>
    </row>
    <row r="3262" spans="1:22" ht="14.25" customHeight="1" x14ac:dyDescent="0.3">
      <c r="A3262" s="4">
        <v>3261</v>
      </c>
      <c r="B3262" s="4" t="s">
        <v>6481</v>
      </c>
      <c r="C3262" s="4">
        <f>YEAR(Data!$D3262)</f>
        <v>2011</v>
      </c>
      <c r="D3262" s="5">
        <v>40861</v>
      </c>
      <c r="E3262" s="5">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4">
        <v>7.2576000000000001</v>
      </c>
    </row>
    <row r="3263" spans="1:22" ht="14.25" customHeight="1" x14ac:dyDescent="0.3">
      <c r="A3263" s="4">
        <v>3262</v>
      </c>
      <c r="B3263" s="4" t="s">
        <v>6486</v>
      </c>
      <c r="C3263" s="4">
        <f>YEAR(Data!$D3263)</f>
        <v>2011</v>
      </c>
      <c r="D3263" s="5">
        <v>40864</v>
      </c>
      <c r="E3263" s="5">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7.9983999999999895</v>
      </c>
    </row>
    <row r="3264" spans="1:22" ht="14.25" customHeight="1" x14ac:dyDescent="0.3">
      <c r="A3264" s="4">
        <v>3263</v>
      </c>
      <c r="B3264" s="4" t="s">
        <v>6486</v>
      </c>
      <c r="C3264" s="4">
        <f>YEAR(Data!$D3264)</f>
        <v>2011</v>
      </c>
      <c r="D3264" s="5">
        <v>40864</v>
      </c>
      <c r="E3264" s="5">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4">
        <v>352.29599999999999</v>
      </c>
    </row>
    <row r="3265" spans="1:22" ht="14.25" customHeight="1" x14ac:dyDescent="0.3">
      <c r="A3265" s="4">
        <v>3264</v>
      </c>
      <c r="B3265" s="4" t="s">
        <v>6486</v>
      </c>
      <c r="C3265" s="4">
        <f>YEAR(Data!$D3265)</f>
        <v>2011</v>
      </c>
      <c r="D3265" s="5">
        <v>40864</v>
      </c>
      <c r="E3265" s="5">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4">
        <v>72.431999999999988</v>
      </c>
    </row>
    <row r="3266" spans="1:22" ht="14.25" customHeight="1" x14ac:dyDescent="0.3">
      <c r="A3266" s="4">
        <v>3265</v>
      </c>
      <c r="B3266" s="4" t="s">
        <v>6487</v>
      </c>
      <c r="C3266" s="4">
        <f>YEAR(Data!$D3266)</f>
        <v>2013</v>
      </c>
      <c r="D3266" s="5">
        <v>41338</v>
      </c>
      <c r="E3266" s="5">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ht="14.25" customHeight="1" x14ac:dyDescent="0.3">
      <c r="A3267" s="4">
        <v>3266</v>
      </c>
      <c r="B3267" s="4" t="s">
        <v>6488</v>
      </c>
      <c r="C3267" s="4">
        <f>YEAR(Data!$D3267)</f>
        <v>2011</v>
      </c>
      <c r="D3267" s="5">
        <v>40827</v>
      </c>
      <c r="E3267" s="5">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10.571399999999983</v>
      </c>
    </row>
    <row r="3268" spans="1:22" ht="14.25" customHeight="1" x14ac:dyDescent="0.3">
      <c r="A3268" s="4">
        <v>3267</v>
      </c>
      <c r="B3268" s="4" t="s">
        <v>6488</v>
      </c>
      <c r="C3268" s="4">
        <f>YEAR(Data!$D3268)</f>
        <v>2011</v>
      </c>
      <c r="D3268" s="5">
        <v>40827</v>
      </c>
      <c r="E3268" s="5">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4">
        <v>67.983299999999986</v>
      </c>
    </row>
    <row r="3269" spans="1:22" ht="14.25" customHeight="1" x14ac:dyDescent="0.3">
      <c r="A3269" s="4">
        <v>3268</v>
      </c>
      <c r="B3269" s="4" t="s">
        <v>6489</v>
      </c>
      <c r="C3269" s="4">
        <f>YEAR(Data!$D3269)</f>
        <v>2011</v>
      </c>
      <c r="D3269" s="5">
        <v>40685</v>
      </c>
      <c r="E3269" s="5">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33.995000000000005</v>
      </c>
    </row>
    <row r="3270" spans="1:22" ht="14.25" customHeight="1" x14ac:dyDescent="0.3">
      <c r="A3270" s="4">
        <v>3269</v>
      </c>
      <c r="B3270" s="4" t="s">
        <v>6489</v>
      </c>
      <c r="C3270" s="4">
        <f>YEAR(Data!$D3270)</f>
        <v>2011</v>
      </c>
      <c r="D3270" s="5">
        <v>40685</v>
      </c>
      <c r="E3270" s="5">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4">
        <v>12.585999999999999</v>
      </c>
    </row>
    <row r="3271" spans="1:22" ht="14.25" customHeight="1" x14ac:dyDescent="0.3">
      <c r="A3271" s="4">
        <v>3270</v>
      </c>
      <c r="B3271" s="4" t="s">
        <v>6494</v>
      </c>
      <c r="C3271" s="4">
        <f>YEAR(Data!$D3271)</f>
        <v>2011</v>
      </c>
      <c r="D3271" s="5">
        <v>40739</v>
      </c>
      <c r="E3271" s="5">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4">
        <v>1.3068000000000004</v>
      </c>
    </row>
    <row r="3272" spans="1:22" ht="14.25" customHeight="1" x14ac:dyDescent="0.3">
      <c r="A3272" s="4">
        <v>3271</v>
      </c>
      <c r="B3272" s="4" t="s">
        <v>6494</v>
      </c>
      <c r="C3272" s="4">
        <f>YEAR(Data!$D3272)</f>
        <v>2011</v>
      </c>
      <c r="D3272" s="5">
        <v>40739</v>
      </c>
      <c r="E3272" s="5">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4">
        <v>2.6814000000000004</v>
      </c>
    </row>
    <row r="3273" spans="1:22" ht="14.25" customHeight="1" x14ac:dyDescent="0.3">
      <c r="A3273" s="4">
        <v>3272</v>
      </c>
      <c r="B3273" s="4" t="s">
        <v>6495</v>
      </c>
      <c r="C3273" s="4">
        <f>YEAR(Data!$D3273)</f>
        <v>2012</v>
      </c>
      <c r="D3273" s="5">
        <v>41270</v>
      </c>
      <c r="E3273" s="5">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4">
        <v>3.4848000000000008</v>
      </c>
    </row>
    <row r="3274" spans="1:22" ht="14.25" customHeight="1" x14ac:dyDescent="0.3">
      <c r="A3274" s="4">
        <v>3273</v>
      </c>
      <c r="B3274" s="4" t="s">
        <v>6497</v>
      </c>
      <c r="C3274" s="4">
        <f>YEAR(Data!$D3274)</f>
        <v>2012</v>
      </c>
      <c r="D3274" s="5">
        <v>40948</v>
      </c>
      <c r="E3274" s="5">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22.940999999999995</v>
      </c>
    </row>
    <row r="3275" spans="1:22" ht="14.25" customHeight="1" x14ac:dyDescent="0.3">
      <c r="A3275" s="4">
        <v>3274</v>
      </c>
      <c r="B3275" s="4" t="s">
        <v>6498</v>
      </c>
      <c r="C3275" s="4">
        <f>YEAR(Data!$D3275)</f>
        <v>2014</v>
      </c>
      <c r="D3275" s="5">
        <v>41768</v>
      </c>
      <c r="E3275" s="5">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ht="14.25" customHeight="1" x14ac:dyDescent="0.3">
      <c r="A3276" s="4">
        <v>3275</v>
      </c>
      <c r="B3276" s="4" t="s">
        <v>6499</v>
      </c>
      <c r="C3276" s="4">
        <f>YEAR(Data!$D3276)</f>
        <v>2014</v>
      </c>
      <c r="D3276" s="5">
        <v>41946</v>
      </c>
      <c r="E3276" s="5">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4">
        <v>9.120000000000001</v>
      </c>
    </row>
    <row r="3277" spans="1:22" ht="14.25" customHeight="1" x14ac:dyDescent="0.3">
      <c r="A3277" s="4">
        <v>3276</v>
      </c>
      <c r="B3277" s="4" t="s">
        <v>6499</v>
      </c>
      <c r="C3277" s="4">
        <f>YEAR(Data!$D3277)</f>
        <v>2014</v>
      </c>
      <c r="D3277" s="5">
        <v>41946</v>
      </c>
      <c r="E3277" s="5">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4">
        <v>9.1673999999999989</v>
      </c>
    </row>
    <row r="3278" spans="1:22" ht="14.25" customHeight="1" x14ac:dyDescent="0.3">
      <c r="A3278" s="4">
        <v>3277</v>
      </c>
      <c r="B3278" s="4" t="s">
        <v>6501</v>
      </c>
      <c r="C3278" s="4">
        <f>YEAR(Data!$D3278)</f>
        <v>2011</v>
      </c>
      <c r="D3278" s="5">
        <v>40638</v>
      </c>
      <c r="E3278" s="5">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4">
        <v>7.5767999999999986</v>
      </c>
    </row>
    <row r="3279" spans="1:22" ht="14.25" customHeight="1" x14ac:dyDescent="0.3">
      <c r="A3279" s="4">
        <v>3278</v>
      </c>
      <c r="B3279" s="4" t="s">
        <v>6501</v>
      </c>
      <c r="C3279" s="4">
        <f>YEAR(Data!$D3279)</f>
        <v>2011</v>
      </c>
      <c r="D3279" s="5">
        <v>40638</v>
      </c>
      <c r="E3279" s="5">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8.4070999999999962</v>
      </c>
    </row>
    <row r="3280" spans="1:22" ht="14.25" customHeight="1" x14ac:dyDescent="0.3">
      <c r="A3280" s="4">
        <v>3279</v>
      </c>
      <c r="B3280" s="4" t="s">
        <v>6501</v>
      </c>
      <c r="C3280" s="4">
        <f>YEAR(Data!$D3280)</f>
        <v>2011</v>
      </c>
      <c r="D3280" s="5">
        <v>40638</v>
      </c>
      <c r="E3280" s="5">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6.3504000000000005</v>
      </c>
    </row>
    <row r="3281" spans="1:22" ht="14.25" customHeight="1" x14ac:dyDescent="0.3">
      <c r="A3281" s="4">
        <v>3280</v>
      </c>
      <c r="B3281" s="4" t="s">
        <v>6501</v>
      </c>
      <c r="C3281" s="4">
        <f>YEAR(Data!$D3281)</f>
        <v>2011</v>
      </c>
      <c r="D3281" s="5">
        <v>40638</v>
      </c>
      <c r="E3281" s="5">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4">
        <v>6.6583999999999968</v>
      </c>
    </row>
    <row r="3282" spans="1:22" ht="14.25" customHeight="1" x14ac:dyDescent="0.3">
      <c r="A3282" s="4">
        <v>3281</v>
      </c>
      <c r="B3282" s="4" t="s">
        <v>6501</v>
      </c>
      <c r="C3282" s="4">
        <f>YEAR(Data!$D3282)</f>
        <v>2011</v>
      </c>
      <c r="D3282" s="5">
        <v>40638</v>
      </c>
      <c r="E3282" s="5">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4">
        <v>83.281000000000063</v>
      </c>
    </row>
    <row r="3283" spans="1:22" ht="14.25" customHeight="1" x14ac:dyDescent="0.3">
      <c r="A3283" s="4">
        <v>3282</v>
      </c>
      <c r="B3283" s="4" t="s">
        <v>6502</v>
      </c>
      <c r="C3283" s="4">
        <f>YEAR(Data!$D3283)</f>
        <v>2011</v>
      </c>
      <c r="D3283" s="5">
        <v>40803</v>
      </c>
      <c r="E3283" s="5">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ht="14.25" customHeight="1" x14ac:dyDescent="0.3">
      <c r="A3284" s="4">
        <v>3283</v>
      </c>
      <c r="B3284" s="4" t="s">
        <v>6502</v>
      </c>
      <c r="C3284" s="4">
        <f>YEAR(Data!$D3284)</f>
        <v>2011</v>
      </c>
      <c r="D3284" s="5">
        <v>40803</v>
      </c>
      <c r="E3284" s="5">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4">
        <v>1.6762000000000001</v>
      </c>
    </row>
    <row r="3285" spans="1:22" ht="14.25" customHeight="1" x14ac:dyDescent="0.3">
      <c r="A3285" s="4">
        <v>3284</v>
      </c>
      <c r="B3285" s="4" t="s">
        <v>6503</v>
      </c>
      <c r="C3285" s="4">
        <f>YEAR(Data!$D3285)</f>
        <v>2011</v>
      </c>
      <c r="D3285" s="5">
        <v>40816</v>
      </c>
      <c r="E3285" s="5">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5.1815999999999995</v>
      </c>
    </row>
    <row r="3286" spans="1:22" ht="14.25" customHeight="1" x14ac:dyDescent="0.3">
      <c r="A3286" s="4">
        <v>3285</v>
      </c>
      <c r="B3286" s="4" t="s">
        <v>6504</v>
      </c>
      <c r="C3286" s="4">
        <f>YEAR(Data!$D3286)</f>
        <v>2011</v>
      </c>
      <c r="D3286" s="5">
        <v>40798</v>
      </c>
      <c r="E3286" s="5">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4">
        <v>-46.877600000000001</v>
      </c>
    </row>
    <row r="3287" spans="1:22" ht="14.25" customHeight="1" x14ac:dyDescent="0.3">
      <c r="A3287" s="4">
        <v>3286</v>
      </c>
      <c r="B3287" s="4" t="s">
        <v>6505</v>
      </c>
      <c r="C3287" s="4">
        <f>YEAR(Data!$D3287)</f>
        <v>2014</v>
      </c>
      <c r="D3287" s="5">
        <v>41691</v>
      </c>
      <c r="E3287" s="5">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1.9023999999999992</v>
      </c>
    </row>
    <row r="3288" spans="1:22" ht="14.25" customHeight="1" x14ac:dyDescent="0.3">
      <c r="A3288" s="4">
        <v>3287</v>
      </c>
      <c r="B3288" s="4" t="s">
        <v>6505</v>
      </c>
      <c r="C3288" s="4">
        <f>YEAR(Data!$D3288)</f>
        <v>2014</v>
      </c>
      <c r="D3288" s="5">
        <v>41691</v>
      </c>
      <c r="E3288" s="5">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4">
        <v>3.4086000000000003</v>
      </c>
    </row>
    <row r="3289" spans="1:22" ht="14.25" customHeight="1" x14ac:dyDescent="0.3">
      <c r="A3289" s="4">
        <v>3288</v>
      </c>
      <c r="B3289" s="4" t="s">
        <v>6508</v>
      </c>
      <c r="C3289" s="4">
        <f>YEAR(Data!$D3289)</f>
        <v>2012</v>
      </c>
      <c r="D3289" s="5">
        <v>41256</v>
      </c>
      <c r="E3289" s="5">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4">
        <v>49.437599999999975</v>
      </c>
    </row>
    <row r="3290" spans="1:22" ht="14.25" customHeight="1" x14ac:dyDescent="0.3">
      <c r="A3290" s="4">
        <v>3289</v>
      </c>
      <c r="B3290" s="4" t="s">
        <v>6508</v>
      </c>
      <c r="C3290" s="4">
        <f>YEAR(Data!$D3290)</f>
        <v>2012</v>
      </c>
      <c r="D3290" s="5">
        <v>41256</v>
      </c>
      <c r="E3290" s="5">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4">
        <v>9.8549999999999969</v>
      </c>
    </row>
    <row r="3291" spans="1:22" ht="14.25" customHeight="1" x14ac:dyDescent="0.3">
      <c r="A3291" s="4">
        <v>3290</v>
      </c>
      <c r="B3291" s="4" t="s">
        <v>6508</v>
      </c>
      <c r="C3291" s="4">
        <f>YEAR(Data!$D3291)</f>
        <v>2012</v>
      </c>
      <c r="D3291" s="5">
        <v>41256</v>
      </c>
      <c r="E3291" s="5">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4">
        <v>27.373499999999993</v>
      </c>
    </row>
    <row r="3292" spans="1:22" ht="14.25" customHeight="1" x14ac:dyDescent="0.3">
      <c r="A3292" s="4">
        <v>3291</v>
      </c>
      <c r="B3292" s="4" t="s">
        <v>6508</v>
      </c>
      <c r="C3292" s="4">
        <f>YEAR(Data!$D3292)</f>
        <v>2012</v>
      </c>
      <c r="D3292" s="5">
        <v>41256</v>
      </c>
      <c r="E3292" s="5">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4">
        <v>15.220800000000001</v>
      </c>
    </row>
    <row r="3293" spans="1:22" ht="14.25" customHeight="1" x14ac:dyDescent="0.3">
      <c r="A3293" s="4">
        <v>3292</v>
      </c>
      <c r="B3293" s="4" t="s">
        <v>6512</v>
      </c>
      <c r="C3293" s="4">
        <f>YEAR(Data!$D3293)</f>
        <v>2013</v>
      </c>
      <c r="D3293" s="5">
        <v>41578</v>
      </c>
      <c r="E3293" s="5">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4">
        <v>3.5039999999999996</v>
      </c>
    </row>
    <row r="3294" spans="1:22" ht="14.25" customHeight="1" x14ac:dyDescent="0.3">
      <c r="A3294" s="4">
        <v>3293</v>
      </c>
      <c r="B3294" s="4" t="s">
        <v>6513</v>
      </c>
      <c r="C3294" s="4">
        <f>YEAR(Data!$D3294)</f>
        <v>2011</v>
      </c>
      <c r="D3294" s="5">
        <v>40903</v>
      </c>
      <c r="E3294" s="5">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0.11909999999999954</v>
      </c>
    </row>
    <row r="3295" spans="1:22" ht="14.25" customHeight="1" x14ac:dyDescent="0.3">
      <c r="A3295" s="4">
        <v>3294</v>
      </c>
      <c r="B3295" s="4" t="s">
        <v>6513</v>
      </c>
      <c r="C3295" s="4">
        <f>YEAR(Data!$D3295)</f>
        <v>2011</v>
      </c>
      <c r="D3295" s="5">
        <v>40903</v>
      </c>
      <c r="E3295" s="5">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ht="14.25" customHeight="1" x14ac:dyDescent="0.3">
      <c r="A3296" s="4">
        <v>3295</v>
      </c>
      <c r="B3296" s="4" t="s">
        <v>6514</v>
      </c>
      <c r="C3296" s="4">
        <f>YEAR(Data!$D3296)</f>
        <v>2011</v>
      </c>
      <c r="D3296" s="5">
        <v>40770</v>
      </c>
      <c r="E3296" s="5">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4">
        <v>-52.632000000000019</v>
      </c>
    </row>
    <row r="3297" spans="1:22" ht="14.25" customHeight="1" x14ac:dyDescent="0.3">
      <c r="A3297" s="4">
        <v>3296</v>
      </c>
      <c r="B3297" s="4" t="s">
        <v>6515</v>
      </c>
      <c r="C3297" s="4">
        <f>YEAR(Data!$D3297)</f>
        <v>2014</v>
      </c>
      <c r="D3297" s="5">
        <v>41914</v>
      </c>
      <c r="E3297" s="5">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4">
        <v>767.20049999999992</v>
      </c>
    </row>
    <row r="3298" spans="1:22" ht="14.25" customHeight="1" x14ac:dyDescent="0.3">
      <c r="A3298" s="4">
        <v>3297</v>
      </c>
      <c r="B3298" s="4" t="s">
        <v>6518</v>
      </c>
      <c r="C3298" s="4">
        <f>YEAR(Data!$D3298)</f>
        <v>2012</v>
      </c>
      <c r="D3298" s="5">
        <v>41052</v>
      </c>
      <c r="E3298" s="5">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4">
        <v>-12.795999999999999</v>
      </c>
    </row>
    <row r="3299" spans="1:22" ht="14.25" customHeight="1" x14ac:dyDescent="0.3">
      <c r="A3299" s="4">
        <v>3298</v>
      </c>
      <c r="B3299" s="4" t="s">
        <v>6518</v>
      </c>
      <c r="C3299" s="4">
        <f>YEAR(Data!$D3299)</f>
        <v>2012</v>
      </c>
      <c r="D3299" s="5">
        <v>41052</v>
      </c>
      <c r="E3299" s="5">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4">
        <v>13.701599999999988</v>
      </c>
    </row>
    <row r="3300" spans="1:22" ht="14.25" customHeight="1" x14ac:dyDescent="0.3">
      <c r="A3300" s="4">
        <v>3299</v>
      </c>
      <c r="B3300" s="4" t="s">
        <v>6519</v>
      </c>
      <c r="C3300" s="4">
        <f>YEAR(Data!$D3300)</f>
        <v>2014</v>
      </c>
      <c r="D3300" s="5">
        <v>41960</v>
      </c>
      <c r="E3300" s="5">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215.99729999999977</v>
      </c>
    </row>
    <row r="3301" spans="1:22" ht="14.25" customHeight="1" x14ac:dyDescent="0.3">
      <c r="A3301" s="4">
        <v>3300</v>
      </c>
      <c r="B3301" s="4" t="s">
        <v>6520</v>
      </c>
      <c r="C3301" s="4">
        <f>YEAR(Data!$D3301)</f>
        <v>2011</v>
      </c>
      <c r="D3301" s="5">
        <v>40865</v>
      </c>
      <c r="E3301" s="5">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4">
        <v>-40.797600000000003</v>
      </c>
    </row>
    <row r="3302" spans="1:22" ht="14.25" customHeight="1" x14ac:dyDescent="0.3">
      <c r="A3302" s="4">
        <v>3301</v>
      </c>
      <c r="B3302" s="4" t="s">
        <v>6520</v>
      </c>
      <c r="C3302" s="4">
        <f>YEAR(Data!$D3302)</f>
        <v>2011</v>
      </c>
      <c r="D3302" s="5">
        <v>40865</v>
      </c>
      <c r="E3302" s="5">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ht="14.25" customHeight="1" x14ac:dyDescent="0.3">
      <c r="A3303" s="4">
        <v>3302</v>
      </c>
      <c r="B3303" s="4" t="s">
        <v>6520</v>
      </c>
      <c r="C3303" s="4">
        <f>YEAR(Data!$D3303)</f>
        <v>2011</v>
      </c>
      <c r="D3303" s="5">
        <v>40865</v>
      </c>
      <c r="E3303" s="5">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4">
        <v>-107.99280000000002</v>
      </c>
    </row>
    <row r="3304" spans="1:22" ht="14.25" customHeight="1" x14ac:dyDescent="0.3">
      <c r="A3304" s="4">
        <v>3303</v>
      </c>
      <c r="B3304" s="4" t="s">
        <v>6520</v>
      </c>
      <c r="C3304" s="4">
        <f>YEAR(Data!$D3304)</f>
        <v>2011</v>
      </c>
      <c r="D3304" s="5">
        <v>40865</v>
      </c>
      <c r="E3304" s="5">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ht="14.25" customHeight="1" x14ac:dyDescent="0.3">
      <c r="A3305" s="4">
        <v>3304</v>
      </c>
      <c r="B3305" s="4" t="s">
        <v>6520</v>
      </c>
      <c r="C3305" s="4">
        <f>YEAR(Data!$D3305)</f>
        <v>2011</v>
      </c>
      <c r="D3305" s="5">
        <v>40865</v>
      </c>
      <c r="E3305" s="5">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4">
        <v>-1.4255999999999998</v>
      </c>
    </row>
    <row r="3306" spans="1:22" ht="14.25" customHeight="1" x14ac:dyDescent="0.3">
      <c r="A3306" s="4">
        <v>3305</v>
      </c>
      <c r="B3306" s="4" t="s">
        <v>6523</v>
      </c>
      <c r="C3306" s="4">
        <f>YEAR(Data!$D3306)</f>
        <v>2011</v>
      </c>
      <c r="D3306" s="5">
        <v>40907</v>
      </c>
      <c r="E3306" s="5">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4">
        <v>4.7066999999999997</v>
      </c>
    </row>
    <row r="3307" spans="1:22" ht="14.25" customHeight="1" x14ac:dyDescent="0.3">
      <c r="A3307" s="4">
        <v>3306</v>
      </c>
      <c r="B3307" s="4" t="s">
        <v>6523</v>
      </c>
      <c r="C3307" s="4">
        <f>YEAR(Data!$D3307)</f>
        <v>2011</v>
      </c>
      <c r="D3307" s="5">
        <v>40907</v>
      </c>
      <c r="E3307" s="5">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4">
        <v>19.03860000000001</v>
      </c>
    </row>
    <row r="3308" spans="1:22" ht="14.25" customHeight="1" x14ac:dyDescent="0.3">
      <c r="A3308" s="4">
        <v>3307</v>
      </c>
      <c r="B3308" s="4" t="s">
        <v>6523</v>
      </c>
      <c r="C3308" s="4">
        <f>YEAR(Data!$D3308)</f>
        <v>2011</v>
      </c>
      <c r="D3308" s="5">
        <v>40907</v>
      </c>
      <c r="E3308" s="5">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4">
        <v>28.767899999999997</v>
      </c>
    </row>
    <row r="3309" spans="1:22" ht="14.25" customHeight="1" x14ac:dyDescent="0.3">
      <c r="A3309" s="4">
        <v>3308</v>
      </c>
      <c r="B3309" s="4" t="s">
        <v>6523</v>
      </c>
      <c r="C3309" s="4">
        <f>YEAR(Data!$D3309)</f>
        <v>2011</v>
      </c>
      <c r="D3309" s="5">
        <v>40907</v>
      </c>
      <c r="E3309" s="5">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4">
        <v>-3.6576000000000004</v>
      </c>
    </row>
    <row r="3310" spans="1:22" ht="14.25" customHeight="1" x14ac:dyDescent="0.3">
      <c r="A3310" s="4">
        <v>3309</v>
      </c>
      <c r="B3310" s="4" t="s">
        <v>6523</v>
      </c>
      <c r="C3310" s="4">
        <f>YEAR(Data!$D3310)</f>
        <v>2011</v>
      </c>
      <c r="D3310" s="5">
        <v>40907</v>
      </c>
      <c r="E3310" s="5">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14.395200000000004</v>
      </c>
    </row>
    <row r="3311" spans="1:22" ht="14.25" customHeight="1" x14ac:dyDescent="0.3">
      <c r="A3311" s="4">
        <v>3310</v>
      </c>
      <c r="B3311" s="4" t="s">
        <v>6524</v>
      </c>
      <c r="C3311" s="4">
        <f>YEAR(Data!$D3311)</f>
        <v>2012</v>
      </c>
      <c r="D3311" s="5">
        <v>41218</v>
      </c>
      <c r="E3311" s="5">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8.8704000000000018</v>
      </c>
    </row>
    <row r="3312" spans="1:22" ht="14.25" customHeight="1" x14ac:dyDescent="0.3">
      <c r="A3312" s="4">
        <v>3311</v>
      </c>
      <c r="B3312" s="4" t="s">
        <v>6525</v>
      </c>
      <c r="C3312" s="4">
        <f>YEAR(Data!$D3312)</f>
        <v>2013</v>
      </c>
      <c r="D3312" s="5">
        <v>41535</v>
      </c>
      <c r="E3312" s="5">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4">
        <v>78.434999999999988</v>
      </c>
    </row>
    <row r="3313" spans="1:22" ht="14.25" customHeight="1" x14ac:dyDescent="0.3">
      <c r="A3313" s="4">
        <v>3312</v>
      </c>
      <c r="B3313" s="4" t="s">
        <v>6526</v>
      </c>
      <c r="C3313" s="4">
        <f>YEAR(Data!$D3313)</f>
        <v>2013</v>
      </c>
      <c r="D3313" s="5">
        <v>41354</v>
      </c>
      <c r="E3313" s="5">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38.038000000000004</v>
      </c>
    </row>
    <row r="3314" spans="1:22" ht="14.25" customHeight="1" x14ac:dyDescent="0.3">
      <c r="A3314" s="4">
        <v>3313</v>
      </c>
      <c r="B3314" s="4" t="s">
        <v>6527</v>
      </c>
      <c r="C3314" s="4">
        <f>YEAR(Data!$D3314)</f>
        <v>2011</v>
      </c>
      <c r="D3314" s="5">
        <v>40813</v>
      </c>
      <c r="E3314" s="5">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45.294000000000011</v>
      </c>
    </row>
    <row r="3315" spans="1:22" ht="14.25" customHeight="1" x14ac:dyDescent="0.3">
      <c r="A3315" s="4">
        <v>3314</v>
      </c>
      <c r="B3315" s="4" t="s">
        <v>6527</v>
      </c>
      <c r="C3315" s="4">
        <f>YEAR(Data!$D3315)</f>
        <v>2011</v>
      </c>
      <c r="D3315" s="5">
        <v>40813</v>
      </c>
      <c r="E3315" s="5">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ht="14.25" customHeight="1" x14ac:dyDescent="0.3">
      <c r="A3316" s="4">
        <v>3315</v>
      </c>
      <c r="B3316" s="4" t="s">
        <v>6528</v>
      </c>
      <c r="C3316" s="4">
        <f>YEAR(Data!$D3316)</f>
        <v>2014</v>
      </c>
      <c r="D3316" s="5">
        <v>41998</v>
      </c>
      <c r="E3316" s="5">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48.313600000000008</v>
      </c>
    </row>
    <row r="3317" spans="1:22" ht="14.25" customHeight="1" x14ac:dyDescent="0.3">
      <c r="A3317" s="4">
        <v>3316</v>
      </c>
      <c r="B3317" s="4" t="s">
        <v>6528</v>
      </c>
      <c r="C3317" s="4">
        <f>YEAR(Data!$D3317)</f>
        <v>2014</v>
      </c>
      <c r="D3317" s="5">
        <v>41998</v>
      </c>
      <c r="E3317" s="5">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4">
        <v>4.8518999999999997</v>
      </c>
    </row>
    <row r="3318" spans="1:22" ht="14.25" customHeight="1" x14ac:dyDescent="0.3">
      <c r="A3318" s="4">
        <v>3317</v>
      </c>
      <c r="B3318" s="4" t="s">
        <v>6529</v>
      </c>
      <c r="C3318" s="4">
        <f>YEAR(Data!$D3318)</f>
        <v>2014</v>
      </c>
      <c r="D3318" s="5">
        <v>41954</v>
      </c>
      <c r="E3318" s="5">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4">
        <v>-427.45000000000005</v>
      </c>
    </row>
    <row r="3319" spans="1:22" ht="14.25" customHeight="1" x14ac:dyDescent="0.3">
      <c r="A3319" s="4">
        <v>3318</v>
      </c>
      <c r="B3319" s="4" t="s">
        <v>6530</v>
      </c>
      <c r="C3319" s="4">
        <f>YEAR(Data!$D3319)</f>
        <v>2012</v>
      </c>
      <c r="D3319" s="5">
        <v>41163</v>
      </c>
      <c r="E3319" s="5">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ht="14.25" customHeight="1" x14ac:dyDescent="0.3">
      <c r="A3320" s="4">
        <v>3319</v>
      </c>
      <c r="B3320" s="4" t="s">
        <v>6530</v>
      </c>
      <c r="C3320" s="4">
        <f>YEAR(Data!$D3320)</f>
        <v>2012</v>
      </c>
      <c r="D3320" s="5">
        <v>41163</v>
      </c>
      <c r="E3320" s="5">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ht="14.25" customHeight="1" x14ac:dyDescent="0.3">
      <c r="A3321" s="4">
        <v>3320</v>
      </c>
      <c r="B3321" s="4" t="s">
        <v>6531</v>
      </c>
      <c r="C3321" s="4">
        <f>YEAR(Data!$D3321)</f>
        <v>2011</v>
      </c>
      <c r="D3321" s="5">
        <v>40897</v>
      </c>
      <c r="E3321" s="5">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3.8073000000000015</v>
      </c>
    </row>
    <row r="3322" spans="1:22" ht="14.25" customHeight="1" x14ac:dyDescent="0.3">
      <c r="A3322" s="4">
        <v>3321</v>
      </c>
      <c r="B3322" s="4" t="s">
        <v>6531</v>
      </c>
      <c r="C3322" s="4">
        <f>YEAR(Data!$D3322)</f>
        <v>2011</v>
      </c>
      <c r="D3322" s="5">
        <v>40897</v>
      </c>
      <c r="E3322" s="5">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74.573999999999955</v>
      </c>
    </row>
    <row r="3323" spans="1:22" ht="14.25" customHeight="1" x14ac:dyDescent="0.3">
      <c r="A3323" s="4">
        <v>3322</v>
      </c>
      <c r="B3323" s="4" t="s">
        <v>6531</v>
      </c>
      <c r="C3323" s="4">
        <f>YEAR(Data!$D3323)</f>
        <v>2011</v>
      </c>
      <c r="D3323" s="5">
        <v>40897</v>
      </c>
      <c r="E3323" s="5">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4">
        <v>9.0719999999999992</v>
      </c>
    </row>
    <row r="3324" spans="1:22" ht="14.25" customHeight="1" x14ac:dyDescent="0.3">
      <c r="A3324" s="4">
        <v>3323</v>
      </c>
      <c r="B3324" s="4" t="s">
        <v>6534</v>
      </c>
      <c r="C3324" s="4">
        <f>YEAR(Data!$D3324)</f>
        <v>2012</v>
      </c>
      <c r="D3324" s="5">
        <v>41113</v>
      </c>
      <c r="E3324" s="5">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20.681999999999995</v>
      </c>
    </row>
    <row r="3325" spans="1:22" ht="14.25" customHeight="1" x14ac:dyDescent="0.3">
      <c r="A3325" s="4">
        <v>3324</v>
      </c>
      <c r="B3325" s="4" t="s">
        <v>6534</v>
      </c>
      <c r="C3325" s="4">
        <f>YEAR(Data!$D3325)</f>
        <v>2012</v>
      </c>
      <c r="D3325" s="5">
        <v>41113</v>
      </c>
      <c r="E3325" s="5">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ht="14.25" customHeight="1" x14ac:dyDescent="0.3">
      <c r="A3326" s="4">
        <v>3325</v>
      </c>
      <c r="B3326" s="4" t="s">
        <v>6535</v>
      </c>
      <c r="C3326" s="4">
        <f>YEAR(Data!$D3326)</f>
        <v>2011</v>
      </c>
      <c r="D3326" s="5">
        <v>40858</v>
      </c>
      <c r="E3326" s="5">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4">
        <v>-1480.0335000000009</v>
      </c>
    </row>
    <row r="3327" spans="1:22" ht="14.25" customHeight="1" x14ac:dyDescent="0.3">
      <c r="A3327" s="4">
        <v>3326</v>
      </c>
      <c r="B3327" s="4" t="s">
        <v>6535</v>
      </c>
      <c r="C3327" s="4">
        <f>YEAR(Data!$D3327)</f>
        <v>2011</v>
      </c>
      <c r="D3327" s="5">
        <v>40858</v>
      </c>
      <c r="E3327" s="5">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4">
        <v>-1.9744000000000002</v>
      </c>
    </row>
    <row r="3328" spans="1:22" ht="14.25" customHeight="1" x14ac:dyDescent="0.3">
      <c r="A3328" s="4">
        <v>3327</v>
      </c>
      <c r="B3328" s="4" t="s">
        <v>6535</v>
      </c>
      <c r="C3328" s="4">
        <f>YEAR(Data!$D3328)</f>
        <v>2011</v>
      </c>
      <c r="D3328" s="5">
        <v>40858</v>
      </c>
      <c r="E3328" s="5">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4">
        <v>6.7560000000000038</v>
      </c>
    </row>
    <row r="3329" spans="1:22" ht="14.25" customHeight="1" x14ac:dyDescent="0.3">
      <c r="A3329" s="4">
        <v>3328</v>
      </c>
      <c r="B3329" s="4" t="s">
        <v>6535</v>
      </c>
      <c r="C3329" s="4">
        <f>YEAR(Data!$D3329)</f>
        <v>2011</v>
      </c>
      <c r="D3329" s="5">
        <v>40858</v>
      </c>
      <c r="E3329" s="5">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4">
        <v>7.8734999999999991</v>
      </c>
    </row>
    <row r="3330" spans="1:22" ht="14.25" customHeight="1" x14ac:dyDescent="0.3">
      <c r="A3330" s="4">
        <v>3329</v>
      </c>
      <c r="B3330" s="4" t="s">
        <v>6535</v>
      </c>
      <c r="C3330" s="4">
        <f>YEAR(Data!$D3330)</f>
        <v>2011</v>
      </c>
      <c r="D3330" s="5">
        <v>40858</v>
      </c>
      <c r="E3330" s="5">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4">
        <v>95.096800000000002</v>
      </c>
    </row>
    <row r="3331" spans="1:22" ht="14.25" customHeight="1" x14ac:dyDescent="0.3">
      <c r="A3331" s="4">
        <v>3330</v>
      </c>
      <c r="B3331" s="4" t="s">
        <v>6535</v>
      </c>
      <c r="C3331" s="4">
        <f>YEAR(Data!$D3331)</f>
        <v>2011</v>
      </c>
      <c r="D3331" s="5">
        <v>40858</v>
      </c>
      <c r="E3331" s="5">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16.703999999999986</v>
      </c>
    </row>
    <row r="3332" spans="1:22" ht="14.25" customHeight="1" x14ac:dyDescent="0.3">
      <c r="A3332" s="4">
        <v>3331</v>
      </c>
      <c r="B3332" s="4" t="s">
        <v>6535</v>
      </c>
      <c r="C3332" s="4">
        <f>YEAR(Data!$D3332)</f>
        <v>2011</v>
      </c>
      <c r="D3332" s="5">
        <v>40858</v>
      </c>
      <c r="E3332" s="5">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15.07350000000001</v>
      </c>
    </row>
    <row r="3333" spans="1:22" ht="14.25" customHeight="1" x14ac:dyDescent="0.3">
      <c r="A3333" s="4">
        <v>3332</v>
      </c>
      <c r="B3333" s="4" t="s">
        <v>6538</v>
      </c>
      <c r="C3333" s="4">
        <f>YEAR(Data!$D3333)</f>
        <v>2014</v>
      </c>
      <c r="D3333" s="5">
        <v>41988</v>
      </c>
      <c r="E3333" s="5">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4">
        <v>28.496999999999957</v>
      </c>
    </row>
    <row r="3334" spans="1:22" ht="14.25" customHeight="1" x14ac:dyDescent="0.3">
      <c r="A3334" s="4">
        <v>3333</v>
      </c>
      <c r="B3334" s="4" t="s">
        <v>6538</v>
      </c>
      <c r="C3334" s="4">
        <f>YEAR(Data!$D3334)</f>
        <v>2014</v>
      </c>
      <c r="D3334" s="5">
        <v>41988</v>
      </c>
      <c r="E3334" s="5">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4">
        <v>19.754999999999999</v>
      </c>
    </row>
    <row r="3335" spans="1:22" ht="14.25" customHeight="1" x14ac:dyDescent="0.3">
      <c r="A3335" s="4">
        <v>3334</v>
      </c>
      <c r="B3335" s="4" t="s">
        <v>6538</v>
      </c>
      <c r="C3335" s="4">
        <f>YEAR(Data!$D3335)</f>
        <v>2014</v>
      </c>
      <c r="D3335" s="5">
        <v>41988</v>
      </c>
      <c r="E3335" s="5">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4">
        <v>-1.3208000000000002</v>
      </c>
    </row>
    <row r="3336" spans="1:22" ht="14.25" customHeight="1" x14ac:dyDescent="0.3">
      <c r="A3336" s="4">
        <v>3335</v>
      </c>
      <c r="B3336" s="4" t="s">
        <v>6543</v>
      </c>
      <c r="C3336" s="4">
        <f>YEAR(Data!$D3336)</f>
        <v>2014</v>
      </c>
      <c r="D3336" s="5">
        <v>41873</v>
      </c>
      <c r="E3336" s="5">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4.9647999999999985</v>
      </c>
    </row>
    <row r="3337" spans="1:22" ht="14.25" customHeight="1" x14ac:dyDescent="0.3">
      <c r="A3337" s="4">
        <v>3336</v>
      </c>
      <c r="B3337" s="4" t="s">
        <v>6543</v>
      </c>
      <c r="C3337" s="4">
        <f>YEAR(Data!$D3337)</f>
        <v>2014</v>
      </c>
      <c r="D3337" s="5">
        <v>41873</v>
      </c>
      <c r="E3337" s="5">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4">
        <v>37.797199999999975</v>
      </c>
    </row>
    <row r="3338" spans="1:22" ht="14.25" customHeight="1" x14ac:dyDescent="0.3">
      <c r="A3338" s="4">
        <v>3337</v>
      </c>
      <c r="B3338" s="4" t="s">
        <v>6543</v>
      </c>
      <c r="C3338" s="4">
        <f>YEAR(Data!$D3338)</f>
        <v>2014</v>
      </c>
      <c r="D3338" s="5">
        <v>41873</v>
      </c>
      <c r="E3338" s="5">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4">
        <v>10.393599999999992</v>
      </c>
    </row>
    <row r="3339" spans="1:22" ht="14.25" customHeight="1" x14ac:dyDescent="0.3">
      <c r="A3339" s="4">
        <v>3338</v>
      </c>
      <c r="B3339" s="4" t="s">
        <v>6543</v>
      </c>
      <c r="C3339" s="4">
        <f>YEAR(Data!$D3339)</f>
        <v>2014</v>
      </c>
      <c r="D3339" s="5">
        <v>41873</v>
      </c>
      <c r="E3339" s="5">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4">
        <v>28.436399999999935</v>
      </c>
    </row>
    <row r="3340" spans="1:22" ht="14.25" customHeight="1" x14ac:dyDescent="0.3">
      <c r="A3340" s="4">
        <v>3339</v>
      </c>
      <c r="B3340" s="4" t="s">
        <v>6543</v>
      </c>
      <c r="C3340" s="4">
        <f>YEAR(Data!$D3340)</f>
        <v>2014</v>
      </c>
      <c r="D3340" s="5">
        <v>41873</v>
      </c>
      <c r="E3340" s="5">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4">
        <v>42.464699999999993</v>
      </c>
    </row>
    <row r="3341" spans="1:22" ht="14.25" customHeight="1" x14ac:dyDescent="0.3">
      <c r="A3341" s="4">
        <v>3340</v>
      </c>
      <c r="B3341" s="4" t="s">
        <v>6543</v>
      </c>
      <c r="C3341" s="4">
        <f>YEAR(Data!$D3341)</f>
        <v>2014</v>
      </c>
      <c r="D3341" s="5">
        <v>41873</v>
      </c>
      <c r="E3341" s="5">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4">
        <v>54.950400000000002</v>
      </c>
    </row>
    <row r="3342" spans="1:22" ht="14.25" customHeight="1" x14ac:dyDescent="0.3">
      <c r="A3342" s="4">
        <v>3341</v>
      </c>
      <c r="B3342" s="4" t="s">
        <v>6543</v>
      </c>
      <c r="C3342" s="4">
        <f>YEAR(Data!$D3342)</f>
        <v>2014</v>
      </c>
      <c r="D3342" s="5">
        <v>41873</v>
      </c>
      <c r="E3342" s="5">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ht="14.25" customHeight="1" x14ac:dyDescent="0.3">
      <c r="A3343" s="4">
        <v>3342</v>
      </c>
      <c r="B3343" s="4" t="s">
        <v>6552</v>
      </c>
      <c r="C3343" s="4">
        <f>YEAR(Data!$D3343)</f>
        <v>2013</v>
      </c>
      <c r="D3343" s="5">
        <v>41514</v>
      </c>
      <c r="E3343" s="5">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60.255300000000005</v>
      </c>
    </row>
    <row r="3344" spans="1:22" ht="14.25" customHeight="1" x14ac:dyDescent="0.3">
      <c r="A3344" s="4">
        <v>3343</v>
      </c>
      <c r="B3344" s="4" t="s">
        <v>6552</v>
      </c>
      <c r="C3344" s="4">
        <f>YEAR(Data!$D3344)</f>
        <v>2013</v>
      </c>
      <c r="D3344" s="5">
        <v>41514</v>
      </c>
      <c r="E3344" s="5">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4">
        <v>20.966999999999999</v>
      </c>
    </row>
    <row r="3345" spans="1:22" ht="14.25" customHeight="1" x14ac:dyDescent="0.3">
      <c r="A3345" s="4">
        <v>3344</v>
      </c>
      <c r="B3345" s="4" t="s">
        <v>6552</v>
      </c>
      <c r="C3345" s="4">
        <f>YEAR(Data!$D3345)</f>
        <v>2013</v>
      </c>
      <c r="D3345" s="5">
        <v>41514</v>
      </c>
      <c r="E3345" s="5">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28.785599999999995</v>
      </c>
    </row>
    <row r="3346" spans="1:22" ht="14.25" customHeight="1" x14ac:dyDescent="0.3">
      <c r="A3346" s="4">
        <v>3345</v>
      </c>
      <c r="B3346" s="4" t="s">
        <v>6552</v>
      </c>
      <c r="C3346" s="4">
        <f>YEAR(Data!$D3346)</f>
        <v>2013</v>
      </c>
      <c r="D3346" s="5">
        <v>41514</v>
      </c>
      <c r="E3346" s="5">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ht="14.25" customHeight="1" x14ac:dyDescent="0.3">
      <c r="A3347" s="4">
        <v>3346</v>
      </c>
      <c r="B3347" s="4" t="s">
        <v>6552</v>
      </c>
      <c r="C3347" s="4">
        <f>YEAR(Data!$D3347)</f>
        <v>2013</v>
      </c>
      <c r="D3347" s="5">
        <v>41514</v>
      </c>
      <c r="E3347" s="5">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5.2559999999999993</v>
      </c>
    </row>
    <row r="3348" spans="1:22" ht="14.25" customHeight="1" x14ac:dyDescent="0.3">
      <c r="A3348" s="4">
        <v>3347</v>
      </c>
      <c r="B3348" s="4" t="s">
        <v>6552</v>
      </c>
      <c r="C3348" s="4">
        <f>YEAR(Data!$D3348)</f>
        <v>2013</v>
      </c>
      <c r="D3348" s="5">
        <v>41514</v>
      </c>
      <c r="E3348" s="5">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4">
        <v>13.919999999999998</v>
      </c>
    </row>
    <row r="3349" spans="1:22" ht="14.25" customHeight="1" x14ac:dyDescent="0.3">
      <c r="A3349" s="4">
        <v>3348</v>
      </c>
      <c r="B3349" s="4" t="s">
        <v>6553</v>
      </c>
      <c r="C3349" s="4">
        <f>YEAR(Data!$D3349)</f>
        <v>2012</v>
      </c>
      <c r="D3349" s="5">
        <v>41134</v>
      </c>
      <c r="E3349" s="5">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4">
        <v>13.208000000000002</v>
      </c>
    </row>
    <row r="3350" spans="1:22" ht="14.25" customHeight="1" x14ac:dyDescent="0.3">
      <c r="A3350" s="4">
        <v>3349</v>
      </c>
      <c r="B3350" s="4" t="s">
        <v>6555</v>
      </c>
      <c r="C3350" s="4">
        <f>YEAR(Data!$D3350)</f>
        <v>2014</v>
      </c>
      <c r="D3350" s="5">
        <v>41949</v>
      </c>
      <c r="E3350" s="5">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4">
        <v>-25.648000000000003</v>
      </c>
    </row>
    <row r="3351" spans="1:22" ht="14.25" customHeight="1" x14ac:dyDescent="0.3">
      <c r="A3351" s="4">
        <v>3350</v>
      </c>
      <c r="B3351" s="4" t="s">
        <v>6556</v>
      </c>
      <c r="C3351" s="4">
        <f>YEAR(Data!$D3351)</f>
        <v>2013</v>
      </c>
      <c r="D3351" s="5">
        <v>41504</v>
      </c>
      <c r="E3351" s="5">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4">
        <v>5.6955999999999989</v>
      </c>
    </row>
    <row r="3352" spans="1:22" ht="14.25" customHeight="1" x14ac:dyDescent="0.3">
      <c r="A3352" s="4">
        <v>3351</v>
      </c>
      <c r="B3352" s="4" t="s">
        <v>6557</v>
      </c>
      <c r="C3352" s="4">
        <f>YEAR(Data!$D3352)</f>
        <v>2013</v>
      </c>
      <c r="D3352" s="5">
        <v>41635</v>
      </c>
      <c r="E3352" s="5">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18.893699999999995</v>
      </c>
    </row>
    <row r="3353" spans="1:22" ht="14.25" customHeight="1" x14ac:dyDescent="0.3">
      <c r="A3353" s="4">
        <v>3352</v>
      </c>
      <c r="B3353" s="4" t="s">
        <v>6558</v>
      </c>
      <c r="C3353" s="4">
        <f>YEAR(Data!$D3353)</f>
        <v>2011</v>
      </c>
      <c r="D3353" s="5">
        <v>40809</v>
      </c>
      <c r="E3353" s="5">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4">
        <v>20.517599999999987</v>
      </c>
    </row>
    <row r="3354" spans="1:22" ht="14.25" customHeight="1" x14ac:dyDescent="0.3">
      <c r="A3354" s="4">
        <v>3353</v>
      </c>
      <c r="B3354" s="4" t="s">
        <v>6558</v>
      </c>
      <c r="C3354" s="4">
        <f>YEAR(Data!$D3354)</f>
        <v>2011</v>
      </c>
      <c r="D3354" s="5">
        <v>40809</v>
      </c>
      <c r="E3354" s="5">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4">
        <v>31.494</v>
      </c>
    </row>
    <row r="3355" spans="1:22" ht="14.25" customHeight="1" x14ac:dyDescent="0.3">
      <c r="A3355" s="4">
        <v>3354</v>
      </c>
      <c r="B3355" s="4" t="s">
        <v>6561</v>
      </c>
      <c r="C3355" s="4">
        <f>YEAR(Data!$D3355)</f>
        <v>2011</v>
      </c>
      <c r="D3355" s="5">
        <v>40743</v>
      </c>
      <c r="E3355" s="5">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93.594800000000021</v>
      </c>
    </row>
    <row r="3356" spans="1:22" ht="14.25" customHeight="1" x14ac:dyDescent="0.3">
      <c r="A3356" s="4">
        <v>3355</v>
      </c>
      <c r="B3356" s="4" t="s">
        <v>6561</v>
      </c>
      <c r="C3356" s="4">
        <f>YEAR(Data!$D3356)</f>
        <v>2011</v>
      </c>
      <c r="D3356" s="5">
        <v>40743</v>
      </c>
      <c r="E3356" s="5">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4">
        <v>-4.032</v>
      </c>
    </row>
    <row r="3357" spans="1:22" ht="14.25" customHeight="1" x14ac:dyDescent="0.3">
      <c r="A3357" s="4">
        <v>3356</v>
      </c>
      <c r="B3357" s="4" t="s">
        <v>6561</v>
      </c>
      <c r="C3357" s="4">
        <f>YEAR(Data!$D3357)</f>
        <v>2011</v>
      </c>
      <c r="D3357" s="5">
        <v>40743</v>
      </c>
      <c r="E3357" s="5">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ht="14.25" customHeight="1" x14ac:dyDescent="0.3">
      <c r="A3358" s="4">
        <v>3357</v>
      </c>
      <c r="B3358" s="4" t="s">
        <v>6561</v>
      </c>
      <c r="C3358" s="4">
        <f>YEAR(Data!$D3358)</f>
        <v>2011</v>
      </c>
      <c r="D3358" s="5">
        <v>40743</v>
      </c>
      <c r="E3358" s="5">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ht="14.25" customHeight="1" x14ac:dyDescent="0.3">
      <c r="A3359" s="4">
        <v>3358</v>
      </c>
      <c r="B3359" s="4" t="s">
        <v>6564</v>
      </c>
      <c r="C3359" s="4">
        <f>YEAR(Data!$D3359)</f>
        <v>2014</v>
      </c>
      <c r="D3359" s="5">
        <v>41890</v>
      </c>
      <c r="E3359" s="5">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26.465400000000006</v>
      </c>
    </row>
    <row r="3360" spans="1:22" ht="14.25" customHeight="1" x14ac:dyDescent="0.3">
      <c r="A3360" s="4">
        <v>3359</v>
      </c>
      <c r="B3360" s="4" t="s">
        <v>6565</v>
      </c>
      <c r="C3360" s="4">
        <f>YEAR(Data!$D3360)</f>
        <v>2013</v>
      </c>
      <c r="D3360" s="5">
        <v>41401</v>
      </c>
      <c r="E3360" s="5">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4">
        <v>-5.2932000000000023</v>
      </c>
    </row>
    <row r="3361" spans="1:22" ht="14.25" customHeight="1" x14ac:dyDescent="0.3">
      <c r="A3361" s="4">
        <v>3360</v>
      </c>
      <c r="B3361" s="4" t="s">
        <v>6565</v>
      </c>
      <c r="C3361" s="4">
        <f>YEAR(Data!$D3361)</f>
        <v>2013</v>
      </c>
      <c r="D3361" s="5">
        <v>41401</v>
      </c>
      <c r="E3361" s="5">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4">
        <v>-3.272000000000002</v>
      </c>
    </row>
    <row r="3362" spans="1:22" ht="14.25" customHeight="1" x14ac:dyDescent="0.3">
      <c r="A3362" s="4">
        <v>3361</v>
      </c>
      <c r="B3362" s="4" t="s">
        <v>6566</v>
      </c>
      <c r="C3362" s="4">
        <f>YEAR(Data!$D3362)</f>
        <v>2012</v>
      </c>
      <c r="D3362" s="5">
        <v>41064</v>
      </c>
      <c r="E3362" s="5">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14.306799999999999</v>
      </c>
    </row>
    <row r="3363" spans="1:22" ht="14.25" customHeight="1" x14ac:dyDescent="0.3">
      <c r="A3363" s="4">
        <v>3362</v>
      </c>
      <c r="B3363" s="4" t="s">
        <v>6566</v>
      </c>
      <c r="C3363" s="4">
        <f>YEAR(Data!$D3363)</f>
        <v>2012</v>
      </c>
      <c r="D3363" s="5">
        <v>41064</v>
      </c>
      <c r="E3363" s="5">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4">
        <v>11.995199999999997</v>
      </c>
    </row>
    <row r="3364" spans="1:22" ht="14.25" customHeight="1" x14ac:dyDescent="0.3">
      <c r="A3364" s="4">
        <v>3363</v>
      </c>
      <c r="B3364" s="4" t="s">
        <v>6569</v>
      </c>
      <c r="C3364" s="4">
        <f>YEAR(Data!$D3364)</f>
        <v>2012</v>
      </c>
      <c r="D3364" s="5">
        <v>41256</v>
      </c>
      <c r="E3364" s="5">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ht="14.25" customHeight="1" x14ac:dyDescent="0.3">
      <c r="A3365" s="4">
        <v>3364</v>
      </c>
      <c r="B3365" s="4" t="s">
        <v>6569</v>
      </c>
      <c r="C3365" s="4">
        <f>YEAR(Data!$D3365)</f>
        <v>2012</v>
      </c>
      <c r="D3365" s="5">
        <v>41256</v>
      </c>
      <c r="E3365" s="5">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ht="14.25" customHeight="1" x14ac:dyDescent="0.3">
      <c r="A3366" s="4">
        <v>3365</v>
      </c>
      <c r="B3366" s="4" t="s">
        <v>6571</v>
      </c>
      <c r="C3366" s="4">
        <f>YEAR(Data!$D3366)</f>
        <v>2013</v>
      </c>
      <c r="D3366" s="5">
        <v>41472</v>
      </c>
      <c r="E3366" s="5">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-3.8207999999999984</v>
      </c>
    </row>
    <row r="3367" spans="1:22" ht="14.25" customHeight="1" x14ac:dyDescent="0.3">
      <c r="A3367" s="4">
        <v>3366</v>
      </c>
      <c r="B3367" s="4" t="s">
        <v>6572</v>
      </c>
      <c r="C3367" s="4">
        <f>YEAR(Data!$D3367)</f>
        <v>2011</v>
      </c>
      <c r="D3367" s="5">
        <v>40575</v>
      </c>
      <c r="E3367" s="5">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3.4195999999999884</v>
      </c>
    </row>
    <row r="3368" spans="1:22" ht="14.25" customHeight="1" x14ac:dyDescent="0.3">
      <c r="A3368" s="4">
        <v>3367</v>
      </c>
      <c r="B3368" s="4" t="s">
        <v>6575</v>
      </c>
      <c r="C3368" s="4">
        <f>YEAR(Data!$D3368)</f>
        <v>2011</v>
      </c>
      <c r="D3368" s="5">
        <v>40733</v>
      </c>
      <c r="E3368" s="5">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4">
        <v>3.6288</v>
      </c>
    </row>
    <row r="3369" spans="1:22" ht="14.25" customHeight="1" x14ac:dyDescent="0.3">
      <c r="A3369" s="4">
        <v>3368</v>
      </c>
      <c r="B3369" s="4" t="s">
        <v>6575</v>
      </c>
      <c r="C3369" s="4">
        <f>YEAR(Data!$D3369)</f>
        <v>2011</v>
      </c>
      <c r="D3369" s="5">
        <v>40733</v>
      </c>
      <c r="E3369" s="5">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4">
        <v>4.4849999999999994</v>
      </c>
    </row>
    <row r="3370" spans="1:22" ht="14.25" customHeight="1" x14ac:dyDescent="0.3">
      <c r="A3370" s="4">
        <v>3369</v>
      </c>
      <c r="B3370" s="4" t="s">
        <v>6576</v>
      </c>
      <c r="C3370" s="4">
        <f>YEAR(Data!$D3370)</f>
        <v>2012</v>
      </c>
      <c r="D3370" s="5">
        <v>41234</v>
      </c>
      <c r="E3370" s="5">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4">
        <v>41.168399999999991</v>
      </c>
    </row>
    <row r="3371" spans="1:22" ht="14.25" customHeight="1" x14ac:dyDescent="0.3">
      <c r="A3371" s="4">
        <v>3370</v>
      </c>
      <c r="B3371" s="4" t="s">
        <v>6576</v>
      </c>
      <c r="C3371" s="4">
        <f>YEAR(Data!$D3371)</f>
        <v>2012</v>
      </c>
      <c r="D3371" s="5">
        <v>41234</v>
      </c>
      <c r="E3371" s="5">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23.116799999999998</v>
      </c>
    </row>
    <row r="3372" spans="1:22" ht="14.25" customHeight="1" x14ac:dyDescent="0.3">
      <c r="A3372" s="4">
        <v>3371</v>
      </c>
      <c r="B3372" s="4" t="s">
        <v>6579</v>
      </c>
      <c r="C3372" s="4">
        <f>YEAR(Data!$D3372)</f>
        <v>2013</v>
      </c>
      <c r="D3372" s="5">
        <v>41359</v>
      </c>
      <c r="E3372" s="5">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244.61549999999988</v>
      </c>
    </row>
    <row r="3373" spans="1:22" ht="14.25" customHeight="1" x14ac:dyDescent="0.3">
      <c r="A3373" s="4">
        <v>3372</v>
      </c>
      <c r="B3373" s="4" t="s">
        <v>6580</v>
      </c>
      <c r="C3373" s="4">
        <f>YEAR(Data!$D3373)</f>
        <v>2014</v>
      </c>
      <c r="D3373" s="5">
        <v>41906</v>
      </c>
      <c r="E3373" s="5">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ht="14.25" customHeight="1" x14ac:dyDescent="0.3">
      <c r="A3374" s="4">
        <v>3373</v>
      </c>
      <c r="B3374" s="4" t="s">
        <v>6580</v>
      </c>
      <c r="C3374" s="4">
        <f>YEAR(Data!$D3374)</f>
        <v>2014</v>
      </c>
      <c r="D3374" s="5">
        <v>41906</v>
      </c>
      <c r="E3374" s="5">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4">
        <v>48.287999999999997</v>
      </c>
    </row>
    <row r="3375" spans="1:22" ht="14.25" customHeight="1" x14ac:dyDescent="0.3">
      <c r="A3375" s="4">
        <v>3374</v>
      </c>
      <c r="B3375" s="4" t="s">
        <v>6581</v>
      </c>
      <c r="C3375" s="4">
        <f>YEAR(Data!$D3375)</f>
        <v>2012</v>
      </c>
      <c r="D3375" s="5">
        <v>41247</v>
      </c>
      <c r="E3375" s="5">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4">
        <v>11.376000000000001</v>
      </c>
    </row>
    <row r="3376" spans="1:22" ht="14.25" customHeight="1" x14ac:dyDescent="0.3">
      <c r="A3376" s="4">
        <v>3375</v>
      </c>
      <c r="B3376" s="4" t="s">
        <v>6581</v>
      </c>
      <c r="C3376" s="4">
        <f>YEAR(Data!$D3376)</f>
        <v>2012</v>
      </c>
      <c r="D3376" s="5">
        <v>41247</v>
      </c>
      <c r="E3376" s="5">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4">
        <v>8.0980000000000203</v>
      </c>
    </row>
    <row r="3377" spans="1:22" ht="14.25" customHeight="1" x14ac:dyDescent="0.3">
      <c r="A3377" s="4">
        <v>3376</v>
      </c>
      <c r="B3377" s="4" t="s">
        <v>6581</v>
      </c>
      <c r="C3377" s="4">
        <f>YEAR(Data!$D3377)</f>
        <v>2012</v>
      </c>
      <c r="D3377" s="5">
        <v>41247</v>
      </c>
      <c r="E3377" s="5">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4">
        <v>10.389600000000002</v>
      </c>
    </row>
    <row r="3378" spans="1:22" ht="14.25" customHeight="1" x14ac:dyDescent="0.3">
      <c r="A3378" s="4">
        <v>3377</v>
      </c>
      <c r="B3378" s="4" t="s">
        <v>6581</v>
      </c>
      <c r="C3378" s="4">
        <f>YEAR(Data!$D3378)</f>
        <v>2012</v>
      </c>
      <c r="D3378" s="5">
        <v>41247</v>
      </c>
      <c r="E3378" s="5">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ht="14.25" customHeight="1" x14ac:dyDescent="0.3">
      <c r="A3379" s="4">
        <v>3378</v>
      </c>
      <c r="B3379" s="4" t="s">
        <v>6582</v>
      </c>
      <c r="C3379" s="4">
        <f>YEAR(Data!$D3379)</f>
        <v>2013</v>
      </c>
      <c r="D3379" s="5">
        <v>41580</v>
      </c>
      <c r="E3379" s="5">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4">
        <v>6.9794999999999909</v>
      </c>
    </row>
    <row r="3380" spans="1:22" ht="14.25" customHeight="1" x14ac:dyDescent="0.3">
      <c r="A3380" s="4">
        <v>3379</v>
      </c>
      <c r="B3380" s="4" t="s">
        <v>6587</v>
      </c>
      <c r="C3380" s="4">
        <f>YEAR(Data!$D3380)</f>
        <v>2014</v>
      </c>
      <c r="D3380" s="5">
        <v>41716</v>
      </c>
      <c r="E3380" s="5">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4">
        <v>-22.04160000000001</v>
      </c>
    </row>
    <row r="3381" spans="1:22" ht="14.25" customHeight="1" x14ac:dyDescent="0.3">
      <c r="A3381" s="4">
        <v>3380</v>
      </c>
      <c r="B3381" s="4" t="s">
        <v>6587</v>
      </c>
      <c r="C3381" s="4">
        <f>YEAR(Data!$D3381)</f>
        <v>2014</v>
      </c>
      <c r="D3381" s="5">
        <v>41716</v>
      </c>
      <c r="E3381" s="5">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4">
        <v>3.2099999999999982</v>
      </c>
    </row>
    <row r="3382" spans="1:22" ht="14.25" customHeight="1" x14ac:dyDescent="0.3">
      <c r="A3382" s="4">
        <v>3381</v>
      </c>
      <c r="B3382" s="4" t="s">
        <v>6590</v>
      </c>
      <c r="C3382" s="4">
        <f>YEAR(Data!$D3382)</f>
        <v>2014</v>
      </c>
      <c r="D3382" s="5">
        <v>41967</v>
      </c>
      <c r="E3382" s="5">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4">
        <v>7.2144000000000013</v>
      </c>
    </row>
    <row r="3383" spans="1:22" ht="14.25" customHeight="1" x14ac:dyDescent="0.3">
      <c r="A3383" s="4">
        <v>3382</v>
      </c>
      <c r="B3383" s="4" t="s">
        <v>6593</v>
      </c>
      <c r="C3383" s="4">
        <f>YEAR(Data!$D3383)</f>
        <v>2014</v>
      </c>
      <c r="D3383" s="5">
        <v>41879</v>
      </c>
      <c r="E3383" s="5">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4">
        <v>0.97739999999999994</v>
      </c>
    </row>
    <row r="3384" spans="1:22" ht="14.25" customHeight="1" x14ac:dyDescent="0.3">
      <c r="A3384" s="4">
        <v>3383</v>
      </c>
      <c r="B3384" s="4" t="s">
        <v>6594</v>
      </c>
      <c r="C3384" s="4">
        <f>YEAR(Data!$D3384)</f>
        <v>2012</v>
      </c>
      <c r="D3384" s="5">
        <v>41247</v>
      </c>
      <c r="E3384" s="5">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4">
        <v>8.7906000000000013</v>
      </c>
    </row>
    <row r="3385" spans="1:22" ht="14.25" customHeight="1" x14ac:dyDescent="0.3">
      <c r="A3385" s="4">
        <v>3384</v>
      </c>
      <c r="B3385" s="4" t="s">
        <v>6594</v>
      </c>
      <c r="C3385" s="4">
        <f>YEAR(Data!$D3385)</f>
        <v>2012</v>
      </c>
      <c r="D3385" s="5">
        <v>41247</v>
      </c>
      <c r="E3385" s="5">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4">
        <v>29.880199999999981</v>
      </c>
    </row>
    <row r="3386" spans="1:22" ht="14.25" customHeight="1" x14ac:dyDescent="0.3">
      <c r="A3386" s="4">
        <v>3385</v>
      </c>
      <c r="B3386" s="4" t="s">
        <v>6594</v>
      </c>
      <c r="C3386" s="4">
        <f>YEAR(Data!$D3386)</f>
        <v>2012</v>
      </c>
      <c r="D3386" s="5">
        <v>41247</v>
      </c>
      <c r="E3386" s="5">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ht="14.25" customHeight="1" x14ac:dyDescent="0.3">
      <c r="A3387" s="4">
        <v>3386</v>
      </c>
      <c r="B3387" s="4" t="s">
        <v>6597</v>
      </c>
      <c r="C3387" s="4">
        <f>YEAR(Data!$D3387)</f>
        <v>2014</v>
      </c>
      <c r="D3387" s="5">
        <v>41920</v>
      </c>
      <c r="E3387" s="5">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65.325599999999895</v>
      </c>
    </row>
    <row r="3388" spans="1:22" ht="14.25" customHeight="1" x14ac:dyDescent="0.3">
      <c r="A3388" s="4">
        <v>3387</v>
      </c>
      <c r="B3388" s="4" t="s">
        <v>6597</v>
      </c>
      <c r="C3388" s="4">
        <f>YEAR(Data!$D3388)</f>
        <v>2014</v>
      </c>
      <c r="D3388" s="5">
        <v>41920</v>
      </c>
      <c r="E3388" s="5">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5.9174999999999986</v>
      </c>
    </row>
    <row r="3389" spans="1:22" ht="14.25" customHeight="1" x14ac:dyDescent="0.3">
      <c r="A3389" s="4">
        <v>3388</v>
      </c>
      <c r="B3389" s="4" t="s">
        <v>6597</v>
      </c>
      <c r="C3389" s="4">
        <f>YEAR(Data!$D3389)</f>
        <v>2014</v>
      </c>
      <c r="D3389" s="5">
        <v>41920</v>
      </c>
      <c r="E3389" s="5">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4">
        <v>16.678799999999995</v>
      </c>
    </row>
    <row r="3390" spans="1:22" ht="14.25" customHeight="1" x14ac:dyDescent="0.3">
      <c r="A3390" s="4">
        <v>3389</v>
      </c>
      <c r="B3390" s="4" t="s">
        <v>6597</v>
      </c>
      <c r="C3390" s="4">
        <f>YEAR(Data!$D3390)</f>
        <v>2014</v>
      </c>
      <c r="D3390" s="5">
        <v>41920</v>
      </c>
      <c r="E3390" s="5">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4">
        <v>-33.635999999999996</v>
      </c>
    </row>
    <row r="3391" spans="1:22" ht="14.25" customHeight="1" x14ac:dyDescent="0.3">
      <c r="A3391" s="4">
        <v>3390</v>
      </c>
      <c r="B3391" s="4" t="s">
        <v>6597</v>
      </c>
      <c r="C3391" s="4">
        <f>YEAR(Data!$D3391)</f>
        <v>2014</v>
      </c>
      <c r="D3391" s="5">
        <v>41920</v>
      </c>
      <c r="E3391" s="5">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-36.11160000000001</v>
      </c>
    </row>
    <row r="3392" spans="1:22" ht="14.25" customHeight="1" x14ac:dyDescent="0.3">
      <c r="A3392" s="4">
        <v>3391</v>
      </c>
      <c r="B3392" s="4" t="s">
        <v>6598</v>
      </c>
      <c r="C3392" s="4">
        <f>YEAR(Data!$D3392)</f>
        <v>2014</v>
      </c>
      <c r="D3392" s="5">
        <v>41724</v>
      </c>
      <c r="E3392" s="5">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4">
        <v>2.1399999999999992</v>
      </c>
    </row>
    <row r="3393" spans="1:22" ht="14.25" customHeight="1" x14ac:dyDescent="0.3">
      <c r="A3393" s="4">
        <v>3392</v>
      </c>
      <c r="B3393" s="4" t="s">
        <v>6599</v>
      </c>
      <c r="C3393" s="4">
        <f>YEAR(Data!$D3393)</f>
        <v>2011</v>
      </c>
      <c r="D3393" s="5">
        <v>40764</v>
      </c>
      <c r="E3393" s="5">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4">
        <v>68.197999999999979</v>
      </c>
    </row>
    <row r="3394" spans="1:22" ht="14.25" customHeight="1" x14ac:dyDescent="0.3">
      <c r="A3394" s="4">
        <v>3393</v>
      </c>
      <c r="B3394" s="4" t="s">
        <v>6599</v>
      </c>
      <c r="C3394" s="4">
        <f>YEAR(Data!$D3394)</f>
        <v>2011</v>
      </c>
      <c r="D3394" s="5">
        <v>40764</v>
      </c>
      <c r="E3394" s="5">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-43.833600000000018</v>
      </c>
    </row>
    <row r="3395" spans="1:22" ht="14.25" customHeight="1" x14ac:dyDescent="0.3">
      <c r="A3395" s="4">
        <v>3394</v>
      </c>
      <c r="B3395" s="4" t="s">
        <v>6600</v>
      </c>
      <c r="C3395" s="4">
        <f>YEAR(Data!$D3395)</f>
        <v>2011</v>
      </c>
      <c r="D3395" s="5">
        <v>40869</v>
      </c>
      <c r="E3395" s="5">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4">
        <v>-11.084800000000005</v>
      </c>
    </row>
    <row r="3396" spans="1:22" ht="14.25" customHeight="1" x14ac:dyDescent="0.3">
      <c r="A3396" s="4">
        <v>3395</v>
      </c>
      <c r="B3396" s="4" t="s">
        <v>6601</v>
      </c>
      <c r="C3396" s="4">
        <f>YEAR(Data!$D3396)</f>
        <v>2014</v>
      </c>
      <c r="D3396" s="5">
        <v>41801</v>
      </c>
      <c r="E3396" s="5">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4">
        <v>15.011999999999999</v>
      </c>
    </row>
    <row r="3397" spans="1:22" ht="14.25" customHeight="1" x14ac:dyDescent="0.3">
      <c r="A3397" s="4">
        <v>3396</v>
      </c>
      <c r="B3397" s="4" t="s">
        <v>6602</v>
      </c>
      <c r="C3397" s="4">
        <f>YEAR(Data!$D3397)</f>
        <v>2014</v>
      </c>
      <c r="D3397" s="5">
        <v>41822</v>
      </c>
      <c r="E3397" s="5">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4">
        <v>13.317600000000027</v>
      </c>
    </row>
    <row r="3398" spans="1:22" ht="14.25" customHeight="1" x14ac:dyDescent="0.3">
      <c r="A3398" s="4">
        <v>3397</v>
      </c>
      <c r="B3398" s="4" t="s">
        <v>6602</v>
      </c>
      <c r="C3398" s="4">
        <f>YEAR(Data!$D3398)</f>
        <v>2014</v>
      </c>
      <c r="D3398" s="5">
        <v>41822</v>
      </c>
      <c r="E3398" s="5">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78.195399999999992</v>
      </c>
    </row>
    <row r="3399" spans="1:22" ht="14.25" customHeight="1" x14ac:dyDescent="0.3">
      <c r="A3399" s="4">
        <v>3398</v>
      </c>
      <c r="B3399" s="4" t="s">
        <v>6602</v>
      </c>
      <c r="C3399" s="4">
        <f>YEAR(Data!$D3399)</f>
        <v>2014</v>
      </c>
      <c r="D3399" s="5">
        <v>41822</v>
      </c>
      <c r="E3399" s="5">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12.441600000000001</v>
      </c>
    </row>
    <row r="3400" spans="1:22" ht="14.25" customHeight="1" x14ac:dyDescent="0.3">
      <c r="A3400" s="4">
        <v>3399</v>
      </c>
      <c r="B3400" s="4" t="s">
        <v>6603</v>
      </c>
      <c r="C3400" s="4">
        <f>YEAR(Data!$D3400)</f>
        <v>2011</v>
      </c>
      <c r="D3400" s="5">
        <v>40868</v>
      </c>
      <c r="E3400" s="5">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9.9873000000000012</v>
      </c>
    </row>
    <row r="3401" spans="1:22" ht="14.25" customHeight="1" x14ac:dyDescent="0.3">
      <c r="A3401" s="4">
        <v>3400</v>
      </c>
      <c r="B3401" s="4" t="s">
        <v>6603</v>
      </c>
      <c r="C3401" s="4">
        <f>YEAR(Data!$D3401)</f>
        <v>2011</v>
      </c>
      <c r="D3401" s="5">
        <v>40868</v>
      </c>
      <c r="E3401" s="5">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4">
        <v>301.96799999999996</v>
      </c>
    </row>
    <row r="3402" spans="1:22" ht="14.25" customHeight="1" x14ac:dyDescent="0.3">
      <c r="A3402" s="4">
        <v>3401</v>
      </c>
      <c r="B3402" s="4" t="s">
        <v>6603</v>
      </c>
      <c r="C3402" s="4">
        <f>YEAR(Data!$D3402)</f>
        <v>2011</v>
      </c>
      <c r="D3402" s="5">
        <v>40868</v>
      </c>
      <c r="E3402" s="5">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4">
        <v>9.6974999999999838</v>
      </c>
    </row>
    <row r="3403" spans="1:22" ht="14.25" customHeight="1" x14ac:dyDescent="0.3">
      <c r="A3403" s="4">
        <v>3402</v>
      </c>
      <c r="B3403" s="4" t="s">
        <v>6603</v>
      </c>
      <c r="C3403" s="4">
        <f>YEAR(Data!$D3403)</f>
        <v>2011</v>
      </c>
      <c r="D3403" s="5">
        <v>40868</v>
      </c>
      <c r="E3403" s="5">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1.4742000000000002</v>
      </c>
    </row>
    <row r="3404" spans="1:22" ht="14.25" customHeight="1" x14ac:dyDescent="0.3">
      <c r="A3404" s="4">
        <v>3403</v>
      </c>
      <c r="B3404" s="4" t="s">
        <v>6606</v>
      </c>
      <c r="C3404" s="4">
        <f>YEAR(Data!$D3404)</f>
        <v>2012</v>
      </c>
      <c r="D3404" s="5">
        <v>41033</v>
      </c>
      <c r="E3404" s="5">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4">
        <v>-8.9151999999999987</v>
      </c>
    </row>
    <row r="3405" spans="1:22" ht="14.25" customHeight="1" x14ac:dyDescent="0.3">
      <c r="A3405" s="4">
        <v>3404</v>
      </c>
      <c r="B3405" s="4" t="s">
        <v>6608</v>
      </c>
      <c r="C3405" s="4">
        <f>YEAR(Data!$D3405)</f>
        <v>2014</v>
      </c>
      <c r="D3405" s="5">
        <v>41789</v>
      </c>
      <c r="E3405" s="5">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4">
        <v>-52.339199999999991</v>
      </c>
    </row>
    <row r="3406" spans="1:22" ht="14.25" customHeight="1" x14ac:dyDescent="0.3">
      <c r="A3406" s="4">
        <v>3405</v>
      </c>
      <c r="B3406" s="4" t="s">
        <v>6611</v>
      </c>
      <c r="C3406" s="4">
        <f>YEAR(Data!$D3406)</f>
        <v>2012</v>
      </c>
      <c r="D3406" s="5">
        <v>41199</v>
      </c>
      <c r="E3406" s="5">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3.8939999999999912</v>
      </c>
    </row>
    <row r="3407" spans="1:22" ht="14.25" customHeight="1" x14ac:dyDescent="0.3">
      <c r="A3407" s="4">
        <v>3406</v>
      </c>
      <c r="B3407" s="4" t="s">
        <v>6612</v>
      </c>
      <c r="C3407" s="4">
        <f>YEAR(Data!$D3407)</f>
        <v>2011</v>
      </c>
      <c r="D3407" s="5">
        <v>40656</v>
      </c>
      <c r="E3407" s="5">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4">
        <v>-12.058799999999991</v>
      </c>
    </row>
    <row r="3408" spans="1:22" ht="14.25" customHeight="1" x14ac:dyDescent="0.3">
      <c r="A3408" s="4">
        <v>3407</v>
      </c>
      <c r="B3408" s="4" t="s">
        <v>6612</v>
      </c>
      <c r="C3408" s="4">
        <f>YEAR(Data!$D3408)</f>
        <v>2011</v>
      </c>
      <c r="D3408" s="5">
        <v>40656</v>
      </c>
      <c r="E3408" s="5">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4">
        <v>-12.058799999999991</v>
      </c>
    </row>
    <row r="3409" spans="1:22" ht="14.25" customHeight="1" x14ac:dyDescent="0.3">
      <c r="A3409" s="4">
        <v>3408</v>
      </c>
      <c r="B3409" s="4" t="s">
        <v>6612</v>
      </c>
      <c r="C3409" s="4">
        <f>YEAR(Data!$D3409)</f>
        <v>2011</v>
      </c>
      <c r="D3409" s="5">
        <v>40656</v>
      </c>
      <c r="E3409" s="5">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4">
        <v>-5.2415999999999983</v>
      </c>
    </row>
    <row r="3410" spans="1:22" ht="14.25" customHeight="1" x14ac:dyDescent="0.3">
      <c r="A3410" s="4">
        <v>3409</v>
      </c>
      <c r="B3410" s="4" t="s">
        <v>6612</v>
      </c>
      <c r="C3410" s="4">
        <f>YEAR(Data!$D3410)</f>
        <v>2011</v>
      </c>
      <c r="D3410" s="5">
        <v>40656</v>
      </c>
      <c r="E3410" s="5">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4">
        <v>7.8175999999999997</v>
      </c>
    </row>
    <row r="3411" spans="1:22" ht="14.25" customHeight="1" x14ac:dyDescent="0.3">
      <c r="A3411" s="4">
        <v>3410</v>
      </c>
      <c r="B3411" s="4" t="s">
        <v>6613</v>
      </c>
      <c r="C3411" s="4">
        <f>YEAR(Data!$D3411)</f>
        <v>2014</v>
      </c>
      <c r="D3411" s="5">
        <v>41760</v>
      </c>
      <c r="E3411" s="5">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4">
        <v>3.6288</v>
      </c>
    </row>
    <row r="3412" spans="1:22" ht="14.25" customHeight="1" x14ac:dyDescent="0.3">
      <c r="A3412" s="4">
        <v>3411</v>
      </c>
      <c r="B3412" s="4" t="s">
        <v>6614</v>
      </c>
      <c r="C3412" s="4">
        <f>YEAR(Data!$D3412)</f>
        <v>2013</v>
      </c>
      <c r="D3412" s="5">
        <v>41538</v>
      </c>
      <c r="E3412" s="5">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4">
        <v>30.263399999999997</v>
      </c>
    </row>
    <row r="3413" spans="1:22" ht="14.25" customHeight="1" x14ac:dyDescent="0.3">
      <c r="A3413" s="4">
        <v>3412</v>
      </c>
      <c r="B3413" s="4" t="s">
        <v>6614</v>
      </c>
      <c r="C3413" s="4">
        <f>YEAR(Data!$D3413)</f>
        <v>2013</v>
      </c>
      <c r="D3413" s="5">
        <v>41538</v>
      </c>
      <c r="E3413" s="5">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4">
        <v>88.394799999999975</v>
      </c>
    </row>
    <row r="3414" spans="1:22" ht="14.25" customHeight="1" x14ac:dyDescent="0.3">
      <c r="A3414" s="4">
        <v>3413</v>
      </c>
      <c r="B3414" s="4" t="s">
        <v>6614</v>
      </c>
      <c r="C3414" s="4">
        <f>YEAR(Data!$D3414)</f>
        <v>2013</v>
      </c>
      <c r="D3414" s="5">
        <v>41538</v>
      </c>
      <c r="E3414" s="5">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3.1752000000000002</v>
      </c>
    </row>
    <row r="3415" spans="1:22" ht="14.25" customHeight="1" x14ac:dyDescent="0.3">
      <c r="A3415" s="4">
        <v>3414</v>
      </c>
      <c r="B3415" s="4" t="s">
        <v>6614</v>
      </c>
      <c r="C3415" s="4">
        <f>YEAR(Data!$D3415)</f>
        <v>2013</v>
      </c>
      <c r="D3415" s="5">
        <v>41538</v>
      </c>
      <c r="E3415" s="5">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4">
        <v>37.9848</v>
      </c>
    </row>
    <row r="3416" spans="1:22" ht="14.25" customHeight="1" x14ac:dyDescent="0.3">
      <c r="A3416" s="4">
        <v>3415</v>
      </c>
      <c r="B3416" s="4" t="s">
        <v>6614</v>
      </c>
      <c r="C3416" s="4">
        <f>YEAR(Data!$D3416)</f>
        <v>2013</v>
      </c>
      <c r="D3416" s="5">
        <v>41538</v>
      </c>
      <c r="E3416" s="5">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15.807999999999996</v>
      </c>
    </row>
    <row r="3417" spans="1:22" ht="14.25" customHeight="1" x14ac:dyDescent="0.3">
      <c r="A3417" s="4">
        <v>3416</v>
      </c>
      <c r="B3417" s="4" t="s">
        <v>6615</v>
      </c>
      <c r="C3417" s="4">
        <f>YEAR(Data!$D3417)</f>
        <v>2013</v>
      </c>
      <c r="D3417" s="5">
        <v>41520</v>
      </c>
      <c r="E3417" s="5">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ht="14.25" customHeight="1" x14ac:dyDescent="0.3">
      <c r="A3418" s="4">
        <v>3417</v>
      </c>
      <c r="B3418" s="4" t="s">
        <v>6615</v>
      </c>
      <c r="C3418" s="4">
        <f>YEAR(Data!$D3418)</f>
        <v>2013</v>
      </c>
      <c r="D3418" s="5">
        <v>41520</v>
      </c>
      <c r="E3418" s="5">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ht="14.25" customHeight="1" x14ac:dyDescent="0.3">
      <c r="A3419" s="4">
        <v>3418</v>
      </c>
      <c r="B3419" s="4" t="s">
        <v>6616</v>
      </c>
      <c r="C3419" s="4">
        <f>YEAR(Data!$D3419)</f>
        <v>2012</v>
      </c>
      <c r="D3419" s="5">
        <v>41026</v>
      </c>
      <c r="E3419" s="5">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4">
        <v>3.2669999999999995</v>
      </c>
    </row>
    <row r="3420" spans="1:22" ht="14.25" customHeight="1" x14ac:dyDescent="0.3">
      <c r="A3420" s="4">
        <v>3419</v>
      </c>
      <c r="B3420" s="4" t="s">
        <v>6616</v>
      </c>
      <c r="C3420" s="4">
        <f>YEAR(Data!$D3420)</f>
        <v>2012</v>
      </c>
      <c r="D3420" s="5">
        <v>41026</v>
      </c>
      <c r="E3420" s="5">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0.72999999999999954</v>
      </c>
    </row>
    <row r="3421" spans="1:22" ht="14.25" customHeight="1" x14ac:dyDescent="0.3">
      <c r="A3421" s="4">
        <v>3420</v>
      </c>
      <c r="B3421" s="4" t="s">
        <v>6617</v>
      </c>
      <c r="C3421" s="4">
        <f>YEAR(Data!$D3421)</f>
        <v>2012</v>
      </c>
      <c r="D3421" s="5">
        <v>41158</v>
      </c>
      <c r="E3421" s="5">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60.391999999999967</v>
      </c>
    </row>
    <row r="3422" spans="1:22" ht="14.25" customHeight="1" x14ac:dyDescent="0.3">
      <c r="A3422" s="4">
        <v>3421</v>
      </c>
      <c r="B3422" s="4" t="s">
        <v>6618</v>
      </c>
      <c r="C3422" s="4">
        <f>YEAR(Data!$D3422)</f>
        <v>2013</v>
      </c>
      <c r="D3422" s="5">
        <v>41423</v>
      </c>
      <c r="E3422" s="5">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ht="14.25" customHeight="1" x14ac:dyDescent="0.3">
      <c r="A3423" s="4">
        <v>3422</v>
      </c>
      <c r="B3423" s="4" t="s">
        <v>6618</v>
      </c>
      <c r="C3423" s="4">
        <f>YEAR(Data!$D3423)</f>
        <v>2013</v>
      </c>
      <c r="D3423" s="5">
        <v>41423</v>
      </c>
      <c r="E3423" s="5">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ht="14.25" customHeight="1" x14ac:dyDescent="0.3">
      <c r="A3424" s="4">
        <v>3423</v>
      </c>
      <c r="B3424" s="4" t="s">
        <v>6618</v>
      </c>
      <c r="C3424" s="4">
        <f>YEAR(Data!$D3424)</f>
        <v>2013</v>
      </c>
      <c r="D3424" s="5">
        <v>41423</v>
      </c>
      <c r="E3424" s="5">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7.8960000000000008</v>
      </c>
    </row>
    <row r="3425" spans="1:22" ht="14.25" customHeight="1" x14ac:dyDescent="0.3">
      <c r="A3425" s="4">
        <v>3424</v>
      </c>
      <c r="B3425" s="4" t="s">
        <v>6618</v>
      </c>
      <c r="C3425" s="4">
        <f>YEAR(Data!$D3425)</f>
        <v>2013</v>
      </c>
      <c r="D3425" s="5">
        <v>41423</v>
      </c>
      <c r="E3425" s="5">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7.3839999999999986</v>
      </c>
    </row>
    <row r="3426" spans="1:22" ht="14.25" customHeight="1" x14ac:dyDescent="0.3">
      <c r="A3426" s="4">
        <v>3425</v>
      </c>
      <c r="B3426" s="4" t="s">
        <v>6618</v>
      </c>
      <c r="C3426" s="4">
        <f>YEAR(Data!$D3426)</f>
        <v>2013</v>
      </c>
      <c r="D3426" s="5">
        <v>41423</v>
      </c>
      <c r="E3426" s="5">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4">
        <v>41.880000000000024</v>
      </c>
    </row>
    <row r="3427" spans="1:22" ht="14.25" customHeight="1" x14ac:dyDescent="0.3">
      <c r="A3427" s="4">
        <v>3426</v>
      </c>
      <c r="B3427" s="4" t="s">
        <v>6619</v>
      </c>
      <c r="C3427" s="4">
        <f>YEAR(Data!$D3427)</f>
        <v>2012</v>
      </c>
      <c r="D3427" s="5">
        <v>41176</v>
      </c>
      <c r="E3427" s="5">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4">
        <v>6.8579999999999988</v>
      </c>
    </row>
    <row r="3428" spans="1:22" ht="14.25" customHeight="1" x14ac:dyDescent="0.3">
      <c r="A3428" s="4">
        <v>3427</v>
      </c>
      <c r="B3428" s="4" t="s">
        <v>6619</v>
      </c>
      <c r="C3428" s="4">
        <f>YEAR(Data!$D3428)</f>
        <v>2012</v>
      </c>
      <c r="D3428" s="5">
        <v>41176</v>
      </c>
      <c r="E3428" s="5">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4">
        <v>394.26800000000003</v>
      </c>
    </row>
    <row r="3429" spans="1:22" ht="14.25" customHeight="1" x14ac:dyDescent="0.3">
      <c r="A3429" s="4">
        <v>3428</v>
      </c>
      <c r="B3429" s="4" t="s">
        <v>6621</v>
      </c>
      <c r="C3429" s="4">
        <f>YEAR(Data!$D3429)</f>
        <v>2014</v>
      </c>
      <c r="D3429" s="5">
        <v>41824</v>
      </c>
      <c r="E3429" s="5">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4">
        <v>11.102399999999996</v>
      </c>
    </row>
    <row r="3430" spans="1:22" ht="14.25" customHeight="1" x14ac:dyDescent="0.3">
      <c r="A3430" s="4">
        <v>3429</v>
      </c>
      <c r="B3430" s="4" t="s">
        <v>6621</v>
      </c>
      <c r="C3430" s="4">
        <f>YEAR(Data!$D3430)</f>
        <v>2014</v>
      </c>
      <c r="D3430" s="5">
        <v>41824</v>
      </c>
      <c r="E3430" s="5">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-103.98819999999998</v>
      </c>
    </row>
    <row r="3431" spans="1:22" ht="14.25" customHeight="1" x14ac:dyDescent="0.3">
      <c r="A3431" s="4">
        <v>3430</v>
      </c>
      <c r="B3431" s="4" t="s">
        <v>6621</v>
      </c>
      <c r="C3431" s="4">
        <f>YEAR(Data!$D3431)</f>
        <v>2014</v>
      </c>
      <c r="D3431" s="5">
        <v>41824</v>
      </c>
      <c r="E3431" s="5">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4">
        <v>11.223000000000001</v>
      </c>
    </row>
    <row r="3432" spans="1:22" ht="14.25" customHeight="1" x14ac:dyDescent="0.3">
      <c r="A3432" s="4">
        <v>3431</v>
      </c>
      <c r="B3432" s="4" t="s">
        <v>6624</v>
      </c>
      <c r="C3432" s="4">
        <f>YEAR(Data!$D3432)</f>
        <v>2014</v>
      </c>
      <c r="D3432" s="5">
        <v>41982</v>
      </c>
      <c r="E3432" s="5">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8.6390999999999956</v>
      </c>
    </row>
    <row r="3433" spans="1:22" ht="14.25" customHeight="1" x14ac:dyDescent="0.3">
      <c r="A3433" s="4">
        <v>3432</v>
      </c>
      <c r="B3433" s="4" t="s">
        <v>6624</v>
      </c>
      <c r="C3433" s="4">
        <f>YEAR(Data!$D3433)</f>
        <v>2014</v>
      </c>
      <c r="D3433" s="5">
        <v>41982</v>
      </c>
      <c r="E3433" s="5">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4">
        <v>15.468000000000004</v>
      </c>
    </row>
    <row r="3434" spans="1:22" ht="14.25" customHeight="1" x14ac:dyDescent="0.3">
      <c r="A3434" s="4">
        <v>3433</v>
      </c>
      <c r="B3434" s="4" t="s">
        <v>6624</v>
      </c>
      <c r="C3434" s="4">
        <f>YEAR(Data!$D3434)</f>
        <v>2014</v>
      </c>
      <c r="D3434" s="5">
        <v>41982</v>
      </c>
      <c r="E3434" s="5">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28.857599999999998</v>
      </c>
    </row>
    <row r="3435" spans="1:22" ht="14.25" customHeight="1" x14ac:dyDescent="0.3">
      <c r="A3435" s="4">
        <v>3434</v>
      </c>
      <c r="B3435" s="4" t="s">
        <v>6627</v>
      </c>
      <c r="C3435" s="4">
        <f>YEAR(Data!$D3435)</f>
        <v>2014</v>
      </c>
      <c r="D3435" s="5">
        <v>41979</v>
      </c>
      <c r="E3435" s="5">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4">
        <v>8.3753999999999991</v>
      </c>
    </row>
    <row r="3436" spans="1:22" ht="14.25" customHeight="1" x14ac:dyDescent="0.3">
      <c r="A3436" s="4">
        <v>3435</v>
      </c>
      <c r="B3436" s="4" t="s">
        <v>6627</v>
      </c>
      <c r="C3436" s="4">
        <f>YEAR(Data!$D3436)</f>
        <v>2014</v>
      </c>
      <c r="D3436" s="5">
        <v>41979</v>
      </c>
      <c r="E3436" s="5">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4">
        <v>5.4287999999999981</v>
      </c>
    </row>
    <row r="3437" spans="1:22" ht="14.25" customHeight="1" x14ac:dyDescent="0.3">
      <c r="A3437" s="4">
        <v>3436</v>
      </c>
      <c r="B3437" s="4" t="s">
        <v>6628</v>
      </c>
      <c r="C3437" s="4">
        <f>YEAR(Data!$D3437)</f>
        <v>2012</v>
      </c>
      <c r="D3437" s="5">
        <v>41179</v>
      </c>
      <c r="E3437" s="5">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4">
        <v>-22.620000000000005</v>
      </c>
    </row>
    <row r="3438" spans="1:22" ht="14.25" customHeight="1" x14ac:dyDescent="0.3">
      <c r="A3438" s="4">
        <v>3437</v>
      </c>
      <c r="B3438" s="4" t="s">
        <v>6628</v>
      </c>
      <c r="C3438" s="4">
        <f>YEAR(Data!$D3438)</f>
        <v>2012</v>
      </c>
      <c r="D3438" s="5">
        <v>41179</v>
      </c>
      <c r="E3438" s="5">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-12.751199999999997</v>
      </c>
    </row>
    <row r="3439" spans="1:22" ht="14.25" customHeight="1" x14ac:dyDescent="0.3">
      <c r="A3439" s="4">
        <v>3438</v>
      </c>
      <c r="B3439" s="4" t="s">
        <v>6629</v>
      </c>
      <c r="C3439" s="4">
        <f>YEAR(Data!$D3439)</f>
        <v>2014</v>
      </c>
      <c r="D3439" s="5">
        <v>41943</v>
      </c>
      <c r="E3439" s="5">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-8.5007999999999981</v>
      </c>
    </row>
    <row r="3440" spans="1:22" ht="14.25" customHeight="1" x14ac:dyDescent="0.3">
      <c r="A3440" s="4">
        <v>3439</v>
      </c>
      <c r="B3440" s="4" t="s">
        <v>6629</v>
      </c>
      <c r="C3440" s="4">
        <f>YEAR(Data!$D3440)</f>
        <v>2014</v>
      </c>
      <c r="D3440" s="5">
        <v>41943</v>
      </c>
      <c r="E3440" s="5">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4">
        <v>-68.130199999999988</v>
      </c>
    </row>
    <row r="3441" spans="1:22" ht="14.25" customHeight="1" x14ac:dyDescent="0.3">
      <c r="A3441" s="4">
        <v>3440</v>
      </c>
      <c r="B3441" s="4" t="s">
        <v>6629</v>
      </c>
      <c r="C3441" s="4">
        <f>YEAR(Data!$D3441)</f>
        <v>2014</v>
      </c>
      <c r="D3441" s="5">
        <v>41943</v>
      </c>
      <c r="E3441" s="5">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4.0643999999999973</v>
      </c>
    </row>
    <row r="3442" spans="1:22" ht="14.25" customHeight="1" x14ac:dyDescent="0.3">
      <c r="A3442" s="4">
        <v>3441</v>
      </c>
      <c r="B3442" s="4" t="s">
        <v>6630</v>
      </c>
      <c r="C3442" s="4">
        <f>YEAR(Data!$D3442)</f>
        <v>2012</v>
      </c>
      <c r="D3442" s="5">
        <v>41242</v>
      </c>
      <c r="E3442" s="5">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ht="14.25" customHeight="1" x14ac:dyDescent="0.3">
      <c r="A3443" s="4">
        <v>3442</v>
      </c>
      <c r="B3443" s="4" t="s">
        <v>6631</v>
      </c>
      <c r="C3443" s="4">
        <f>YEAR(Data!$D3443)</f>
        <v>2011</v>
      </c>
      <c r="D3443" s="5">
        <v>40613</v>
      </c>
      <c r="E3443" s="5">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49.013999999999996</v>
      </c>
    </row>
    <row r="3444" spans="1:22" ht="14.25" customHeight="1" x14ac:dyDescent="0.3">
      <c r="A3444" s="4">
        <v>3443</v>
      </c>
      <c r="B3444" s="4" t="s">
        <v>6632</v>
      </c>
      <c r="C3444" s="4">
        <f>YEAR(Data!$D3444)</f>
        <v>2014</v>
      </c>
      <c r="D3444" s="5">
        <v>41963</v>
      </c>
      <c r="E3444" s="5">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4">
        <v>8.370000000000001</v>
      </c>
    </row>
    <row r="3445" spans="1:22" ht="14.25" customHeight="1" x14ac:dyDescent="0.3">
      <c r="A3445" s="4">
        <v>3444</v>
      </c>
      <c r="B3445" s="4" t="s">
        <v>6632</v>
      </c>
      <c r="C3445" s="4">
        <f>YEAR(Data!$D3445)</f>
        <v>2014</v>
      </c>
      <c r="D3445" s="5">
        <v>41963</v>
      </c>
      <c r="E3445" s="5">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ht="14.25" customHeight="1" x14ac:dyDescent="0.3">
      <c r="A3446" s="4">
        <v>3445</v>
      </c>
      <c r="B3446" s="4" t="s">
        <v>6633</v>
      </c>
      <c r="C3446" s="4">
        <f>YEAR(Data!$D3446)</f>
        <v>2013</v>
      </c>
      <c r="D3446" s="5">
        <v>41485</v>
      </c>
      <c r="E3446" s="5">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-16.956800000000005</v>
      </c>
    </row>
    <row r="3447" spans="1:22" ht="14.25" customHeight="1" x14ac:dyDescent="0.3">
      <c r="A3447" s="4">
        <v>3446</v>
      </c>
      <c r="B3447" s="4" t="s">
        <v>6636</v>
      </c>
      <c r="C3447" s="4">
        <f>YEAR(Data!$D3447)</f>
        <v>2012</v>
      </c>
      <c r="D3447" s="5">
        <v>41072</v>
      </c>
      <c r="E3447" s="5">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4">
        <v>5.0829999999999975</v>
      </c>
    </row>
    <row r="3448" spans="1:22" ht="14.25" customHeight="1" x14ac:dyDescent="0.3">
      <c r="A3448" s="4">
        <v>3447</v>
      </c>
      <c r="B3448" s="4" t="s">
        <v>6637</v>
      </c>
      <c r="C3448" s="4">
        <f>YEAR(Data!$D3448)</f>
        <v>2013</v>
      </c>
      <c r="D3448" s="5">
        <v>41493</v>
      </c>
      <c r="E3448" s="5">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33.313599999999994</v>
      </c>
    </row>
    <row r="3449" spans="1:22" ht="14.25" customHeight="1" x14ac:dyDescent="0.3">
      <c r="A3449" s="4">
        <v>3448</v>
      </c>
      <c r="B3449" s="4" t="s">
        <v>6640</v>
      </c>
      <c r="C3449" s="4">
        <f>YEAR(Data!$D3449)</f>
        <v>2014</v>
      </c>
      <c r="D3449" s="5">
        <v>41802</v>
      </c>
      <c r="E3449" s="5">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1.0903999999999998</v>
      </c>
    </row>
    <row r="3450" spans="1:22" ht="14.25" customHeight="1" x14ac:dyDescent="0.3">
      <c r="A3450" s="4">
        <v>3449</v>
      </c>
      <c r="B3450" s="4" t="s">
        <v>6641</v>
      </c>
      <c r="C3450" s="4">
        <f>YEAR(Data!$D3450)</f>
        <v>2013</v>
      </c>
      <c r="D3450" s="5">
        <v>41555</v>
      </c>
      <c r="E3450" s="5">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8.8607999999999976</v>
      </c>
    </row>
    <row r="3451" spans="1:22" ht="14.25" customHeight="1" x14ac:dyDescent="0.3">
      <c r="A3451" s="4">
        <v>3450</v>
      </c>
      <c r="B3451" s="4" t="s">
        <v>6642</v>
      </c>
      <c r="C3451" s="4">
        <f>YEAR(Data!$D3451)</f>
        <v>2011</v>
      </c>
      <c r="D3451" s="5">
        <v>40794</v>
      </c>
      <c r="E3451" s="5">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24.359500000000004</v>
      </c>
    </row>
    <row r="3452" spans="1:22" ht="14.25" customHeight="1" x14ac:dyDescent="0.3">
      <c r="A3452" s="4">
        <v>3451</v>
      </c>
      <c r="B3452" s="4" t="s">
        <v>6642</v>
      </c>
      <c r="C3452" s="4">
        <f>YEAR(Data!$D3452)</f>
        <v>2011</v>
      </c>
      <c r="D3452" s="5">
        <v>40794</v>
      </c>
      <c r="E3452" s="5">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4.1916000000000011</v>
      </c>
    </row>
    <row r="3453" spans="1:22" ht="14.25" customHeight="1" x14ac:dyDescent="0.3">
      <c r="A3453" s="4">
        <v>3452</v>
      </c>
      <c r="B3453" s="4" t="s">
        <v>6642</v>
      </c>
      <c r="C3453" s="4">
        <f>YEAR(Data!$D3453)</f>
        <v>2011</v>
      </c>
      <c r="D3453" s="5">
        <v>40794</v>
      </c>
      <c r="E3453" s="5">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1.9697999999999998</v>
      </c>
    </row>
    <row r="3454" spans="1:22" ht="14.25" customHeight="1" x14ac:dyDescent="0.3">
      <c r="A3454" s="4">
        <v>3453</v>
      </c>
      <c r="B3454" s="4" t="s">
        <v>6643</v>
      </c>
      <c r="C3454" s="4">
        <f>YEAR(Data!$D3454)</f>
        <v>2011</v>
      </c>
      <c r="D3454" s="5">
        <v>40618</v>
      </c>
      <c r="E3454" s="5">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4">
        <v>29.495000000000019</v>
      </c>
    </row>
    <row r="3455" spans="1:22" ht="14.25" customHeight="1" x14ac:dyDescent="0.3">
      <c r="A3455" s="4">
        <v>3454</v>
      </c>
      <c r="B3455" s="4" t="s">
        <v>6646</v>
      </c>
      <c r="C3455" s="4">
        <f>YEAR(Data!$D3455)</f>
        <v>2012</v>
      </c>
      <c r="D3455" s="5">
        <v>40968</v>
      </c>
      <c r="E3455" s="5">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ht="14.25" customHeight="1" x14ac:dyDescent="0.3">
      <c r="A3456" s="4">
        <v>3455</v>
      </c>
      <c r="B3456" s="4" t="s">
        <v>6647</v>
      </c>
      <c r="C3456" s="4">
        <f>YEAR(Data!$D3456)</f>
        <v>2012</v>
      </c>
      <c r="D3456" s="5">
        <v>41099</v>
      </c>
      <c r="E3456" s="5">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4">
        <v>0.83849999999999936</v>
      </c>
    </row>
    <row r="3457" spans="1:22" ht="14.25" customHeight="1" x14ac:dyDescent="0.3">
      <c r="A3457" s="4">
        <v>3456</v>
      </c>
      <c r="B3457" s="4" t="s">
        <v>6650</v>
      </c>
      <c r="C3457" s="4">
        <f>YEAR(Data!$D3457)</f>
        <v>2013</v>
      </c>
      <c r="D3457" s="5">
        <v>41325</v>
      </c>
      <c r="E3457" s="5">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4">
        <v>5.5673999999999992</v>
      </c>
    </row>
    <row r="3458" spans="1:22" ht="14.25" customHeight="1" x14ac:dyDescent="0.3">
      <c r="A3458" s="4">
        <v>3457</v>
      </c>
      <c r="B3458" s="4" t="s">
        <v>6653</v>
      </c>
      <c r="C3458" s="4">
        <f>YEAR(Data!$D3458)</f>
        <v>2014</v>
      </c>
      <c r="D3458" s="5">
        <v>41899</v>
      </c>
      <c r="E3458" s="5">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19.793400000000005</v>
      </c>
    </row>
    <row r="3459" spans="1:22" ht="14.25" customHeight="1" x14ac:dyDescent="0.3">
      <c r="A3459" s="4">
        <v>3458</v>
      </c>
      <c r="B3459" s="4" t="s">
        <v>6653</v>
      </c>
      <c r="C3459" s="4">
        <f>YEAR(Data!$D3459)</f>
        <v>2014</v>
      </c>
      <c r="D3459" s="5">
        <v>41899</v>
      </c>
      <c r="E3459" s="5">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4">
        <v>2.2511999999999999</v>
      </c>
    </row>
    <row r="3460" spans="1:22" ht="14.25" customHeight="1" x14ac:dyDescent="0.3">
      <c r="A3460" s="4">
        <v>3459</v>
      </c>
      <c r="B3460" s="4" t="s">
        <v>6653</v>
      </c>
      <c r="C3460" s="4">
        <f>YEAR(Data!$D3460)</f>
        <v>2014</v>
      </c>
      <c r="D3460" s="5">
        <v>41899</v>
      </c>
      <c r="E3460" s="5">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4">
        <v>-2.7551999999999994</v>
      </c>
    </row>
    <row r="3461" spans="1:22" ht="14.25" customHeight="1" x14ac:dyDescent="0.3">
      <c r="A3461" s="4">
        <v>3460</v>
      </c>
      <c r="B3461" s="4" t="s">
        <v>6653</v>
      </c>
      <c r="C3461" s="4">
        <f>YEAR(Data!$D3461)</f>
        <v>2014</v>
      </c>
      <c r="D3461" s="5">
        <v>41899</v>
      </c>
      <c r="E3461" s="5">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4">
        <v>-412.61539999999991</v>
      </c>
    </row>
    <row r="3462" spans="1:22" ht="14.25" customHeight="1" x14ac:dyDescent="0.3">
      <c r="A3462" s="4">
        <v>3461</v>
      </c>
      <c r="B3462" s="4" t="s">
        <v>6653</v>
      </c>
      <c r="C3462" s="4">
        <f>YEAR(Data!$D3462)</f>
        <v>2014</v>
      </c>
      <c r="D3462" s="5">
        <v>41899</v>
      </c>
      <c r="E3462" s="5">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14.395200000000004</v>
      </c>
    </row>
    <row r="3463" spans="1:22" ht="14.25" customHeight="1" x14ac:dyDescent="0.3">
      <c r="A3463" s="4">
        <v>3462</v>
      </c>
      <c r="B3463" s="4" t="s">
        <v>6654</v>
      </c>
      <c r="C3463" s="4">
        <f>YEAR(Data!$D3463)</f>
        <v>2014</v>
      </c>
      <c r="D3463" s="5">
        <v>41949</v>
      </c>
      <c r="E3463" s="5">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4">
        <v>55.436399999999935</v>
      </c>
    </row>
    <row r="3464" spans="1:22" ht="14.25" customHeight="1" x14ac:dyDescent="0.3">
      <c r="A3464" s="4">
        <v>3463</v>
      </c>
      <c r="B3464" s="4" t="s">
        <v>6655</v>
      </c>
      <c r="C3464" s="4">
        <f>YEAR(Data!$D3464)</f>
        <v>2012</v>
      </c>
      <c r="D3464" s="5">
        <v>40959</v>
      </c>
      <c r="E3464" s="5">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4">
        <v>74.565400000000011</v>
      </c>
    </row>
    <row r="3465" spans="1:22" ht="14.25" customHeight="1" x14ac:dyDescent="0.3">
      <c r="A3465" s="4">
        <v>3464</v>
      </c>
      <c r="B3465" s="4" t="s">
        <v>6656</v>
      </c>
      <c r="C3465" s="4">
        <f>YEAR(Data!$D3465)</f>
        <v>2013</v>
      </c>
      <c r="D3465" s="5">
        <v>41604</v>
      </c>
      <c r="E3465" s="5">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1.6509999999999998</v>
      </c>
    </row>
    <row r="3466" spans="1:22" ht="14.25" customHeight="1" x14ac:dyDescent="0.3">
      <c r="A3466" s="4">
        <v>3465</v>
      </c>
      <c r="B3466" s="4" t="s">
        <v>6659</v>
      </c>
      <c r="C3466" s="4">
        <f>YEAR(Data!$D3466)</f>
        <v>2014</v>
      </c>
      <c r="D3466" s="5">
        <v>41977</v>
      </c>
      <c r="E3466" s="5">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4">
        <v>7.198799999999995</v>
      </c>
    </row>
    <row r="3467" spans="1:22" ht="14.25" customHeight="1" x14ac:dyDescent="0.3">
      <c r="A3467" s="4">
        <v>3466</v>
      </c>
      <c r="B3467" s="4" t="s">
        <v>6660</v>
      </c>
      <c r="C3467" s="4">
        <f>YEAR(Data!$D3467)</f>
        <v>2012</v>
      </c>
      <c r="D3467" s="5">
        <v>41162</v>
      </c>
      <c r="E3467" s="5">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4">
        <v>16.1096</v>
      </c>
    </row>
    <row r="3468" spans="1:22" ht="14.25" customHeight="1" x14ac:dyDescent="0.3">
      <c r="A3468" s="4">
        <v>3467</v>
      </c>
      <c r="B3468" s="4" t="s">
        <v>6660</v>
      </c>
      <c r="C3468" s="4">
        <f>YEAR(Data!$D3468)</f>
        <v>2012</v>
      </c>
      <c r="D3468" s="5">
        <v>41162</v>
      </c>
      <c r="E3468" s="5">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4">
        <v>83.25079999999997</v>
      </c>
    </row>
    <row r="3469" spans="1:22" ht="14.25" customHeight="1" x14ac:dyDescent="0.3">
      <c r="A3469" s="4">
        <v>3468</v>
      </c>
      <c r="B3469" s="4" t="s">
        <v>6660</v>
      </c>
      <c r="C3469" s="4">
        <f>YEAR(Data!$D3469)</f>
        <v>2012</v>
      </c>
      <c r="D3469" s="5">
        <v>41162</v>
      </c>
      <c r="E3469" s="5">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4">
        <v>125.46899999999999</v>
      </c>
    </row>
    <row r="3470" spans="1:22" ht="14.25" customHeight="1" x14ac:dyDescent="0.3">
      <c r="A3470" s="4">
        <v>3469</v>
      </c>
      <c r="B3470" s="4" t="s">
        <v>6661</v>
      </c>
      <c r="C3470" s="4">
        <f>YEAR(Data!$D3470)</f>
        <v>2013</v>
      </c>
      <c r="D3470" s="5">
        <v>41623</v>
      </c>
      <c r="E3470" s="5">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4">
        <v>58.687200000000011</v>
      </c>
    </row>
    <row r="3471" spans="1:22" ht="14.25" customHeight="1" x14ac:dyDescent="0.3">
      <c r="A3471" s="4">
        <v>3470</v>
      </c>
      <c r="B3471" s="4" t="s">
        <v>6662</v>
      </c>
      <c r="C3471" s="4">
        <f>YEAR(Data!$D3471)</f>
        <v>2012</v>
      </c>
      <c r="D3471" s="5">
        <v>41005</v>
      </c>
      <c r="E3471" s="5">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4">
        <v>16.183799999999998</v>
      </c>
    </row>
    <row r="3472" spans="1:22" ht="14.25" customHeight="1" x14ac:dyDescent="0.3">
      <c r="A3472" s="4">
        <v>3471</v>
      </c>
      <c r="B3472" s="4" t="s">
        <v>6665</v>
      </c>
      <c r="C3472" s="4">
        <f>YEAR(Data!$D3472)</f>
        <v>2013</v>
      </c>
      <c r="D3472" s="5">
        <v>41610</v>
      </c>
      <c r="E3472" s="5">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4.3523999999999994</v>
      </c>
    </row>
    <row r="3473" spans="1:22" ht="14.25" customHeight="1" x14ac:dyDescent="0.3">
      <c r="A3473" s="4">
        <v>3472</v>
      </c>
      <c r="B3473" s="4" t="s">
        <v>6666</v>
      </c>
      <c r="C3473" s="4">
        <f>YEAR(Data!$D3473)</f>
        <v>2014</v>
      </c>
      <c r="D3473" s="5">
        <v>41956</v>
      </c>
      <c r="E3473" s="5">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3.5255999999999994</v>
      </c>
    </row>
    <row r="3474" spans="1:22" ht="14.25" customHeight="1" x14ac:dyDescent="0.3">
      <c r="A3474" s="4">
        <v>3473</v>
      </c>
      <c r="B3474" s="4" t="s">
        <v>6666</v>
      </c>
      <c r="C3474" s="4">
        <f>YEAR(Data!$D3474)</f>
        <v>2014</v>
      </c>
      <c r="D3474" s="5">
        <v>41956</v>
      </c>
      <c r="E3474" s="5">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3.0133999999999981</v>
      </c>
    </row>
    <row r="3475" spans="1:22" ht="14.25" customHeight="1" x14ac:dyDescent="0.3">
      <c r="A3475" s="4">
        <v>3474</v>
      </c>
      <c r="B3475" s="4" t="s">
        <v>6667</v>
      </c>
      <c r="C3475" s="4">
        <f>YEAR(Data!$D3475)</f>
        <v>2014</v>
      </c>
      <c r="D3475" s="5">
        <v>41702</v>
      </c>
      <c r="E3475" s="5">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4">
        <v>47.0548</v>
      </c>
    </row>
    <row r="3476" spans="1:22" ht="14.25" customHeight="1" x14ac:dyDescent="0.3">
      <c r="A3476" s="4">
        <v>3475</v>
      </c>
      <c r="B3476" s="4" t="s">
        <v>6667</v>
      </c>
      <c r="C3476" s="4">
        <f>YEAR(Data!$D3476)</f>
        <v>2014</v>
      </c>
      <c r="D3476" s="5">
        <v>41702</v>
      </c>
      <c r="E3476" s="5">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4">
        <v>42.991400000000006</v>
      </c>
    </row>
    <row r="3477" spans="1:22" ht="14.25" customHeight="1" x14ac:dyDescent="0.3">
      <c r="A3477" s="4">
        <v>3476</v>
      </c>
      <c r="B3477" s="4" t="s">
        <v>6669</v>
      </c>
      <c r="C3477" s="4">
        <f>YEAR(Data!$D3477)</f>
        <v>2013</v>
      </c>
      <c r="D3477" s="5">
        <v>41606</v>
      </c>
      <c r="E3477" s="5">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4">
        <v>15.378000000000004</v>
      </c>
    </row>
    <row r="3478" spans="1:22" ht="14.25" customHeight="1" x14ac:dyDescent="0.3">
      <c r="A3478" s="4">
        <v>3477</v>
      </c>
      <c r="B3478" s="4" t="s">
        <v>6669</v>
      </c>
      <c r="C3478" s="4">
        <f>YEAR(Data!$D3478)</f>
        <v>2013</v>
      </c>
      <c r="D3478" s="5">
        <v>41606</v>
      </c>
      <c r="E3478" s="5">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4">
        <v>69.919999999999987</v>
      </c>
    </row>
    <row r="3479" spans="1:22" ht="14.25" customHeight="1" x14ac:dyDescent="0.3">
      <c r="A3479" s="4">
        <v>3478</v>
      </c>
      <c r="B3479" s="4" t="s">
        <v>6670</v>
      </c>
      <c r="C3479" s="4">
        <f>YEAR(Data!$D3479)</f>
        <v>2011</v>
      </c>
      <c r="D3479" s="5">
        <v>40786</v>
      </c>
      <c r="E3479" s="5">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4">
        <v>18.503999999999991</v>
      </c>
    </row>
    <row r="3480" spans="1:22" ht="14.25" customHeight="1" x14ac:dyDescent="0.3">
      <c r="A3480" s="4">
        <v>3479</v>
      </c>
      <c r="B3480" s="4" t="s">
        <v>6672</v>
      </c>
      <c r="C3480" s="4">
        <f>YEAR(Data!$D3480)</f>
        <v>2013</v>
      </c>
      <c r="D3480" s="5">
        <v>41617</v>
      </c>
      <c r="E3480" s="5">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2.4823999999999993</v>
      </c>
    </row>
    <row r="3481" spans="1:22" ht="14.25" customHeight="1" x14ac:dyDescent="0.3">
      <c r="A3481" s="4">
        <v>3480</v>
      </c>
      <c r="B3481" s="4" t="s">
        <v>6672</v>
      </c>
      <c r="C3481" s="4">
        <f>YEAR(Data!$D3481)</f>
        <v>2013</v>
      </c>
      <c r="D3481" s="5">
        <v>41617</v>
      </c>
      <c r="E3481" s="5">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4">
        <v>21.772800000000004</v>
      </c>
    </row>
    <row r="3482" spans="1:22" ht="14.25" customHeight="1" x14ac:dyDescent="0.3">
      <c r="A3482" s="4">
        <v>3481</v>
      </c>
      <c r="B3482" s="4" t="s">
        <v>6672</v>
      </c>
      <c r="C3482" s="4">
        <f>YEAR(Data!$D3482)</f>
        <v>2013</v>
      </c>
      <c r="D3482" s="5">
        <v>41617</v>
      </c>
      <c r="E3482" s="5">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4">
        <v>-195.47879999999998</v>
      </c>
    </row>
    <row r="3483" spans="1:22" ht="14.25" customHeight="1" x14ac:dyDescent="0.3">
      <c r="A3483" s="4">
        <v>3482</v>
      </c>
      <c r="B3483" s="4" t="s">
        <v>6675</v>
      </c>
      <c r="C3483" s="4">
        <f>YEAR(Data!$D3483)</f>
        <v>2011</v>
      </c>
      <c r="D3483" s="5">
        <v>40640</v>
      </c>
      <c r="E3483" s="5">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2.7775999999999996</v>
      </c>
    </row>
    <row r="3484" spans="1:22" ht="14.25" customHeight="1" x14ac:dyDescent="0.3">
      <c r="A3484" s="4">
        <v>3483</v>
      </c>
      <c r="B3484" s="4" t="s">
        <v>6676</v>
      </c>
      <c r="C3484" s="4">
        <f>YEAR(Data!$D3484)</f>
        <v>2011</v>
      </c>
      <c r="D3484" s="5">
        <v>40782</v>
      </c>
      <c r="E3484" s="5">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4">
        <v>168.18549999999993</v>
      </c>
    </row>
    <row r="3485" spans="1:22" ht="14.25" customHeight="1" x14ac:dyDescent="0.3">
      <c r="A3485" s="4">
        <v>3484</v>
      </c>
      <c r="B3485" s="4" t="s">
        <v>6676</v>
      </c>
      <c r="C3485" s="4">
        <f>YEAR(Data!$D3485)</f>
        <v>2011</v>
      </c>
      <c r="D3485" s="5">
        <v>40782</v>
      </c>
      <c r="E3485" s="5">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12.521600000000003</v>
      </c>
    </row>
    <row r="3486" spans="1:22" ht="14.25" customHeight="1" x14ac:dyDescent="0.3">
      <c r="A3486" s="4">
        <v>3485</v>
      </c>
      <c r="B3486" s="4" t="s">
        <v>6676</v>
      </c>
      <c r="C3486" s="4">
        <f>YEAR(Data!$D3486)</f>
        <v>2011</v>
      </c>
      <c r="D3486" s="5">
        <v>40782</v>
      </c>
      <c r="E3486" s="5">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4">
        <v>300.73500000000001</v>
      </c>
    </row>
    <row r="3487" spans="1:22" ht="14.25" customHeight="1" x14ac:dyDescent="0.3">
      <c r="A3487" s="4">
        <v>3486</v>
      </c>
      <c r="B3487" s="4" t="s">
        <v>6677</v>
      </c>
      <c r="C3487" s="4">
        <f>YEAR(Data!$D3487)</f>
        <v>2013</v>
      </c>
      <c r="D3487" s="5">
        <v>41569</v>
      </c>
      <c r="E3487" s="5">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ht="14.25" customHeight="1" x14ac:dyDescent="0.3">
      <c r="A3488" s="4">
        <v>3487</v>
      </c>
      <c r="B3488" s="4" t="s">
        <v>6678</v>
      </c>
      <c r="C3488" s="4">
        <f>YEAR(Data!$D3488)</f>
        <v>2013</v>
      </c>
      <c r="D3488" s="5">
        <v>41609</v>
      </c>
      <c r="E3488" s="5">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4">
        <v>2.7143999999999995</v>
      </c>
    </row>
    <row r="3489" spans="1:22" ht="14.25" customHeight="1" x14ac:dyDescent="0.3">
      <c r="A3489" s="4">
        <v>3488</v>
      </c>
      <c r="B3489" s="4" t="s">
        <v>6680</v>
      </c>
      <c r="C3489" s="4">
        <f>YEAR(Data!$D3489)</f>
        <v>2014</v>
      </c>
      <c r="D3489" s="5">
        <v>41888</v>
      </c>
      <c r="E3489" s="5">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-29.436800000000012</v>
      </c>
    </row>
    <row r="3490" spans="1:22" ht="14.25" customHeight="1" x14ac:dyDescent="0.3">
      <c r="A3490" s="4">
        <v>3489</v>
      </c>
      <c r="B3490" s="4" t="s">
        <v>6681</v>
      </c>
      <c r="C3490" s="4">
        <f>YEAR(Data!$D3490)</f>
        <v>2012</v>
      </c>
      <c r="D3490" s="5">
        <v>41092</v>
      </c>
      <c r="E3490" s="5">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4">
        <v>-5.8346000000000231</v>
      </c>
    </row>
    <row r="3491" spans="1:22" ht="14.25" customHeight="1" x14ac:dyDescent="0.3">
      <c r="A3491" s="4">
        <v>3490</v>
      </c>
      <c r="B3491" s="4" t="s">
        <v>6681</v>
      </c>
      <c r="C3491" s="4">
        <f>YEAR(Data!$D3491)</f>
        <v>2012</v>
      </c>
      <c r="D3491" s="5">
        <v>41092</v>
      </c>
      <c r="E3491" s="5">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4">
        <v>-92.799600000000027</v>
      </c>
    </row>
    <row r="3492" spans="1:22" ht="14.25" customHeight="1" x14ac:dyDescent="0.3">
      <c r="A3492" s="4">
        <v>3491</v>
      </c>
      <c r="B3492" s="4" t="s">
        <v>6681</v>
      </c>
      <c r="C3492" s="4">
        <f>YEAR(Data!$D3492)</f>
        <v>2012</v>
      </c>
      <c r="D3492" s="5">
        <v>41092</v>
      </c>
      <c r="E3492" s="5">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4">
        <v>6.0024999999999977</v>
      </c>
    </row>
    <row r="3493" spans="1:22" ht="14.25" customHeight="1" x14ac:dyDescent="0.3">
      <c r="A3493" s="4">
        <v>3492</v>
      </c>
      <c r="B3493" s="4" t="s">
        <v>6681</v>
      </c>
      <c r="C3493" s="4">
        <f>YEAR(Data!$D3493)</f>
        <v>2012</v>
      </c>
      <c r="D3493" s="5">
        <v>41092</v>
      </c>
      <c r="E3493" s="5">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4">
        <v>48.994199999999921</v>
      </c>
    </row>
    <row r="3494" spans="1:22" ht="14.25" customHeight="1" x14ac:dyDescent="0.3">
      <c r="A3494" s="4">
        <v>3493</v>
      </c>
      <c r="B3494" s="4" t="s">
        <v>6681</v>
      </c>
      <c r="C3494" s="4">
        <f>YEAR(Data!$D3494)</f>
        <v>2012</v>
      </c>
      <c r="D3494" s="5">
        <v>41092</v>
      </c>
      <c r="E3494" s="5">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4">
        <v>3.7692000000000001</v>
      </c>
    </row>
    <row r="3495" spans="1:22" ht="14.25" customHeight="1" x14ac:dyDescent="0.3">
      <c r="A3495" s="4">
        <v>3494</v>
      </c>
      <c r="B3495" s="4" t="s">
        <v>6683</v>
      </c>
      <c r="C3495" s="4">
        <f>YEAR(Data!$D3495)</f>
        <v>2014</v>
      </c>
      <c r="D3495" s="5">
        <v>41907</v>
      </c>
      <c r="E3495" s="5">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4">
        <v>12.959999999999994</v>
      </c>
    </row>
    <row r="3496" spans="1:22" ht="14.25" customHeight="1" x14ac:dyDescent="0.3">
      <c r="A3496" s="4">
        <v>3495</v>
      </c>
      <c r="B3496" s="4" t="s">
        <v>6683</v>
      </c>
      <c r="C3496" s="4">
        <f>YEAR(Data!$D3496)</f>
        <v>2014</v>
      </c>
      <c r="D3496" s="5">
        <v>41907</v>
      </c>
      <c r="E3496" s="5">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4">
        <v>275.47800000000001</v>
      </c>
    </row>
    <row r="3497" spans="1:22" ht="14.25" customHeight="1" x14ac:dyDescent="0.3">
      <c r="A3497" s="4">
        <v>3496</v>
      </c>
      <c r="B3497" s="4" t="s">
        <v>6683</v>
      </c>
      <c r="C3497" s="4">
        <f>YEAR(Data!$D3497)</f>
        <v>2014</v>
      </c>
      <c r="D3497" s="5">
        <v>41907</v>
      </c>
      <c r="E3497" s="5">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4">
        <v>181.17599999999993</v>
      </c>
    </row>
    <row r="3498" spans="1:22" ht="14.25" customHeight="1" x14ac:dyDescent="0.3">
      <c r="A3498" s="4">
        <v>3497</v>
      </c>
      <c r="B3498" s="4" t="s">
        <v>6689</v>
      </c>
      <c r="C3498" s="4">
        <f>YEAR(Data!$D3498)</f>
        <v>2013</v>
      </c>
      <c r="D3498" s="5">
        <v>41495</v>
      </c>
      <c r="E3498" s="5">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12.82559999999998</v>
      </c>
    </row>
    <row r="3499" spans="1:22" ht="14.25" customHeight="1" x14ac:dyDescent="0.3">
      <c r="A3499" s="4">
        <v>3498</v>
      </c>
      <c r="B3499" s="4" t="s">
        <v>6689</v>
      </c>
      <c r="C3499" s="4">
        <f>YEAR(Data!$D3499)</f>
        <v>2013</v>
      </c>
      <c r="D3499" s="5">
        <v>41495</v>
      </c>
      <c r="E3499" s="5">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4">
        <v>136.61759999999998</v>
      </c>
    </row>
    <row r="3500" spans="1:22" ht="14.25" customHeight="1" x14ac:dyDescent="0.3">
      <c r="A3500" s="4">
        <v>3499</v>
      </c>
      <c r="B3500" s="4" t="s">
        <v>6689</v>
      </c>
      <c r="C3500" s="4">
        <f>YEAR(Data!$D3500)</f>
        <v>2013</v>
      </c>
      <c r="D3500" s="5">
        <v>41495</v>
      </c>
      <c r="E3500" s="5">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ht="14.25" customHeight="1" x14ac:dyDescent="0.3">
      <c r="A3501" s="4">
        <v>3500</v>
      </c>
      <c r="B3501" s="4" t="s">
        <v>6690</v>
      </c>
      <c r="C3501" s="4">
        <f>YEAR(Data!$D3501)</f>
        <v>2013</v>
      </c>
      <c r="D3501" s="5">
        <v>41547</v>
      </c>
      <c r="E3501" s="5">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4">
        <v>71.389799999999994</v>
      </c>
    </row>
    <row r="3502" spans="1:22" ht="14.25" customHeight="1" x14ac:dyDescent="0.3">
      <c r="A3502" s="4">
        <v>3501</v>
      </c>
      <c r="B3502" s="4" t="s">
        <v>6690</v>
      </c>
      <c r="C3502" s="4">
        <f>YEAR(Data!$D3502)</f>
        <v>2013</v>
      </c>
      <c r="D3502" s="5">
        <v>41547</v>
      </c>
      <c r="E3502" s="5">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30.211199999999998</v>
      </c>
    </row>
    <row r="3503" spans="1:22" ht="14.25" customHeight="1" x14ac:dyDescent="0.3">
      <c r="A3503" s="4">
        <v>3502</v>
      </c>
      <c r="B3503" s="4" t="s">
        <v>6690</v>
      </c>
      <c r="C3503" s="4">
        <f>YEAR(Data!$D3503)</f>
        <v>2013</v>
      </c>
      <c r="D3503" s="5">
        <v>41547</v>
      </c>
      <c r="E3503" s="5">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4">
        <v>7.7759999999999989</v>
      </c>
    </row>
    <row r="3504" spans="1:22" ht="14.25" customHeight="1" x14ac:dyDescent="0.3">
      <c r="A3504" s="4">
        <v>3503</v>
      </c>
      <c r="B3504" s="4" t="s">
        <v>6691</v>
      </c>
      <c r="C3504" s="4">
        <f>YEAR(Data!$D3504)</f>
        <v>2014</v>
      </c>
      <c r="D3504" s="5">
        <v>41740</v>
      </c>
      <c r="E3504" s="5">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4">
        <v>3.6288</v>
      </c>
    </row>
    <row r="3505" spans="1:22" ht="14.25" customHeight="1" x14ac:dyDescent="0.3">
      <c r="A3505" s="4">
        <v>3504</v>
      </c>
      <c r="B3505" s="4" t="s">
        <v>6691</v>
      </c>
      <c r="C3505" s="4">
        <f>YEAR(Data!$D3505)</f>
        <v>2014</v>
      </c>
      <c r="D3505" s="5">
        <v>41740</v>
      </c>
      <c r="E3505" s="5">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ht="14.25" customHeight="1" x14ac:dyDescent="0.3">
      <c r="A3506" s="4">
        <v>3505</v>
      </c>
      <c r="B3506" s="4" t="s">
        <v>6694</v>
      </c>
      <c r="C3506" s="4">
        <f>YEAR(Data!$D3506)</f>
        <v>2013</v>
      </c>
      <c r="D3506" s="5">
        <v>41627</v>
      </c>
      <c r="E3506" s="5">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ht="14.25" customHeight="1" x14ac:dyDescent="0.3">
      <c r="A3507" s="4">
        <v>3506</v>
      </c>
      <c r="B3507" s="4" t="s">
        <v>6695</v>
      </c>
      <c r="C3507" s="4">
        <f>YEAR(Data!$D3507)</f>
        <v>2011</v>
      </c>
      <c r="D3507" s="5">
        <v>40714</v>
      </c>
      <c r="E3507" s="5">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4">
        <v>20.158400000000015</v>
      </c>
    </row>
    <row r="3508" spans="1:22" ht="14.25" customHeight="1" x14ac:dyDescent="0.3">
      <c r="A3508" s="4">
        <v>3507</v>
      </c>
      <c r="B3508" s="4" t="s">
        <v>6695</v>
      </c>
      <c r="C3508" s="4">
        <f>YEAR(Data!$D3508)</f>
        <v>2011</v>
      </c>
      <c r="D3508" s="5">
        <v>40714</v>
      </c>
      <c r="E3508" s="5">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4">
        <v>-5.088000000000001</v>
      </c>
    </row>
    <row r="3509" spans="1:22" ht="14.25" customHeight="1" x14ac:dyDescent="0.3">
      <c r="A3509" s="4">
        <v>3508</v>
      </c>
      <c r="B3509" s="4" t="s">
        <v>6695</v>
      </c>
      <c r="C3509" s="4">
        <f>YEAR(Data!$D3509)</f>
        <v>2011</v>
      </c>
      <c r="D3509" s="5">
        <v>40714</v>
      </c>
      <c r="E3509" s="5">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4">
        <v>-19.874399999999994</v>
      </c>
    </row>
    <row r="3510" spans="1:22" ht="14.25" customHeight="1" x14ac:dyDescent="0.3">
      <c r="A3510" s="4">
        <v>3509</v>
      </c>
      <c r="B3510" s="4" t="s">
        <v>6695</v>
      </c>
      <c r="C3510" s="4">
        <f>YEAR(Data!$D3510)</f>
        <v>2011</v>
      </c>
      <c r="D3510" s="5">
        <v>40714</v>
      </c>
      <c r="E3510" s="5">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4">
        <v>5.4432</v>
      </c>
    </row>
    <row r="3511" spans="1:22" ht="14.25" customHeight="1" x14ac:dyDescent="0.3">
      <c r="A3511" s="4">
        <v>3510</v>
      </c>
      <c r="B3511" s="4" t="s">
        <v>6695</v>
      </c>
      <c r="C3511" s="4">
        <f>YEAR(Data!$D3511)</f>
        <v>2011</v>
      </c>
      <c r="D3511" s="5">
        <v>40714</v>
      </c>
      <c r="E3511" s="5">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4">
        <v>4.0768000000000004</v>
      </c>
    </row>
    <row r="3512" spans="1:22" ht="14.25" customHeight="1" x14ac:dyDescent="0.3">
      <c r="A3512" s="4">
        <v>3511</v>
      </c>
      <c r="B3512" s="4" t="s">
        <v>6695</v>
      </c>
      <c r="C3512" s="4">
        <f>YEAR(Data!$D3512)</f>
        <v>2011</v>
      </c>
      <c r="D3512" s="5">
        <v>40714</v>
      </c>
      <c r="E3512" s="5">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4">
        <v>-97.71999999999997</v>
      </c>
    </row>
    <row r="3513" spans="1:22" ht="14.25" customHeight="1" x14ac:dyDescent="0.3">
      <c r="A3513" s="4">
        <v>3512</v>
      </c>
      <c r="B3513" s="4" t="s">
        <v>6695</v>
      </c>
      <c r="C3513" s="4">
        <f>YEAR(Data!$D3513)</f>
        <v>2011</v>
      </c>
      <c r="D3513" s="5">
        <v>40714</v>
      </c>
      <c r="E3513" s="5">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4">
        <v>-127.37200000000001</v>
      </c>
    </row>
    <row r="3514" spans="1:22" ht="14.25" customHeight="1" x14ac:dyDescent="0.3">
      <c r="A3514" s="4">
        <v>3513</v>
      </c>
      <c r="B3514" s="4" t="s">
        <v>6700</v>
      </c>
      <c r="C3514" s="4">
        <f>YEAR(Data!$D3514)</f>
        <v>2014</v>
      </c>
      <c r="D3514" s="5">
        <v>41887</v>
      </c>
      <c r="E3514" s="5">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4">
        <v>-117.88199999999998</v>
      </c>
    </row>
    <row r="3515" spans="1:22" ht="14.25" customHeight="1" x14ac:dyDescent="0.3">
      <c r="A3515" s="4">
        <v>3514</v>
      </c>
      <c r="B3515" s="4" t="s">
        <v>6700</v>
      </c>
      <c r="C3515" s="4">
        <f>YEAR(Data!$D3515)</f>
        <v>2014</v>
      </c>
      <c r="D3515" s="5">
        <v>41887</v>
      </c>
      <c r="E3515" s="5">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ht="14.25" customHeight="1" x14ac:dyDescent="0.3">
      <c r="A3516" s="4">
        <v>3515</v>
      </c>
      <c r="B3516" s="4" t="s">
        <v>6700</v>
      </c>
      <c r="C3516" s="4">
        <f>YEAR(Data!$D3516)</f>
        <v>2014</v>
      </c>
      <c r="D3516" s="5">
        <v>41887</v>
      </c>
      <c r="E3516" s="5">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4">
        <v>0.86399999999999988</v>
      </c>
    </row>
    <row r="3517" spans="1:22" ht="14.25" customHeight="1" x14ac:dyDescent="0.3">
      <c r="A3517" s="4">
        <v>3516</v>
      </c>
      <c r="B3517" s="4" t="s">
        <v>6703</v>
      </c>
      <c r="C3517" s="4">
        <f>YEAR(Data!$D3517)</f>
        <v>2013</v>
      </c>
      <c r="D3517" s="5">
        <v>41629</v>
      </c>
      <c r="E3517" s="5">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4">
        <v>8.6190000000000033</v>
      </c>
    </row>
    <row r="3518" spans="1:22" ht="14.25" customHeight="1" x14ac:dyDescent="0.3">
      <c r="A3518" s="4">
        <v>3517</v>
      </c>
      <c r="B3518" s="4" t="s">
        <v>6704</v>
      </c>
      <c r="C3518" s="4">
        <f>YEAR(Data!$D3518)</f>
        <v>2013</v>
      </c>
      <c r="D3518" s="5">
        <v>41496</v>
      </c>
      <c r="E3518" s="5">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4">
        <v>9.6299999999999955</v>
      </c>
    </row>
    <row r="3519" spans="1:22" ht="14.25" customHeight="1" x14ac:dyDescent="0.3">
      <c r="A3519" s="4">
        <v>3518</v>
      </c>
      <c r="B3519" s="4" t="s">
        <v>6704</v>
      </c>
      <c r="C3519" s="4">
        <f>YEAR(Data!$D3519)</f>
        <v>2013</v>
      </c>
      <c r="D3519" s="5">
        <v>41496</v>
      </c>
      <c r="E3519" s="5">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4">
        <v>4.4783999999999988</v>
      </c>
    </row>
    <row r="3520" spans="1:22" ht="14.25" customHeight="1" x14ac:dyDescent="0.3">
      <c r="A3520" s="4">
        <v>3519</v>
      </c>
      <c r="B3520" s="4" t="s">
        <v>6704</v>
      </c>
      <c r="C3520" s="4">
        <f>YEAR(Data!$D3520)</f>
        <v>2013</v>
      </c>
      <c r="D3520" s="5">
        <v>41496</v>
      </c>
      <c r="E3520" s="5">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64.072799999999944</v>
      </c>
    </row>
    <row r="3521" spans="1:22" ht="14.25" customHeight="1" x14ac:dyDescent="0.3">
      <c r="A3521" s="4">
        <v>3520</v>
      </c>
      <c r="B3521" s="4" t="s">
        <v>6705</v>
      </c>
      <c r="C3521" s="4">
        <f>YEAR(Data!$D3521)</f>
        <v>2012</v>
      </c>
      <c r="D3521" s="5">
        <v>41082</v>
      </c>
      <c r="E3521" s="5">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4">
        <v>-525.6405000000002</v>
      </c>
    </row>
    <row r="3522" spans="1:22" ht="14.25" customHeight="1" x14ac:dyDescent="0.3">
      <c r="A3522" s="4">
        <v>3521</v>
      </c>
      <c r="B3522" s="4" t="s">
        <v>6706</v>
      </c>
      <c r="C3522" s="4">
        <f>YEAR(Data!$D3522)</f>
        <v>2012</v>
      </c>
      <c r="D3522" s="5">
        <v>41009</v>
      </c>
      <c r="E3522" s="5">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4">
        <v>4.3307999999999982</v>
      </c>
    </row>
    <row r="3523" spans="1:22" ht="14.25" customHeight="1" x14ac:dyDescent="0.3">
      <c r="A3523" s="4">
        <v>3522</v>
      </c>
      <c r="B3523" s="4" t="s">
        <v>6707</v>
      </c>
      <c r="C3523" s="4">
        <f>YEAR(Data!$D3523)</f>
        <v>2013</v>
      </c>
      <c r="D3523" s="5">
        <v>41600</v>
      </c>
      <c r="E3523" s="5">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19.825400000000002</v>
      </c>
    </row>
    <row r="3524" spans="1:22" ht="14.25" customHeight="1" x14ac:dyDescent="0.3">
      <c r="A3524" s="4">
        <v>3523</v>
      </c>
      <c r="B3524" s="4" t="s">
        <v>6707</v>
      </c>
      <c r="C3524" s="4">
        <f>YEAR(Data!$D3524)</f>
        <v>2013</v>
      </c>
      <c r="D3524" s="5">
        <v>41600</v>
      </c>
      <c r="E3524" s="5">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4">
        <v>109.33379999999998</v>
      </c>
    </row>
    <row r="3525" spans="1:22" ht="14.25" customHeight="1" x14ac:dyDescent="0.3">
      <c r="A3525" s="4">
        <v>3524</v>
      </c>
      <c r="B3525" s="4" t="s">
        <v>6708</v>
      </c>
      <c r="C3525" s="4">
        <f>YEAR(Data!$D3525)</f>
        <v>2013</v>
      </c>
      <c r="D3525" s="5">
        <v>41523</v>
      </c>
      <c r="E3525" s="5">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ht="14.25" customHeight="1" x14ac:dyDescent="0.3">
      <c r="A3526" s="4">
        <v>3525</v>
      </c>
      <c r="B3526" s="4" t="s">
        <v>6709</v>
      </c>
      <c r="C3526" s="4">
        <f>YEAR(Data!$D3526)</f>
        <v>2013</v>
      </c>
      <c r="D3526" s="5">
        <v>41603</v>
      </c>
      <c r="E3526" s="5">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4">
        <v>49.316399999999987</v>
      </c>
    </row>
    <row r="3527" spans="1:22" ht="14.25" customHeight="1" x14ac:dyDescent="0.3">
      <c r="A3527" s="4">
        <v>3526</v>
      </c>
      <c r="B3527" s="4" t="s">
        <v>6712</v>
      </c>
      <c r="C3527" s="4">
        <f>YEAR(Data!$D3527)</f>
        <v>2014</v>
      </c>
      <c r="D3527" s="5">
        <v>41984</v>
      </c>
      <c r="E3527" s="5">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257.98710000000005</v>
      </c>
    </row>
    <row r="3528" spans="1:22" ht="14.25" customHeight="1" x14ac:dyDescent="0.3">
      <c r="A3528" s="4">
        <v>3527</v>
      </c>
      <c r="B3528" s="4" t="s">
        <v>6712</v>
      </c>
      <c r="C3528" s="4">
        <f>YEAR(Data!$D3528)</f>
        <v>2014</v>
      </c>
      <c r="D3528" s="5">
        <v>41984</v>
      </c>
      <c r="E3528" s="5">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0.77940000000000076</v>
      </c>
    </row>
    <row r="3529" spans="1:22" ht="14.25" customHeight="1" x14ac:dyDescent="0.3">
      <c r="A3529" s="4">
        <v>3528</v>
      </c>
      <c r="B3529" s="4" t="s">
        <v>6712</v>
      </c>
      <c r="C3529" s="4">
        <f>YEAR(Data!$D3529)</f>
        <v>2014</v>
      </c>
      <c r="D3529" s="5">
        <v>41984</v>
      </c>
      <c r="E3529" s="5">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4">
        <v>22.0032</v>
      </c>
    </row>
    <row r="3530" spans="1:22" ht="14.25" customHeight="1" x14ac:dyDescent="0.3">
      <c r="A3530" s="4">
        <v>3529</v>
      </c>
      <c r="B3530" s="4" t="s">
        <v>6717</v>
      </c>
      <c r="C3530" s="4">
        <f>YEAR(Data!$D3530)</f>
        <v>2013</v>
      </c>
      <c r="D3530" s="5">
        <v>41450</v>
      </c>
      <c r="E3530" s="5">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4">
        <v>-9.56</v>
      </c>
    </row>
    <row r="3531" spans="1:22" ht="14.25" customHeight="1" x14ac:dyDescent="0.3">
      <c r="A3531" s="4">
        <v>3530</v>
      </c>
      <c r="B3531" s="4" t="s">
        <v>6718</v>
      </c>
      <c r="C3531" s="4">
        <f>YEAR(Data!$D3531)</f>
        <v>2012</v>
      </c>
      <c r="D3531" s="5">
        <v>41169</v>
      </c>
      <c r="E3531" s="5">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4">
        <v>10.895999999999987</v>
      </c>
    </row>
    <row r="3532" spans="1:22" ht="14.25" customHeight="1" x14ac:dyDescent="0.3">
      <c r="A3532" s="4">
        <v>3531</v>
      </c>
      <c r="B3532" s="4" t="s">
        <v>6719</v>
      </c>
      <c r="C3532" s="4">
        <f>YEAR(Data!$D3532)</f>
        <v>2013</v>
      </c>
      <c r="D3532" s="5">
        <v>41414</v>
      </c>
      <c r="E3532" s="5">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4">
        <v>6.2059999999999977</v>
      </c>
    </row>
    <row r="3533" spans="1:22" ht="14.25" customHeight="1" x14ac:dyDescent="0.3">
      <c r="A3533" s="4">
        <v>3532</v>
      </c>
      <c r="B3533" s="4" t="s">
        <v>6720</v>
      </c>
      <c r="C3533" s="4">
        <f>YEAR(Data!$D3533)</f>
        <v>2013</v>
      </c>
      <c r="D3533" s="5">
        <v>41423</v>
      </c>
      <c r="E3533" s="5">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4">
        <v>15.372000000000003</v>
      </c>
    </row>
    <row r="3534" spans="1:22" ht="14.25" customHeight="1" x14ac:dyDescent="0.3">
      <c r="A3534" s="4">
        <v>3533</v>
      </c>
      <c r="B3534" s="4" t="s">
        <v>6721</v>
      </c>
      <c r="C3534" s="4">
        <f>YEAR(Data!$D3534)</f>
        <v>2011</v>
      </c>
      <c r="D3534" s="5">
        <v>40651</v>
      </c>
      <c r="E3534" s="5">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4">
        <v>97.189199999999985</v>
      </c>
    </row>
    <row r="3535" spans="1:22" ht="14.25" customHeight="1" x14ac:dyDescent="0.3">
      <c r="A3535" s="4">
        <v>3534</v>
      </c>
      <c r="B3535" s="4" t="s">
        <v>6721</v>
      </c>
      <c r="C3535" s="4">
        <f>YEAR(Data!$D3535)</f>
        <v>2011</v>
      </c>
      <c r="D3535" s="5">
        <v>40651</v>
      </c>
      <c r="E3535" s="5">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3.8047999999999984</v>
      </c>
    </row>
    <row r="3536" spans="1:22" ht="14.25" customHeight="1" x14ac:dyDescent="0.3">
      <c r="A3536" s="4">
        <v>3535</v>
      </c>
      <c r="B3536" s="4" t="s">
        <v>6721</v>
      </c>
      <c r="C3536" s="4">
        <f>YEAR(Data!$D3536)</f>
        <v>2011</v>
      </c>
      <c r="D3536" s="5">
        <v>40651</v>
      </c>
      <c r="E3536" s="5">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4">
        <v>3.547499999999999</v>
      </c>
    </row>
    <row r="3537" spans="1:22" ht="14.25" customHeight="1" x14ac:dyDescent="0.3">
      <c r="A3537" s="4">
        <v>3536</v>
      </c>
      <c r="B3537" s="4" t="s">
        <v>6721</v>
      </c>
      <c r="C3537" s="4">
        <f>YEAR(Data!$D3537)</f>
        <v>2011</v>
      </c>
      <c r="D3537" s="5">
        <v>40651</v>
      </c>
      <c r="E3537" s="5">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ht="14.25" customHeight="1" x14ac:dyDescent="0.3">
      <c r="A3538" s="4">
        <v>3537</v>
      </c>
      <c r="B3538" s="4" t="s">
        <v>6724</v>
      </c>
      <c r="C3538" s="4">
        <f>YEAR(Data!$D3538)</f>
        <v>2013</v>
      </c>
      <c r="D3538" s="5">
        <v>41443</v>
      </c>
      <c r="E3538" s="5">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0.4073999999999991</v>
      </c>
    </row>
    <row r="3539" spans="1:22" ht="14.25" customHeight="1" x14ac:dyDescent="0.3">
      <c r="A3539" s="4">
        <v>3538</v>
      </c>
      <c r="B3539" s="4" t="s">
        <v>6725</v>
      </c>
      <c r="C3539" s="4">
        <f>YEAR(Data!$D3539)</f>
        <v>2011</v>
      </c>
      <c r="D3539" s="5">
        <v>40672</v>
      </c>
      <c r="E3539" s="5">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14.984999999999992</v>
      </c>
    </row>
    <row r="3540" spans="1:22" ht="14.25" customHeight="1" x14ac:dyDescent="0.3">
      <c r="A3540" s="4">
        <v>3539</v>
      </c>
      <c r="B3540" s="4" t="s">
        <v>6725</v>
      </c>
      <c r="C3540" s="4">
        <f>YEAR(Data!$D3540)</f>
        <v>2011</v>
      </c>
      <c r="D3540" s="5">
        <v>40672</v>
      </c>
      <c r="E3540" s="5">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ht="14.25" customHeight="1" x14ac:dyDescent="0.3">
      <c r="A3541" s="4">
        <v>3540</v>
      </c>
      <c r="B3541" s="4" t="s">
        <v>6725</v>
      </c>
      <c r="C3541" s="4">
        <f>YEAR(Data!$D3541)</f>
        <v>2011</v>
      </c>
      <c r="D3541" s="5">
        <v>40672</v>
      </c>
      <c r="E3541" s="5">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9.4989999999999988</v>
      </c>
    </row>
    <row r="3542" spans="1:22" ht="14.25" customHeight="1" x14ac:dyDescent="0.3">
      <c r="A3542" s="4">
        <v>3541</v>
      </c>
      <c r="B3542" s="4" t="s">
        <v>6725</v>
      </c>
      <c r="C3542" s="4">
        <f>YEAR(Data!$D3542)</f>
        <v>2011</v>
      </c>
      <c r="D3542" s="5">
        <v>40672</v>
      </c>
      <c r="E3542" s="5">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21.772800000000004</v>
      </c>
    </row>
    <row r="3543" spans="1:22" ht="14.25" customHeight="1" x14ac:dyDescent="0.3">
      <c r="A3543" s="4">
        <v>3542</v>
      </c>
      <c r="B3543" s="4" t="s">
        <v>6726</v>
      </c>
      <c r="C3543" s="4">
        <f>YEAR(Data!$D3543)</f>
        <v>2013</v>
      </c>
      <c r="D3543" s="5">
        <v>41536</v>
      </c>
      <c r="E3543" s="5">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4">
        <v>1.6055999999999999</v>
      </c>
    </row>
    <row r="3544" spans="1:22" ht="14.25" customHeight="1" x14ac:dyDescent="0.3">
      <c r="A3544" s="4">
        <v>3543</v>
      </c>
      <c r="B3544" s="4" t="s">
        <v>6726</v>
      </c>
      <c r="C3544" s="4">
        <f>YEAR(Data!$D3544)</f>
        <v>2013</v>
      </c>
      <c r="D3544" s="5">
        <v>41536</v>
      </c>
      <c r="E3544" s="5">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-7.0979999999999919</v>
      </c>
    </row>
    <row r="3545" spans="1:22" ht="14.25" customHeight="1" x14ac:dyDescent="0.3">
      <c r="A3545" s="4">
        <v>3544</v>
      </c>
      <c r="B3545" s="4" t="s">
        <v>6726</v>
      </c>
      <c r="C3545" s="4">
        <f>YEAR(Data!$D3545)</f>
        <v>2013</v>
      </c>
      <c r="D3545" s="5">
        <v>41536</v>
      </c>
      <c r="E3545" s="5">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0.36739999999999962</v>
      </c>
    </row>
    <row r="3546" spans="1:22" ht="14.25" customHeight="1" x14ac:dyDescent="0.3">
      <c r="A3546" s="4">
        <v>3545</v>
      </c>
      <c r="B3546" s="4" t="s">
        <v>6727</v>
      </c>
      <c r="C3546" s="4">
        <f>YEAR(Data!$D3546)</f>
        <v>2014</v>
      </c>
      <c r="D3546" s="5">
        <v>41997</v>
      </c>
      <c r="E3546" s="5">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4">
        <v>10.393600000000001</v>
      </c>
    </row>
    <row r="3547" spans="1:22" ht="14.25" customHeight="1" x14ac:dyDescent="0.3">
      <c r="A3547" s="4">
        <v>3546</v>
      </c>
      <c r="B3547" s="4" t="s">
        <v>6727</v>
      </c>
      <c r="C3547" s="4">
        <f>YEAR(Data!$D3547)</f>
        <v>2014</v>
      </c>
      <c r="D3547" s="5">
        <v>41997</v>
      </c>
      <c r="E3547" s="5">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4">
        <v>-74.74560000000001</v>
      </c>
    </row>
    <row r="3548" spans="1:22" ht="14.25" customHeight="1" x14ac:dyDescent="0.3">
      <c r="A3548" s="4">
        <v>3547</v>
      </c>
      <c r="B3548" s="4" t="s">
        <v>6730</v>
      </c>
      <c r="C3548" s="4">
        <f>YEAR(Data!$D3548)</f>
        <v>2014</v>
      </c>
      <c r="D3548" s="5">
        <v>41943</v>
      </c>
      <c r="E3548" s="5">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4.2391999999999932</v>
      </c>
    </row>
    <row r="3549" spans="1:22" ht="14.25" customHeight="1" x14ac:dyDescent="0.3">
      <c r="A3549" s="4">
        <v>3548</v>
      </c>
      <c r="B3549" s="4" t="s">
        <v>6730</v>
      </c>
      <c r="C3549" s="4">
        <f>YEAR(Data!$D3549)</f>
        <v>2014</v>
      </c>
      <c r="D3549" s="5">
        <v>41943</v>
      </c>
      <c r="E3549" s="5">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10.517999999999997</v>
      </c>
    </row>
    <row r="3550" spans="1:22" ht="14.25" customHeight="1" x14ac:dyDescent="0.3">
      <c r="A3550" s="4">
        <v>3549</v>
      </c>
      <c r="B3550" s="4" t="s">
        <v>6730</v>
      </c>
      <c r="C3550" s="4">
        <f>YEAR(Data!$D3550)</f>
        <v>2014</v>
      </c>
      <c r="D3550" s="5">
        <v>41943</v>
      </c>
      <c r="E3550" s="5">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9.1637999999999984</v>
      </c>
    </row>
    <row r="3551" spans="1:22" ht="14.25" customHeight="1" x14ac:dyDescent="0.3">
      <c r="A3551" s="4">
        <v>3550</v>
      </c>
      <c r="B3551" s="4" t="s">
        <v>6730</v>
      </c>
      <c r="C3551" s="4">
        <f>YEAR(Data!$D3551)</f>
        <v>2014</v>
      </c>
      <c r="D3551" s="5">
        <v>41943</v>
      </c>
      <c r="E3551" s="5">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4">
        <v>14.399999999999999</v>
      </c>
    </row>
    <row r="3552" spans="1:22" ht="14.25" customHeight="1" x14ac:dyDescent="0.3">
      <c r="A3552" s="4">
        <v>3551</v>
      </c>
      <c r="B3552" s="4" t="s">
        <v>6733</v>
      </c>
      <c r="C3552" s="4">
        <f>YEAR(Data!$D3552)</f>
        <v>2013</v>
      </c>
      <c r="D3552" s="5">
        <v>41363</v>
      </c>
      <c r="E3552" s="5">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15.934799999999997</v>
      </c>
    </row>
    <row r="3553" spans="1:22" ht="14.25" customHeight="1" x14ac:dyDescent="0.3">
      <c r="A3553" s="4">
        <v>3552</v>
      </c>
      <c r="B3553" s="4" t="s">
        <v>6733</v>
      </c>
      <c r="C3553" s="4">
        <f>YEAR(Data!$D3553)</f>
        <v>2013</v>
      </c>
      <c r="D3553" s="5">
        <v>41363</v>
      </c>
      <c r="E3553" s="5">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4">
        <v>-36.176400000000001</v>
      </c>
    </row>
    <row r="3554" spans="1:22" ht="14.25" customHeight="1" x14ac:dyDescent="0.3">
      <c r="A3554" s="4">
        <v>3553</v>
      </c>
      <c r="B3554" s="4" t="s">
        <v>6733</v>
      </c>
      <c r="C3554" s="4">
        <f>YEAR(Data!$D3554)</f>
        <v>2013</v>
      </c>
      <c r="D3554" s="5">
        <v>41363</v>
      </c>
      <c r="E3554" s="5">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60.955199999999962</v>
      </c>
    </row>
    <row r="3555" spans="1:22" ht="14.25" customHeight="1" x14ac:dyDescent="0.3">
      <c r="A3555" s="4">
        <v>3554</v>
      </c>
      <c r="B3555" s="4" t="s">
        <v>6734</v>
      </c>
      <c r="C3555" s="4">
        <f>YEAR(Data!$D3555)</f>
        <v>2014</v>
      </c>
      <c r="D3555" s="5">
        <v>41967</v>
      </c>
      <c r="E3555" s="5">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4">
        <v>-5.9807999999999986</v>
      </c>
    </row>
    <row r="3556" spans="1:22" ht="14.25" customHeight="1" x14ac:dyDescent="0.3">
      <c r="A3556" s="4">
        <v>3555</v>
      </c>
      <c r="B3556" s="4" t="s">
        <v>6735</v>
      </c>
      <c r="C3556" s="4">
        <f>YEAR(Data!$D3556)</f>
        <v>2011</v>
      </c>
      <c r="D3556" s="5">
        <v>40625</v>
      </c>
      <c r="E3556" s="5">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ht="14.25" customHeight="1" x14ac:dyDescent="0.3">
      <c r="A3557" s="4">
        <v>3556</v>
      </c>
      <c r="B3557" s="4" t="s">
        <v>6735</v>
      </c>
      <c r="C3557" s="4">
        <f>YEAR(Data!$D3557)</f>
        <v>2011</v>
      </c>
      <c r="D3557" s="5">
        <v>40625</v>
      </c>
      <c r="E3557" s="5">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4">
        <v>37.797000000000025</v>
      </c>
    </row>
    <row r="3558" spans="1:22" ht="14.25" customHeight="1" x14ac:dyDescent="0.3">
      <c r="A3558" s="4">
        <v>3557</v>
      </c>
      <c r="B3558" s="4" t="s">
        <v>6738</v>
      </c>
      <c r="C3558" s="4">
        <f>YEAR(Data!$D3558)</f>
        <v>2014</v>
      </c>
      <c r="D3558" s="5">
        <v>41975</v>
      </c>
      <c r="E3558" s="5">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21.772800000000004</v>
      </c>
    </row>
    <row r="3559" spans="1:22" ht="14.25" customHeight="1" x14ac:dyDescent="0.3">
      <c r="A3559" s="4">
        <v>3558</v>
      </c>
      <c r="B3559" s="4" t="s">
        <v>6738</v>
      </c>
      <c r="C3559" s="4">
        <f>YEAR(Data!$D3559)</f>
        <v>2014</v>
      </c>
      <c r="D3559" s="5">
        <v>41975</v>
      </c>
      <c r="E3559" s="5">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ht="14.25" customHeight="1" x14ac:dyDescent="0.3">
      <c r="A3560" s="4">
        <v>3559</v>
      </c>
      <c r="B3560" s="4" t="s">
        <v>6739</v>
      </c>
      <c r="C3560" s="4">
        <f>YEAR(Data!$D3560)</f>
        <v>2014</v>
      </c>
      <c r="D3560" s="5">
        <v>41951</v>
      </c>
      <c r="E3560" s="5">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4">
        <v>7.6271999999999984</v>
      </c>
    </row>
    <row r="3561" spans="1:22" ht="14.25" customHeight="1" x14ac:dyDescent="0.3">
      <c r="A3561" s="4">
        <v>3560</v>
      </c>
      <c r="B3561" s="4" t="s">
        <v>6739</v>
      </c>
      <c r="C3561" s="4">
        <f>YEAR(Data!$D3561)</f>
        <v>2014</v>
      </c>
      <c r="D3561" s="5">
        <v>41951</v>
      </c>
      <c r="E3561" s="5">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145.13400000000001</v>
      </c>
    </row>
    <row r="3562" spans="1:22" ht="14.25" customHeight="1" x14ac:dyDescent="0.3">
      <c r="A3562" s="4">
        <v>3561</v>
      </c>
      <c r="B3562" s="4" t="s">
        <v>6740</v>
      </c>
      <c r="C3562" s="4">
        <f>YEAR(Data!$D3562)</f>
        <v>2014</v>
      </c>
      <c r="D3562" s="5">
        <v>41887</v>
      </c>
      <c r="E3562" s="5">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0.61920000000000019</v>
      </c>
    </row>
    <row r="3563" spans="1:22" ht="14.25" customHeight="1" x14ac:dyDescent="0.3">
      <c r="A3563" s="4">
        <v>3562</v>
      </c>
      <c r="B3563" s="4" t="s">
        <v>6740</v>
      </c>
      <c r="C3563" s="4">
        <f>YEAR(Data!$D3563)</f>
        <v>2014</v>
      </c>
      <c r="D3563" s="5">
        <v>41887</v>
      </c>
      <c r="E3563" s="5">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4">
        <v>-20.448</v>
      </c>
    </row>
    <row r="3564" spans="1:22" ht="14.25" customHeight="1" x14ac:dyDescent="0.3">
      <c r="A3564" s="4">
        <v>3563</v>
      </c>
      <c r="B3564" s="4" t="s">
        <v>6740</v>
      </c>
      <c r="C3564" s="4">
        <f>YEAR(Data!$D3564)</f>
        <v>2014</v>
      </c>
      <c r="D3564" s="5">
        <v>41887</v>
      </c>
      <c r="E3564" s="5">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4">
        <v>-3.0575999999999999</v>
      </c>
    </row>
    <row r="3565" spans="1:22" ht="14.25" customHeight="1" x14ac:dyDescent="0.3">
      <c r="A3565" s="4">
        <v>3564</v>
      </c>
      <c r="B3565" s="4" t="s">
        <v>6740</v>
      </c>
      <c r="C3565" s="4">
        <f>YEAR(Data!$D3565)</f>
        <v>2014</v>
      </c>
      <c r="D3565" s="5">
        <v>41887</v>
      </c>
      <c r="E3565" s="5">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4">
        <v>3.7439999999999993</v>
      </c>
    </row>
    <row r="3566" spans="1:22" ht="14.25" customHeight="1" x14ac:dyDescent="0.3">
      <c r="A3566" s="4">
        <v>3565</v>
      </c>
      <c r="B3566" s="4" t="s">
        <v>6743</v>
      </c>
      <c r="C3566" s="4">
        <f>YEAR(Data!$D3566)</f>
        <v>2013</v>
      </c>
      <c r="D3566" s="5">
        <v>41459</v>
      </c>
      <c r="E3566" s="5">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4">
        <v>6.2208000000000006</v>
      </c>
    </row>
    <row r="3567" spans="1:22" ht="14.25" customHeight="1" x14ac:dyDescent="0.3">
      <c r="A3567" s="4">
        <v>3566</v>
      </c>
      <c r="B3567" s="4" t="s">
        <v>6743</v>
      </c>
      <c r="C3567" s="4">
        <f>YEAR(Data!$D3567)</f>
        <v>2013</v>
      </c>
      <c r="D3567" s="5">
        <v>41459</v>
      </c>
      <c r="E3567" s="5">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7.9200000000000159E-2</v>
      </c>
    </row>
    <row r="3568" spans="1:22" ht="14.25" customHeight="1" x14ac:dyDescent="0.3">
      <c r="A3568" s="4">
        <v>3567</v>
      </c>
      <c r="B3568" s="4" t="s">
        <v>6746</v>
      </c>
      <c r="C3568" s="4">
        <f>YEAR(Data!$D3568)</f>
        <v>2014</v>
      </c>
      <c r="D3568" s="5">
        <v>41890</v>
      </c>
      <c r="E3568" s="5">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ht="14.25" customHeight="1" x14ac:dyDescent="0.3">
      <c r="A3569" s="4">
        <v>3568</v>
      </c>
      <c r="B3569" s="4" t="s">
        <v>6747</v>
      </c>
      <c r="C3569" s="4">
        <f>YEAR(Data!$D3569)</f>
        <v>2013</v>
      </c>
      <c r="D3569" s="5">
        <v>41527</v>
      </c>
      <c r="E3569" s="5">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4">
        <v>-12.006399999999999</v>
      </c>
    </row>
    <row r="3570" spans="1:22" ht="14.25" customHeight="1" x14ac:dyDescent="0.3">
      <c r="A3570" s="4">
        <v>3569</v>
      </c>
      <c r="B3570" s="4" t="s">
        <v>6748</v>
      </c>
      <c r="C3570" s="4">
        <f>YEAR(Data!$D3570)</f>
        <v>2014</v>
      </c>
      <c r="D3570" s="5">
        <v>41824</v>
      </c>
      <c r="E3570" s="5">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26.391200000000005</v>
      </c>
    </row>
    <row r="3571" spans="1:22" ht="14.25" customHeight="1" x14ac:dyDescent="0.3">
      <c r="A3571" s="4">
        <v>3570</v>
      </c>
      <c r="B3571" s="4" t="s">
        <v>6748</v>
      </c>
      <c r="C3571" s="4">
        <f>YEAR(Data!$D3571)</f>
        <v>2014</v>
      </c>
      <c r="D3571" s="5">
        <v>41824</v>
      </c>
      <c r="E3571" s="5">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4">
        <v>209.58000000000004</v>
      </c>
    </row>
    <row r="3572" spans="1:22" ht="14.25" customHeight="1" x14ac:dyDescent="0.3">
      <c r="A3572" s="4">
        <v>3571</v>
      </c>
      <c r="B3572" s="4" t="s">
        <v>6748</v>
      </c>
      <c r="C3572" s="4">
        <f>YEAR(Data!$D3572)</f>
        <v>2014</v>
      </c>
      <c r="D3572" s="5">
        <v>41824</v>
      </c>
      <c r="E3572" s="5">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742.63200000000006</v>
      </c>
    </row>
    <row r="3573" spans="1:22" ht="14.25" customHeight="1" x14ac:dyDescent="0.3">
      <c r="A3573" s="4">
        <v>3572</v>
      </c>
      <c r="B3573" s="4" t="s">
        <v>6748</v>
      </c>
      <c r="C3573" s="4">
        <f>YEAR(Data!$D3573)</f>
        <v>2014</v>
      </c>
      <c r="D3573" s="5">
        <v>41824</v>
      </c>
      <c r="E3573" s="5">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4">
        <v>2.6972999999999994</v>
      </c>
    </row>
    <row r="3574" spans="1:22" ht="14.25" customHeight="1" x14ac:dyDescent="0.3">
      <c r="A3574" s="4">
        <v>3573</v>
      </c>
      <c r="B3574" s="4" t="s">
        <v>6750</v>
      </c>
      <c r="C3574" s="4">
        <f>YEAR(Data!$D3574)</f>
        <v>2014</v>
      </c>
      <c r="D3574" s="5">
        <v>41820</v>
      </c>
      <c r="E3574" s="5">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4">
        <v>1.8144</v>
      </c>
    </row>
    <row r="3575" spans="1:22" ht="14.25" customHeight="1" x14ac:dyDescent="0.3">
      <c r="A3575" s="4">
        <v>3574</v>
      </c>
      <c r="B3575" s="4" t="s">
        <v>6753</v>
      </c>
      <c r="C3575" s="4">
        <f>YEAR(Data!$D3575)</f>
        <v>2014</v>
      </c>
      <c r="D3575" s="5">
        <v>41859</v>
      </c>
      <c r="E3575" s="5">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5.4895999999999994</v>
      </c>
    </row>
    <row r="3576" spans="1:22" ht="14.25" customHeight="1" x14ac:dyDescent="0.3">
      <c r="A3576" s="4">
        <v>3575</v>
      </c>
      <c r="B3576" s="4" t="s">
        <v>6753</v>
      </c>
      <c r="C3576" s="4">
        <f>YEAR(Data!$D3576)</f>
        <v>2014</v>
      </c>
      <c r="D3576" s="5">
        <v>41859</v>
      </c>
      <c r="E3576" s="5">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4">
        <v>26.200000000000003</v>
      </c>
    </row>
    <row r="3577" spans="1:22" ht="14.25" customHeight="1" x14ac:dyDescent="0.3">
      <c r="A3577" s="4">
        <v>3576</v>
      </c>
      <c r="B3577" s="4" t="s">
        <v>6755</v>
      </c>
      <c r="C3577" s="4">
        <f>YEAR(Data!$D3577)</f>
        <v>2012</v>
      </c>
      <c r="D3577" s="5">
        <v>40987</v>
      </c>
      <c r="E3577" s="5">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4">
        <v>4.8924000000000003</v>
      </c>
    </row>
    <row r="3578" spans="1:22" ht="14.25" customHeight="1" x14ac:dyDescent="0.3">
      <c r="A3578" s="4">
        <v>3577</v>
      </c>
      <c r="B3578" s="4" t="s">
        <v>6757</v>
      </c>
      <c r="C3578" s="4">
        <f>YEAR(Data!$D3578)</f>
        <v>2013</v>
      </c>
      <c r="D3578" s="5">
        <v>41433</v>
      </c>
      <c r="E3578" s="5">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4">
        <v>1.5547999999999997</v>
      </c>
    </row>
    <row r="3579" spans="1:22" ht="14.25" customHeight="1" x14ac:dyDescent="0.3">
      <c r="A3579" s="4">
        <v>3578</v>
      </c>
      <c r="B3579" s="4" t="s">
        <v>6757</v>
      </c>
      <c r="C3579" s="4">
        <f>YEAR(Data!$D3579)</f>
        <v>2013</v>
      </c>
      <c r="D3579" s="5">
        <v>41433</v>
      </c>
      <c r="E3579" s="5">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4">
        <v>2.3177000000000003</v>
      </c>
    </row>
    <row r="3580" spans="1:22" ht="14.25" customHeight="1" x14ac:dyDescent="0.3">
      <c r="A3580" s="4">
        <v>3579</v>
      </c>
      <c r="B3580" s="4" t="s">
        <v>6758</v>
      </c>
      <c r="C3580" s="4">
        <f>YEAR(Data!$D3580)</f>
        <v>2013</v>
      </c>
      <c r="D3580" s="5">
        <v>41481</v>
      </c>
      <c r="E3580" s="5">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4">
        <v>0.31559999999999899</v>
      </c>
    </row>
    <row r="3581" spans="1:22" ht="14.25" customHeight="1" x14ac:dyDescent="0.3">
      <c r="A3581" s="4">
        <v>3580</v>
      </c>
      <c r="B3581" s="4" t="s">
        <v>6758</v>
      </c>
      <c r="C3581" s="4">
        <f>YEAR(Data!$D3581)</f>
        <v>2013</v>
      </c>
      <c r="D3581" s="5">
        <v>41481</v>
      </c>
      <c r="E3581" s="5">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4">
        <v>32.094999999999999</v>
      </c>
    </row>
    <row r="3582" spans="1:22" ht="14.25" customHeight="1" x14ac:dyDescent="0.3">
      <c r="A3582" s="4">
        <v>3581</v>
      </c>
      <c r="B3582" s="4" t="s">
        <v>6758</v>
      </c>
      <c r="C3582" s="4">
        <f>YEAR(Data!$D3582)</f>
        <v>2013</v>
      </c>
      <c r="D3582" s="5">
        <v>41481</v>
      </c>
      <c r="E3582" s="5">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388.81280000000015</v>
      </c>
    </row>
    <row r="3583" spans="1:22" ht="14.25" customHeight="1" x14ac:dyDescent="0.3">
      <c r="A3583" s="4">
        <v>3582</v>
      </c>
      <c r="B3583" s="4" t="s">
        <v>6761</v>
      </c>
      <c r="C3583" s="4">
        <f>YEAR(Data!$D3583)</f>
        <v>2014</v>
      </c>
      <c r="D3583" s="5">
        <v>41914</v>
      </c>
      <c r="E3583" s="5">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50.327999999999996</v>
      </c>
    </row>
    <row r="3584" spans="1:22" ht="14.25" customHeight="1" x14ac:dyDescent="0.3">
      <c r="A3584" s="4">
        <v>3583</v>
      </c>
      <c r="B3584" s="4" t="s">
        <v>6762</v>
      </c>
      <c r="C3584" s="4">
        <f>YEAR(Data!$D3584)</f>
        <v>2012</v>
      </c>
      <c r="D3584" s="5">
        <v>41253</v>
      </c>
      <c r="E3584" s="5">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4">
        <v>1.5209999999999999</v>
      </c>
    </row>
    <row r="3585" spans="1:22" ht="14.25" customHeight="1" x14ac:dyDescent="0.3">
      <c r="A3585" s="4">
        <v>3584</v>
      </c>
      <c r="B3585" s="4" t="s">
        <v>6762</v>
      </c>
      <c r="C3585" s="4">
        <f>YEAR(Data!$D3585)</f>
        <v>2012</v>
      </c>
      <c r="D3585" s="5">
        <v>41253</v>
      </c>
      <c r="E3585" s="5">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4">
        <v>200.49</v>
      </c>
    </row>
    <row r="3586" spans="1:22" ht="14.25" customHeight="1" x14ac:dyDescent="0.3">
      <c r="A3586" s="4">
        <v>3585</v>
      </c>
      <c r="B3586" s="4" t="s">
        <v>6762</v>
      </c>
      <c r="C3586" s="4">
        <f>YEAR(Data!$D3586)</f>
        <v>2012</v>
      </c>
      <c r="D3586" s="5">
        <v>41253</v>
      </c>
      <c r="E3586" s="5">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32.633199999999988</v>
      </c>
    </row>
    <row r="3587" spans="1:22" ht="14.25" customHeight="1" x14ac:dyDescent="0.3">
      <c r="A3587" s="4">
        <v>3586</v>
      </c>
      <c r="B3587" s="4" t="s">
        <v>6762</v>
      </c>
      <c r="C3587" s="4">
        <f>YEAR(Data!$D3587)</f>
        <v>2012</v>
      </c>
      <c r="D3587" s="5">
        <v>41253</v>
      </c>
      <c r="E3587" s="5">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ht="14.25" customHeight="1" x14ac:dyDescent="0.3">
      <c r="A3588" s="4">
        <v>3587</v>
      </c>
      <c r="B3588" s="4" t="s">
        <v>6764</v>
      </c>
      <c r="C3588" s="4">
        <f>YEAR(Data!$D3588)</f>
        <v>2014</v>
      </c>
      <c r="D3588" s="5">
        <v>41886</v>
      </c>
      <c r="E3588" s="5">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ht="14.25" customHeight="1" x14ac:dyDescent="0.3">
      <c r="A3589" s="4">
        <v>3588</v>
      </c>
      <c r="B3589" s="4" t="s">
        <v>6765</v>
      </c>
      <c r="C3589" s="4">
        <f>YEAR(Data!$D3589)</f>
        <v>2014</v>
      </c>
      <c r="D3589" s="5">
        <v>41907</v>
      </c>
      <c r="E3589" s="5">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-253.43369999999993</v>
      </c>
    </row>
    <row r="3590" spans="1:22" ht="14.25" customHeight="1" x14ac:dyDescent="0.3">
      <c r="A3590" s="4">
        <v>3589</v>
      </c>
      <c r="B3590" s="4" t="s">
        <v>6766</v>
      </c>
      <c r="C3590" s="4">
        <f>YEAR(Data!$D3590)</f>
        <v>2014</v>
      </c>
      <c r="D3590" s="5">
        <v>41993</v>
      </c>
      <c r="E3590" s="5">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33.312400000000025</v>
      </c>
    </row>
    <row r="3591" spans="1:22" ht="14.25" customHeight="1" x14ac:dyDescent="0.3">
      <c r="A3591" s="4">
        <v>3590</v>
      </c>
      <c r="B3591" s="4" t="s">
        <v>6767</v>
      </c>
      <c r="C3591" s="4">
        <f>YEAR(Data!$D3591)</f>
        <v>2014</v>
      </c>
      <c r="D3591" s="5">
        <v>41968</v>
      </c>
      <c r="E3591" s="5">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ht="14.25" customHeight="1" x14ac:dyDescent="0.3">
      <c r="A3592" s="4">
        <v>3591</v>
      </c>
      <c r="B3592" s="4" t="s">
        <v>6767</v>
      </c>
      <c r="C3592" s="4">
        <f>YEAR(Data!$D3592)</f>
        <v>2014</v>
      </c>
      <c r="D3592" s="5">
        <v>41968</v>
      </c>
      <c r="E3592" s="5">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375.42959999999994</v>
      </c>
    </row>
    <row r="3593" spans="1:22" ht="14.25" customHeight="1" x14ac:dyDescent="0.3">
      <c r="A3593" s="4">
        <v>3592</v>
      </c>
      <c r="B3593" s="4" t="s">
        <v>6768</v>
      </c>
      <c r="C3593" s="4">
        <f>YEAR(Data!$D3593)</f>
        <v>2011</v>
      </c>
      <c r="D3593" s="5">
        <v>40890</v>
      </c>
      <c r="E3593" s="5">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0.36499999999999977</v>
      </c>
    </row>
    <row r="3594" spans="1:22" ht="14.25" customHeight="1" x14ac:dyDescent="0.3">
      <c r="A3594" s="4">
        <v>3593</v>
      </c>
      <c r="B3594" s="4" t="s">
        <v>6769</v>
      </c>
      <c r="C3594" s="4">
        <f>YEAR(Data!$D3594)</f>
        <v>2013</v>
      </c>
      <c r="D3594" s="5">
        <v>41614</v>
      </c>
      <c r="E3594" s="5">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4">
        <v>120.94680000000001</v>
      </c>
    </row>
    <row r="3595" spans="1:22" ht="14.25" customHeight="1" x14ac:dyDescent="0.3">
      <c r="A3595" s="4">
        <v>3594</v>
      </c>
      <c r="B3595" s="4" t="s">
        <v>6770</v>
      </c>
      <c r="C3595" s="4">
        <f>YEAR(Data!$D3595)</f>
        <v>2013</v>
      </c>
      <c r="D3595" s="5">
        <v>41529</v>
      </c>
      <c r="E3595" s="5">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4">
        <v>-17.942399999999992</v>
      </c>
    </row>
    <row r="3596" spans="1:22" ht="14.25" customHeight="1" x14ac:dyDescent="0.3">
      <c r="A3596" s="4">
        <v>3595</v>
      </c>
      <c r="B3596" s="4" t="s">
        <v>6770</v>
      </c>
      <c r="C3596" s="4">
        <f>YEAR(Data!$D3596)</f>
        <v>2013</v>
      </c>
      <c r="D3596" s="5">
        <v>41529</v>
      </c>
      <c r="E3596" s="5">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4">
        <v>3.7519999999999989</v>
      </c>
    </row>
    <row r="3597" spans="1:22" ht="14.25" customHeight="1" x14ac:dyDescent="0.3">
      <c r="A3597" s="4">
        <v>3596</v>
      </c>
      <c r="B3597" s="4" t="s">
        <v>6771</v>
      </c>
      <c r="C3597" s="4">
        <f>YEAR(Data!$D3597)</f>
        <v>2014</v>
      </c>
      <c r="D3597" s="5">
        <v>41983</v>
      </c>
      <c r="E3597" s="5">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0.42639999999999978</v>
      </c>
    </row>
    <row r="3598" spans="1:22" ht="14.25" customHeight="1" x14ac:dyDescent="0.3">
      <c r="A3598" s="4">
        <v>3597</v>
      </c>
      <c r="B3598" s="4" t="s">
        <v>6772</v>
      </c>
      <c r="C3598" s="4">
        <f>YEAR(Data!$D3598)</f>
        <v>2011</v>
      </c>
      <c r="D3598" s="5">
        <v>40795</v>
      </c>
      <c r="E3598" s="5">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4">
        <v>5.4432</v>
      </c>
    </row>
    <row r="3599" spans="1:22" ht="14.25" customHeight="1" x14ac:dyDescent="0.3">
      <c r="A3599" s="4">
        <v>3598</v>
      </c>
      <c r="B3599" s="4" t="s">
        <v>6772</v>
      </c>
      <c r="C3599" s="4">
        <f>YEAR(Data!$D3599)</f>
        <v>2011</v>
      </c>
      <c r="D3599" s="5">
        <v>40795</v>
      </c>
      <c r="E3599" s="5">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4">
        <v>-4.852800000000002</v>
      </c>
    </row>
    <row r="3600" spans="1:22" ht="14.25" customHeight="1" x14ac:dyDescent="0.3">
      <c r="A3600" s="4">
        <v>3599</v>
      </c>
      <c r="B3600" s="4" t="s">
        <v>6772</v>
      </c>
      <c r="C3600" s="4">
        <f>YEAR(Data!$D3600)</f>
        <v>2011</v>
      </c>
      <c r="D3600" s="5">
        <v>40795</v>
      </c>
      <c r="E3600" s="5">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5.023200000000001</v>
      </c>
    </row>
    <row r="3601" spans="1:22" ht="14.25" customHeight="1" x14ac:dyDescent="0.3">
      <c r="A3601" s="4">
        <v>3600</v>
      </c>
      <c r="B3601" s="4" t="s">
        <v>6772</v>
      </c>
      <c r="C3601" s="4">
        <f>YEAR(Data!$D3601)</f>
        <v>2011</v>
      </c>
      <c r="D3601" s="5">
        <v>40795</v>
      </c>
      <c r="E3601" s="5">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-31.620400000000004</v>
      </c>
    </row>
    <row r="3602" spans="1:22" ht="14.25" customHeight="1" x14ac:dyDescent="0.3">
      <c r="A3602" s="4">
        <v>3601</v>
      </c>
      <c r="B3602" s="4" t="s">
        <v>6775</v>
      </c>
      <c r="C3602" s="4">
        <f>YEAR(Data!$D3602)</f>
        <v>2014</v>
      </c>
      <c r="D3602" s="5">
        <v>41817</v>
      </c>
      <c r="E3602" s="5">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4">
        <v>64.789199999999951</v>
      </c>
    </row>
    <row r="3603" spans="1:22" ht="14.25" customHeight="1" x14ac:dyDescent="0.3">
      <c r="A3603" s="4">
        <v>3602</v>
      </c>
      <c r="B3603" s="4" t="s">
        <v>6776</v>
      </c>
      <c r="C3603" s="4">
        <f>YEAR(Data!$D3603)</f>
        <v>2011</v>
      </c>
      <c r="D3603" s="5">
        <v>40864</v>
      </c>
      <c r="E3603" s="5">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3.8899999999999988</v>
      </c>
    </row>
    <row r="3604" spans="1:22" ht="14.25" customHeight="1" x14ac:dyDescent="0.3">
      <c r="A3604" s="4">
        <v>3603</v>
      </c>
      <c r="B3604" s="4" t="s">
        <v>6776</v>
      </c>
      <c r="C3604" s="4">
        <f>YEAR(Data!$D3604)</f>
        <v>2011</v>
      </c>
      <c r="D3604" s="5">
        <v>40864</v>
      </c>
      <c r="E3604" s="5">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-93.989999999999952</v>
      </c>
    </row>
    <row r="3605" spans="1:22" ht="14.25" customHeight="1" x14ac:dyDescent="0.3">
      <c r="A3605" s="4">
        <v>3604</v>
      </c>
      <c r="B3605" s="4" t="s">
        <v>6779</v>
      </c>
      <c r="C3605" s="4">
        <f>YEAR(Data!$D3605)</f>
        <v>2014</v>
      </c>
      <c r="D3605" s="5">
        <v>41873</v>
      </c>
      <c r="E3605" s="5">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ht="14.25" customHeight="1" x14ac:dyDescent="0.3">
      <c r="A3606" s="4">
        <v>3605</v>
      </c>
      <c r="B3606" s="4" t="s">
        <v>6779</v>
      </c>
      <c r="C3606" s="4">
        <f>YEAR(Data!$D3606)</f>
        <v>2014</v>
      </c>
      <c r="D3606" s="5">
        <v>41873</v>
      </c>
      <c r="E3606" s="5">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8.5543999999999976</v>
      </c>
    </row>
    <row r="3607" spans="1:22" ht="14.25" customHeight="1" x14ac:dyDescent="0.3">
      <c r="A3607" s="4">
        <v>3606</v>
      </c>
      <c r="B3607" s="4" t="s">
        <v>6779</v>
      </c>
      <c r="C3607" s="4">
        <f>YEAR(Data!$D3607)</f>
        <v>2014</v>
      </c>
      <c r="D3607" s="5">
        <v>41873</v>
      </c>
      <c r="E3607" s="5">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ht="14.25" customHeight="1" x14ac:dyDescent="0.3">
      <c r="A3608" s="4">
        <v>3607</v>
      </c>
      <c r="B3608" s="4" t="s">
        <v>6780</v>
      </c>
      <c r="C3608" s="4">
        <f>YEAR(Data!$D3608)</f>
        <v>2013</v>
      </c>
      <c r="D3608" s="5">
        <v>41346</v>
      </c>
      <c r="E3608" s="5">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4">
        <v>13.496399999999998</v>
      </c>
    </row>
    <row r="3609" spans="1:22" ht="14.25" customHeight="1" x14ac:dyDescent="0.3">
      <c r="A3609" s="4">
        <v>3608</v>
      </c>
      <c r="B3609" s="4" t="s">
        <v>6781</v>
      </c>
      <c r="C3609" s="4">
        <f>YEAR(Data!$D3609)</f>
        <v>2011</v>
      </c>
      <c r="D3609" s="5">
        <v>40809</v>
      </c>
      <c r="E3609" s="5">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47.060999999999993</v>
      </c>
    </row>
    <row r="3610" spans="1:22" ht="14.25" customHeight="1" x14ac:dyDescent="0.3">
      <c r="A3610" s="4">
        <v>3609</v>
      </c>
      <c r="B3610" s="4" t="s">
        <v>6782</v>
      </c>
      <c r="C3610" s="4">
        <f>YEAR(Data!$D3610)</f>
        <v>2011</v>
      </c>
      <c r="D3610" s="5">
        <v>40661</v>
      </c>
      <c r="E3610" s="5">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4">
        <v>2.5056000000000003</v>
      </c>
    </row>
    <row r="3611" spans="1:22" ht="14.25" customHeight="1" x14ac:dyDescent="0.3">
      <c r="A3611" s="4">
        <v>3610</v>
      </c>
      <c r="B3611" s="4" t="s">
        <v>6782</v>
      </c>
      <c r="C3611" s="4">
        <f>YEAR(Data!$D3611)</f>
        <v>2011</v>
      </c>
      <c r="D3611" s="5">
        <v>40661</v>
      </c>
      <c r="E3611" s="5">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2.0321999999999987</v>
      </c>
    </row>
    <row r="3612" spans="1:22" ht="14.25" customHeight="1" x14ac:dyDescent="0.3">
      <c r="A3612" s="4">
        <v>3611</v>
      </c>
      <c r="B3612" s="4" t="s">
        <v>6782</v>
      </c>
      <c r="C3612" s="4">
        <f>YEAR(Data!$D3612)</f>
        <v>2011</v>
      </c>
      <c r="D3612" s="5">
        <v>40661</v>
      </c>
      <c r="E3612" s="5">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4">
        <v>-37.733199999999989</v>
      </c>
    </row>
    <row r="3613" spans="1:22" ht="14.25" customHeight="1" x14ac:dyDescent="0.3">
      <c r="A3613" s="4">
        <v>3612</v>
      </c>
      <c r="B3613" s="4" t="s">
        <v>6783</v>
      </c>
      <c r="C3613" s="4">
        <f>YEAR(Data!$D3613)</f>
        <v>2013</v>
      </c>
      <c r="D3613" s="5">
        <v>41608</v>
      </c>
      <c r="E3613" s="5">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4">
        <v>16.794600000000003</v>
      </c>
    </row>
    <row r="3614" spans="1:22" ht="14.25" customHeight="1" x14ac:dyDescent="0.3">
      <c r="A3614" s="4">
        <v>3613</v>
      </c>
      <c r="B3614" s="4" t="s">
        <v>6786</v>
      </c>
      <c r="C3614" s="4">
        <f>YEAR(Data!$D3614)</f>
        <v>2012</v>
      </c>
      <c r="D3614" s="5">
        <v>41246</v>
      </c>
      <c r="E3614" s="5">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4">
        <v>5.5511999999999979</v>
      </c>
    </row>
    <row r="3615" spans="1:22" ht="14.25" customHeight="1" x14ac:dyDescent="0.3">
      <c r="A3615" s="4">
        <v>3614</v>
      </c>
      <c r="B3615" s="4" t="s">
        <v>6786</v>
      </c>
      <c r="C3615" s="4">
        <f>YEAR(Data!$D3615)</f>
        <v>2012</v>
      </c>
      <c r="D3615" s="5">
        <v>41246</v>
      </c>
      <c r="E3615" s="5">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ht="14.25" customHeight="1" x14ac:dyDescent="0.3">
      <c r="A3616" s="4">
        <v>3615</v>
      </c>
      <c r="B3616" s="4" t="s">
        <v>6787</v>
      </c>
      <c r="C3616" s="4">
        <f>YEAR(Data!$D3616)</f>
        <v>2014</v>
      </c>
      <c r="D3616" s="5">
        <v>41963</v>
      </c>
      <c r="E3616" s="5">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4">
        <v>-71.811599999999999</v>
      </c>
    </row>
    <row r="3617" spans="1:22" ht="14.25" customHeight="1" x14ac:dyDescent="0.3">
      <c r="A3617" s="4">
        <v>3616</v>
      </c>
      <c r="B3617" s="4" t="s">
        <v>6787</v>
      </c>
      <c r="C3617" s="4">
        <f>YEAR(Data!$D3617)</f>
        <v>2014</v>
      </c>
      <c r="D3617" s="5">
        <v>41963</v>
      </c>
      <c r="E3617" s="5">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8.7384000000000022</v>
      </c>
    </row>
    <row r="3618" spans="1:22" ht="14.25" customHeight="1" x14ac:dyDescent="0.3">
      <c r="A3618" s="4">
        <v>3617</v>
      </c>
      <c r="B3618" s="4" t="s">
        <v>6788</v>
      </c>
      <c r="C3618" s="4">
        <f>YEAR(Data!$D3618)</f>
        <v>2013</v>
      </c>
      <c r="D3618" s="5">
        <v>41523</v>
      </c>
      <c r="E3618" s="5">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4">
        <v>-7.3254999999999981</v>
      </c>
    </row>
    <row r="3619" spans="1:22" ht="14.25" customHeight="1" x14ac:dyDescent="0.3">
      <c r="A3619" s="4">
        <v>3618</v>
      </c>
      <c r="B3619" s="4" t="s">
        <v>6789</v>
      </c>
      <c r="C3619" s="4">
        <f>YEAR(Data!$D3619)</f>
        <v>2014</v>
      </c>
      <c r="D3619" s="5">
        <v>41887</v>
      </c>
      <c r="E3619" s="5">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4">
        <v>152.49499999999998</v>
      </c>
    </row>
    <row r="3620" spans="1:22" ht="14.25" customHeight="1" x14ac:dyDescent="0.3">
      <c r="A3620" s="4">
        <v>3619</v>
      </c>
      <c r="B3620" s="4" t="s">
        <v>6789</v>
      </c>
      <c r="C3620" s="4">
        <f>YEAR(Data!$D3620)</f>
        <v>2014</v>
      </c>
      <c r="D3620" s="5">
        <v>41887</v>
      </c>
      <c r="E3620" s="5">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4">
        <v>1.7374999999999998</v>
      </c>
    </row>
    <row r="3621" spans="1:22" ht="14.25" customHeight="1" x14ac:dyDescent="0.3">
      <c r="A3621" s="4">
        <v>3620</v>
      </c>
      <c r="B3621" s="4" t="s">
        <v>6789</v>
      </c>
      <c r="C3621" s="4">
        <f>YEAR(Data!$D3621)</f>
        <v>2014</v>
      </c>
      <c r="D3621" s="5">
        <v>41887</v>
      </c>
      <c r="E3621" s="5">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65.35499999999999</v>
      </c>
    </row>
    <row r="3622" spans="1:22" ht="14.25" customHeight="1" x14ac:dyDescent="0.3">
      <c r="A3622" s="4">
        <v>3621</v>
      </c>
      <c r="B3622" s="4" t="s">
        <v>6790</v>
      </c>
      <c r="C3622" s="4">
        <f>YEAR(Data!$D3622)</f>
        <v>2013</v>
      </c>
      <c r="D3622" s="5">
        <v>41540</v>
      </c>
      <c r="E3622" s="5">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4">
        <v>4.5872999999999937</v>
      </c>
    </row>
    <row r="3623" spans="1:22" ht="14.25" customHeight="1" x14ac:dyDescent="0.3">
      <c r="A3623" s="4">
        <v>3622</v>
      </c>
      <c r="B3623" s="4" t="s">
        <v>6790</v>
      </c>
      <c r="C3623" s="4">
        <f>YEAR(Data!$D3623)</f>
        <v>2013</v>
      </c>
      <c r="D3623" s="5">
        <v>41540</v>
      </c>
      <c r="E3623" s="5">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4">
        <v>5.5944000000000003</v>
      </c>
    </row>
    <row r="3624" spans="1:22" ht="14.25" customHeight="1" x14ac:dyDescent="0.3">
      <c r="A3624" s="4">
        <v>3623</v>
      </c>
      <c r="B3624" s="4" t="s">
        <v>6793</v>
      </c>
      <c r="C3624" s="4">
        <f>YEAR(Data!$D3624)</f>
        <v>2011</v>
      </c>
      <c r="D3624" s="5">
        <v>40800</v>
      </c>
      <c r="E3624" s="5">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ht="14.25" customHeight="1" x14ac:dyDescent="0.3">
      <c r="A3625" s="4">
        <v>3624</v>
      </c>
      <c r="B3625" s="4" t="s">
        <v>6793</v>
      </c>
      <c r="C3625" s="4">
        <f>YEAR(Data!$D3625)</f>
        <v>2011</v>
      </c>
      <c r="D3625" s="5">
        <v>40800</v>
      </c>
      <c r="E3625" s="5">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ht="14.25" customHeight="1" x14ac:dyDescent="0.3">
      <c r="A3626" s="4">
        <v>3625</v>
      </c>
      <c r="B3626" s="4" t="s">
        <v>6794</v>
      </c>
      <c r="C3626" s="4">
        <f>YEAR(Data!$D3626)</f>
        <v>2014</v>
      </c>
      <c r="D3626" s="5">
        <v>41779</v>
      </c>
      <c r="E3626" s="5">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4">
        <v>42.588000000000022</v>
      </c>
    </row>
    <row r="3627" spans="1:22" ht="14.25" customHeight="1" x14ac:dyDescent="0.3">
      <c r="A3627" s="4">
        <v>3626</v>
      </c>
      <c r="B3627" s="4" t="s">
        <v>6794</v>
      </c>
      <c r="C3627" s="4">
        <f>YEAR(Data!$D3627)</f>
        <v>2014</v>
      </c>
      <c r="D3627" s="5">
        <v>41779</v>
      </c>
      <c r="E3627" s="5">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ht="14.25" customHeight="1" x14ac:dyDescent="0.3">
      <c r="A3628" s="4">
        <v>3627</v>
      </c>
      <c r="B3628" s="4" t="s">
        <v>6794</v>
      </c>
      <c r="C3628" s="4">
        <f>YEAR(Data!$D3628)</f>
        <v>2014</v>
      </c>
      <c r="D3628" s="5">
        <v>41779</v>
      </c>
      <c r="E3628" s="5">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1.3949999999999996</v>
      </c>
    </row>
    <row r="3629" spans="1:22" ht="14.25" customHeight="1" x14ac:dyDescent="0.3">
      <c r="A3629" s="4">
        <v>3628</v>
      </c>
      <c r="B3629" s="4" t="s">
        <v>6794</v>
      </c>
      <c r="C3629" s="4">
        <f>YEAR(Data!$D3629)</f>
        <v>2014</v>
      </c>
      <c r="D3629" s="5">
        <v>41779</v>
      </c>
      <c r="E3629" s="5">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10.895999999999997</v>
      </c>
    </row>
    <row r="3630" spans="1:22" ht="14.25" customHeight="1" x14ac:dyDescent="0.3">
      <c r="A3630" s="4">
        <v>3629</v>
      </c>
      <c r="B3630" s="4" t="s">
        <v>6795</v>
      </c>
      <c r="C3630" s="4">
        <f>YEAR(Data!$D3630)</f>
        <v>2011</v>
      </c>
      <c r="D3630" s="5">
        <v>40764</v>
      </c>
      <c r="E3630" s="5">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4">
        <v>643.98249999999996</v>
      </c>
    </row>
    <row r="3631" spans="1:22" ht="14.25" customHeight="1" x14ac:dyDescent="0.3">
      <c r="A3631" s="4">
        <v>3630</v>
      </c>
      <c r="B3631" s="4" t="s">
        <v>6796</v>
      </c>
      <c r="C3631" s="4">
        <f>YEAR(Data!$D3631)</f>
        <v>2014</v>
      </c>
      <c r="D3631" s="5">
        <v>41970</v>
      </c>
      <c r="E3631" s="5">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4">
        <v>9.8009999999999984</v>
      </c>
    </row>
    <row r="3632" spans="1:22" ht="14.25" customHeight="1" x14ac:dyDescent="0.3">
      <c r="A3632" s="4">
        <v>3631</v>
      </c>
      <c r="B3632" s="4" t="s">
        <v>6796</v>
      </c>
      <c r="C3632" s="4">
        <f>YEAR(Data!$D3632)</f>
        <v>2014</v>
      </c>
      <c r="D3632" s="5">
        <v>41970</v>
      </c>
      <c r="E3632" s="5">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4">
        <v>23.977799999999988</v>
      </c>
    </row>
    <row r="3633" spans="1:22" ht="14.25" customHeight="1" x14ac:dyDescent="0.3">
      <c r="A3633" s="4">
        <v>3632</v>
      </c>
      <c r="B3633" s="4" t="s">
        <v>6797</v>
      </c>
      <c r="C3633" s="4">
        <f>YEAR(Data!$D3633)</f>
        <v>2014</v>
      </c>
      <c r="D3633" s="5">
        <v>41763</v>
      </c>
      <c r="E3633" s="5">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19.465600000000002</v>
      </c>
    </row>
    <row r="3634" spans="1:22" ht="14.25" customHeight="1" x14ac:dyDescent="0.3">
      <c r="A3634" s="4">
        <v>3633</v>
      </c>
      <c r="B3634" s="4" t="s">
        <v>6797</v>
      </c>
      <c r="C3634" s="4">
        <f>YEAR(Data!$D3634)</f>
        <v>2014</v>
      </c>
      <c r="D3634" s="5">
        <v>41763</v>
      </c>
      <c r="E3634" s="5">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45.80639999999994</v>
      </c>
    </row>
    <row r="3635" spans="1:22" ht="14.25" customHeight="1" x14ac:dyDescent="0.3">
      <c r="A3635" s="4">
        <v>3634</v>
      </c>
      <c r="B3635" s="4" t="s">
        <v>6800</v>
      </c>
      <c r="C3635" s="4">
        <f>YEAR(Data!$D3635)</f>
        <v>2013</v>
      </c>
      <c r="D3635" s="5">
        <v>41589</v>
      </c>
      <c r="E3635" s="5">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ht="14.25" customHeight="1" x14ac:dyDescent="0.3">
      <c r="A3636" s="4">
        <v>3635</v>
      </c>
      <c r="B3636" s="4" t="s">
        <v>6800</v>
      </c>
      <c r="C3636" s="4">
        <f>YEAR(Data!$D3636)</f>
        <v>2013</v>
      </c>
      <c r="D3636" s="5">
        <v>41589</v>
      </c>
      <c r="E3636" s="5">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-9.7901999999999987</v>
      </c>
    </row>
    <row r="3637" spans="1:22" ht="14.25" customHeight="1" x14ac:dyDescent="0.3">
      <c r="A3637" s="4">
        <v>3636</v>
      </c>
      <c r="B3637" s="4" t="s">
        <v>6800</v>
      </c>
      <c r="C3637" s="4">
        <f>YEAR(Data!$D3637)</f>
        <v>2013</v>
      </c>
      <c r="D3637" s="5">
        <v>41589</v>
      </c>
      <c r="E3637" s="5">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4">
        <v>32.468400000000003</v>
      </c>
    </row>
    <row r="3638" spans="1:22" ht="14.25" customHeight="1" x14ac:dyDescent="0.3">
      <c r="A3638" s="4">
        <v>3637</v>
      </c>
      <c r="B3638" s="4" t="s">
        <v>6800</v>
      </c>
      <c r="C3638" s="4">
        <f>YEAR(Data!$D3638)</f>
        <v>2013</v>
      </c>
      <c r="D3638" s="5">
        <v>41589</v>
      </c>
      <c r="E3638" s="5">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4">
        <v>7.5086999999999984</v>
      </c>
    </row>
    <row r="3639" spans="1:22" ht="14.25" customHeight="1" x14ac:dyDescent="0.3">
      <c r="A3639" s="4">
        <v>3638</v>
      </c>
      <c r="B3639" s="4" t="s">
        <v>6800</v>
      </c>
      <c r="C3639" s="4">
        <f>YEAR(Data!$D3639)</f>
        <v>2013</v>
      </c>
      <c r="D3639" s="5">
        <v>41589</v>
      </c>
      <c r="E3639" s="5">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4">
        <v>29.301999999999978</v>
      </c>
    </row>
    <row r="3640" spans="1:22" ht="14.25" customHeight="1" x14ac:dyDescent="0.3">
      <c r="A3640" s="4">
        <v>3639</v>
      </c>
      <c r="B3640" s="4" t="s">
        <v>6800</v>
      </c>
      <c r="C3640" s="4">
        <f>YEAR(Data!$D3640)</f>
        <v>2013</v>
      </c>
      <c r="D3640" s="5">
        <v>41589</v>
      </c>
      <c r="E3640" s="5">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29.657599999999988</v>
      </c>
    </row>
    <row r="3641" spans="1:22" ht="14.25" customHeight="1" x14ac:dyDescent="0.3">
      <c r="A3641" s="4">
        <v>3640</v>
      </c>
      <c r="B3641" s="4" t="s">
        <v>6800</v>
      </c>
      <c r="C3641" s="4">
        <f>YEAR(Data!$D3641)</f>
        <v>2013</v>
      </c>
      <c r="D3641" s="5">
        <v>41589</v>
      </c>
      <c r="E3641" s="5">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4">
        <v>1.6762000000000001</v>
      </c>
    </row>
    <row r="3642" spans="1:22" ht="14.25" customHeight="1" x14ac:dyDescent="0.3">
      <c r="A3642" s="4">
        <v>3641</v>
      </c>
      <c r="B3642" s="4" t="s">
        <v>6800</v>
      </c>
      <c r="C3642" s="4">
        <f>YEAR(Data!$D3642)</f>
        <v>2013</v>
      </c>
      <c r="D3642" s="5">
        <v>41589</v>
      </c>
      <c r="E3642" s="5">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4">
        <v>-29.074500000000008</v>
      </c>
    </row>
    <row r="3643" spans="1:22" ht="14.25" customHeight="1" x14ac:dyDescent="0.3">
      <c r="A3643" s="4">
        <v>3642</v>
      </c>
      <c r="B3643" s="4" t="s">
        <v>6800</v>
      </c>
      <c r="C3643" s="4">
        <f>YEAR(Data!$D3643)</f>
        <v>2013</v>
      </c>
      <c r="D3643" s="5">
        <v>41589</v>
      </c>
      <c r="E3643" s="5">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ht="14.25" customHeight="1" x14ac:dyDescent="0.3">
      <c r="A3644" s="4">
        <v>3643</v>
      </c>
      <c r="B3644" s="4" t="s">
        <v>6804</v>
      </c>
      <c r="C3644" s="4">
        <f>YEAR(Data!$D3644)</f>
        <v>2011</v>
      </c>
      <c r="D3644" s="5">
        <v>40897</v>
      </c>
      <c r="E3644" s="5">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4">
        <v>152.49499999999998</v>
      </c>
    </row>
    <row r="3645" spans="1:22" ht="14.25" customHeight="1" x14ac:dyDescent="0.3">
      <c r="A3645" s="4">
        <v>3644</v>
      </c>
      <c r="B3645" s="4" t="s">
        <v>6804</v>
      </c>
      <c r="C3645" s="4">
        <f>YEAR(Data!$D3645)</f>
        <v>2011</v>
      </c>
      <c r="D3645" s="5">
        <v>40897</v>
      </c>
      <c r="E3645" s="5">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4">
        <v>12.298000000000002</v>
      </c>
    </row>
    <row r="3646" spans="1:22" ht="14.25" customHeight="1" x14ac:dyDescent="0.3">
      <c r="A3646" s="4">
        <v>3645</v>
      </c>
      <c r="B3646" s="4" t="s">
        <v>6804</v>
      </c>
      <c r="C3646" s="4">
        <f>YEAR(Data!$D3646)</f>
        <v>2011</v>
      </c>
      <c r="D3646" s="5">
        <v>40897</v>
      </c>
      <c r="E3646" s="5">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4">
        <v>1.1564000000000001</v>
      </c>
    </row>
    <row r="3647" spans="1:22" ht="14.25" customHeight="1" x14ac:dyDescent="0.3">
      <c r="A3647" s="4">
        <v>3646</v>
      </c>
      <c r="B3647" s="4" t="s">
        <v>6804</v>
      </c>
      <c r="C3647" s="4">
        <f>YEAR(Data!$D3647)</f>
        <v>2011</v>
      </c>
      <c r="D3647" s="5">
        <v>40897</v>
      </c>
      <c r="E3647" s="5">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4">
        <v>50.413999999999987</v>
      </c>
    </row>
    <row r="3648" spans="1:22" ht="14.25" customHeight="1" x14ac:dyDescent="0.3">
      <c r="A3648" s="4">
        <v>3647</v>
      </c>
      <c r="B3648" s="4" t="s">
        <v>6811</v>
      </c>
      <c r="C3648" s="4">
        <f>YEAR(Data!$D3648)</f>
        <v>2011</v>
      </c>
      <c r="D3648" s="5">
        <v>40749</v>
      </c>
      <c r="E3648" s="5">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4">
        <v>3.1752000000000002</v>
      </c>
    </row>
    <row r="3649" spans="1:22" ht="14.25" customHeight="1" x14ac:dyDescent="0.3">
      <c r="A3649" s="4">
        <v>3648</v>
      </c>
      <c r="B3649" s="4" t="s">
        <v>6811</v>
      </c>
      <c r="C3649" s="4">
        <f>YEAR(Data!$D3649)</f>
        <v>2011</v>
      </c>
      <c r="D3649" s="5">
        <v>40749</v>
      </c>
      <c r="E3649" s="5">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4">
        <v>4.5007999999999981</v>
      </c>
    </row>
    <row r="3650" spans="1:22" ht="14.25" customHeight="1" x14ac:dyDescent="0.3">
      <c r="A3650" s="4">
        <v>3649</v>
      </c>
      <c r="B3650" s="4" t="s">
        <v>6815</v>
      </c>
      <c r="C3650" s="4">
        <f>YEAR(Data!$D3650)</f>
        <v>2012</v>
      </c>
      <c r="D3650" s="5">
        <v>41235</v>
      </c>
      <c r="E3650" s="5">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4">
        <v>-2.0621999999999998</v>
      </c>
    </row>
    <row r="3651" spans="1:22" ht="14.25" customHeight="1" x14ac:dyDescent="0.3">
      <c r="A3651" s="4">
        <v>3650</v>
      </c>
      <c r="B3651" s="4" t="s">
        <v>6815</v>
      </c>
      <c r="C3651" s="4">
        <f>YEAR(Data!$D3651)</f>
        <v>2012</v>
      </c>
      <c r="D3651" s="5">
        <v>41235</v>
      </c>
      <c r="E3651" s="5">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4">
        <v>18.597599999999993</v>
      </c>
    </row>
    <row r="3652" spans="1:22" ht="14.25" customHeight="1" x14ac:dyDescent="0.3">
      <c r="A3652" s="4">
        <v>3651</v>
      </c>
      <c r="B3652" s="4" t="s">
        <v>6816</v>
      </c>
      <c r="C3652" s="4">
        <f>YEAR(Data!$D3652)</f>
        <v>2014</v>
      </c>
      <c r="D3652" s="5">
        <v>41983</v>
      </c>
      <c r="E3652" s="5">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4">
        <v>41.952000000000005</v>
      </c>
    </row>
    <row r="3653" spans="1:22" ht="14.25" customHeight="1" x14ac:dyDescent="0.3">
      <c r="A3653" s="4">
        <v>3652</v>
      </c>
      <c r="B3653" s="4" t="s">
        <v>6816</v>
      </c>
      <c r="C3653" s="4">
        <f>YEAR(Data!$D3653)</f>
        <v>2014</v>
      </c>
      <c r="D3653" s="5">
        <v>41983</v>
      </c>
      <c r="E3653" s="5">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ht="14.25" customHeight="1" x14ac:dyDescent="0.3">
      <c r="A3654" s="4">
        <v>3653</v>
      </c>
      <c r="B3654" s="4" t="s">
        <v>6816</v>
      </c>
      <c r="C3654" s="4">
        <f>YEAR(Data!$D3654)</f>
        <v>2014</v>
      </c>
      <c r="D3654" s="5">
        <v>41983</v>
      </c>
      <c r="E3654" s="5">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15.511199999999999</v>
      </c>
    </row>
    <row r="3655" spans="1:22" ht="14.25" customHeight="1" x14ac:dyDescent="0.3">
      <c r="A3655" s="4">
        <v>3654</v>
      </c>
      <c r="B3655" s="4" t="s">
        <v>6816</v>
      </c>
      <c r="C3655" s="4">
        <f>YEAR(Data!$D3655)</f>
        <v>2014</v>
      </c>
      <c r="D3655" s="5">
        <v>41983</v>
      </c>
      <c r="E3655" s="5">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4">
        <v>7.0218000000000007</v>
      </c>
    </row>
    <row r="3656" spans="1:22" ht="14.25" customHeight="1" x14ac:dyDescent="0.3">
      <c r="A3656" s="4">
        <v>3655</v>
      </c>
      <c r="B3656" s="4" t="s">
        <v>6819</v>
      </c>
      <c r="C3656" s="4">
        <f>YEAR(Data!$D3656)</f>
        <v>2014</v>
      </c>
      <c r="D3656" s="5">
        <v>41883</v>
      </c>
      <c r="E3656" s="5">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ht="14.25" customHeight="1" x14ac:dyDescent="0.3">
      <c r="A3657" s="4">
        <v>3656</v>
      </c>
      <c r="B3657" s="4" t="s">
        <v>6820</v>
      </c>
      <c r="C3657" s="4">
        <f>YEAR(Data!$D3657)</f>
        <v>2014</v>
      </c>
      <c r="D3657" s="5">
        <v>41754</v>
      </c>
      <c r="E3657" s="5">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4">
        <v>-21.294000000000018</v>
      </c>
    </row>
    <row r="3658" spans="1:22" ht="14.25" customHeight="1" x14ac:dyDescent="0.3">
      <c r="A3658" s="4">
        <v>3657</v>
      </c>
      <c r="B3658" s="4" t="s">
        <v>6821</v>
      </c>
      <c r="C3658" s="4">
        <f>YEAR(Data!$D3658)</f>
        <v>2014</v>
      </c>
      <c r="D3658" s="5">
        <v>41891</v>
      </c>
      <c r="E3658" s="5">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4">
        <v>1.7054999999999998</v>
      </c>
    </row>
    <row r="3659" spans="1:22" ht="14.25" customHeight="1" x14ac:dyDescent="0.3">
      <c r="A3659" s="4">
        <v>3658</v>
      </c>
      <c r="B3659" s="4" t="s">
        <v>6824</v>
      </c>
      <c r="C3659" s="4">
        <f>YEAR(Data!$D3659)</f>
        <v>2012</v>
      </c>
      <c r="D3659" s="5">
        <v>40980</v>
      </c>
      <c r="E3659" s="5">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4">
        <v>2.9322000000000004</v>
      </c>
    </row>
    <row r="3660" spans="1:22" ht="14.25" customHeight="1" x14ac:dyDescent="0.3">
      <c r="A3660" s="4">
        <v>3659</v>
      </c>
      <c r="B3660" s="4" t="s">
        <v>6824</v>
      </c>
      <c r="C3660" s="4">
        <f>YEAR(Data!$D3660)</f>
        <v>2012</v>
      </c>
      <c r="D3660" s="5">
        <v>40980</v>
      </c>
      <c r="E3660" s="5">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4">
        <v>3.8599999999999977</v>
      </c>
    </row>
    <row r="3661" spans="1:22" ht="14.25" customHeight="1" x14ac:dyDescent="0.3">
      <c r="A3661" s="4">
        <v>3660</v>
      </c>
      <c r="B3661" s="4" t="s">
        <v>6824</v>
      </c>
      <c r="C3661" s="4">
        <f>YEAR(Data!$D3661)</f>
        <v>2012</v>
      </c>
      <c r="D3661" s="5">
        <v>40980</v>
      </c>
      <c r="E3661" s="5">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4">
        <v>1.4418</v>
      </c>
    </row>
    <row r="3662" spans="1:22" ht="14.25" customHeight="1" x14ac:dyDescent="0.3">
      <c r="A3662" s="4">
        <v>3661</v>
      </c>
      <c r="B3662" s="4" t="s">
        <v>6828</v>
      </c>
      <c r="C3662" s="4">
        <f>YEAR(Data!$D3662)</f>
        <v>2013</v>
      </c>
      <c r="D3662" s="5">
        <v>41474</v>
      </c>
      <c r="E3662" s="5">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4">
        <v>4.2249999999999979</v>
      </c>
    </row>
    <row r="3663" spans="1:22" ht="14.25" customHeight="1" x14ac:dyDescent="0.3">
      <c r="A3663" s="4">
        <v>3662</v>
      </c>
      <c r="B3663" s="4" t="s">
        <v>6831</v>
      </c>
      <c r="C3663" s="4">
        <f>YEAR(Data!$D3663)</f>
        <v>2013</v>
      </c>
      <c r="D3663" s="5">
        <v>41439</v>
      </c>
      <c r="E3663" s="5">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4">
        <v>94.492500000000007</v>
      </c>
    </row>
    <row r="3664" spans="1:22" ht="14.25" customHeight="1" x14ac:dyDescent="0.3">
      <c r="A3664" s="4">
        <v>3663</v>
      </c>
      <c r="B3664" s="4" t="s">
        <v>6832</v>
      </c>
      <c r="C3664" s="4">
        <f>YEAR(Data!$D3664)</f>
        <v>2014</v>
      </c>
      <c r="D3664" s="5">
        <v>41824</v>
      </c>
      <c r="E3664" s="5">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ht="14.25" customHeight="1" x14ac:dyDescent="0.3">
      <c r="A3665" s="4">
        <v>3664</v>
      </c>
      <c r="B3665" s="4" t="s">
        <v>6832</v>
      </c>
      <c r="C3665" s="4">
        <f>YEAR(Data!$D3665)</f>
        <v>2014</v>
      </c>
      <c r="D3665" s="5">
        <v>41824</v>
      </c>
      <c r="E3665" s="5">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11.543199999999999</v>
      </c>
    </row>
    <row r="3666" spans="1:22" ht="14.25" customHeight="1" x14ac:dyDescent="0.3">
      <c r="A3666" s="4">
        <v>3665</v>
      </c>
      <c r="B3666" s="4" t="s">
        <v>6833</v>
      </c>
      <c r="C3666" s="4">
        <f>YEAR(Data!$D3666)</f>
        <v>2011</v>
      </c>
      <c r="D3666" s="5">
        <v>40885</v>
      </c>
      <c r="E3666" s="5">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9.0635999999999974</v>
      </c>
    </row>
    <row r="3667" spans="1:22" ht="14.25" customHeight="1" x14ac:dyDescent="0.3">
      <c r="A3667" s="4">
        <v>3666</v>
      </c>
      <c r="B3667" s="4" t="s">
        <v>6833</v>
      </c>
      <c r="C3667" s="4">
        <f>YEAR(Data!$D3667)</f>
        <v>2011</v>
      </c>
      <c r="D3667" s="5">
        <v>40885</v>
      </c>
      <c r="E3667" s="5">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-4.5191999999999979</v>
      </c>
    </row>
    <row r="3668" spans="1:22" ht="14.25" customHeight="1" x14ac:dyDescent="0.3">
      <c r="A3668" s="4">
        <v>3667</v>
      </c>
      <c r="B3668" s="4" t="s">
        <v>6833</v>
      </c>
      <c r="C3668" s="4">
        <f>YEAR(Data!$D3668)</f>
        <v>2011</v>
      </c>
      <c r="D3668" s="5">
        <v>40885</v>
      </c>
      <c r="E3668" s="5">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4">
        <v>19.754999999999999</v>
      </c>
    </row>
    <row r="3669" spans="1:22" ht="14.25" customHeight="1" x14ac:dyDescent="0.3">
      <c r="A3669" s="4">
        <v>3668</v>
      </c>
      <c r="B3669" s="4" t="s">
        <v>6833</v>
      </c>
      <c r="C3669" s="4">
        <f>YEAR(Data!$D3669)</f>
        <v>2011</v>
      </c>
      <c r="D3669" s="5">
        <v>40885</v>
      </c>
      <c r="E3669" s="5">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4">
        <v>-2.6025000000000014</v>
      </c>
    </row>
    <row r="3670" spans="1:22" ht="14.25" customHeight="1" x14ac:dyDescent="0.3">
      <c r="A3670" s="4">
        <v>3669</v>
      </c>
      <c r="B3670" s="4" t="s">
        <v>6833</v>
      </c>
      <c r="C3670" s="4">
        <f>YEAR(Data!$D3670)</f>
        <v>2011</v>
      </c>
      <c r="D3670" s="5">
        <v>40885</v>
      </c>
      <c r="E3670" s="5">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4">
        <v>-18.186000000000014</v>
      </c>
    </row>
    <row r="3671" spans="1:22" ht="14.25" customHeight="1" x14ac:dyDescent="0.3">
      <c r="A3671" s="4">
        <v>3670</v>
      </c>
      <c r="B3671" s="4" t="s">
        <v>6833</v>
      </c>
      <c r="C3671" s="4">
        <f>YEAR(Data!$D3671)</f>
        <v>2011</v>
      </c>
      <c r="D3671" s="5">
        <v>40885</v>
      </c>
      <c r="E3671" s="5">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4">
        <v>3.7439999999999989</v>
      </c>
    </row>
    <row r="3672" spans="1:22" ht="14.25" customHeight="1" x14ac:dyDescent="0.3">
      <c r="A3672" s="4">
        <v>3671</v>
      </c>
      <c r="B3672" s="4" t="s">
        <v>6833</v>
      </c>
      <c r="C3672" s="4">
        <f>YEAR(Data!$D3672)</f>
        <v>2011</v>
      </c>
      <c r="D3672" s="5">
        <v>40885</v>
      </c>
      <c r="E3672" s="5">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4">
        <v>3.6288</v>
      </c>
    </row>
    <row r="3673" spans="1:22" ht="14.25" customHeight="1" x14ac:dyDescent="0.3">
      <c r="A3673" s="4">
        <v>3672</v>
      </c>
      <c r="B3673" s="4" t="s">
        <v>6833</v>
      </c>
      <c r="C3673" s="4">
        <f>YEAR(Data!$D3673)</f>
        <v>2011</v>
      </c>
      <c r="D3673" s="5">
        <v>40885</v>
      </c>
      <c r="E3673" s="5">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4">
        <v>2.9304000000000023</v>
      </c>
    </row>
    <row r="3674" spans="1:22" ht="14.25" customHeight="1" x14ac:dyDescent="0.3">
      <c r="A3674" s="4">
        <v>3673</v>
      </c>
      <c r="B3674" s="4" t="s">
        <v>6840</v>
      </c>
      <c r="C3674" s="4">
        <f>YEAR(Data!$D3674)</f>
        <v>2013</v>
      </c>
      <c r="D3674" s="5">
        <v>41373</v>
      </c>
      <c r="E3674" s="5">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4">
        <v>3.2161</v>
      </c>
    </row>
    <row r="3675" spans="1:22" ht="14.25" customHeight="1" x14ac:dyDescent="0.3">
      <c r="A3675" s="4">
        <v>3674</v>
      </c>
      <c r="B3675" s="4" t="s">
        <v>6840</v>
      </c>
      <c r="C3675" s="4">
        <f>YEAR(Data!$D3675)</f>
        <v>2013</v>
      </c>
      <c r="D3675" s="5">
        <v>41373</v>
      </c>
      <c r="E3675" s="5">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4">
        <v>-100.91999999999999</v>
      </c>
    </row>
    <row r="3676" spans="1:22" ht="14.25" customHeight="1" x14ac:dyDescent="0.3">
      <c r="A3676" s="4">
        <v>3675</v>
      </c>
      <c r="B3676" s="4" t="s">
        <v>6841</v>
      </c>
      <c r="C3676" s="4">
        <f>YEAR(Data!$D3676)</f>
        <v>2014</v>
      </c>
      <c r="D3676" s="5">
        <v>41950</v>
      </c>
      <c r="E3676" s="5">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-30.933200000000006</v>
      </c>
    </row>
    <row r="3677" spans="1:22" ht="14.25" customHeight="1" x14ac:dyDescent="0.3">
      <c r="A3677" s="4">
        <v>3676</v>
      </c>
      <c r="B3677" s="4" t="s">
        <v>6841</v>
      </c>
      <c r="C3677" s="4">
        <f>YEAR(Data!$D3677)</f>
        <v>2014</v>
      </c>
      <c r="D3677" s="5">
        <v>41950</v>
      </c>
      <c r="E3677" s="5">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4">
        <v>16.183799999999998</v>
      </c>
    </row>
    <row r="3678" spans="1:22" ht="14.25" customHeight="1" x14ac:dyDescent="0.3">
      <c r="A3678" s="4">
        <v>3677</v>
      </c>
      <c r="B3678" s="4" t="s">
        <v>6842</v>
      </c>
      <c r="C3678" s="4">
        <f>YEAR(Data!$D3678)</f>
        <v>2012</v>
      </c>
      <c r="D3678" s="5">
        <v>41248</v>
      </c>
      <c r="E3678" s="5">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14.671799999999998</v>
      </c>
    </row>
    <row r="3679" spans="1:22" ht="14.25" customHeight="1" x14ac:dyDescent="0.3">
      <c r="A3679" s="4">
        <v>3678</v>
      </c>
      <c r="B3679" s="4" t="s">
        <v>6843</v>
      </c>
      <c r="C3679" s="4">
        <f>YEAR(Data!$D3679)</f>
        <v>2012</v>
      </c>
      <c r="D3679" s="5">
        <v>41099</v>
      </c>
      <c r="E3679" s="5">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4">
        <v>5.0559999999999992</v>
      </c>
    </row>
    <row r="3680" spans="1:22" ht="14.25" customHeight="1" x14ac:dyDescent="0.3">
      <c r="A3680" s="4">
        <v>3679</v>
      </c>
      <c r="B3680" s="4" t="s">
        <v>6843</v>
      </c>
      <c r="C3680" s="4">
        <f>YEAR(Data!$D3680)</f>
        <v>2012</v>
      </c>
      <c r="D3680" s="5">
        <v>41099</v>
      </c>
      <c r="E3680" s="5">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4">
        <v>209.23649999999998</v>
      </c>
    </row>
    <row r="3681" spans="1:22" ht="14.25" customHeight="1" x14ac:dyDescent="0.3">
      <c r="A3681" s="4">
        <v>3680</v>
      </c>
      <c r="B3681" s="4" t="s">
        <v>6843</v>
      </c>
      <c r="C3681" s="4">
        <f>YEAR(Data!$D3681)</f>
        <v>2012</v>
      </c>
      <c r="D3681" s="5">
        <v>41099</v>
      </c>
      <c r="E3681" s="5">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20.015600000000006</v>
      </c>
    </row>
    <row r="3682" spans="1:22" ht="14.25" customHeight="1" x14ac:dyDescent="0.3">
      <c r="A3682" s="4">
        <v>3681</v>
      </c>
      <c r="B3682" s="4" t="s">
        <v>6843</v>
      </c>
      <c r="C3682" s="4">
        <f>YEAR(Data!$D3682)</f>
        <v>2012</v>
      </c>
      <c r="D3682" s="5">
        <v>41099</v>
      </c>
      <c r="E3682" s="5">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4">
        <v>5.6993999999999998</v>
      </c>
    </row>
    <row r="3683" spans="1:22" ht="14.25" customHeight="1" x14ac:dyDescent="0.3">
      <c r="A3683" s="4">
        <v>3682</v>
      </c>
      <c r="B3683" s="4" t="s">
        <v>6843</v>
      </c>
      <c r="C3683" s="4">
        <f>YEAR(Data!$D3683)</f>
        <v>2012</v>
      </c>
      <c r="D3683" s="5">
        <v>41099</v>
      </c>
      <c r="E3683" s="5">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ht="14.25" customHeight="1" x14ac:dyDescent="0.3">
      <c r="A3684" s="4">
        <v>3683</v>
      </c>
      <c r="B3684" s="4" t="s">
        <v>6843</v>
      </c>
      <c r="C3684" s="4">
        <f>YEAR(Data!$D3684)</f>
        <v>2012</v>
      </c>
      <c r="D3684" s="5">
        <v>41099</v>
      </c>
      <c r="E3684" s="5">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4">
        <v>32.537600000000005</v>
      </c>
    </row>
    <row r="3685" spans="1:22" ht="14.25" customHeight="1" x14ac:dyDescent="0.3">
      <c r="A3685" s="4">
        <v>3684</v>
      </c>
      <c r="B3685" s="4" t="s">
        <v>6843</v>
      </c>
      <c r="C3685" s="4">
        <f>YEAR(Data!$D3685)</f>
        <v>2012</v>
      </c>
      <c r="D3685" s="5">
        <v>41099</v>
      </c>
      <c r="E3685" s="5">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4">
        <v>70.545599999999979</v>
      </c>
    </row>
    <row r="3686" spans="1:22" ht="14.25" customHeight="1" x14ac:dyDescent="0.3">
      <c r="A3686" s="4">
        <v>3685</v>
      </c>
      <c r="B3686" s="4" t="s">
        <v>6843</v>
      </c>
      <c r="C3686" s="4">
        <f>YEAR(Data!$D3686)</f>
        <v>2012</v>
      </c>
      <c r="D3686" s="5">
        <v>41099</v>
      </c>
      <c r="E3686" s="5">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21.403200000000002</v>
      </c>
    </row>
    <row r="3687" spans="1:22" ht="14.25" customHeight="1" x14ac:dyDescent="0.3">
      <c r="A3687" s="4">
        <v>3686</v>
      </c>
      <c r="B3687" s="4" t="s">
        <v>6843</v>
      </c>
      <c r="C3687" s="4">
        <f>YEAR(Data!$D3687)</f>
        <v>2012</v>
      </c>
      <c r="D3687" s="5">
        <v>41099</v>
      </c>
      <c r="E3687" s="5">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28.480899999999984</v>
      </c>
    </row>
    <row r="3688" spans="1:22" ht="14.25" customHeight="1" x14ac:dyDescent="0.3">
      <c r="A3688" s="4">
        <v>3687</v>
      </c>
      <c r="B3688" s="4" t="s">
        <v>6848</v>
      </c>
      <c r="C3688" s="4">
        <f>YEAR(Data!$D3688)</f>
        <v>2013</v>
      </c>
      <c r="D3688" s="5">
        <v>41622</v>
      </c>
      <c r="E3688" s="5">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3.2471999999999994</v>
      </c>
    </row>
    <row r="3689" spans="1:22" ht="14.25" customHeight="1" x14ac:dyDescent="0.3">
      <c r="A3689" s="4">
        <v>3688</v>
      </c>
      <c r="B3689" s="4" t="s">
        <v>6849</v>
      </c>
      <c r="C3689" s="4">
        <f>YEAR(Data!$D3689)</f>
        <v>2013</v>
      </c>
      <c r="D3689" s="5">
        <v>41415</v>
      </c>
      <c r="E3689" s="5">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4">
        <v>-2.2450000000000001</v>
      </c>
    </row>
    <row r="3690" spans="1:22" ht="14.25" customHeight="1" x14ac:dyDescent="0.3">
      <c r="A3690" s="4">
        <v>3689</v>
      </c>
      <c r="B3690" s="4" t="s">
        <v>6851</v>
      </c>
      <c r="C3690" s="4">
        <f>YEAR(Data!$D3690)</f>
        <v>2014</v>
      </c>
      <c r="D3690" s="5">
        <v>41793</v>
      </c>
      <c r="E3690" s="5">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ht="14.25" customHeight="1" x14ac:dyDescent="0.3">
      <c r="A3691" s="4">
        <v>3690</v>
      </c>
      <c r="B3691" s="4" t="s">
        <v>6851</v>
      </c>
      <c r="C3691" s="4">
        <f>YEAR(Data!$D3691)</f>
        <v>2014</v>
      </c>
      <c r="D3691" s="5">
        <v>41793</v>
      </c>
      <c r="E3691" s="5">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15.921000000000003</v>
      </c>
    </row>
    <row r="3692" spans="1:22" ht="14.25" customHeight="1" x14ac:dyDescent="0.3">
      <c r="A3692" s="4">
        <v>3691</v>
      </c>
      <c r="B3692" s="4" t="s">
        <v>6852</v>
      </c>
      <c r="C3692" s="4">
        <f>YEAR(Data!$D3692)</f>
        <v>2012</v>
      </c>
      <c r="D3692" s="5">
        <v>41212</v>
      </c>
      <c r="E3692" s="5">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4">
        <v>-45.995400000000004</v>
      </c>
    </row>
    <row r="3693" spans="1:22" ht="14.25" customHeight="1" x14ac:dyDescent="0.3">
      <c r="A3693" s="4">
        <v>3692</v>
      </c>
      <c r="B3693" s="4" t="s">
        <v>6852</v>
      </c>
      <c r="C3693" s="4">
        <f>YEAR(Data!$D3693)</f>
        <v>2012</v>
      </c>
      <c r="D3693" s="5">
        <v>41212</v>
      </c>
      <c r="E3693" s="5">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4">
        <v>164.99700000000001</v>
      </c>
    </row>
    <row r="3694" spans="1:22" ht="14.25" customHeight="1" x14ac:dyDescent="0.3">
      <c r="A3694" s="4">
        <v>3693</v>
      </c>
      <c r="B3694" s="4" t="s">
        <v>6852</v>
      </c>
      <c r="C3694" s="4">
        <f>YEAR(Data!$D3694)</f>
        <v>2012</v>
      </c>
      <c r="D3694" s="5">
        <v>41212</v>
      </c>
      <c r="E3694" s="5">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30.785999999999998</v>
      </c>
    </row>
    <row r="3695" spans="1:22" ht="14.25" customHeight="1" x14ac:dyDescent="0.3">
      <c r="A3695" s="4">
        <v>3694</v>
      </c>
      <c r="B3695" s="4" t="s">
        <v>6852</v>
      </c>
      <c r="C3695" s="4">
        <f>YEAR(Data!$D3695)</f>
        <v>2012</v>
      </c>
      <c r="D3695" s="5">
        <v>41212</v>
      </c>
      <c r="E3695" s="5">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4">
        <v>3.6783999999999999</v>
      </c>
    </row>
    <row r="3696" spans="1:22" ht="14.25" customHeight="1" x14ac:dyDescent="0.3">
      <c r="A3696" s="4">
        <v>3695</v>
      </c>
      <c r="B3696" s="4" t="s">
        <v>6857</v>
      </c>
      <c r="C3696" s="4">
        <f>YEAR(Data!$D3696)</f>
        <v>2013</v>
      </c>
      <c r="D3696" s="5">
        <v>41563</v>
      </c>
      <c r="E3696" s="5">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ht="14.25" customHeight="1" x14ac:dyDescent="0.3">
      <c r="A3697" s="4">
        <v>3696</v>
      </c>
      <c r="B3697" s="4" t="s">
        <v>6857</v>
      </c>
      <c r="C3697" s="4">
        <f>YEAR(Data!$D3697)</f>
        <v>2013</v>
      </c>
      <c r="D3697" s="5">
        <v>41563</v>
      </c>
      <c r="E3697" s="5">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4">
        <v>32.604599999999998</v>
      </c>
    </row>
    <row r="3698" spans="1:22" ht="14.25" customHeight="1" x14ac:dyDescent="0.3">
      <c r="A3698" s="4">
        <v>3697</v>
      </c>
      <c r="B3698" s="4" t="s">
        <v>6857</v>
      </c>
      <c r="C3698" s="4">
        <f>YEAR(Data!$D3698)</f>
        <v>2013</v>
      </c>
      <c r="D3698" s="5">
        <v>41563</v>
      </c>
      <c r="E3698" s="5">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14.275799999999998</v>
      </c>
    </row>
    <row r="3699" spans="1:22" ht="14.25" customHeight="1" x14ac:dyDescent="0.3">
      <c r="A3699" s="4">
        <v>3698</v>
      </c>
      <c r="B3699" s="4" t="s">
        <v>6858</v>
      </c>
      <c r="C3699" s="4">
        <f>YEAR(Data!$D3699)</f>
        <v>2012</v>
      </c>
      <c r="D3699" s="5">
        <v>41232</v>
      </c>
      <c r="E3699" s="5">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4">
        <v>22.7136</v>
      </c>
    </row>
    <row r="3700" spans="1:22" ht="14.25" customHeight="1" x14ac:dyDescent="0.3">
      <c r="A3700" s="4">
        <v>3699</v>
      </c>
      <c r="B3700" s="4" t="s">
        <v>6859</v>
      </c>
      <c r="C3700" s="4">
        <f>YEAR(Data!$D3700)</f>
        <v>2011</v>
      </c>
      <c r="D3700" s="5">
        <v>40799</v>
      </c>
      <c r="E3700" s="5">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4">
        <v>5.9550000000000054</v>
      </c>
    </row>
    <row r="3701" spans="1:22" ht="14.25" customHeight="1" x14ac:dyDescent="0.3">
      <c r="A3701" s="4">
        <v>3700</v>
      </c>
      <c r="B3701" s="4" t="s">
        <v>6862</v>
      </c>
      <c r="C3701" s="4">
        <f>YEAR(Data!$D3701)</f>
        <v>2014</v>
      </c>
      <c r="D3701" s="5">
        <v>41957</v>
      </c>
      <c r="E3701" s="5">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70.502800000000008</v>
      </c>
    </row>
    <row r="3702" spans="1:22" ht="14.25" customHeight="1" x14ac:dyDescent="0.3">
      <c r="A3702" s="4">
        <v>3701</v>
      </c>
      <c r="B3702" s="4" t="s">
        <v>6863</v>
      </c>
      <c r="C3702" s="4">
        <f>YEAR(Data!$D3702)</f>
        <v>2014</v>
      </c>
      <c r="D3702" s="5">
        <v>41998</v>
      </c>
      <c r="E3702" s="5">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6.8273999999999972</v>
      </c>
    </row>
    <row r="3703" spans="1:22" ht="14.25" customHeight="1" x14ac:dyDescent="0.3">
      <c r="A3703" s="4">
        <v>3702</v>
      </c>
      <c r="B3703" s="4" t="s">
        <v>6864</v>
      </c>
      <c r="C3703" s="4">
        <f>YEAR(Data!$D3703)</f>
        <v>2013</v>
      </c>
      <c r="D3703" s="5">
        <v>41283</v>
      </c>
      <c r="E3703" s="5">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4">
        <v>3.7920000000000011</v>
      </c>
    </row>
    <row r="3704" spans="1:22" ht="14.25" customHeight="1" x14ac:dyDescent="0.3">
      <c r="A3704" s="4">
        <v>3703</v>
      </c>
      <c r="B3704" s="4" t="s">
        <v>6867</v>
      </c>
      <c r="C3704" s="4">
        <f>YEAR(Data!$D3704)</f>
        <v>2012</v>
      </c>
      <c r="D3704" s="5">
        <v>41073</v>
      </c>
      <c r="E3704" s="5">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4">
        <v>6.9384000000000006</v>
      </c>
    </row>
    <row r="3705" spans="1:22" ht="14.25" customHeight="1" x14ac:dyDescent="0.3">
      <c r="A3705" s="4">
        <v>3704</v>
      </c>
      <c r="B3705" s="4" t="s">
        <v>6867</v>
      </c>
      <c r="C3705" s="4">
        <f>YEAR(Data!$D3705)</f>
        <v>2012</v>
      </c>
      <c r="D3705" s="5">
        <v>41073</v>
      </c>
      <c r="E3705" s="5">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ht="14.25" customHeight="1" x14ac:dyDescent="0.3">
      <c r="A3706" s="4">
        <v>3705</v>
      </c>
      <c r="B3706" s="4" t="s">
        <v>6867</v>
      </c>
      <c r="C3706" s="4">
        <f>YEAR(Data!$D3706)</f>
        <v>2012</v>
      </c>
      <c r="D3706" s="5">
        <v>41073</v>
      </c>
      <c r="E3706" s="5">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ht="14.25" customHeight="1" x14ac:dyDescent="0.3">
      <c r="A3707" s="4">
        <v>3706</v>
      </c>
      <c r="B3707" s="4" t="s">
        <v>6867</v>
      </c>
      <c r="C3707" s="4">
        <f>YEAR(Data!$D3707)</f>
        <v>2012</v>
      </c>
      <c r="D3707" s="5">
        <v>41073</v>
      </c>
      <c r="E3707" s="5">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4">
        <v>15.552000000000001</v>
      </c>
    </row>
    <row r="3708" spans="1:22" ht="14.25" customHeight="1" x14ac:dyDescent="0.3">
      <c r="A3708" s="4">
        <v>3707</v>
      </c>
      <c r="B3708" s="4" t="s">
        <v>6868</v>
      </c>
      <c r="C3708" s="4">
        <f>YEAR(Data!$D3708)</f>
        <v>2014</v>
      </c>
      <c r="D3708" s="5">
        <v>41717</v>
      </c>
      <c r="E3708" s="5">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6.5538000000000007</v>
      </c>
    </row>
    <row r="3709" spans="1:22" ht="14.25" customHeight="1" x14ac:dyDescent="0.3">
      <c r="A3709" s="4">
        <v>3708</v>
      </c>
      <c r="B3709" s="4" t="s">
        <v>6869</v>
      </c>
      <c r="C3709" s="4">
        <f>YEAR(Data!$D3709)</f>
        <v>2011</v>
      </c>
      <c r="D3709" s="5">
        <v>40870</v>
      </c>
      <c r="E3709" s="5">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-2.5471999999999984</v>
      </c>
    </row>
    <row r="3710" spans="1:22" ht="14.25" customHeight="1" x14ac:dyDescent="0.3">
      <c r="A3710" s="4">
        <v>3709</v>
      </c>
      <c r="B3710" s="4" t="s">
        <v>6869</v>
      </c>
      <c r="C3710" s="4">
        <f>YEAR(Data!$D3710)</f>
        <v>2011</v>
      </c>
      <c r="D3710" s="5">
        <v>40870</v>
      </c>
      <c r="E3710" s="5">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4">
        <v>-87.148800000000023</v>
      </c>
    </row>
    <row r="3711" spans="1:22" ht="14.25" customHeight="1" x14ac:dyDescent="0.3">
      <c r="A3711" s="4">
        <v>3710</v>
      </c>
      <c r="B3711" s="4" t="s">
        <v>6869</v>
      </c>
      <c r="C3711" s="4">
        <f>YEAR(Data!$D3711)</f>
        <v>2011</v>
      </c>
      <c r="D3711" s="5">
        <v>40870</v>
      </c>
      <c r="E3711" s="5">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4">
        <v>1.6632000000000007</v>
      </c>
    </row>
    <row r="3712" spans="1:22" ht="14.25" customHeight="1" x14ac:dyDescent="0.3">
      <c r="A3712" s="4">
        <v>3711</v>
      </c>
      <c r="B3712" s="4" t="s">
        <v>6870</v>
      </c>
      <c r="C3712" s="4">
        <f>YEAR(Data!$D3712)</f>
        <v>2014</v>
      </c>
      <c r="D3712" s="5">
        <v>41928</v>
      </c>
      <c r="E3712" s="5">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6.3779999999999575</v>
      </c>
    </row>
    <row r="3713" spans="1:22" ht="14.25" customHeight="1" x14ac:dyDescent="0.3">
      <c r="A3713" s="4">
        <v>3712</v>
      </c>
      <c r="B3713" s="4" t="s">
        <v>6870</v>
      </c>
      <c r="C3713" s="4">
        <f>YEAR(Data!$D3713)</f>
        <v>2014</v>
      </c>
      <c r="D3713" s="5">
        <v>41928</v>
      </c>
      <c r="E3713" s="5">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4">
        <v>100.4255</v>
      </c>
    </row>
    <row r="3714" spans="1:22" ht="14.25" customHeight="1" x14ac:dyDescent="0.3">
      <c r="A3714" s="4">
        <v>3713</v>
      </c>
      <c r="B3714" s="4" t="s">
        <v>6871</v>
      </c>
      <c r="C3714" s="4">
        <f>YEAR(Data!$D3714)</f>
        <v>2014</v>
      </c>
      <c r="D3714" s="5">
        <v>41751</v>
      </c>
      <c r="E3714" s="5">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4">
        <v>3.4619999999999997</v>
      </c>
    </row>
    <row r="3715" spans="1:22" ht="14.25" customHeight="1" x14ac:dyDescent="0.3">
      <c r="A3715" s="4">
        <v>3714</v>
      </c>
      <c r="B3715" s="4" t="s">
        <v>6871</v>
      </c>
      <c r="C3715" s="4">
        <f>YEAR(Data!$D3715)</f>
        <v>2014</v>
      </c>
      <c r="D3715" s="5">
        <v>41751</v>
      </c>
      <c r="E3715" s="5">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4">
        <v>34.145999999999994</v>
      </c>
    </row>
    <row r="3716" spans="1:22" ht="14.25" customHeight="1" x14ac:dyDescent="0.3">
      <c r="A3716" s="4">
        <v>3715</v>
      </c>
      <c r="B3716" s="4" t="s">
        <v>6874</v>
      </c>
      <c r="C3716" s="4">
        <f>YEAR(Data!$D3716)</f>
        <v>2011</v>
      </c>
      <c r="D3716" s="5">
        <v>40885</v>
      </c>
      <c r="E3716" s="5">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ht="14.25" customHeight="1" x14ac:dyDescent="0.3">
      <c r="A3717" s="4">
        <v>3716</v>
      </c>
      <c r="B3717" s="4" t="s">
        <v>6874</v>
      </c>
      <c r="C3717" s="4">
        <f>YEAR(Data!$D3717)</f>
        <v>2011</v>
      </c>
      <c r="D3717" s="5">
        <v>40885</v>
      </c>
      <c r="E3717" s="5">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45.294000000000011</v>
      </c>
    </row>
    <row r="3718" spans="1:22" ht="14.25" customHeight="1" x14ac:dyDescent="0.3">
      <c r="A3718" s="4">
        <v>3717</v>
      </c>
      <c r="B3718" s="4" t="s">
        <v>6875</v>
      </c>
      <c r="C3718" s="4">
        <f>YEAR(Data!$D3718)</f>
        <v>2014</v>
      </c>
      <c r="D3718" s="5">
        <v>41789</v>
      </c>
      <c r="E3718" s="5">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1.1775000000000002</v>
      </c>
    </row>
    <row r="3719" spans="1:22" ht="14.25" customHeight="1" x14ac:dyDescent="0.3">
      <c r="A3719" s="4">
        <v>3718</v>
      </c>
      <c r="B3719" s="4" t="s">
        <v>6876</v>
      </c>
      <c r="C3719" s="4">
        <f>YEAR(Data!$D3719)</f>
        <v>2013</v>
      </c>
      <c r="D3719" s="5">
        <v>41537</v>
      </c>
      <c r="E3719" s="5">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4">
        <v>0.15120000000000022</v>
      </c>
    </row>
    <row r="3720" spans="1:22" ht="14.25" customHeight="1" x14ac:dyDescent="0.3">
      <c r="A3720" s="4">
        <v>3719</v>
      </c>
      <c r="B3720" s="4" t="s">
        <v>6876</v>
      </c>
      <c r="C3720" s="4">
        <f>YEAR(Data!$D3720)</f>
        <v>2013</v>
      </c>
      <c r="D3720" s="5">
        <v>41537</v>
      </c>
      <c r="E3720" s="5">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4">
        <v>107.47850000000001</v>
      </c>
    </row>
    <row r="3721" spans="1:22" ht="14.25" customHeight="1" x14ac:dyDescent="0.3">
      <c r="A3721" s="4">
        <v>3720</v>
      </c>
      <c r="B3721" s="4" t="s">
        <v>6879</v>
      </c>
      <c r="C3721" s="4">
        <f>YEAR(Data!$D3721)</f>
        <v>2013</v>
      </c>
      <c r="D3721" s="5">
        <v>41535</v>
      </c>
      <c r="E3721" s="5">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12.357999999999997</v>
      </c>
    </row>
    <row r="3722" spans="1:22" ht="14.25" customHeight="1" x14ac:dyDescent="0.3">
      <c r="A3722" s="4">
        <v>3721</v>
      </c>
      <c r="B3722" s="4" t="s">
        <v>6880</v>
      </c>
      <c r="C3722" s="4">
        <f>YEAR(Data!$D3722)</f>
        <v>2013</v>
      </c>
      <c r="D3722" s="5">
        <v>41629</v>
      </c>
      <c r="E3722" s="5">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7.3788000000000018</v>
      </c>
    </row>
    <row r="3723" spans="1:22" ht="14.25" customHeight="1" x14ac:dyDescent="0.3">
      <c r="A3723" s="4">
        <v>3722</v>
      </c>
      <c r="B3723" s="4" t="s">
        <v>6880</v>
      </c>
      <c r="C3723" s="4">
        <f>YEAR(Data!$D3723)</f>
        <v>2013</v>
      </c>
      <c r="D3723" s="5">
        <v>41629</v>
      </c>
      <c r="E3723" s="5">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ht="14.25" customHeight="1" x14ac:dyDescent="0.3">
      <c r="A3724" s="4">
        <v>3723</v>
      </c>
      <c r="B3724" s="4" t="s">
        <v>6881</v>
      </c>
      <c r="C3724" s="4">
        <f>YEAR(Data!$D3724)</f>
        <v>2014</v>
      </c>
      <c r="D3724" s="5">
        <v>41966</v>
      </c>
      <c r="E3724" s="5">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2.2319999999999958</v>
      </c>
    </row>
    <row r="3725" spans="1:22" ht="14.25" customHeight="1" x14ac:dyDescent="0.3">
      <c r="A3725" s="4">
        <v>3724</v>
      </c>
      <c r="B3725" s="4" t="s">
        <v>6882</v>
      </c>
      <c r="C3725" s="4">
        <f>YEAR(Data!$D3725)</f>
        <v>2011</v>
      </c>
      <c r="D3725" s="5">
        <v>40907</v>
      </c>
      <c r="E3725" s="5">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4">
        <v>-459.98750000000018</v>
      </c>
    </row>
    <row r="3726" spans="1:22" ht="14.25" customHeight="1" x14ac:dyDescent="0.3">
      <c r="A3726" s="4">
        <v>3725</v>
      </c>
      <c r="B3726" s="4" t="s">
        <v>6883</v>
      </c>
      <c r="C3726" s="4">
        <f>YEAR(Data!$D3726)</f>
        <v>2014</v>
      </c>
      <c r="D3726" s="5">
        <v>41733</v>
      </c>
      <c r="E3726" s="5">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4">
        <v>2.2050000000000001</v>
      </c>
    </row>
    <row r="3727" spans="1:22" ht="14.25" customHeight="1" x14ac:dyDescent="0.3">
      <c r="A3727" s="4">
        <v>3726</v>
      </c>
      <c r="B3727" s="4" t="s">
        <v>6884</v>
      </c>
      <c r="C3727" s="4">
        <f>YEAR(Data!$D3727)</f>
        <v>2013</v>
      </c>
      <c r="D3727" s="5">
        <v>41635</v>
      </c>
      <c r="E3727" s="5">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ht="14.25" customHeight="1" x14ac:dyDescent="0.3">
      <c r="A3728" s="4">
        <v>3727</v>
      </c>
      <c r="B3728" s="4" t="s">
        <v>6885</v>
      </c>
      <c r="C3728" s="4">
        <f>YEAR(Data!$D3728)</f>
        <v>2013</v>
      </c>
      <c r="D3728" s="5">
        <v>41431</v>
      </c>
      <c r="E3728" s="5">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ht="14.25" customHeight="1" x14ac:dyDescent="0.3">
      <c r="A3729" s="4">
        <v>3728</v>
      </c>
      <c r="B3729" s="4" t="s">
        <v>6885</v>
      </c>
      <c r="C3729" s="4">
        <f>YEAR(Data!$D3729)</f>
        <v>2013</v>
      </c>
      <c r="D3729" s="5">
        <v>41431</v>
      </c>
      <c r="E3729" s="5">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2.7899999999999991</v>
      </c>
    </row>
    <row r="3730" spans="1:22" ht="14.25" customHeight="1" x14ac:dyDescent="0.3">
      <c r="A3730" s="4">
        <v>3729</v>
      </c>
      <c r="B3730" s="4" t="s">
        <v>6885</v>
      </c>
      <c r="C3730" s="4">
        <f>YEAR(Data!$D3730)</f>
        <v>2013</v>
      </c>
      <c r="D3730" s="5">
        <v>41431</v>
      </c>
      <c r="E3730" s="5">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4">
        <v>6.8723999999999998</v>
      </c>
    </row>
    <row r="3731" spans="1:22" ht="14.25" customHeight="1" x14ac:dyDescent="0.3">
      <c r="A3731" s="4">
        <v>3730</v>
      </c>
      <c r="B3731" s="4" t="s">
        <v>6886</v>
      </c>
      <c r="C3731" s="4">
        <f>YEAR(Data!$D3731)</f>
        <v>2012</v>
      </c>
      <c r="D3731" s="5">
        <v>41170</v>
      </c>
      <c r="E3731" s="5">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ht="14.25" customHeight="1" x14ac:dyDescent="0.3">
      <c r="A3732" s="4">
        <v>3731</v>
      </c>
      <c r="B3732" s="4" t="s">
        <v>6886</v>
      </c>
      <c r="C3732" s="4">
        <f>YEAR(Data!$D3732)</f>
        <v>2012</v>
      </c>
      <c r="D3732" s="5">
        <v>41170</v>
      </c>
      <c r="E3732" s="5">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ht="14.25" customHeight="1" x14ac:dyDescent="0.3">
      <c r="A3733" s="4">
        <v>3732</v>
      </c>
      <c r="B3733" s="4" t="s">
        <v>6886</v>
      </c>
      <c r="C3733" s="4">
        <f>YEAR(Data!$D3733)</f>
        <v>2012</v>
      </c>
      <c r="D3733" s="5">
        <v>41170</v>
      </c>
      <c r="E3733" s="5">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4">
        <v>129.99740000000003</v>
      </c>
    </row>
    <row r="3734" spans="1:22" ht="14.25" customHeight="1" x14ac:dyDescent="0.3">
      <c r="A3734" s="4">
        <v>3733</v>
      </c>
      <c r="B3734" s="4" t="s">
        <v>6886</v>
      </c>
      <c r="C3734" s="4">
        <f>YEAR(Data!$D3734)</f>
        <v>2012</v>
      </c>
      <c r="D3734" s="5">
        <v>41170</v>
      </c>
      <c r="E3734" s="5">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327.58180000000004</v>
      </c>
    </row>
    <row r="3735" spans="1:22" ht="14.25" customHeight="1" x14ac:dyDescent="0.3">
      <c r="A3735" s="4">
        <v>3734</v>
      </c>
      <c r="B3735" s="4" t="s">
        <v>6886</v>
      </c>
      <c r="C3735" s="4">
        <f>YEAR(Data!$D3735)</f>
        <v>2012</v>
      </c>
      <c r="D3735" s="5">
        <v>41170</v>
      </c>
      <c r="E3735" s="5">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4">
        <v>31.889199999999995</v>
      </c>
    </row>
    <row r="3736" spans="1:22" ht="14.25" customHeight="1" x14ac:dyDescent="0.3">
      <c r="A3736" s="4">
        <v>3735</v>
      </c>
      <c r="B3736" s="4" t="s">
        <v>6889</v>
      </c>
      <c r="C3736" s="4">
        <f>YEAR(Data!$D3736)</f>
        <v>2014</v>
      </c>
      <c r="D3736" s="5">
        <v>41705</v>
      </c>
      <c r="E3736" s="5">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12.134799999999998</v>
      </c>
    </row>
    <row r="3737" spans="1:22" ht="14.25" customHeight="1" x14ac:dyDescent="0.3">
      <c r="A3737" s="4">
        <v>3736</v>
      </c>
      <c r="B3737" s="4" t="s">
        <v>6889</v>
      </c>
      <c r="C3737" s="4">
        <f>YEAR(Data!$D3737)</f>
        <v>2014</v>
      </c>
      <c r="D3737" s="5">
        <v>41705</v>
      </c>
      <c r="E3737" s="5">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16.553099999999993</v>
      </c>
    </row>
    <row r="3738" spans="1:22" ht="14.25" customHeight="1" x14ac:dyDescent="0.3">
      <c r="A3738" s="4">
        <v>3737</v>
      </c>
      <c r="B3738" s="4" t="s">
        <v>6892</v>
      </c>
      <c r="C3738" s="4">
        <f>YEAR(Data!$D3738)</f>
        <v>2013</v>
      </c>
      <c r="D3738" s="5">
        <v>41351</v>
      </c>
      <c r="E3738" s="5">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4">
        <v>62.3904</v>
      </c>
    </row>
    <row r="3739" spans="1:22" ht="14.25" customHeight="1" x14ac:dyDescent="0.3">
      <c r="A3739" s="4">
        <v>3738</v>
      </c>
      <c r="B3739" s="4" t="s">
        <v>6892</v>
      </c>
      <c r="C3739" s="4">
        <f>YEAR(Data!$D3739)</f>
        <v>2013</v>
      </c>
      <c r="D3739" s="5">
        <v>41351</v>
      </c>
      <c r="E3739" s="5">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4">
        <v>15.944599999999998</v>
      </c>
    </row>
    <row r="3740" spans="1:22" ht="14.25" customHeight="1" x14ac:dyDescent="0.3">
      <c r="A3740" s="4">
        <v>3739</v>
      </c>
      <c r="B3740" s="4" t="s">
        <v>6895</v>
      </c>
      <c r="C3740" s="4">
        <f>YEAR(Data!$D3740)</f>
        <v>2013</v>
      </c>
      <c r="D3740" s="5">
        <v>41618</v>
      </c>
      <c r="E3740" s="5">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3.0520000000000005</v>
      </c>
    </row>
    <row r="3741" spans="1:22" ht="14.25" customHeight="1" x14ac:dyDescent="0.3">
      <c r="A3741" s="4">
        <v>3740</v>
      </c>
      <c r="B3741" s="4" t="s">
        <v>6895</v>
      </c>
      <c r="C3741" s="4">
        <f>YEAR(Data!$D3741)</f>
        <v>2013</v>
      </c>
      <c r="D3741" s="5">
        <v>41618</v>
      </c>
      <c r="E3741" s="5">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ht="14.25" customHeight="1" x14ac:dyDescent="0.3">
      <c r="A3742" s="4">
        <v>3741</v>
      </c>
      <c r="B3742" s="4" t="s">
        <v>6895</v>
      </c>
      <c r="C3742" s="4">
        <f>YEAR(Data!$D3742)</f>
        <v>2013</v>
      </c>
      <c r="D3742" s="5">
        <v>41618</v>
      </c>
      <c r="E3742" s="5">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23.395400000000002</v>
      </c>
    </row>
    <row r="3743" spans="1:22" ht="14.25" customHeight="1" x14ac:dyDescent="0.3">
      <c r="A3743" s="4">
        <v>3742</v>
      </c>
      <c r="B3743" s="4" t="s">
        <v>6896</v>
      </c>
      <c r="C3743" s="4">
        <f>YEAR(Data!$D3743)</f>
        <v>2013</v>
      </c>
      <c r="D3743" s="5">
        <v>41289</v>
      </c>
      <c r="E3743" s="5">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ht="14.25" customHeight="1" x14ac:dyDescent="0.3">
      <c r="A3744" s="4">
        <v>3743</v>
      </c>
      <c r="B3744" s="4" t="s">
        <v>6896</v>
      </c>
      <c r="C3744" s="4">
        <f>YEAR(Data!$D3744)</f>
        <v>2013</v>
      </c>
      <c r="D3744" s="5">
        <v>41289</v>
      </c>
      <c r="E3744" s="5">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4">
        <v>28.857599999999998</v>
      </c>
    </row>
    <row r="3745" spans="1:22" ht="14.25" customHeight="1" x14ac:dyDescent="0.3">
      <c r="A3745" s="4">
        <v>3744</v>
      </c>
      <c r="B3745" s="4" t="s">
        <v>6896</v>
      </c>
      <c r="C3745" s="4">
        <f>YEAR(Data!$D3745)</f>
        <v>2013</v>
      </c>
      <c r="D3745" s="5">
        <v>41289</v>
      </c>
      <c r="E3745" s="5">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ht="14.25" customHeight="1" x14ac:dyDescent="0.3">
      <c r="A3746" s="4">
        <v>3745</v>
      </c>
      <c r="B3746" s="4" t="s">
        <v>6897</v>
      </c>
      <c r="C3746" s="4">
        <f>YEAR(Data!$D3746)</f>
        <v>2011</v>
      </c>
      <c r="D3746" s="5">
        <v>40840</v>
      </c>
      <c r="E3746" s="5">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4">
        <v>3.7919999999999994</v>
      </c>
    </row>
    <row r="3747" spans="1:22" ht="14.25" customHeight="1" x14ac:dyDescent="0.3">
      <c r="A3747" s="4">
        <v>3746</v>
      </c>
      <c r="B3747" s="4" t="s">
        <v>6899</v>
      </c>
      <c r="C3747" s="4">
        <f>YEAR(Data!$D3747)</f>
        <v>2013</v>
      </c>
      <c r="D3747" s="5">
        <v>41541</v>
      </c>
      <c r="E3747" s="5">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ht="14.25" customHeight="1" x14ac:dyDescent="0.3">
      <c r="A3748" s="4">
        <v>3747</v>
      </c>
      <c r="B3748" s="4" t="s">
        <v>6899</v>
      </c>
      <c r="C3748" s="4">
        <f>YEAR(Data!$D3748)</f>
        <v>2013</v>
      </c>
      <c r="D3748" s="5">
        <v>41541</v>
      </c>
      <c r="E3748" s="5">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4">
        <v>81.173400000000001</v>
      </c>
    </row>
    <row r="3749" spans="1:22" ht="14.25" customHeight="1" x14ac:dyDescent="0.3">
      <c r="A3749" s="4">
        <v>3748</v>
      </c>
      <c r="B3749" s="4" t="s">
        <v>6900</v>
      </c>
      <c r="C3749" s="4">
        <f>YEAR(Data!$D3749)</f>
        <v>2014</v>
      </c>
      <c r="D3749" s="5">
        <v>41879</v>
      </c>
      <c r="E3749" s="5">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ht="14.25" customHeight="1" x14ac:dyDescent="0.3">
      <c r="A3750" s="4">
        <v>3749</v>
      </c>
      <c r="B3750" s="4" t="s">
        <v>6900</v>
      </c>
      <c r="C3750" s="4">
        <f>YEAR(Data!$D3750)</f>
        <v>2014</v>
      </c>
      <c r="D3750" s="5">
        <v>41879</v>
      </c>
      <c r="E3750" s="5">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4">
        <v>96.575999999999993</v>
      </c>
    </row>
    <row r="3751" spans="1:22" ht="14.25" customHeight="1" x14ac:dyDescent="0.3">
      <c r="A3751" s="4">
        <v>3750</v>
      </c>
      <c r="B3751" s="4" t="s">
        <v>6900</v>
      </c>
      <c r="C3751" s="4">
        <f>YEAR(Data!$D3751)</f>
        <v>2014</v>
      </c>
      <c r="D3751" s="5">
        <v>41879</v>
      </c>
      <c r="E3751" s="5">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4">
        <v>329.99400000000003</v>
      </c>
    </row>
    <row r="3752" spans="1:22" ht="14.25" customHeight="1" x14ac:dyDescent="0.3">
      <c r="A3752" s="4">
        <v>3751</v>
      </c>
      <c r="B3752" s="4" t="s">
        <v>6900</v>
      </c>
      <c r="C3752" s="4">
        <f>YEAR(Data!$D3752)</f>
        <v>2014</v>
      </c>
      <c r="D3752" s="5">
        <v>41879</v>
      </c>
      <c r="E3752" s="5">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8.2359999999999989</v>
      </c>
    </row>
    <row r="3753" spans="1:22" ht="14.25" customHeight="1" x14ac:dyDescent="0.3">
      <c r="A3753" s="4">
        <v>3752</v>
      </c>
      <c r="B3753" s="4" t="s">
        <v>6900</v>
      </c>
      <c r="C3753" s="4">
        <f>YEAR(Data!$D3753)</f>
        <v>2014</v>
      </c>
      <c r="D3753" s="5">
        <v>41879</v>
      </c>
      <c r="E3753" s="5">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4">
        <v>23.027999999999992</v>
      </c>
    </row>
    <row r="3754" spans="1:22" ht="14.25" customHeight="1" x14ac:dyDescent="0.3">
      <c r="A3754" s="4">
        <v>3753</v>
      </c>
      <c r="B3754" s="4" t="s">
        <v>6900</v>
      </c>
      <c r="C3754" s="4">
        <f>YEAR(Data!$D3754)</f>
        <v>2014</v>
      </c>
      <c r="D3754" s="5">
        <v>41879</v>
      </c>
      <c r="E3754" s="5">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56.977199999999996</v>
      </c>
    </row>
    <row r="3755" spans="1:22" ht="14.25" customHeight="1" x14ac:dyDescent="0.3">
      <c r="A3755" s="4">
        <v>3754</v>
      </c>
      <c r="B3755" s="4" t="s">
        <v>6900</v>
      </c>
      <c r="C3755" s="4">
        <f>YEAR(Data!$D3755)</f>
        <v>2014</v>
      </c>
      <c r="D3755" s="5">
        <v>41879</v>
      </c>
      <c r="E3755" s="5">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4">
        <v>294.54879999999991</v>
      </c>
    </row>
    <row r="3756" spans="1:22" ht="14.25" customHeight="1" x14ac:dyDescent="0.3">
      <c r="A3756" s="4">
        <v>3755</v>
      </c>
      <c r="B3756" s="4" t="s">
        <v>6900</v>
      </c>
      <c r="C3756" s="4">
        <f>YEAR(Data!$D3756)</f>
        <v>2014</v>
      </c>
      <c r="D3756" s="5">
        <v>41879</v>
      </c>
      <c r="E3756" s="5">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4">
        <v>17.744999999999962</v>
      </c>
    </row>
    <row r="3757" spans="1:22" ht="14.25" customHeight="1" x14ac:dyDescent="0.3">
      <c r="A3757" s="4">
        <v>3756</v>
      </c>
      <c r="B3757" s="4" t="s">
        <v>6901</v>
      </c>
      <c r="C3757" s="4">
        <f>YEAR(Data!$D3757)</f>
        <v>2013</v>
      </c>
      <c r="D3757" s="5">
        <v>41337</v>
      </c>
      <c r="E3757" s="5">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4">
        <v>15.509199999999998</v>
      </c>
    </row>
    <row r="3758" spans="1:22" ht="14.25" customHeight="1" x14ac:dyDescent="0.3">
      <c r="A3758" s="4">
        <v>3757</v>
      </c>
      <c r="B3758" s="4" t="s">
        <v>6901</v>
      </c>
      <c r="C3758" s="4">
        <f>YEAR(Data!$D3758)</f>
        <v>2013</v>
      </c>
      <c r="D3758" s="5">
        <v>41337</v>
      </c>
      <c r="E3758" s="5">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4">
        <v>-56.343000000000018</v>
      </c>
    </row>
    <row r="3759" spans="1:22" ht="14.25" customHeight="1" x14ac:dyDescent="0.3">
      <c r="A3759" s="4">
        <v>3758</v>
      </c>
      <c r="B3759" s="4" t="s">
        <v>6905</v>
      </c>
      <c r="C3759" s="4">
        <f>YEAR(Data!$D3759)</f>
        <v>2013</v>
      </c>
      <c r="D3759" s="5">
        <v>41334</v>
      </c>
      <c r="E3759" s="5">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4">
        <v>8.3328000000000024</v>
      </c>
    </row>
    <row r="3760" spans="1:22" ht="14.25" customHeight="1" x14ac:dyDescent="0.3">
      <c r="A3760" s="4">
        <v>3759</v>
      </c>
      <c r="B3760" s="4" t="s">
        <v>6906</v>
      </c>
      <c r="C3760" s="4">
        <f>YEAR(Data!$D3760)</f>
        <v>2012</v>
      </c>
      <c r="D3760" s="5">
        <v>41170</v>
      </c>
      <c r="E3760" s="5">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5.4895999999999994</v>
      </c>
    </row>
    <row r="3761" spans="1:22" ht="14.25" customHeight="1" x14ac:dyDescent="0.3">
      <c r="A3761" s="4">
        <v>3760</v>
      </c>
      <c r="B3761" s="4" t="s">
        <v>6906</v>
      </c>
      <c r="C3761" s="4">
        <f>YEAR(Data!$D3761)</f>
        <v>2012</v>
      </c>
      <c r="D3761" s="5">
        <v>41170</v>
      </c>
      <c r="E3761" s="5">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4">
        <v>5.0699999999999985</v>
      </c>
    </row>
    <row r="3762" spans="1:22" ht="14.25" customHeight="1" x14ac:dyDescent="0.3">
      <c r="A3762" s="4">
        <v>3761</v>
      </c>
      <c r="B3762" s="4" t="s">
        <v>6906</v>
      </c>
      <c r="C3762" s="4">
        <f>YEAR(Data!$D3762)</f>
        <v>2012</v>
      </c>
      <c r="D3762" s="5">
        <v>41170</v>
      </c>
      <c r="E3762" s="5">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10.248000000000001</v>
      </c>
    </row>
    <row r="3763" spans="1:22" ht="14.25" customHeight="1" x14ac:dyDescent="0.3">
      <c r="A3763" s="4">
        <v>3762</v>
      </c>
      <c r="B3763" s="4" t="s">
        <v>6907</v>
      </c>
      <c r="C3763" s="4">
        <f>YEAR(Data!$D3763)</f>
        <v>2014</v>
      </c>
      <c r="D3763" s="5">
        <v>41772</v>
      </c>
      <c r="E3763" s="5">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4">
        <v>42.047999999999995</v>
      </c>
    </row>
    <row r="3764" spans="1:22" ht="14.25" customHeight="1" x14ac:dyDescent="0.3">
      <c r="A3764" s="4">
        <v>3763</v>
      </c>
      <c r="B3764" s="4" t="s">
        <v>6908</v>
      </c>
      <c r="C3764" s="4">
        <f>YEAR(Data!$D3764)</f>
        <v>2013</v>
      </c>
      <c r="D3764" s="5">
        <v>41500</v>
      </c>
      <c r="E3764" s="5">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4">
        <v>24.195999999999998</v>
      </c>
    </row>
    <row r="3765" spans="1:22" ht="14.25" customHeight="1" x14ac:dyDescent="0.3">
      <c r="A3765" s="4">
        <v>3764</v>
      </c>
      <c r="B3765" s="4" t="s">
        <v>6908</v>
      </c>
      <c r="C3765" s="4">
        <f>YEAR(Data!$D3765)</f>
        <v>2013</v>
      </c>
      <c r="D3765" s="5">
        <v>41500</v>
      </c>
      <c r="E3765" s="5">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4">
        <v>4.1747999999999994</v>
      </c>
    </row>
    <row r="3766" spans="1:22" ht="14.25" customHeight="1" x14ac:dyDescent="0.3">
      <c r="A3766" s="4">
        <v>3765</v>
      </c>
      <c r="B3766" s="4" t="s">
        <v>6910</v>
      </c>
      <c r="C3766" s="4">
        <f>YEAR(Data!$D3766)</f>
        <v>2014</v>
      </c>
      <c r="D3766" s="5">
        <v>41696</v>
      </c>
      <c r="E3766" s="5">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4">
        <v>-3.0396000000000001</v>
      </c>
    </row>
    <row r="3767" spans="1:22" ht="14.25" customHeight="1" x14ac:dyDescent="0.3">
      <c r="A3767" s="4">
        <v>3766</v>
      </c>
      <c r="B3767" s="4" t="s">
        <v>6911</v>
      </c>
      <c r="C3767" s="4">
        <f>YEAR(Data!$D3767)</f>
        <v>2013</v>
      </c>
      <c r="D3767" s="5">
        <v>41355</v>
      </c>
      <c r="E3767" s="5">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-1.4196000000000097</v>
      </c>
    </row>
    <row r="3768" spans="1:22" ht="14.25" customHeight="1" x14ac:dyDescent="0.3">
      <c r="A3768" s="4">
        <v>3767</v>
      </c>
      <c r="B3768" s="4" t="s">
        <v>6911</v>
      </c>
      <c r="C3768" s="4">
        <f>YEAR(Data!$D3768)</f>
        <v>2013</v>
      </c>
      <c r="D3768" s="5">
        <v>41355</v>
      </c>
      <c r="E3768" s="5">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ht="14.25" customHeight="1" x14ac:dyDescent="0.3">
      <c r="A3769" s="4">
        <v>3768</v>
      </c>
      <c r="B3769" s="4" t="s">
        <v>6912</v>
      </c>
      <c r="C3769" s="4">
        <f>YEAR(Data!$D3769)</f>
        <v>2012</v>
      </c>
      <c r="D3769" s="5">
        <v>41251</v>
      </c>
      <c r="E3769" s="5">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4">
        <v>11.996000000000002</v>
      </c>
    </row>
    <row r="3770" spans="1:22" ht="14.25" customHeight="1" x14ac:dyDescent="0.3">
      <c r="A3770" s="4">
        <v>3769</v>
      </c>
      <c r="B3770" s="4" t="s">
        <v>6913</v>
      </c>
      <c r="C3770" s="4">
        <f>YEAR(Data!$D3770)</f>
        <v>2011</v>
      </c>
      <c r="D3770" s="5">
        <v>40893</v>
      </c>
      <c r="E3770" s="5">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4">
        <v>101.38319999999999</v>
      </c>
    </row>
    <row r="3771" spans="1:22" ht="14.25" customHeight="1" x14ac:dyDescent="0.3">
      <c r="A3771" s="4">
        <v>3770</v>
      </c>
      <c r="B3771" s="4" t="s">
        <v>6913</v>
      </c>
      <c r="C3771" s="4">
        <f>YEAR(Data!$D3771)</f>
        <v>2011</v>
      </c>
      <c r="D3771" s="5">
        <v>40893</v>
      </c>
      <c r="E3771" s="5">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ht="14.25" customHeight="1" x14ac:dyDescent="0.3">
      <c r="A3772" s="4">
        <v>3771</v>
      </c>
      <c r="B3772" s="4" t="s">
        <v>6914</v>
      </c>
      <c r="C3772" s="4">
        <f>YEAR(Data!$D3772)</f>
        <v>2013</v>
      </c>
      <c r="D3772" s="5">
        <v>41626</v>
      </c>
      <c r="E3772" s="5">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-325.57200000000023</v>
      </c>
    </row>
    <row r="3773" spans="1:22" ht="14.25" customHeight="1" x14ac:dyDescent="0.3">
      <c r="A3773" s="4">
        <v>3772</v>
      </c>
      <c r="B3773" s="4" t="s">
        <v>6915</v>
      </c>
      <c r="C3773" s="4">
        <f>YEAR(Data!$D3773)</f>
        <v>2013</v>
      </c>
      <c r="D3773" s="5">
        <v>41407</v>
      </c>
      <c r="E3773" s="5">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-19.562399999999997</v>
      </c>
    </row>
    <row r="3774" spans="1:22" ht="14.25" customHeight="1" x14ac:dyDescent="0.3">
      <c r="A3774" s="4">
        <v>3773</v>
      </c>
      <c r="B3774" s="4" t="s">
        <v>6916</v>
      </c>
      <c r="C3774" s="4">
        <f>YEAR(Data!$D3774)</f>
        <v>2011</v>
      </c>
      <c r="D3774" s="5">
        <v>40761</v>
      </c>
      <c r="E3774" s="5">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22.647599999999997</v>
      </c>
    </row>
    <row r="3775" spans="1:22" ht="14.25" customHeight="1" x14ac:dyDescent="0.3">
      <c r="A3775" s="4">
        <v>3774</v>
      </c>
      <c r="B3775" s="4" t="s">
        <v>6917</v>
      </c>
      <c r="C3775" s="4">
        <f>YEAR(Data!$D3775)</f>
        <v>2011</v>
      </c>
      <c r="D3775" s="5">
        <v>40644</v>
      </c>
      <c r="E3775" s="5">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4">
        <v>2.3327999999999998</v>
      </c>
    </row>
    <row r="3776" spans="1:22" ht="14.25" customHeight="1" x14ac:dyDescent="0.3">
      <c r="A3776" s="4">
        <v>3775</v>
      </c>
      <c r="B3776" s="4" t="s">
        <v>6917</v>
      </c>
      <c r="C3776" s="4">
        <f>YEAR(Data!$D3776)</f>
        <v>2011</v>
      </c>
      <c r="D3776" s="5">
        <v>40644</v>
      </c>
      <c r="E3776" s="5">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4">
        <v>81.59490000000001</v>
      </c>
    </row>
    <row r="3777" spans="1:22" ht="14.25" customHeight="1" x14ac:dyDescent="0.3">
      <c r="A3777" s="4">
        <v>3776</v>
      </c>
      <c r="B3777" s="4" t="s">
        <v>6917</v>
      </c>
      <c r="C3777" s="4">
        <f>YEAR(Data!$D3777)</f>
        <v>2011</v>
      </c>
      <c r="D3777" s="5">
        <v>40644</v>
      </c>
      <c r="E3777" s="5">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4">
        <v>3.6288</v>
      </c>
    </row>
    <row r="3778" spans="1:22" ht="14.25" customHeight="1" x14ac:dyDescent="0.3">
      <c r="A3778" s="4">
        <v>3777</v>
      </c>
      <c r="B3778" s="4" t="s">
        <v>6917</v>
      </c>
      <c r="C3778" s="4">
        <f>YEAR(Data!$D3778)</f>
        <v>2011</v>
      </c>
      <c r="D3778" s="5">
        <v>40644</v>
      </c>
      <c r="E3778" s="5">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4">
        <v>41.992999999999995</v>
      </c>
    </row>
    <row r="3779" spans="1:22" ht="14.25" customHeight="1" x14ac:dyDescent="0.3">
      <c r="A3779" s="4">
        <v>3778</v>
      </c>
      <c r="B3779" s="4" t="s">
        <v>6922</v>
      </c>
      <c r="C3779" s="4">
        <f>YEAR(Data!$D3779)</f>
        <v>2012</v>
      </c>
      <c r="D3779" s="5">
        <v>41032</v>
      </c>
      <c r="E3779" s="5">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4">
        <v>106.54079999999999</v>
      </c>
    </row>
    <row r="3780" spans="1:22" ht="14.25" customHeight="1" x14ac:dyDescent="0.3">
      <c r="A3780" s="4">
        <v>3779</v>
      </c>
      <c r="B3780" s="4" t="s">
        <v>6924</v>
      </c>
      <c r="C3780" s="4">
        <f>YEAR(Data!$D3780)</f>
        <v>2014</v>
      </c>
      <c r="D3780" s="5">
        <v>41974</v>
      </c>
      <c r="E3780" s="5">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8.9969999999999892</v>
      </c>
    </row>
    <row r="3781" spans="1:22" ht="14.25" customHeight="1" x14ac:dyDescent="0.3">
      <c r="A3781" s="4">
        <v>3780</v>
      </c>
      <c r="B3781" s="4" t="s">
        <v>6925</v>
      </c>
      <c r="C3781" s="4">
        <f>YEAR(Data!$D3781)</f>
        <v>2014</v>
      </c>
      <c r="D3781" s="5">
        <v>41687</v>
      </c>
      <c r="E3781" s="5">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18.211199999999998</v>
      </c>
    </row>
    <row r="3782" spans="1:22" ht="14.25" customHeight="1" x14ac:dyDescent="0.3">
      <c r="A3782" s="4">
        <v>3781</v>
      </c>
      <c r="B3782" s="4" t="s">
        <v>6926</v>
      </c>
      <c r="C3782" s="4">
        <f>YEAR(Data!$D3782)</f>
        <v>2011</v>
      </c>
      <c r="D3782" s="5">
        <v>40863</v>
      </c>
      <c r="E3782" s="5">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4">
        <v>10.958399999999983</v>
      </c>
    </row>
    <row r="3783" spans="1:22" ht="14.25" customHeight="1" x14ac:dyDescent="0.3">
      <c r="A3783" s="4">
        <v>3782</v>
      </c>
      <c r="B3783" s="4" t="s">
        <v>6928</v>
      </c>
      <c r="C3783" s="4">
        <f>YEAR(Data!$D3783)</f>
        <v>2012</v>
      </c>
      <c r="D3783" s="5">
        <v>41099</v>
      </c>
      <c r="E3783" s="5">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4">
        <v>40.497299999999996</v>
      </c>
    </row>
    <row r="3784" spans="1:22" ht="14.25" customHeight="1" x14ac:dyDescent="0.3">
      <c r="A3784" s="4">
        <v>3783</v>
      </c>
      <c r="B3784" s="4" t="s">
        <v>6929</v>
      </c>
      <c r="C3784" s="4">
        <f>YEAR(Data!$D3784)</f>
        <v>2014</v>
      </c>
      <c r="D3784" s="5">
        <v>41957</v>
      </c>
      <c r="E3784" s="5">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3.3389999999999995</v>
      </c>
    </row>
    <row r="3785" spans="1:22" ht="14.25" customHeight="1" x14ac:dyDescent="0.3">
      <c r="A3785" s="4">
        <v>3784</v>
      </c>
      <c r="B3785" s="4" t="s">
        <v>6929</v>
      </c>
      <c r="C3785" s="4">
        <f>YEAR(Data!$D3785)</f>
        <v>2014</v>
      </c>
      <c r="D3785" s="5">
        <v>41957</v>
      </c>
      <c r="E3785" s="5">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4">
        <v>-63.005600000000015</v>
      </c>
    </row>
    <row r="3786" spans="1:22" ht="14.25" customHeight="1" x14ac:dyDescent="0.3">
      <c r="A3786" s="4">
        <v>3785</v>
      </c>
      <c r="B3786" s="4" t="s">
        <v>6930</v>
      </c>
      <c r="C3786" s="4">
        <f>YEAR(Data!$D3786)</f>
        <v>2014</v>
      </c>
      <c r="D3786" s="5">
        <v>41852</v>
      </c>
      <c r="E3786" s="5">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4">
        <v>8.2847999999999971</v>
      </c>
    </row>
    <row r="3787" spans="1:22" ht="14.25" customHeight="1" x14ac:dyDescent="0.3">
      <c r="A3787" s="4">
        <v>3786</v>
      </c>
      <c r="B3787" s="4" t="s">
        <v>6931</v>
      </c>
      <c r="C3787" s="4">
        <f>YEAR(Data!$D3787)</f>
        <v>2014</v>
      </c>
      <c r="D3787" s="5">
        <v>42000</v>
      </c>
      <c r="E3787" s="5">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4">
        <v>-2.6099999999999994</v>
      </c>
    </row>
    <row r="3788" spans="1:22" ht="14.25" customHeight="1" x14ac:dyDescent="0.3">
      <c r="A3788" s="4">
        <v>3787</v>
      </c>
      <c r="B3788" s="4" t="s">
        <v>6934</v>
      </c>
      <c r="C3788" s="4">
        <f>YEAR(Data!$D3788)</f>
        <v>2013</v>
      </c>
      <c r="D3788" s="5">
        <v>41579</v>
      </c>
      <c r="E3788" s="5">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4">
        <v>282.20920000000001</v>
      </c>
    </row>
    <row r="3789" spans="1:22" ht="14.25" customHeight="1" x14ac:dyDescent="0.3">
      <c r="A3789" s="4">
        <v>3788</v>
      </c>
      <c r="B3789" s="4" t="s">
        <v>6935</v>
      </c>
      <c r="C3789" s="4">
        <f>YEAR(Data!$D3789)</f>
        <v>2013</v>
      </c>
      <c r="D3789" s="5">
        <v>41522</v>
      </c>
      <c r="E3789" s="5">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1.0269000000000001</v>
      </c>
    </row>
    <row r="3790" spans="1:22" ht="14.25" customHeight="1" x14ac:dyDescent="0.3">
      <c r="A3790" s="4">
        <v>3789</v>
      </c>
      <c r="B3790" s="4" t="s">
        <v>6935</v>
      </c>
      <c r="C3790" s="4">
        <f>YEAR(Data!$D3790)</f>
        <v>2013</v>
      </c>
      <c r="D3790" s="5">
        <v>41522</v>
      </c>
      <c r="E3790" s="5">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4">
        <v>7.0172999999999952</v>
      </c>
    </row>
    <row r="3791" spans="1:22" ht="14.25" customHeight="1" x14ac:dyDescent="0.3">
      <c r="A3791" s="4">
        <v>3790</v>
      </c>
      <c r="B3791" s="4" t="s">
        <v>6936</v>
      </c>
      <c r="C3791" s="4">
        <f>YEAR(Data!$D3791)</f>
        <v>2013</v>
      </c>
      <c r="D3791" s="5">
        <v>41382</v>
      </c>
      <c r="E3791" s="5">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4">
        <v>9.0054999999999996</v>
      </c>
    </row>
    <row r="3792" spans="1:22" ht="14.25" customHeight="1" x14ac:dyDescent="0.3">
      <c r="A3792" s="4">
        <v>3791</v>
      </c>
      <c r="B3792" s="4" t="s">
        <v>6937</v>
      </c>
      <c r="C3792" s="4">
        <f>YEAR(Data!$D3792)</f>
        <v>2011</v>
      </c>
      <c r="D3792" s="5">
        <v>40729</v>
      </c>
      <c r="E3792" s="5">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4">
        <v>67.86</v>
      </c>
    </row>
    <row r="3793" spans="1:22" ht="14.25" customHeight="1" x14ac:dyDescent="0.3">
      <c r="A3793" s="4">
        <v>3792</v>
      </c>
      <c r="B3793" s="4" t="s">
        <v>6938</v>
      </c>
      <c r="C3793" s="4">
        <f>YEAR(Data!$D3793)</f>
        <v>2012</v>
      </c>
      <c r="D3793" s="5">
        <v>40966</v>
      </c>
      <c r="E3793" s="5">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4">
        <v>-3.3879000000000001</v>
      </c>
    </row>
    <row r="3794" spans="1:22" ht="14.25" customHeight="1" x14ac:dyDescent="0.3">
      <c r="A3794" s="4">
        <v>3793</v>
      </c>
      <c r="B3794" s="4" t="s">
        <v>6938</v>
      </c>
      <c r="C3794" s="4">
        <f>YEAR(Data!$D3794)</f>
        <v>2012</v>
      </c>
      <c r="D3794" s="5">
        <v>40966</v>
      </c>
      <c r="E3794" s="5">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4">
        <v>2.2043999999999979</v>
      </c>
    </row>
    <row r="3795" spans="1:22" ht="14.25" customHeight="1" x14ac:dyDescent="0.3">
      <c r="A3795" s="4">
        <v>3794</v>
      </c>
      <c r="B3795" s="4" t="s">
        <v>6940</v>
      </c>
      <c r="C3795" s="4">
        <f>YEAR(Data!$D3795)</f>
        <v>2012</v>
      </c>
      <c r="D3795" s="5">
        <v>41240</v>
      </c>
      <c r="E3795" s="5">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12.511800000000001</v>
      </c>
    </row>
    <row r="3796" spans="1:22" ht="14.25" customHeight="1" x14ac:dyDescent="0.3">
      <c r="A3796" s="4">
        <v>3795</v>
      </c>
      <c r="B3796" s="4" t="s">
        <v>6941</v>
      </c>
      <c r="C3796" s="4">
        <f>YEAR(Data!$D3796)</f>
        <v>2011</v>
      </c>
      <c r="D3796" s="5">
        <v>40571</v>
      </c>
      <c r="E3796" s="5">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14.307499999999997</v>
      </c>
    </row>
    <row r="3797" spans="1:22" ht="14.25" customHeight="1" x14ac:dyDescent="0.3">
      <c r="A3797" s="4">
        <v>3796</v>
      </c>
      <c r="B3797" s="4" t="s">
        <v>6941</v>
      </c>
      <c r="C3797" s="4">
        <f>YEAR(Data!$D3797)</f>
        <v>2011</v>
      </c>
      <c r="D3797" s="5">
        <v>40571</v>
      </c>
      <c r="E3797" s="5">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4">
        <v>-16.649999999999991</v>
      </c>
    </row>
    <row r="3798" spans="1:22" ht="14.25" customHeight="1" x14ac:dyDescent="0.3">
      <c r="A3798" s="4">
        <v>3797</v>
      </c>
      <c r="B3798" s="4" t="s">
        <v>6941</v>
      </c>
      <c r="C3798" s="4">
        <f>YEAR(Data!$D3798)</f>
        <v>2011</v>
      </c>
      <c r="D3798" s="5">
        <v>40571</v>
      </c>
      <c r="E3798" s="5">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4">
        <v>12.025199999999998</v>
      </c>
    </row>
    <row r="3799" spans="1:22" ht="14.25" customHeight="1" x14ac:dyDescent="0.3">
      <c r="A3799" s="4">
        <v>3798</v>
      </c>
      <c r="B3799" s="4" t="s">
        <v>6948</v>
      </c>
      <c r="C3799" s="4">
        <f>YEAR(Data!$D3799)</f>
        <v>2014</v>
      </c>
      <c r="D3799" s="5">
        <v>41906</v>
      </c>
      <c r="E3799" s="5">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88.073999999999984</v>
      </c>
    </row>
    <row r="3800" spans="1:22" ht="14.25" customHeight="1" x14ac:dyDescent="0.3">
      <c r="A3800" s="4">
        <v>3799</v>
      </c>
      <c r="B3800" s="4" t="s">
        <v>6949</v>
      </c>
      <c r="C3800" s="4">
        <f>YEAR(Data!$D3800)</f>
        <v>2014</v>
      </c>
      <c r="D3800" s="5">
        <v>41948</v>
      </c>
      <c r="E3800" s="5">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-192.04680000000008</v>
      </c>
    </row>
    <row r="3801" spans="1:22" ht="14.25" customHeight="1" x14ac:dyDescent="0.3">
      <c r="A3801" s="4">
        <v>3800</v>
      </c>
      <c r="B3801" s="4" t="s">
        <v>6949</v>
      </c>
      <c r="C3801" s="4">
        <f>YEAR(Data!$D3801)</f>
        <v>2014</v>
      </c>
      <c r="D3801" s="5">
        <v>41948</v>
      </c>
      <c r="E3801" s="5">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118.99650000000003</v>
      </c>
    </row>
    <row r="3802" spans="1:22" ht="14.25" customHeight="1" x14ac:dyDescent="0.3">
      <c r="A3802" s="4">
        <v>3801</v>
      </c>
      <c r="B3802" s="4" t="s">
        <v>6950</v>
      </c>
      <c r="C3802" s="4">
        <f>YEAR(Data!$D3802)</f>
        <v>2013</v>
      </c>
      <c r="D3802" s="5">
        <v>41562</v>
      </c>
      <c r="E3802" s="5">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4">
        <v>10.2592</v>
      </c>
    </row>
    <row r="3803" spans="1:22" ht="14.25" customHeight="1" x14ac:dyDescent="0.3">
      <c r="A3803" s="4">
        <v>3802</v>
      </c>
      <c r="B3803" s="4" t="s">
        <v>6950</v>
      </c>
      <c r="C3803" s="4">
        <f>YEAR(Data!$D3803)</f>
        <v>2013</v>
      </c>
      <c r="D3803" s="5">
        <v>41562</v>
      </c>
      <c r="E3803" s="5">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5.9597999999999995</v>
      </c>
    </row>
    <row r="3804" spans="1:22" ht="14.25" customHeight="1" x14ac:dyDescent="0.3">
      <c r="A3804" s="4">
        <v>3803</v>
      </c>
      <c r="B3804" s="4" t="s">
        <v>6950</v>
      </c>
      <c r="C3804" s="4">
        <f>YEAR(Data!$D3804)</f>
        <v>2013</v>
      </c>
      <c r="D3804" s="5">
        <v>41562</v>
      </c>
      <c r="E3804" s="5">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4">
        <v>33.721199999999996</v>
      </c>
    </row>
    <row r="3805" spans="1:22" ht="14.25" customHeight="1" x14ac:dyDescent="0.3">
      <c r="A3805" s="4">
        <v>3804</v>
      </c>
      <c r="B3805" s="4" t="s">
        <v>6950</v>
      </c>
      <c r="C3805" s="4">
        <f>YEAR(Data!$D3805)</f>
        <v>2013</v>
      </c>
      <c r="D3805" s="5">
        <v>41562</v>
      </c>
      <c r="E3805" s="5">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4">
        <v>1.436399999999999</v>
      </c>
    </row>
    <row r="3806" spans="1:22" ht="14.25" customHeight="1" x14ac:dyDescent="0.3">
      <c r="A3806" s="4">
        <v>3805</v>
      </c>
      <c r="B3806" s="4" t="s">
        <v>6950</v>
      </c>
      <c r="C3806" s="4">
        <f>YEAR(Data!$D3806)</f>
        <v>2013</v>
      </c>
      <c r="D3806" s="5">
        <v>41562</v>
      </c>
      <c r="E3806" s="5">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13.127999999999998</v>
      </c>
    </row>
    <row r="3807" spans="1:22" ht="14.25" customHeight="1" x14ac:dyDescent="0.3">
      <c r="A3807" s="4">
        <v>3806</v>
      </c>
      <c r="B3807" s="4" t="s">
        <v>6950</v>
      </c>
      <c r="C3807" s="4">
        <f>YEAR(Data!$D3807)</f>
        <v>2013</v>
      </c>
      <c r="D3807" s="5">
        <v>41562</v>
      </c>
      <c r="E3807" s="5">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14.681999999999999</v>
      </c>
    </row>
    <row r="3808" spans="1:22" ht="14.25" customHeight="1" x14ac:dyDescent="0.3">
      <c r="A3808" s="4">
        <v>3807</v>
      </c>
      <c r="B3808" s="4" t="s">
        <v>6955</v>
      </c>
      <c r="C3808" s="4">
        <f>YEAR(Data!$D3808)</f>
        <v>2012</v>
      </c>
      <c r="D3808" s="5">
        <v>41225</v>
      </c>
      <c r="E3808" s="5">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4">
        <v>1.3229999999999991</v>
      </c>
    </row>
    <row r="3809" spans="1:22" ht="14.25" customHeight="1" x14ac:dyDescent="0.3">
      <c r="A3809" s="4">
        <v>3808</v>
      </c>
      <c r="B3809" s="4" t="s">
        <v>6955</v>
      </c>
      <c r="C3809" s="4">
        <f>YEAR(Data!$D3809)</f>
        <v>2012</v>
      </c>
      <c r="D3809" s="5">
        <v>41225</v>
      </c>
      <c r="E3809" s="5">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4">
        <v>-4.0158000000000005</v>
      </c>
    </row>
    <row r="3810" spans="1:22" ht="14.25" customHeight="1" x14ac:dyDescent="0.3">
      <c r="A3810" s="4">
        <v>3809</v>
      </c>
      <c r="B3810" s="4" t="s">
        <v>6955</v>
      </c>
      <c r="C3810" s="4">
        <f>YEAR(Data!$D3810)</f>
        <v>2012</v>
      </c>
      <c r="D3810" s="5">
        <v>41225</v>
      </c>
      <c r="E3810" s="5">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4">
        <v>-3.7295999999999996</v>
      </c>
    </row>
    <row r="3811" spans="1:22" ht="14.25" customHeight="1" x14ac:dyDescent="0.3">
      <c r="A3811" s="4">
        <v>3810</v>
      </c>
      <c r="B3811" s="4" t="s">
        <v>6955</v>
      </c>
      <c r="C3811" s="4">
        <f>YEAR(Data!$D3811)</f>
        <v>2012</v>
      </c>
      <c r="D3811" s="5">
        <v>41225</v>
      </c>
      <c r="E3811" s="5">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4">
        <v>-72.039000000000044</v>
      </c>
    </row>
    <row r="3812" spans="1:22" ht="14.25" customHeight="1" x14ac:dyDescent="0.3">
      <c r="A3812" s="4">
        <v>3811</v>
      </c>
      <c r="B3812" s="4" t="s">
        <v>6955</v>
      </c>
      <c r="C3812" s="4">
        <f>YEAR(Data!$D3812)</f>
        <v>2012</v>
      </c>
      <c r="D3812" s="5">
        <v>41225</v>
      </c>
      <c r="E3812" s="5">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4">
        <v>10.079200000000007</v>
      </c>
    </row>
    <row r="3813" spans="1:22" ht="14.25" customHeight="1" x14ac:dyDescent="0.3">
      <c r="A3813" s="4">
        <v>3812</v>
      </c>
      <c r="B3813" s="4" t="s">
        <v>6955</v>
      </c>
      <c r="C3813" s="4">
        <f>YEAR(Data!$D3813)</f>
        <v>2012</v>
      </c>
      <c r="D3813" s="5">
        <v>41225</v>
      </c>
      <c r="E3813" s="5">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4">
        <v>16.440299999999986</v>
      </c>
    </row>
    <row r="3814" spans="1:22" ht="14.25" customHeight="1" x14ac:dyDescent="0.3">
      <c r="A3814" s="4">
        <v>3813</v>
      </c>
      <c r="B3814" s="4" t="s">
        <v>6958</v>
      </c>
      <c r="C3814" s="4">
        <f>YEAR(Data!$D3814)</f>
        <v>2014</v>
      </c>
      <c r="D3814" s="5">
        <v>41704</v>
      </c>
      <c r="E3814" s="5">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4">
        <v>11.778199999999998</v>
      </c>
    </row>
    <row r="3815" spans="1:22" ht="14.25" customHeight="1" x14ac:dyDescent="0.3">
      <c r="A3815" s="4">
        <v>3814</v>
      </c>
      <c r="B3815" s="4" t="s">
        <v>6961</v>
      </c>
      <c r="C3815" s="4">
        <f>YEAR(Data!$D3815)</f>
        <v>2012</v>
      </c>
      <c r="D3815" s="5">
        <v>41218</v>
      </c>
      <c r="E3815" s="5">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6.4427999999999992</v>
      </c>
    </row>
    <row r="3816" spans="1:22" ht="14.25" customHeight="1" x14ac:dyDescent="0.3">
      <c r="A3816" s="4">
        <v>3815</v>
      </c>
      <c r="B3816" s="4" t="s">
        <v>6962</v>
      </c>
      <c r="C3816" s="4">
        <f>YEAR(Data!$D3816)</f>
        <v>2013</v>
      </c>
      <c r="D3816" s="5">
        <v>41464</v>
      </c>
      <c r="E3816" s="5">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4">
        <v>51.497499999999974</v>
      </c>
    </row>
    <row r="3817" spans="1:22" ht="14.25" customHeight="1" x14ac:dyDescent="0.3">
      <c r="A3817" s="4">
        <v>3816</v>
      </c>
      <c r="B3817" s="4" t="s">
        <v>6962</v>
      </c>
      <c r="C3817" s="4">
        <f>YEAR(Data!$D3817)</f>
        <v>2013</v>
      </c>
      <c r="D3817" s="5">
        <v>41464</v>
      </c>
      <c r="E3817" s="5">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4">
        <v>4.9949999999999992</v>
      </c>
    </row>
    <row r="3818" spans="1:22" ht="14.25" customHeight="1" x14ac:dyDescent="0.3">
      <c r="A3818" s="4">
        <v>3817</v>
      </c>
      <c r="B3818" s="4" t="s">
        <v>6963</v>
      </c>
      <c r="C3818" s="4">
        <f>YEAR(Data!$D3818)</f>
        <v>2012</v>
      </c>
      <c r="D3818" s="5">
        <v>41167</v>
      </c>
      <c r="E3818" s="5">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4">
        <v>200.49</v>
      </c>
    </row>
    <row r="3819" spans="1:22" ht="14.25" customHeight="1" x14ac:dyDescent="0.3">
      <c r="A3819" s="4">
        <v>3818</v>
      </c>
      <c r="B3819" s="4" t="s">
        <v>6963</v>
      </c>
      <c r="C3819" s="4">
        <f>YEAR(Data!$D3819)</f>
        <v>2012</v>
      </c>
      <c r="D3819" s="5">
        <v>41167</v>
      </c>
      <c r="E3819" s="5">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4">
        <v>0</v>
      </c>
    </row>
    <row r="3820" spans="1:22" ht="14.25" customHeight="1" x14ac:dyDescent="0.3">
      <c r="A3820" s="4">
        <v>3819</v>
      </c>
      <c r="B3820" s="4" t="s">
        <v>6963</v>
      </c>
      <c r="C3820" s="4">
        <f>YEAR(Data!$D3820)</f>
        <v>2012</v>
      </c>
      <c r="D3820" s="5">
        <v>41167</v>
      </c>
      <c r="E3820" s="5">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306.48939999999988</v>
      </c>
    </row>
    <row r="3821" spans="1:22" ht="14.25" customHeight="1" x14ac:dyDescent="0.3">
      <c r="A3821" s="4">
        <v>3820</v>
      </c>
      <c r="B3821" s="4" t="s">
        <v>6964</v>
      </c>
      <c r="C3821" s="4">
        <f>YEAR(Data!$D3821)</f>
        <v>2014</v>
      </c>
      <c r="D3821" s="5">
        <v>41922</v>
      </c>
      <c r="E3821" s="5">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4.3253999999999984</v>
      </c>
    </row>
    <row r="3822" spans="1:22" ht="14.25" customHeight="1" x14ac:dyDescent="0.3">
      <c r="A3822" s="4">
        <v>3821</v>
      </c>
      <c r="B3822" s="4" t="s">
        <v>6964</v>
      </c>
      <c r="C3822" s="4">
        <f>YEAR(Data!$D3822)</f>
        <v>2014</v>
      </c>
      <c r="D3822" s="5">
        <v>41922</v>
      </c>
      <c r="E3822" s="5">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v>
      </c>
    </row>
    <row r="3823" spans="1:22" ht="14.25" customHeight="1" x14ac:dyDescent="0.3">
      <c r="A3823" s="4">
        <v>3822</v>
      </c>
      <c r="B3823" s="4" t="s">
        <v>6964</v>
      </c>
      <c r="C3823" s="4">
        <f>YEAR(Data!$D3823)</f>
        <v>2014</v>
      </c>
      <c r="D3823" s="5">
        <v>41922</v>
      </c>
      <c r="E3823" s="5">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4">
        <v>8.9206000000000003</v>
      </c>
    </row>
    <row r="3824" spans="1:22" ht="14.25" customHeight="1" x14ac:dyDescent="0.3">
      <c r="A3824" s="4">
        <v>3823</v>
      </c>
      <c r="B3824" s="4" t="s">
        <v>6964</v>
      </c>
      <c r="C3824" s="4">
        <f>YEAR(Data!$D3824)</f>
        <v>2014</v>
      </c>
      <c r="D3824" s="5">
        <v>41922</v>
      </c>
      <c r="E3824" s="5">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4">
        <v>6.1560000000000006</v>
      </c>
    </row>
    <row r="3825" spans="1:22" ht="14.25" customHeight="1" x14ac:dyDescent="0.3">
      <c r="A3825" s="4">
        <v>3824</v>
      </c>
      <c r="B3825" s="4" t="s">
        <v>6967</v>
      </c>
      <c r="C3825" s="4">
        <f>YEAR(Data!$D3825)</f>
        <v>2012</v>
      </c>
      <c r="D3825" s="5">
        <v>41166</v>
      </c>
      <c r="E3825" s="5">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4">
        <v>257.71199999999999</v>
      </c>
    </row>
    <row r="3826" spans="1:22" ht="14.25" customHeight="1" x14ac:dyDescent="0.3">
      <c r="A3826" s="4">
        <v>3825</v>
      </c>
      <c r="B3826" s="4" t="s">
        <v>6967</v>
      </c>
      <c r="C3826" s="4">
        <f>YEAR(Data!$D3826)</f>
        <v>2012</v>
      </c>
      <c r="D3826" s="5">
        <v>41166</v>
      </c>
      <c r="E3826" s="5">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4">
        <v>329.99400000000003</v>
      </c>
    </row>
    <row r="3827" spans="1:22" ht="14.25" customHeight="1" x14ac:dyDescent="0.3">
      <c r="A3827" s="4">
        <v>3826</v>
      </c>
      <c r="B3827" s="4" t="s">
        <v>6967</v>
      </c>
      <c r="C3827" s="4">
        <f>YEAR(Data!$D3827)</f>
        <v>2012</v>
      </c>
      <c r="D3827" s="5">
        <v>41166</v>
      </c>
      <c r="E3827" s="5">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ht="14.25" customHeight="1" x14ac:dyDescent="0.3">
      <c r="A3828" s="4">
        <v>3827</v>
      </c>
      <c r="B3828" s="4" t="s">
        <v>6968</v>
      </c>
      <c r="C3828" s="4">
        <f>YEAR(Data!$D3828)</f>
        <v>2011</v>
      </c>
      <c r="D3828" s="5">
        <v>40823</v>
      </c>
      <c r="E3828" s="5">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10.744000000000007</v>
      </c>
    </row>
    <row r="3829" spans="1:22" ht="14.25" customHeight="1" x14ac:dyDescent="0.3">
      <c r="A3829" s="4">
        <v>3828</v>
      </c>
      <c r="B3829" s="4" t="s">
        <v>6969</v>
      </c>
      <c r="C3829" s="4">
        <f>YEAR(Data!$D3829)</f>
        <v>2014</v>
      </c>
      <c r="D3829" s="5">
        <v>41767</v>
      </c>
      <c r="E3829" s="5">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423.00849999999997</v>
      </c>
    </row>
    <row r="3830" spans="1:22" ht="14.25" customHeight="1" x14ac:dyDescent="0.3">
      <c r="A3830" s="4">
        <v>3829</v>
      </c>
      <c r="B3830" s="4" t="s">
        <v>6969</v>
      </c>
      <c r="C3830" s="4">
        <f>YEAR(Data!$D3830)</f>
        <v>2014</v>
      </c>
      <c r="D3830" s="5">
        <v>41767</v>
      </c>
      <c r="E3830" s="5">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4">
        <v>7.4591999999999992</v>
      </c>
    </row>
    <row r="3831" spans="1:22" ht="14.25" customHeight="1" x14ac:dyDescent="0.3">
      <c r="A3831" s="4">
        <v>3830</v>
      </c>
      <c r="B3831" s="4" t="s">
        <v>6969</v>
      </c>
      <c r="C3831" s="4">
        <f>YEAR(Data!$D3831)</f>
        <v>2014</v>
      </c>
      <c r="D3831" s="5">
        <v>41767</v>
      </c>
      <c r="E3831" s="5">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119.19999999999999</v>
      </c>
    </row>
    <row r="3832" spans="1:22" ht="14.25" customHeight="1" x14ac:dyDescent="0.3">
      <c r="A3832" s="4">
        <v>3831</v>
      </c>
      <c r="B3832" s="4" t="s">
        <v>6969</v>
      </c>
      <c r="C3832" s="4">
        <f>YEAR(Data!$D3832)</f>
        <v>2014</v>
      </c>
      <c r="D3832" s="5">
        <v>41767</v>
      </c>
      <c r="E3832" s="5">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18.460399999999986</v>
      </c>
    </row>
    <row r="3833" spans="1:22" ht="14.25" customHeight="1" x14ac:dyDescent="0.3">
      <c r="A3833" s="4">
        <v>3832</v>
      </c>
      <c r="B3833" s="4" t="s">
        <v>6970</v>
      </c>
      <c r="C3833" s="4">
        <f>YEAR(Data!$D3833)</f>
        <v>2012</v>
      </c>
      <c r="D3833" s="5">
        <v>41227</v>
      </c>
      <c r="E3833" s="5">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4">
        <v>26.648999999999997</v>
      </c>
    </row>
    <row r="3834" spans="1:22" ht="14.25" customHeight="1" x14ac:dyDescent="0.3">
      <c r="A3834" s="4">
        <v>3833</v>
      </c>
      <c r="B3834" s="4" t="s">
        <v>6970</v>
      </c>
      <c r="C3834" s="4">
        <f>YEAR(Data!$D3834)</f>
        <v>2012</v>
      </c>
      <c r="D3834" s="5">
        <v>41227</v>
      </c>
      <c r="E3834" s="5">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ht="14.25" customHeight="1" x14ac:dyDescent="0.3">
      <c r="A3835" s="4">
        <v>3834</v>
      </c>
      <c r="B3835" s="4" t="s">
        <v>6974</v>
      </c>
      <c r="C3835" s="4">
        <f>YEAR(Data!$D3835)</f>
        <v>2011</v>
      </c>
      <c r="D3835" s="5">
        <v>40871</v>
      </c>
      <c r="E3835" s="5">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-209.99399999999991</v>
      </c>
    </row>
    <row r="3836" spans="1:22" ht="14.25" customHeight="1" x14ac:dyDescent="0.3">
      <c r="A3836" s="4">
        <v>3835</v>
      </c>
      <c r="B3836" s="4" t="s">
        <v>6974</v>
      </c>
      <c r="C3836" s="4">
        <f>YEAR(Data!$D3836)</f>
        <v>2011</v>
      </c>
      <c r="D3836" s="5">
        <v>40871</v>
      </c>
      <c r="E3836" s="5">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-34.917600000000022</v>
      </c>
    </row>
    <row r="3837" spans="1:22" ht="14.25" customHeight="1" x14ac:dyDescent="0.3">
      <c r="A3837" s="4">
        <v>3836</v>
      </c>
      <c r="B3837" s="4" t="s">
        <v>6975</v>
      </c>
      <c r="C3837" s="4">
        <f>YEAR(Data!$D3837)</f>
        <v>2011</v>
      </c>
      <c r="D3837" s="5">
        <v>40641</v>
      </c>
      <c r="E3837" s="5">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0.82879999999999987</v>
      </c>
    </row>
    <row r="3838" spans="1:22" ht="14.25" customHeight="1" x14ac:dyDescent="0.3">
      <c r="A3838" s="4">
        <v>3837</v>
      </c>
      <c r="B3838" s="4" t="s">
        <v>6975</v>
      </c>
      <c r="C3838" s="4">
        <f>YEAR(Data!$D3838)</f>
        <v>2011</v>
      </c>
      <c r="D3838" s="5">
        <v>40641</v>
      </c>
      <c r="E3838" s="5">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4">
        <v>6.8903999999999979</v>
      </c>
    </row>
    <row r="3839" spans="1:22" ht="14.25" customHeight="1" x14ac:dyDescent="0.3">
      <c r="A3839" s="4">
        <v>3838</v>
      </c>
      <c r="B3839" s="4" t="s">
        <v>6978</v>
      </c>
      <c r="C3839" s="4">
        <f>YEAR(Data!$D3839)</f>
        <v>2011</v>
      </c>
      <c r="D3839" s="5">
        <v>40750</v>
      </c>
      <c r="E3839" s="5">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113.99799999999991</v>
      </c>
    </row>
    <row r="3840" spans="1:22" ht="14.25" customHeight="1" x14ac:dyDescent="0.3">
      <c r="A3840" s="4">
        <v>3839</v>
      </c>
      <c r="B3840" s="4" t="s">
        <v>6978</v>
      </c>
      <c r="C3840" s="4">
        <f>YEAR(Data!$D3840)</f>
        <v>2011</v>
      </c>
      <c r="D3840" s="5">
        <v>40750</v>
      </c>
      <c r="E3840" s="5">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4">
        <v>-109.58220000000011</v>
      </c>
    </row>
    <row r="3841" spans="1:22" ht="14.25" customHeight="1" x14ac:dyDescent="0.3">
      <c r="A3841" s="4">
        <v>3840</v>
      </c>
      <c r="B3841" s="4" t="s">
        <v>6978</v>
      </c>
      <c r="C3841" s="4">
        <f>YEAR(Data!$D3841)</f>
        <v>2011</v>
      </c>
      <c r="D3841" s="5">
        <v>40750</v>
      </c>
      <c r="E3841" s="5">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36.182700000000004</v>
      </c>
    </row>
    <row r="3842" spans="1:22" ht="14.25" customHeight="1" x14ac:dyDescent="0.3">
      <c r="A3842" s="4">
        <v>3841</v>
      </c>
      <c r="B3842" s="4" t="s">
        <v>6978</v>
      </c>
      <c r="C3842" s="4">
        <f>YEAR(Data!$D3842)</f>
        <v>2011</v>
      </c>
      <c r="D3842" s="5">
        <v>40750</v>
      </c>
      <c r="E3842" s="5">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4">
        <v>70.097700000000003</v>
      </c>
    </row>
    <row r="3843" spans="1:22" ht="14.25" customHeight="1" x14ac:dyDescent="0.3">
      <c r="A3843" s="4">
        <v>3842</v>
      </c>
      <c r="B3843" s="4" t="s">
        <v>6981</v>
      </c>
      <c r="C3843" s="4">
        <f>YEAR(Data!$D3843)</f>
        <v>2011</v>
      </c>
      <c r="D3843" s="5">
        <v>40702</v>
      </c>
      <c r="E3843" s="5">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4">
        <v>10.647000000000006</v>
      </c>
    </row>
    <row r="3844" spans="1:22" ht="14.25" customHeight="1" x14ac:dyDescent="0.3">
      <c r="A3844" s="4">
        <v>3843</v>
      </c>
      <c r="B3844" s="4" t="s">
        <v>6984</v>
      </c>
      <c r="C3844" s="4">
        <f>YEAR(Data!$D3844)</f>
        <v>2011</v>
      </c>
      <c r="D3844" s="5">
        <v>40844</v>
      </c>
      <c r="E3844" s="5">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4">
        <v>2.2449999999999992</v>
      </c>
    </row>
    <row r="3845" spans="1:22" ht="14.25" customHeight="1" x14ac:dyDescent="0.3">
      <c r="A3845" s="4">
        <v>3844</v>
      </c>
      <c r="B3845" s="4" t="s">
        <v>6984</v>
      </c>
      <c r="C3845" s="4">
        <f>YEAR(Data!$D3845)</f>
        <v>2011</v>
      </c>
      <c r="D3845" s="5">
        <v>40844</v>
      </c>
      <c r="E3845" s="5">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4">
        <v>6.2800000000000189E-2</v>
      </c>
    </row>
    <row r="3846" spans="1:22" ht="14.25" customHeight="1" x14ac:dyDescent="0.3">
      <c r="A3846" s="4">
        <v>3845</v>
      </c>
      <c r="B3846" s="4" t="s">
        <v>6984</v>
      </c>
      <c r="C3846" s="4">
        <f>YEAR(Data!$D3846)</f>
        <v>2011</v>
      </c>
      <c r="D3846" s="5">
        <v>40844</v>
      </c>
      <c r="E3846" s="5">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14.422200000000032</v>
      </c>
    </row>
    <row r="3847" spans="1:22" ht="14.25" customHeight="1" x14ac:dyDescent="0.3">
      <c r="A3847" s="4">
        <v>3846</v>
      </c>
      <c r="B3847" s="4" t="s">
        <v>6984</v>
      </c>
      <c r="C3847" s="4">
        <f>YEAR(Data!$D3847)</f>
        <v>2011</v>
      </c>
      <c r="D3847" s="5">
        <v>40844</v>
      </c>
      <c r="E3847" s="5">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ht="14.25" customHeight="1" x14ac:dyDescent="0.3">
      <c r="A3848" s="4">
        <v>3847</v>
      </c>
      <c r="B3848" s="4" t="s">
        <v>6984</v>
      </c>
      <c r="C3848" s="4">
        <f>YEAR(Data!$D3848)</f>
        <v>2011</v>
      </c>
      <c r="D3848" s="5">
        <v>40844</v>
      </c>
      <c r="E3848" s="5">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ht="14.25" customHeight="1" x14ac:dyDescent="0.3">
      <c r="A3849" s="4">
        <v>3848</v>
      </c>
      <c r="B3849" s="4" t="s">
        <v>6987</v>
      </c>
      <c r="C3849" s="4">
        <f>YEAR(Data!$D3849)</f>
        <v>2014</v>
      </c>
      <c r="D3849" s="5">
        <v>41969</v>
      </c>
      <c r="E3849" s="5">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4">
        <v>0</v>
      </c>
    </row>
    <row r="3850" spans="1:22" ht="14.25" customHeight="1" x14ac:dyDescent="0.3">
      <c r="A3850" s="4">
        <v>3849</v>
      </c>
      <c r="B3850" s="4" t="s">
        <v>6988</v>
      </c>
      <c r="C3850" s="4">
        <f>YEAR(Data!$D3850)</f>
        <v>2014</v>
      </c>
      <c r="D3850" s="5">
        <v>41905</v>
      </c>
      <c r="E3850" s="5">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4">
        <v>318.30160000000001</v>
      </c>
    </row>
    <row r="3851" spans="1:22" ht="14.25" customHeight="1" x14ac:dyDescent="0.3">
      <c r="A3851" s="4">
        <v>3850</v>
      </c>
      <c r="B3851" s="4" t="s">
        <v>6988</v>
      </c>
      <c r="C3851" s="4">
        <f>YEAR(Data!$D3851)</f>
        <v>2014</v>
      </c>
      <c r="D3851" s="5">
        <v>41905</v>
      </c>
      <c r="E3851" s="5">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15.378000000000004</v>
      </c>
    </row>
    <row r="3852" spans="1:22" ht="14.25" customHeight="1" x14ac:dyDescent="0.3">
      <c r="A3852" s="4">
        <v>3851</v>
      </c>
      <c r="B3852" s="4" t="s">
        <v>6991</v>
      </c>
      <c r="C3852" s="4">
        <f>YEAR(Data!$D3852)</f>
        <v>2012</v>
      </c>
      <c r="D3852" s="5">
        <v>41247</v>
      </c>
      <c r="E3852" s="5">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40.401199999999996</v>
      </c>
    </row>
    <row r="3853" spans="1:22" ht="14.25" customHeight="1" x14ac:dyDescent="0.3">
      <c r="A3853" s="4">
        <v>3852</v>
      </c>
      <c r="B3853" s="4" t="s">
        <v>6992</v>
      </c>
      <c r="C3853" s="4">
        <f>YEAR(Data!$D3853)</f>
        <v>2012</v>
      </c>
      <c r="D3853" s="5">
        <v>41173</v>
      </c>
      <c r="E3853" s="5">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14.500999999999991</v>
      </c>
    </row>
    <row r="3854" spans="1:22" ht="14.25" customHeight="1" x14ac:dyDescent="0.3">
      <c r="A3854" s="4">
        <v>3853</v>
      </c>
      <c r="B3854" s="4" t="s">
        <v>6995</v>
      </c>
      <c r="C3854" s="4">
        <f>YEAR(Data!$D3854)</f>
        <v>2014</v>
      </c>
      <c r="D3854" s="5">
        <v>41970</v>
      </c>
      <c r="E3854" s="5">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4">
        <v>-53.708800000000025</v>
      </c>
    </row>
    <row r="3855" spans="1:22" ht="14.25" customHeight="1" x14ac:dyDescent="0.3">
      <c r="A3855" s="4">
        <v>3854</v>
      </c>
      <c r="B3855" s="4" t="s">
        <v>6996</v>
      </c>
      <c r="C3855" s="4">
        <f>YEAR(Data!$D3855)</f>
        <v>2014</v>
      </c>
      <c r="D3855" s="5">
        <v>41797</v>
      </c>
      <c r="E3855" s="5">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4">
        <v>2.1780000000000004</v>
      </c>
    </row>
    <row r="3856" spans="1:22" ht="14.25" customHeight="1" x14ac:dyDescent="0.3">
      <c r="A3856" s="4">
        <v>3855</v>
      </c>
      <c r="B3856" s="4" t="s">
        <v>6996</v>
      </c>
      <c r="C3856" s="4">
        <f>YEAR(Data!$D3856)</f>
        <v>2014</v>
      </c>
      <c r="D3856" s="5">
        <v>41797</v>
      </c>
      <c r="E3856" s="5">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4">
        <v>0</v>
      </c>
    </row>
    <row r="3857" spans="1:22" ht="14.25" customHeight="1" x14ac:dyDescent="0.3">
      <c r="A3857" s="4">
        <v>3856</v>
      </c>
      <c r="B3857" s="4" t="s">
        <v>6999</v>
      </c>
      <c r="C3857" s="4">
        <f>YEAR(Data!$D3857)</f>
        <v>2014</v>
      </c>
      <c r="D3857" s="5">
        <v>41936</v>
      </c>
      <c r="E3857" s="5">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4">
        <v>-6.2370000000000019</v>
      </c>
    </row>
    <row r="3858" spans="1:22" ht="14.25" customHeight="1" x14ac:dyDescent="0.3">
      <c r="A3858" s="4">
        <v>3857</v>
      </c>
      <c r="B3858" s="4" t="s">
        <v>6999</v>
      </c>
      <c r="C3858" s="4">
        <f>YEAR(Data!$D3858)</f>
        <v>2014</v>
      </c>
      <c r="D3858" s="5">
        <v>41936</v>
      </c>
      <c r="E3858" s="5">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4">
        <v>51.497499999999974</v>
      </c>
    </row>
    <row r="3859" spans="1:22" ht="14.25" customHeight="1" x14ac:dyDescent="0.3">
      <c r="A3859" s="4">
        <v>3858</v>
      </c>
      <c r="B3859" s="4" t="s">
        <v>6999</v>
      </c>
      <c r="C3859" s="4">
        <f>YEAR(Data!$D3859)</f>
        <v>2014</v>
      </c>
      <c r="D3859" s="5">
        <v>41936</v>
      </c>
      <c r="E3859" s="5">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4">
        <v>0.89880000000000004</v>
      </c>
    </row>
    <row r="3860" spans="1:22" ht="14.25" customHeight="1" x14ac:dyDescent="0.3">
      <c r="A3860" s="4">
        <v>3859</v>
      </c>
      <c r="B3860" s="4" t="s">
        <v>7000</v>
      </c>
      <c r="C3860" s="4">
        <f>YEAR(Data!$D3860)</f>
        <v>2011</v>
      </c>
      <c r="D3860" s="5">
        <v>40897</v>
      </c>
      <c r="E3860" s="5">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4">
        <v>89.588799999999992</v>
      </c>
    </row>
    <row r="3861" spans="1:22" ht="14.25" customHeight="1" x14ac:dyDescent="0.3">
      <c r="A3861" s="4">
        <v>3860</v>
      </c>
      <c r="B3861" s="4" t="s">
        <v>7004</v>
      </c>
      <c r="C3861" s="4">
        <f>YEAR(Data!$D3861)</f>
        <v>2014</v>
      </c>
      <c r="D3861" s="5">
        <v>41688</v>
      </c>
      <c r="E3861" s="5">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ht="14.25" customHeight="1" x14ac:dyDescent="0.3">
      <c r="A3862" s="4">
        <v>3861</v>
      </c>
      <c r="B3862" s="4" t="s">
        <v>7004</v>
      </c>
      <c r="C3862" s="4">
        <f>YEAR(Data!$D3862)</f>
        <v>2014</v>
      </c>
      <c r="D3862" s="5">
        <v>41688</v>
      </c>
      <c r="E3862" s="5">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4">
        <v>10.919299999999996</v>
      </c>
    </row>
    <row r="3863" spans="1:22" ht="14.25" customHeight="1" x14ac:dyDescent="0.3">
      <c r="A3863" s="4">
        <v>3862</v>
      </c>
      <c r="B3863" s="4" t="s">
        <v>7007</v>
      </c>
      <c r="C3863" s="4">
        <f>YEAR(Data!$D3863)</f>
        <v>2011</v>
      </c>
      <c r="D3863" s="5">
        <v>40666</v>
      </c>
      <c r="E3863" s="5">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4">
        <v>14.563799999999997</v>
      </c>
    </row>
    <row r="3864" spans="1:22" ht="14.25" customHeight="1" x14ac:dyDescent="0.3">
      <c r="A3864" s="4">
        <v>3863</v>
      </c>
      <c r="B3864" s="4" t="s">
        <v>7007</v>
      </c>
      <c r="C3864" s="4">
        <f>YEAR(Data!$D3864)</f>
        <v>2011</v>
      </c>
      <c r="D3864" s="5">
        <v>40666</v>
      </c>
      <c r="E3864" s="5">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3.9497999999999998</v>
      </c>
    </row>
    <row r="3865" spans="1:22" ht="14.25" customHeight="1" x14ac:dyDescent="0.3">
      <c r="A3865" s="4">
        <v>3864</v>
      </c>
      <c r="B3865" s="4" t="s">
        <v>7010</v>
      </c>
      <c r="C3865" s="4">
        <f>YEAR(Data!$D3865)</f>
        <v>2014</v>
      </c>
      <c r="D3865" s="5">
        <v>41930</v>
      </c>
      <c r="E3865" s="5">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4">
        <v>2.7664</v>
      </c>
    </row>
    <row r="3866" spans="1:22" ht="14.25" customHeight="1" x14ac:dyDescent="0.3">
      <c r="A3866" s="4">
        <v>3865</v>
      </c>
      <c r="B3866" s="4" t="s">
        <v>7013</v>
      </c>
      <c r="C3866" s="4">
        <f>YEAR(Data!$D3866)</f>
        <v>2012</v>
      </c>
      <c r="D3866" s="5">
        <v>41241</v>
      </c>
      <c r="E3866" s="5">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4">
        <v>-182.35200000000003</v>
      </c>
    </row>
    <row r="3867" spans="1:22" ht="14.25" customHeight="1" x14ac:dyDescent="0.3">
      <c r="A3867" s="4">
        <v>3866</v>
      </c>
      <c r="B3867" s="4" t="s">
        <v>7017</v>
      </c>
      <c r="C3867" s="4">
        <f>YEAR(Data!$D3867)</f>
        <v>2011</v>
      </c>
      <c r="D3867" s="5">
        <v>40751</v>
      </c>
      <c r="E3867" s="5">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38.080000000000013</v>
      </c>
    </row>
    <row r="3868" spans="1:22" ht="14.25" customHeight="1" x14ac:dyDescent="0.3">
      <c r="A3868" s="4">
        <v>3867</v>
      </c>
      <c r="B3868" s="4" t="s">
        <v>7018</v>
      </c>
      <c r="C3868" s="4">
        <f>YEAR(Data!$D3868)</f>
        <v>2014</v>
      </c>
      <c r="D3868" s="5">
        <v>41753</v>
      </c>
      <c r="E3868" s="5">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55.922399999999996</v>
      </c>
    </row>
    <row r="3869" spans="1:22" ht="14.25" customHeight="1" x14ac:dyDescent="0.3">
      <c r="A3869" s="4">
        <v>3868</v>
      </c>
      <c r="B3869" s="4" t="s">
        <v>7019</v>
      </c>
      <c r="C3869" s="4">
        <f>YEAR(Data!$D3869)</f>
        <v>2012</v>
      </c>
      <c r="D3869" s="5">
        <v>41205</v>
      </c>
      <c r="E3869" s="5">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63.777600000000007</v>
      </c>
    </row>
    <row r="3870" spans="1:22" ht="14.25" customHeight="1" x14ac:dyDescent="0.3">
      <c r="A3870" s="4">
        <v>3869</v>
      </c>
      <c r="B3870" s="4" t="s">
        <v>7019</v>
      </c>
      <c r="C3870" s="4">
        <f>YEAR(Data!$D3870)</f>
        <v>2012</v>
      </c>
      <c r="D3870" s="5">
        <v>41205</v>
      </c>
      <c r="E3870" s="5">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4">
        <v>27.088199999999965</v>
      </c>
    </row>
    <row r="3871" spans="1:22" ht="14.25" customHeight="1" x14ac:dyDescent="0.3">
      <c r="A3871" s="4">
        <v>3870</v>
      </c>
      <c r="B3871" s="4" t="s">
        <v>7019</v>
      </c>
      <c r="C3871" s="4">
        <f>YEAR(Data!$D3871)</f>
        <v>2012</v>
      </c>
      <c r="D3871" s="5">
        <v>41205</v>
      </c>
      <c r="E3871" s="5">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4">
        <v>16.797200000000004</v>
      </c>
    </row>
    <row r="3872" spans="1:22" ht="14.25" customHeight="1" x14ac:dyDescent="0.3">
      <c r="A3872" s="4">
        <v>3871</v>
      </c>
      <c r="B3872" s="4" t="s">
        <v>7019</v>
      </c>
      <c r="C3872" s="4">
        <f>YEAR(Data!$D3872)</f>
        <v>2012</v>
      </c>
      <c r="D3872" s="5">
        <v>41205</v>
      </c>
      <c r="E3872" s="5">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5.6644000000000005</v>
      </c>
    </row>
    <row r="3873" spans="1:22" ht="14.25" customHeight="1" x14ac:dyDescent="0.3">
      <c r="A3873" s="4">
        <v>3872</v>
      </c>
      <c r="B3873" s="4" t="s">
        <v>7019</v>
      </c>
      <c r="C3873" s="4">
        <f>YEAR(Data!$D3873)</f>
        <v>2012</v>
      </c>
      <c r="D3873" s="5">
        <v>41205</v>
      </c>
      <c r="E3873" s="5">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ht="14.25" customHeight="1" x14ac:dyDescent="0.3">
      <c r="A3874" s="4">
        <v>3873</v>
      </c>
      <c r="B3874" s="4" t="s">
        <v>7019</v>
      </c>
      <c r="C3874" s="4">
        <f>YEAR(Data!$D3874)</f>
        <v>2012</v>
      </c>
      <c r="D3874" s="5">
        <v>41205</v>
      </c>
      <c r="E3874" s="5">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4">
        <v>42.117600000000039</v>
      </c>
    </row>
    <row r="3875" spans="1:22" ht="14.25" customHeight="1" x14ac:dyDescent="0.3">
      <c r="A3875" s="4">
        <v>3874</v>
      </c>
      <c r="B3875" s="4" t="s">
        <v>7020</v>
      </c>
      <c r="C3875" s="4">
        <f>YEAR(Data!$D3875)</f>
        <v>2013</v>
      </c>
      <c r="D3875" s="5">
        <v>41523</v>
      </c>
      <c r="E3875" s="5">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7.6283999999999974</v>
      </c>
    </row>
    <row r="3876" spans="1:22" ht="14.25" customHeight="1" x14ac:dyDescent="0.3">
      <c r="A3876" s="4">
        <v>3875</v>
      </c>
      <c r="B3876" s="4" t="s">
        <v>7020</v>
      </c>
      <c r="C3876" s="4">
        <f>YEAR(Data!$D3876)</f>
        <v>2013</v>
      </c>
      <c r="D3876" s="5">
        <v>41523</v>
      </c>
      <c r="E3876" s="5">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-63.109199999999987</v>
      </c>
    </row>
    <row r="3877" spans="1:22" ht="14.25" customHeight="1" x14ac:dyDescent="0.3">
      <c r="A3877" s="4">
        <v>3876</v>
      </c>
      <c r="B3877" s="4" t="s">
        <v>7020</v>
      </c>
      <c r="C3877" s="4">
        <f>YEAR(Data!$D3877)</f>
        <v>2013</v>
      </c>
      <c r="D3877" s="5">
        <v>41523</v>
      </c>
      <c r="E3877" s="5">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4">
        <v>6.7990000000000066</v>
      </c>
    </row>
    <row r="3878" spans="1:22" ht="14.25" customHeight="1" x14ac:dyDescent="0.3">
      <c r="A3878" s="4">
        <v>3877</v>
      </c>
      <c r="B3878" s="4" t="s">
        <v>7020</v>
      </c>
      <c r="C3878" s="4">
        <f>YEAR(Data!$D3878)</f>
        <v>2013</v>
      </c>
      <c r="D3878" s="5">
        <v>41523</v>
      </c>
      <c r="E3878" s="5">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4">
        <v>3.2099999999999982</v>
      </c>
    </row>
    <row r="3879" spans="1:22" ht="14.25" customHeight="1" x14ac:dyDescent="0.3">
      <c r="A3879" s="4">
        <v>3878</v>
      </c>
      <c r="B3879" s="4" t="s">
        <v>7021</v>
      </c>
      <c r="C3879" s="4">
        <f>YEAR(Data!$D3879)</f>
        <v>2013</v>
      </c>
      <c r="D3879" s="5">
        <v>41576</v>
      </c>
      <c r="E3879" s="5">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4">
        <v>-26.732999999999997</v>
      </c>
    </row>
    <row r="3880" spans="1:22" ht="14.25" customHeight="1" x14ac:dyDescent="0.3">
      <c r="A3880" s="4">
        <v>3879</v>
      </c>
      <c r="B3880" s="4" t="s">
        <v>7022</v>
      </c>
      <c r="C3880" s="4">
        <f>YEAR(Data!$D3880)</f>
        <v>2011</v>
      </c>
      <c r="D3880" s="5">
        <v>40638</v>
      </c>
      <c r="E3880" s="5">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4">
        <v>3.7224000000000004</v>
      </c>
    </row>
    <row r="3881" spans="1:22" ht="14.25" customHeight="1" x14ac:dyDescent="0.3">
      <c r="A3881" s="4">
        <v>3880</v>
      </c>
      <c r="B3881" s="4" t="s">
        <v>7022</v>
      </c>
      <c r="C3881" s="4">
        <f>YEAR(Data!$D3881)</f>
        <v>2011</v>
      </c>
      <c r="D3881" s="5">
        <v>40638</v>
      </c>
      <c r="E3881" s="5">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4">
        <v>3.9072000000000031</v>
      </c>
    </row>
    <row r="3882" spans="1:22" ht="14.25" customHeight="1" x14ac:dyDescent="0.3">
      <c r="A3882" s="4">
        <v>3881</v>
      </c>
      <c r="B3882" s="4" t="s">
        <v>7023</v>
      </c>
      <c r="C3882" s="4">
        <f>YEAR(Data!$D3882)</f>
        <v>2012</v>
      </c>
      <c r="D3882" s="5">
        <v>41075</v>
      </c>
      <c r="E3882" s="5">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4">
        <v>2.9899999999999993</v>
      </c>
    </row>
    <row r="3883" spans="1:22" ht="14.25" customHeight="1" x14ac:dyDescent="0.3">
      <c r="A3883" s="4">
        <v>3882</v>
      </c>
      <c r="B3883" s="4" t="s">
        <v>7023</v>
      </c>
      <c r="C3883" s="4">
        <f>YEAR(Data!$D3883)</f>
        <v>2012</v>
      </c>
      <c r="D3883" s="5">
        <v>41075</v>
      </c>
      <c r="E3883" s="5">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-19.562399999999997</v>
      </c>
    </row>
    <row r="3884" spans="1:22" ht="14.25" customHeight="1" x14ac:dyDescent="0.3">
      <c r="A3884" s="4">
        <v>3883</v>
      </c>
      <c r="B3884" s="4" t="s">
        <v>7023</v>
      </c>
      <c r="C3884" s="4">
        <f>YEAR(Data!$D3884)</f>
        <v>2012</v>
      </c>
      <c r="D3884" s="5">
        <v>41075</v>
      </c>
      <c r="E3884" s="5">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4">
        <v>-36.470400000000041</v>
      </c>
    </row>
    <row r="3885" spans="1:22" ht="14.25" customHeight="1" x14ac:dyDescent="0.3">
      <c r="A3885" s="4">
        <v>3884</v>
      </c>
      <c r="B3885" s="4" t="s">
        <v>7023</v>
      </c>
      <c r="C3885" s="4">
        <f>YEAR(Data!$D3885)</f>
        <v>2012</v>
      </c>
      <c r="D3885" s="5">
        <v>41075</v>
      </c>
      <c r="E3885" s="5">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4">
        <v>11.070400000000003</v>
      </c>
    </row>
    <row r="3886" spans="1:22" ht="14.25" customHeight="1" x14ac:dyDescent="0.3">
      <c r="A3886" s="4">
        <v>3885</v>
      </c>
      <c r="B3886" s="4" t="s">
        <v>7028</v>
      </c>
      <c r="C3886" s="4">
        <f>YEAR(Data!$D3886)</f>
        <v>2011</v>
      </c>
      <c r="D3886" s="5">
        <v>40729</v>
      </c>
      <c r="E3886" s="5">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0.3822000000000001</v>
      </c>
    </row>
    <row r="3887" spans="1:22" ht="14.25" customHeight="1" x14ac:dyDescent="0.3">
      <c r="A3887" s="4">
        <v>3886</v>
      </c>
      <c r="B3887" s="4" t="s">
        <v>7029</v>
      </c>
      <c r="C3887" s="4">
        <f>YEAR(Data!$D3887)</f>
        <v>2014</v>
      </c>
      <c r="D3887" s="5">
        <v>41669</v>
      </c>
      <c r="E3887" s="5">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4">
        <v>-20.617600000000003</v>
      </c>
    </row>
    <row r="3888" spans="1:22" ht="14.25" customHeight="1" x14ac:dyDescent="0.3">
      <c r="A3888" s="4">
        <v>3887</v>
      </c>
      <c r="B3888" s="4" t="s">
        <v>7030</v>
      </c>
      <c r="C3888" s="4">
        <f>YEAR(Data!$D3888)</f>
        <v>2013</v>
      </c>
      <c r="D3888" s="5">
        <v>41337</v>
      </c>
      <c r="E3888" s="5">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4">
        <v>37.757999999999996</v>
      </c>
    </row>
    <row r="3889" spans="1:22" ht="14.25" customHeight="1" x14ac:dyDescent="0.3">
      <c r="A3889" s="4">
        <v>3888</v>
      </c>
      <c r="B3889" s="4" t="s">
        <v>7031</v>
      </c>
      <c r="C3889" s="4">
        <f>YEAR(Data!$D3889)</f>
        <v>2011</v>
      </c>
      <c r="D3889" s="5">
        <v>40696</v>
      </c>
      <c r="E3889" s="5">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ht="14.25" customHeight="1" x14ac:dyDescent="0.3">
      <c r="A3890" s="4">
        <v>3889</v>
      </c>
      <c r="B3890" s="4" t="s">
        <v>7031</v>
      </c>
      <c r="C3890" s="4">
        <f>YEAR(Data!$D3890)</f>
        <v>2011</v>
      </c>
      <c r="D3890" s="5">
        <v>40696</v>
      </c>
      <c r="E3890" s="5">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4">
        <v>67.191599999999994</v>
      </c>
    </row>
    <row r="3891" spans="1:22" ht="14.25" customHeight="1" x14ac:dyDescent="0.3">
      <c r="A3891" s="4">
        <v>3890</v>
      </c>
      <c r="B3891" s="4" t="s">
        <v>7031</v>
      </c>
      <c r="C3891" s="4">
        <f>YEAR(Data!$D3891)</f>
        <v>2011</v>
      </c>
      <c r="D3891" s="5">
        <v>40696</v>
      </c>
      <c r="E3891" s="5">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107.08199999999997</v>
      </c>
    </row>
    <row r="3892" spans="1:22" ht="14.25" customHeight="1" x14ac:dyDescent="0.3">
      <c r="A3892" s="4">
        <v>3891</v>
      </c>
      <c r="B3892" s="4" t="s">
        <v>7032</v>
      </c>
      <c r="C3892" s="4">
        <f>YEAR(Data!$D3892)</f>
        <v>2013</v>
      </c>
      <c r="D3892" s="5">
        <v>41603</v>
      </c>
      <c r="E3892" s="5">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217.76699999999994</v>
      </c>
    </row>
    <row r="3893" spans="1:22" ht="14.25" customHeight="1" x14ac:dyDescent="0.3">
      <c r="A3893" s="4">
        <v>3892</v>
      </c>
      <c r="B3893" s="4" t="s">
        <v>7032</v>
      </c>
      <c r="C3893" s="4">
        <f>YEAR(Data!$D3893)</f>
        <v>2013</v>
      </c>
      <c r="D3893" s="5">
        <v>41603</v>
      </c>
      <c r="E3893" s="5">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4">
        <v>210.59399999999977</v>
      </c>
    </row>
    <row r="3894" spans="1:22" ht="14.25" customHeight="1" x14ac:dyDescent="0.3">
      <c r="A3894" s="4">
        <v>3893</v>
      </c>
      <c r="B3894" s="4" t="s">
        <v>7032</v>
      </c>
      <c r="C3894" s="4">
        <f>YEAR(Data!$D3894)</f>
        <v>2013</v>
      </c>
      <c r="D3894" s="5">
        <v>41603</v>
      </c>
      <c r="E3894" s="5">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4">
        <v>190.37279999999998</v>
      </c>
    </row>
    <row r="3895" spans="1:22" ht="14.25" customHeight="1" x14ac:dyDescent="0.3">
      <c r="A3895" s="4">
        <v>3894</v>
      </c>
      <c r="B3895" s="4" t="s">
        <v>7033</v>
      </c>
      <c r="C3895" s="4">
        <f>YEAR(Data!$D3895)</f>
        <v>2013</v>
      </c>
      <c r="D3895" s="5">
        <v>41589</v>
      </c>
      <c r="E3895" s="5">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ht="14.25" customHeight="1" x14ac:dyDescent="0.3">
      <c r="A3896" s="4">
        <v>3895</v>
      </c>
      <c r="B3896" s="4" t="s">
        <v>7034</v>
      </c>
      <c r="C3896" s="4">
        <f>YEAR(Data!$D3896)</f>
        <v>2011</v>
      </c>
      <c r="D3896" s="5">
        <v>40869</v>
      </c>
      <c r="E3896" s="5">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4">
        <v>-16.467000000000002</v>
      </c>
    </row>
    <row r="3897" spans="1:22" ht="14.25" customHeight="1" x14ac:dyDescent="0.3">
      <c r="A3897" s="4">
        <v>3896</v>
      </c>
      <c r="B3897" s="4" t="s">
        <v>7035</v>
      </c>
      <c r="C3897" s="4">
        <f>YEAR(Data!$D3897)</f>
        <v>2014</v>
      </c>
      <c r="D3897" s="5">
        <v>41761</v>
      </c>
      <c r="E3897" s="5">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4">
        <v>18.093</v>
      </c>
    </row>
    <row r="3898" spans="1:22" ht="14.25" customHeight="1" x14ac:dyDescent="0.3">
      <c r="A3898" s="4">
        <v>3897</v>
      </c>
      <c r="B3898" s="4" t="s">
        <v>7039</v>
      </c>
      <c r="C3898" s="4">
        <f>YEAR(Data!$D3898)</f>
        <v>2014</v>
      </c>
      <c r="D3898" s="5">
        <v>41981</v>
      </c>
      <c r="E3898" s="5">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4">
        <v>1.2431999999999999</v>
      </c>
    </row>
    <row r="3899" spans="1:22" ht="14.25" customHeight="1" x14ac:dyDescent="0.3">
      <c r="A3899" s="4">
        <v>3898</v>
      </c>
      <c r="B3899" s="4" t="s">
        <v>7039</v>
      </c>
      <c r="C3899" s="4">
        <f>YEAR(Data!$D3899)</f>
        <v>2014</v>
      </c>
      <c r="D3899" s="5">
        <v>41981</v>
      </c>
      <c r="E3899" s="5">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4">
        <v>5.4432</v>
      </c>
    </row>
    <row r="3900" spans="1:22" ht="14.25" customHeight="1" x14ac:dyDescent="0.3">
      <c r="A3900" s="4">
        <v>3899</v>
      </c>
      <c r="B3900" s="4" t="s">
        <v>7040</v>
      </c>
      <c r="C3900" s="4">
        <f>YEAR(Data!$D3900)</f>
        <v>2014</v>
      </c>
      <c r="D3900" s="5">
        <v>41974</v>
      </c>
      <c r="E3900" s="5">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4">
        <v>0.82879999999999987</v>
      </c>
    </row>
    <row r="3901" spans="1:22" ht="14.25" customHeight="1" x14ac:dyDescent="0.3">
      <c r="A3901" s="4">
        <v>3900</v>
      </c>
      <c r="B3901" s="4" t="s">
        <v>7042</v>
      </c>
      <c r="C3901" s="4">
        <f>YEAR(Data!$D3901)</f>
        <v>2014</v>
      </c>
      <c r="D3901" s="5">
        <v>41981</v>
      </c>
      <c r="E3901" s="5">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25.596799999999998</v>
      </c>
    </row>
    <row r="3902" spans="1:22" ht="14.25" customHeight="1" x14ac:dyDescent="0.3">
      <c r="A3902" s="4">
        <v>3901</v>
      </c>
      <c r="B3902" s="4" t="s">
        <v>7043</v>
      </c>
      <c r="C3902" s="4">
        <f>YEAR(Data!$D3902)</f>
        <v>2012</v>
      </c>
      <c r="D3902" s="5">
        <v>40911</v>
      </c>
      <c r="E3902" s="5">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4">
        <v>3.6288</v>
      </c>
    </row>
    <row r="3903" spans="1:22" ht="14.25" customHeight="1" x14ac:dyDescent="0.3">
      <c r="A3903" s="4">
        <v>3902</v>
      </c>
      <c r="B3903" s="4" t="s">
        <v>7045</v>
      </c>
      <c r="C3903" s="4">
        <f>YEAR(Data!$D3903)</f>
        <v>2012</v>
      </c>
      <c r="D3903" s="5">
        <v>41227</v>
      </c>
      <c r="E3903" s="5">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4">
        <v>-1.199600000000002</v>
      </c>
    </row>
    <row r="3904" spans="1:22" ht="14.25" customHeight="1" x14ac:dyDescent="0.3">
      <c r="A3904" s="4">
        <v>3903</v>
      </c>
      <c r="B3904" s="4" t="s">
        <v>7048</v>
      </c>
      <c r="C3904" s="4">
        <f>YEAR(Data!$D3904)</f>
        <v>2012</v>
      </c>
      <c r="D3904" s="5">
        <v>41184</v>
      </c>
      <c r="E3904" s="5">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ht="14.25" customHeight="1" x14ac:dyDescent="0.3">
      <c r="A3905" s="4">
        <v>3904</v>
      </c>
      <c r="B3905" s="4" t="s">
        <v>7049</v>
      </c>
      <c r="C3905" s="4">
        <f>YEAR(Data!$D3905)</f>
        <v>2012</v>
      </c>
      <c r="D3905" s="5">
        <v>41004</v>
      </c>
      <c r="E3905" s="5">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4">
        <v>18.396000000000001</v>
      </c>
    </row>
    <row r="3906" spans="1:22" ht="14.25" customHeight="1" x14ac:dyDescent="0.3">
      <c r="A3906" s="4">
        <v>3905</v>
      </c>
      <c r="B3906" s="4" t="s">
        <v>7049</v>
      </c>
      <c r="C3906" s="4">
        <f>YEAR(Data!$D3906)</f>
        <v>2012</v>
      </c>
      <c r="D3906" s="5">
        <v>41004</v>
      </c>
      <c r="E3906" s="5">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21.142799999999966</v>
      </c>
    </row>
    <row r="3907" spans="1:22" ht="14.25" customHeight="1" x14ac:dyDescent="0.3">
      <c r="A3907" s="4">
        <v>3906</v>
      </c>
      <c r="B3907" s="4" t="s">
        <v>7049</v>
      </c>
      <c r="C3907" s="4">
        <f>YEAR(Data!$D3907)</f>
        <v>2012</v>
      </c>
      <c r="D3907" s="5">
        <v>41004</v>
      </c>
      <c r="E3907" s="5">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-6.9519999999999982</v>
      </c>
    </row>
    <row r="3908" spans="1:22" ht="14.25" customHeight="1" x14ac:dyDescent="0.3">
      <c r="A3908" s="4">
        <v>3907</v>
      </c>
      <c r="B3908" s="4" t="s">
        <v>7049</v>
      </c>
      <c r="C3908" s="4">
        <f>YEAR(Data!$D3908)</f>
        <v>2012</v>
      </c>
      <c r="D3908" s="5">
        <v>41004</v>
      </c>
      <c r="E3908" s="5">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4">
        <v>-68.392000000000053</v>
      </c>
    </row>
    <row r="3909" spans="1:22" ht="14.25" customHeight="1" x14ac:dyDescent="0.3">
      <c r="A3909" s="4">
        <v>3908</v>
      </c>
      <c r="B3909" s="4" t="s">
        <v>7049</v>
      </c>
      <c r="C3909" s="4">
        <f>YEAR(Data!$D3909)</f>
        <v>2012</v>
      </c>
      <c r="D3909" s="5">
        <v>41004</v>
      </c>
      <c r="E3909" s="5">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4">
        <v>-3.2175000000000002</v>
      </c>
    </row>
    <row r="3910" spans="1:22" ht="14.25" customHeight="1" x14ac:dyDescent="0.3">
      <c r="A3910" s="4">
        <v>3909</v>
      </c>
      <c r="B3910" s="4" t="s">
        <v>7049</v>
      </c>
      <c r="C3910" s="4">
        <f>YEAR(Data!$D3910)</f>
        <v>2012</v>
      </c>
      <c r="D3910" s="5">
        <v>41004</v>
      </c>
      <c r="E3910" s="5">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-9.7972000000000037</v>
      </c>
    </row>
    <row r="3911" spans="1:22" ht="14.25" customHeight="1" x14ac:dyDescent="0.3">
      <c r="A3911" s="4">
        <v>3910</v>
      </c>
      <c r="B3911" s="4" t="s">
        <v>7049</v>
      </c>
      <c r="C3911" s="4">
        <f>YEAR(Data!$D3911)</f>
        <v>2012</v>
      </c>
      <c r="D3911" s="5">
        <v>41004</v>
      </c>
      <c r="E3911" s="5">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4">
        <v>2.37</v>
      </c>
    </row>
    <row r="3912" spans="1:22" ht="14.25" customHeight="1" x14ac:dyDescent="0.3">
      <c r="A3912" s="4">
        <v>3911</v>
      </c>
      <c r="B3912" s="4" t="s">
        <v>7049</v>
      </c>
      <c r="C3912" s="4">
        <f>YEAR(Data!$D3912)</f>
        <v>2012</v>
      </c>
      <c r="D3912" s="5">
        <v>41004</v>
      </c>
      <c r="E3912" s="5">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4">
        <v>-211.47</v>
      </c>
    </row>
    <row r="3913" spans="1:22" ht="14.25" customHeight="1" x14ac:dyDescent="0.3">
      <c r="A3913" s="4">
        <v>3912</v>
      </c>
      <c r="B3913" s="4" t="s">
        <v>7054</v>
      </c>
      <c r="C3913" s="4">
        <f>YEAR(Data!$D3913)</f>
        <v>2014</v>
      </c>
      <c r="D3913" s="5">
        <v>41796</v>
      </c>
      <c r="E3913" s="5">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4">
        <v>52.917299999999955</v>
      </c>
    </row>
    <row r="3914" spans="1:22" ht="14.25" customHeight="1" x14ac:dyDescent="0.3">
      <c r="A3914" s="4">
        <v>3913</v>
      </c>
      <c r="B3914" s="4" t="s">
        <v>7057</v>
      </c>
      <c r="C3914" s="4">
        <f>YEAR(Data!$D3914)</f>
        <v>2014</v>
      </c>
      <c r="D3914" s="5">
        <v>41901</v>
      </c>
      <c r="E3914" s="5">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ht="14.25" customHeight="1" x14ac:dyDescent="0.3">
      <c r="A3915" s="4">
        <v>3914</v>
      </c>
      <c r="B3915" s="4" t="s">
        <v>7057</v>
      </c>
      <c r="C3915" s="4">
        <f>YEAR(Data!$D3915)</f>
        <v>2014</v>
      </c>
      <c r="D3915" s="5">
        <v>41901</v>
      </c>
      <c r="E3915" s="5">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3.2405999999999997</v>
      </c>
    </row>
    <row r="3916" spans="1:22" ht="14.25" customHeight="1" x14ac:dyDescent="0.3">
      <c r="A3916" s="4">
        <v>3915</v>
      </c>
      <c r="B3916" s="4" t="s">
        <v>7058</v>
      </c>
      <c r="C3916" s="4">
        <f>YEAR(Data!$D3916)</f>
        <v>2014</v>
      </c>
      <c r="D3916" s="5">
        <v>41839</v>
      </c>
      <c r="E3916" s="5">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4">
        <v>-448.89599999999996</v>
      </c>
    </row>
    <row r="3917" spans="1:22" ht="14.25" customHeight="1" x14ac:dyDescent="0.3">
      <c r="A3917" s="4">
        <v>3916</v>
      </c>
      <c r="B3917" s="4" t="s">
        <v>7058</v>
      </c>
      <c r="C3917" s="4">
        <f>YEAR(Data!$D3917)</f>
        <v>2014</v>
      </c>
      <c r="D3917" s="5">
        <v>41839</v>
      </c>
      <c r="E3917" s="5">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10.098000000000006</v>
      </c>
    </row>
    <row r="3918" spans="1:22" ht="14.25" customHeight="1" x14ac:dyDescent="0.3">
      <c r="A3918" s="4">
        <v>3917</v>
      </c>
      <c r="B3918" s="4" t="s">
        <v>7058</v>
      </c>
      <c r="C3918" s="4">
        <f>YEAR(Data!$D3918)</f>
        <v>2014</v>
      </c>
      <c r="D3918" s="5">
        <v>41839</v>
      </c>
      <c r="E3918" s="5">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4">
        <v>5.2312000000000003</v>
      </c>
    </row>
    <row r="3919" spans="1:22" ht="14.25" customHeight="1" x14ac:dyDescent="0.3">
      <c r="A3919" s="4">
        <v>3918</v>
      </c>
      <c r="B3919" s="4" t="s">
        <v>7058</v>
      </c>
      <c r="C3919" s="4">
        <f>YEAR(Data!$D3919)</f>
        <v>2014</v>
      </c>
      <c r="D3919" s="5">
        <v>41839</v>
      </c>
      <c r="E3919" s="5">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4">
        <v>-6.1247999999999987</v>
      </c>
    </row>
    <row r="3920" spans="1:22" ht="14.25" customHeight="1" x14ac:dyDescent="0.3">
      <c r="A3920" s="4">
        <v>3919</v>
      </c>
      <c r="B3920" s="4" t="s">
        <v>7058</v>
      </c>
      <c r="C3920" s="4">
        <f>YEAR(Data!$D3920)</f>
        <v>2014</v>
      </c>
      <c r="D3920" s="5">
        <v>41839</v>
      </c>
      <c r="E3920" s="5">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4">
        <v>-42.89670000000001</v>
      </c>
    </row>
    <row r="3921" spans="1:22" ht="14.25" customHeight="1" x14ac:dyDescent="0.3">
      <c r="A3921" s="4">
        <v>3920</v>
      </c>
      <c r="B3921" s="4" t="s">
        <v>7061</v>
      </c>
      <c r="C3921" s="4">
        <f>YEAR(Data!$D3921)</f>
        <v>2012</v>
      </c>
      <c r="D3921" s="5">
        <v>41244</v>
      </c>
      <c r="E3921" s="5">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16.653600000000004</v>
      </c>
    </row>
    <row r="3922" spans="1:22" ht="14.25" customHeight="1" x14ac:dyDescent="0.3">
      <c r="A3922" s="4">
        <v>3921</v>
      </c>
      <c r="B3922" s="4" t="s">
        <v>7061</v>
      </c>
      <c r="C3922" s="4">
        <f>YEAR(Data!$D3922)</f>
        <v>2012</v>
      </c>
      <c r="D3922" s="5">
        <v>41244</v>
      </c>
      <c r="E3922" s="5">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4">
        <v>30.700800000000001</v>
      </c>
    </row>
    <row r="3923" spans="1:22" ht="14.25" customHeight="1" x14ac:dyDescent="0.3">
      <c r="A3923" s="4">
        <v>3922</v>
      </c>
      <c r="B3923" s="4" t="s">
        <v>7062</v>
      </c>
      <c r="C3923" s="4">
        <f>YEAR(Data!$D3923)</f>
        <v>2013</v>
      </c>
      <c r="D3923" s="5">
        <v>41454</v>
      </c>
      <c r="E3923" s="5">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4">
        <v>35.997600000000006</v>
      </c>
    </row>
    <row r="3924" spans="1:22" ht="14.25" customHeight="1" x14ac:dyDescent="0.3">
      <c r="A3924" s="4">
        <v>3923</v>
      </c>
      <c r="B3924" s="4" t="s">
        <v>7063</v>
      </c>
      <c r="C3924" s="4">
        <f>YEAR(Data!$D3924)</f>
        <v>2014</v>
      </c>
      <c r="D3924" s="5">
        <v>41880</v>
      </c>
      <c r="E3924" s="5">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ht="14.25" customHeight="1" x14ac:dyDescent="0.3">
      <c r="A3925" s="4">
        <v>3924</v>
      </c>
      <c r="B3925" s="4" t="s">
        <v>7063</v>
      </c>
      <c r="C3925" s="4">
        <f>YEAR(Data!$D3925)</f>
        <v>2014</v>
      </c>
      <c r="D3925" s="5">
        <v>41880</v>
      </c>
      <c r="E3925" s="5">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4">
        <v>9.3520000000000003</v>
      </c>
    </row>
    <row r="3926" spans="1:22" ht="14.25" customHeight="1" x14ac:dyDescent="0.3">
      <c r="A3926" s="4">
        <v>3925</v>
      </c>
      <c r="B3926" s="4" t="s">
        <v>7066</v>
      </c>
      <c r="C3926" s="4">
        <f>YEAR(Data!$D3926)</f>
        <v>2011</v>
      </c>
      <c r="D3926" s="5">
        <v>40803</v>
      </c>
      <c r="E3926" s="5">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1.2111999999999981</v>
      </c>
    </row>
    <row r="3927" spans="1:22" ht="14.25" customHeight="1" x14ac:dyDescent="0.3">
      <c r="A3927" s="4">
        <v>3926</v>
      </c>
      <c r="B3927" s="4" t="s">
        <v>7066</v>
      </c>
      <c r="C3927" s="4">
        <f>YEAR(Data!$D3927)</f>
        <v>2011</v>
      </c>
      <c r="D3927" s="5">
        <v>40803</v>
      </c>
      <c r="E3927" s="5">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4">
        <v>16.220400000000001</v>
      </c>
    </row>
    <row r="3928" spans="1:22" ht="14.25" customHeight="1" x14ac:dyDescent="0.3">
      <c r="A3928" s="4">
        <v>3927</v>
      </c>
      <c r="B3928" s="4" t="s">
        <v>7066</v>
      </c>
      <c r="C3928" s="4">
        <f>YEAR(Data!$D3928)</f>
        <v>2011</v>
      </c>
      <c r="D3928" s="5">
        <v>40803</v>
      </c>
      <c r="E3928" s="5">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4">
        <v>13.429200000000002</v>
      </c>
    </row>
    <row r="3929" spans="1:22" ht="14.25" customHeight="1" x14ac:dyDescent="0.3">
      <c r="A3929" s="4">
        <v>3928</v>
      </c>
      <c r="B3929" s="4" t="s">
        <v>7066</v>
      </c>
      <c r="C3929" s="4">
        <f>YEAR(Data!$D3929)</f>
        <v>2011</v>
      </c>
      <c r="D3929" s="5">
        <v>40803</v>
      </c>
      <c r="E3929" s="5">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ht="14.25" customHeight="1" x14ac:dyDescent="0.3">
      <c r="A3930" s="4">
        <v>3929</v>
      </c>
      <c r="B3930" s="4" t="s">
        <v>7067</v>
      </c>
      <c r="C3930" s="4">
        <f>YEAR(Data!$D3930)</f>
        <v>2013</v>
      </c>
      <c r="D3930" s="5">
        <v>41348</v>
      </c>
      <c r="E3930" s="5">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-14.195999999999998</v>
      </c>
    </row>
    <row r="3931" spans="1:22" ht="14.25" customHeight="1" x14ac:dyDescent="0.3">
      <c r="A3931" s="4">
        <v>3930</v>
      </c>
      <c r="B3931" s="4" t="s">
        <v>7067</v>
      </c>
      <c r="C3931" s="4">
        <f>YEAR(Data!$D3931)</f>
        <v>2013</v>
      </c>
      <c r="D3931" s="5">
        <v>41348</v>
      </c>
      <c r="E3931" s="5">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4">
        <v>1.8792</v>
      </c>
    </row>
    <row r="3932" spans="1:22" ht="14.25" customHeight="1" x14ac:dyDescent="0.3">
      <c r="A3932" s="4">
        <v>3931</v>
      </c>
      <c r="B3932" s="4" t="s">
        <v>7067</v>
      </c>
      <c r="C3932" s="4">
        <f>YEAR(Data!$D3932)</f>
        <v>2013</v>
      </c>
      <c r="D3932" s="5">
        <v>41348</v>
      </c>
      <c r="E3932" s="5">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16.373699999999992</v>
      </c>
    </row>
    <row r="3933" spans="1:22" ht="14.25" customHeight="1" x14ac:dyDescent="0.3">
      <c r="A3933" s="4">
        <v>3932</v>
      </c>
      <c r="B3933" s="4" t="s">
        <v>7068</v>
      </c>
      <c r="C3933" s="4">
        <f>YEAR(Data!$D3933)</f>
        <v>2013</v>
      </c>
      <c r="D3933" s="5">
        <v>41513</v>
      </c>
      <c r="E3933" s="5">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4">
        <v>1.6416000000000004</v>
      </c>
    </row>
    <row r="3934" spans="1:22" ht="14.25" customHeight="1" x14ac:dyDescent="0.3">
      <c r="A3934" s="4">
        <v>3933</v>
      </c>
      <c r="B3934" s="4" t="s">
        <v>7068</v>
      </c>
      <c r="C3934" s="4">
        <f>YEAR(Data!$D3934)</f>
        <v>2013</v>
      </c>
      <c r="D3934" s="5">
        <v>41513</v>
      </c>
      <c r="E3934" s="5">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ht="14.25" customHeight="1" x14ac:dyDescent="0.3">
      <c r="A3935" s="4">
        <v>3934</v>
      </c>
      <c r="B3935" s="4" t="s">
        <v>7071</v>
      </c>
      <c r="C3935" s="4">
        <f>YEAR(Data!$D3935)</f>
        <v>2014</v>
      </c>
      <c r="D3935" s="5">
        <v>41885</v>
      </c>
      <c r="E3935" s="5">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4">
        <v>2.7259999999999995</v>
      </c>
    </row>
    <row r="3936" spans="1:22" ht="14.25" customHeight="1" x14ac:dyDescent="0.3">
      <c r="A3936" s="4">
        <v>3935</v>
      </c>
      <c r="B3936" s="4" t="s">
        <v>7071</v>
      </c>
      <c r="C3936" s="4">
        <f>YEAR(Data!$D3936)</f>
        <v>2014</v>
      </c>
      <c r="D3936" s="5">
        <v>41885</v>
      </c>
      <c r="E3936" s="5">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4">
        <v>37</v>
      </c>
    </row>
    <row r="3937" spans="1:22" ht="14.25" customHeight="1" x14ac:dyDescent="0.3">
      <c r="A3937" s="4">
        <v>3936</v>
      </c>
      <c r="B3937" s="4" t="s">
        <v>7071</v>
      </c>
      <c r="C3937" s="4">
        <f>YEAR(Data!$D3937)</f>
        <v>2014</v>
      </c>
      <c r="D3937" s="5">
        <v>41885</v>
      </c>
      <c r="E3937" s="5">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4">
        <v>12.599000000000004</v>
      </c>
    </row>
    <row r="3938" spans="1:22" ht="14.25" customHeight="1" x14ac:dyDescent="0.3">
      <c r="A3938" s="4">
        <v>3937</v>
      </c>
      <c r="B3938" s="4" t="s">
        <v>7072</v>
      </c>
      <c r="C3938" s="4">
        <f>YEAR(Data!$D3938)</f>
        <v>2012</v>
      </c>
      <c r="D3938" s="5">
        <v>41076</v>
      </c>
      <c r="E3938" s="5">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4">
        <v>9.3443999999999985</v>
      </c>
    </row>
    <row r="3939" spans="1:22" ht="14.25" customHeight="1" x14ac:dyDescent="0.3">
      <c r="A3939" s="4">
        <v>3938</v>
      </c>
      <c r="B3939" s="4" t="s">
        <v>7072</v>
      </c>
      <c r="C3939" s="4">
        <f>YEAR(Data!$D3939)</f>
        <v>2012</v>
      </c>
      <c r="D3939" s="5">
        <v>41076</v>
      </c>
      <c r="E3939" s="5">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9.8657999999999983</v>
      </c>
    </row>
    <row r="3940" spans="1:22" ht="14.25" customHeight="1" x14ac:dyDescent="0.3">
      <c r="A3940" s="4">
        <v>3939</v>
      </c>
      <c r="B3940" s="4" t="s">
        <v>7072</v>
      </c>
      <c r="C3940" s="4">
        <f>YEAR(Data!$D3940)</f>
        <v>2012</v>
      </c>
      <c r="D3940" s="5">
        <v>41076</v>
      </c>
      <c r="E3940" s="5">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4">
        <v>-25.376400000000018</v>
      </c>
    </row>
    <row r="3941" spans="1:22" ht="14.25" customHeight="1" x14ac:dyDescent="0.3">
      <c r="A3941" s="4">
        <v>3940</v>
      </c>
      <c r="B3941" s="4" t="s">
        <v>7074</v>
      </c>
      <c r="C3941" s="4">
        <f>YEAR(Data!$D3941)</f>
        <v>2013</v>
      </c>
      <c r="D3941" s="5">
        <v>41619</v>
      </c>
      <c r="E3941" s="5">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4">
        <v>356.22500000000002</v>
      </c>
    </row>
    <row r="3942" spans="1:22" ht="14.25" customHeight="1" x14ac:dyDescent="0.3">
      <c r="A3942" s="4">
        <v>3941</v>
      </c>
      <c r="B3942" s="4" t="s">
        <v>7076</v>
      </c>
      <c r="C3942" s="4">
        <f>YEAR(Data!$D3942)</f>
        <v>2014</v>
      </c>
      <c r="D3942" s="5">
        <v>41778</v>
      </c>
      <c r="E3942" s="5">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6.2608000000000015</v>
      </c>
    </row>
    <row r="3943" spans="1:22" ht="14.25" customHeight="1" x14ac:dyDescent="0.3">
      <c r="A3943" s="4">
        <v>3942</v>
      </c>
      <c r="B3943" s="4" t="s">
        <v>7076</v>
      </c>
      <c r="C3943" s="4">
        <f>YEAR(Data!$D3943)</f>
        <v>2014</v>
      </c>
      <c r="D3943" s="5">
        <v>41778</v>
      </c>
      <c r="E3943" s="5">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1.0286999999999997</v>
      </c>
    </row>
    <row r="3944" spans="1:22" ht="14.25" customHeight="1" x14ac:dyDescent="0.3">
      <c r="A3944" s="4">
        <v>3943</v>
      </c>
      <c r="B3944" s="4" t="s">
        <v>7077</v>
      </c>
      <c r="C3944" s="4">
        <f>YEAR(Data!$D3944)</f>
        <v>2014</v>
      </c>
      <c r="D3944" s="5">
        <v>41787</v>
      </c>
      <c r="E3944" s="5">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4">
        <v>9.0719999999999992</v>
      </c>
    </row>
    <row r="3945" spans="1:22" ht="14.25" customHeight="1" x14ac:dyDescent="0.3">
      <c r="A3945" s="4">
        <v>3944</v>
      </c>
      <c r="B3945" s="4" t="s">
        <v>7078</v>
      </c>
      <c r="C3945" s="4">
        <f>YEAR(Data!$D3945)</f>
        <v>2013</v>
      </c>
      <c r="D3945" s="5">
        <v>41449</v>
      </c>
      <c r="E3945" s="5">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4">
        <v>16.703400000000016</v>
      </c>
    </row>
    <row r="3946" spans="1:22" ht="14.25" customHeight="1" x14ac:dyDescent="0.3">
      <c r="A3946" s="4">
        <v>3945</v>
      </c>
      <c r="B3946" s="4" t="s">
        <v>7081</v>
      </c>
      <c r="C3946" s="4">
        <f>YEAR(Data!$D3946)</f>
        <v>2013</v>
      </c>
      <c r="D3946" s="5">
        <v>41411</v>
      </c>
      <c r="E3946" s="5">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ht="14.25" customHeight="1" x14ac:dyDescent="0.3">
      <c r="A3947" s="4">
        <v>3946</v>
      </c>
      <c r="B3947" s="4" t="s">
        <v>7082</v>
      </c>
      <c r="C3947" s="4">
        <f>YEAR(Data!$D3947)</f>
        <v>2014</v>
      </c>
      <c r="D3947" s="5">
        <v>41962</v>
      </c>
      <c r="E3947" s="5">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4">
        <v>15.534399999999998</v>
      </c>
    </row>
    <row r="3948" spans="1:22" ht="14.25" customHeight="1" x14ac:dyDescent="0.3">
      <c r="A3948" s="4">
        <v>3947</v>
      </c>
      <c r="B3948" s="4" t="s">
        <v>7082</v>
      </c>
      <c r="C3948" s="4">
        <f>YEAR(Data!$D3948)</f>
        <v>2014</v>
      </c>
      <c r="D3948" s="5">
        <v>41962</v>
      </c>
      <c r="E3948" s="5">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4">
        <v>-0.66240000000000021</v>
      </c>
    </row>
    <row r="3949" spans="1:22" ht="14.25" customHeight="1" x14ac:dyDescent="0.3">
      <c r="A3949" s="4">
        <v>3948</v>
      </c>
      <c r="B3949" s="4" t="s">
        <v>7083</v>
      </c>
      <c r="C3949" s="4">
        <f>YEAR(Data!$D3949)</f>
        <v>2013</v>
      </c>
      <c r="D3949" s="5">
        <v>41597</v>
      </c>
      <c r="E3949" s="5">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1.0347999999999993</v>
      </c>
    </row>
    <row r="3950" spans="1:22" ht="14.25" customHeight="1" x14ac:dyDescent="0.3">
      <c r="A3950" s="4">
        <v>3949</v>
      </c>
      <c r="B3950" s="4" t="s">
        <v>7083</v>
      </c>
      <c r="C3950" s="4">
        <f>YEAR(Data!$D3950)</f>
        <v>2013</v>
      </c>
      <c r="D3950" s="5">
        <v>41597</v>
      </c>
      <c r="E3950" s="5">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4">
        <v>15.8756</v>
      </c>
    </row>
    <row r="3951" spans="1:22" ht="14.25" customHeight="1" x14ac:dyDescent="0.3">
      <c r="A3951" s="4">
        <v>3950</v>
      </c>
      <c r="B3951" s="4" t="s">
        <v>7083</v>
      </c>
      <c r="C3951" s="4">
        <f>YEAR(Data!$D3951)</f>
        <v>2013</v>
      </c>
      <c r="D3951" s="5">
        <v>41597</v>
      </c>
      <c r="E3951" s="5">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6.6311999999999989</v>
      </c>
    </row>
    <row r="3952" spans="1:22" ht="14.25" customHeight="1" x14ac:dyDescent="0.3">
      <c r="A3952" s="4">
        <v>3951</v>
      </c>
      <c r="B3952" s="4" t="s">
        <v>7083</v>
      </c>
      <c r="C3952" s="4">
        <f>YEAR(Data!$D3952)</f>
        <v>2013</v>
      </c>
      <c r="D3952" s="5">
        <v>41597</v>
      </c>
      <c r="E3952" s="5">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-18.221999999999994</v>
      </c>
    </row>
    <row r="3953" spans="1:22" ht="14.25" customHeight="1" x14ac:dyDescent="0.3">
      <c r="A3953" s="4">
        <v>3952</v>
      </c>
      <c r="B3953" s="4" t="s">
        <v>7084</v>
      </c>
      <c r="C3953" s="4">
        <f>YEAR(Data!$D3953)</f>
        <v>2011</v>
      </c>
      <c r="D3953" s="5">
        <v>40875</v>
      </c>
      <c r="E3953" s="5">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6.0367999999999986</v>
      </c>
    </row>
    <row r="3954" spans="1:22" ht="14.25" customHeight="1" x14ac:dyDescent="0.3">
      <c r="A3954" s="4">
        <v>3953</v>
      </c>
      <c r="B3954" s="4" t="s">
        <v>7085</v>
      </c>
      <c r="C3954" s="4">
        <f>YEAR(Data!$D3954)</f>
        <v>2013</v>
      </c>
      <c r="D3954" s="5">
        <v>41335</v>
      </c>
      <c r="E3954" s="5">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4">
        <v>13.998599999999989</v>
      </c>
    </row>
    <row r="3955" spans="1:22" ht="14.25" customHeight="1" x14ac:dyDescent="0.3">
      <c r="A3955" s="4">
        <v>3954</v>
      </c>
      <c r="B3955" s="4" t="s">
        <v>7088</v>
      </c>
      <c r="C3955" s="4">
        <f>YEAR(Data!$D3955)</f>
        <v>2014</v>
      </c>
      <c r="D3955" s="5">
        <v>41655</v>
      </c>
      <c r="E3955" s="5">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ht="14.25" customHeight="1" x14ac:dyDescent="0.3">
      <c r="A3956" s="4">
        <v>3955</v>
      </c>
      <c r="B3956" s="4" t="s">
        <v>7089</v>
      </c>
      <c r="C3956" s="4">
        <f>YEAR(Data!$D3956)</f>
        <v>2011</v>
      </c>
      <c r="D3956" s="5">
        <v>40637</v>
      </c>
      <c r="E3956" s="5">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ht="14.25" customHeight="1" x14ac:dyDescent="0.3">
      <c r="A3957" s="4">
        <v>3956</v>
      </c>
      <c r="B3957" s="4" t="s">
        <v>7089</v>
      </c>
      <c r="C3957" s="4">
        <f>YEAR(Data!$D3957)</f>
        <v>2011</v>
      </c>
      <c r="D3957" s="5">
        <v>40637</v>
      </c>
      <c r="E3957" s="5">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23.807999999999993</v>
      </c>
    </row>
    <row r="3958" spans="1:22" ht="14.25" customHeight="1" x14ac:dyDescent="0.3">
      <c r="A3958" s="4">
        <v>3957</v>
      </c>
      <c r="B3958" s="4" t="s">
        <v>7090</v>
      </c>
      <c r="C3958" s="4">
        <f>YEAR(Data!$D3958)</f>
        <v>2013</v>
      </c>
      <c r="D3958" s="5">
        <v>41452</v>
      </c>
      <c r="E3958" s="5">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6.4205999999999976</v>
      </c>
    </row>
    <row r="3959" spans="1:22" ht="14.25" customHeight="1" x14ac:dyDescent="0.3">
      <c r="A3959" s="4">
        <v>3958</v>
      </c>
      <c r="B3959" s="4" t="s">
        <v>7091</v>
      </c>
      <c r="C3959" s="4">
        <f>YEAR(Data!$D3959)</f>
        <v>2013</v>
      </c>
      <c r="D3959" s="5">
        <v>41424</v>
      </c>
      <c r="E3959" s="5">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4">
        <v>-8.6456999999999979</v>
      </c>
    </row>
    <row r="3960" spans="1:22" ht="14.25" customHeight="1" x14ac:dyDescent="0.3">
      <c r="A3960" s="4">
        <v>3959</v>
      </c>
      <c r="B3960" s="4" t="s">
        <v>7091</v>
      </c>
      <c r="C3960" s="4">
        <f>YEAR(Data!$D3960)</f>
        <v>2013</v>
      </c>
      <c r="D3960" s="5">
        <v>41424</v>
      </c>
      <c r="E3960" s="5">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4">
        <v>0.3335999999999999</v>
      </c>
    </row>
    <row r="3961" spans="1:22" ht="14.25" customHeight="1" x14ac:dyDescent="0.3">
      <c r="A3961" s="4">
        <v>3960</v>
      </c>
      <c r="B3961" s="4" t="s">
        <v>7091</v>
      </c>
      <c r="C3961" s="4">
        <f>YEAR(Data!$D3961)</f>
        <v>2013</v>
      </c>
      <c r="D3961" s="5">
        <v>41424</v>
      </c>
      <c r="E3961" s="5">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4">
        <v>14.546999999999995</v>
      </c>
    </row>
    <row r="3962" spans="1:22" ht="14.25" customHeight="1" x14ac:dyDescent="0.3">
      <c r="A3962" s="4">
        <v>3961</v>
      </c>
      <c r="B3962" s="4" t="s">
        <v>7094</v>
      </c>
      <c r="C3962" s="4">
        <f>YEAR(Data!$D3962)</f>
        <v>2012</v>
      </c>
      <c r="D3962" s="5">
        <v>41201</v>
      </c>
      <c r="E3962" s="5">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ht="14.25" customHeight="1" x14ac:dyDescent="0.3">
      <c r="A3963" s="4">
        <v>3962</v>
      </c>
      <c r="B3963" s="4" t="s">
        <v>7094</v>
      </c>
      <c r="C3963" s="4">
        <f>YEAR(Data!$D3963)</f>
        <v>2012</v>
      </c>
      <c r="D3963" s="5">
        <v>41201</v>
      </c>
      <c r="E3963" s="5">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44.984999999999985</v>
      </c>
    </row>
    <row r="3964" spans="1:22" ht="14.25" customHeight="1" x14ac:dyDescent="0.3">
      <c r="A3964" s="4">
        <v>3963</v>
      </c>
      <c r="B3964" s="4" t="s">
        <v>7095</v>
      </c>
      <c r="C3964" s="4">
        <f>YEAR(Data!$D3964)</f>
        <v>2014</v>
      </c>
      <c r="D3964" s="5">
        <v>41690</v>
      </c>
      <c r="E3964" s="5">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3.4668000000000005</v>
      </c>
    </row>
    <row r="3965" spans="1:22" ht="14.25" customHeight="1" x14ac:dyDescent="0.3">
      <c r="A3965" s="4">
        <v>3964</v>
      </c>
      <c r="B3965" s="4" t="s">
        <v>7095</v>
      </c>
      <c r="C3965" s="4">
        <f>YEAR(Data!$D3965)</f>
        <v>2014</v>
      </c>
      <c r="D3965" s="5">
        <v>41690</v>
      </c>
      <c r="E3965" s="5">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12.060900000000002</v>
      </c>
    </row>
    <row r="3966" spans="1:22" ht="14.25" customHeight="1" x14ac:dyDescent="0.3">
      <c r="A3966" s="4">
        <v>3965</v>
      </c>
      <c r="B3966" s="4" t="s">
        <v>7096</v>
      </c>
      <c r="C3966" s="4">
        <f>YEAR(Data!$D3966)</f>
        <v>2013</v>
      </c>
      <c r="D3966" s="5">
        <v>41540</v>
      </c>
      <c r="E3966" s="5">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4">
        <v>0.88559999999999883</v>
      </c>
    </row>
    <row r="3967" spans="1:22" ht="14.25" customHeight="1" x14ac:dyDescent="0.3">
      <c r="A3967" s="4">
        <v>3966</v>
      </c>
      <c r="B3967" s="4" t="s">
        <v>7099</v>
      </c>
      <c r="C3967" s="4">
        <f>YEAR(Data!$D3967)</f>
        <v>2011</v>
      </c>
      <c r="D3967" s="5">
        <v>40859</v>
      </c>
      <c r="E3967" s="5">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0.88559999999999883</v>
      </c>
    </row>
    <row r="3968" spans="1:22" ht="14.25" customHeight="1" x14ac:dyDescent="0.3">
      <c r="A3968" s="4">
        <v>3967</v>
      </c>
      <c r="B3968" s="4" t="s">
        <v>7100</v>
      </c>
      <c r="C3968" s="4">
        <f>YEAR(Data!$D3968)</f>
        <v>2013</v>
      </c>
      <c r="D3968" s="5">
        <v>41366</v>
      </c>
      <c r="E3968" s="5">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ht="14.25" customHeight="1" x14ac:dyDescent="0.3">
      <c r="A3969" s="4">
        <v>3968</v>
      </c>
      <c r="B3969" s="4" t="s">
        <v>7101</v>
      </c>
      <c r="C3969" s="4">
        <f>YEAR(Data!$D3969)</f>
        <v>2013</v>
      </c>
      <c r="D3969" s="5">
        <v>41415</v>
      </c>
      <c r="E3969" s="5">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4">
        <v>-32.507999999999996</v>
      </c>
    </row>
    <row r="3970" spans="1:22" ht="14.25" customHeight="1" x14ac:dyDescent="0.3">
      <c r="A3970" s="4">
        <v>3969</v>
      </c>
      <c r="B3970" s="4" t="s">
        <v>7102</v>
      </c>
      <c r="C3970" s="4">
        <f>YEAR(Data!$D3970)</f>
        <v>2012</v>
      </c>
      <c r="D3970" s="5">
        <v>41061</v>
      </c>
      <c r="E3970" s="5">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4">
        <v>-9.1648000000000032</v>
      </c>
    </row>
    <row r="3971" spans="1:22" ht="14.25" customHeight="1" x14ac:dyDescent="0.3">
      <c r="A3971" s="4">
        <v>3970</v>
      </c>
      <c r="B3971" s="4" t="s">
        <v>7102</v>
      </c>
      <c r="C3971" s="4">
        <f>YEAR(Data!$D3971)</f>
        <v>2012</v>
      </c>
      <c r="D3971" s="5">
        <v>41061</v>
      </c>
      <c r="E3971" s="5">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4">
        <v>13.199999999999998</v>
      </c>
    </row>
    <row r="3972" spans="1:22" ht="14.25" customHeight="1" x14ac:dyDescent="0.3">
      <c r="A3972" s="4">
        <v>3971</v>
      </c>
      <c r="B3972" s="4" t="s">
        <v>7105</v>
      </c>
      <c r="C3972" s="4">
        <f>YEAR(Data!$D3972)</f>
        <v>2011</v>
      </c>
      <c r="D3972" s="5">
        <v>40869</v>
      </c>
      <c r="E3972" s="5">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4">
        <v>24.218999999999998</v>
      </c>
    </row>
    <row r="3973" spans="1:22" ht="14.25" customHeight="1" x14ac:dyDescent="0.3">
      <c r="A3973" s="4">
        <v>3972</v>
      </c>
      <c r="B3973" s="4" t="s">
        <v>7108</v>
      </c>
      <c r="C3973" s="4">
        <f>YEAR(Data!$D3973)</f>
        <v>2012</v>
      </c>
      <c r="D3973" s="5">
        <v>40961</v>
      </c>
      <c r="E3973" s="5">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4">
        <v>20.633600000000001</v>
      </c>
    </row>
    <row r="3974" spans="1:22" ht="14.25" customHeight="1" x14ac:dyDescent="0.3">
      <c r="A3974" s="4">
        <v>3973</v>
      </c>
      <c r="B3974" s="4" t="s">
        <v>7109</v>
      </c>
      <c r="C3974" s="4">
        <f>YEAR(Data!$D3974)</f>
        <v>2013</v>
      </c>
      <c r="D3974" s="5">
        <v>41363</v>
      </c>
      <c r="E3974" s="5">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ht="14.25" customHeight="1" x14ac:dyDescent="0.3">
      <c r="A3975" s="4">
        <v>3974</v>
      </c>
      <c r="B3975" s="4" t="s">
        <v>7109</v>
      </c>
      <c r="C3975" s="4">
        <f>YEAR(Data!$D3975)</f>
        <v>2013</v>
      </c>
      <c r="D3975" s="5">
        <v>41363</v>
      </c>
      <c r="E3975" s="5">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4">
        <v>9.3124999999999982</v>
      </c>
    </row>
    <row r="3976" spans="1:22" ht="14.25" customHeight="1" x14ac:dyDescent="0.3">
      <c r="A3976" s="4">
        <v>3975</v>
      </c>
      <c r="B3976" s="4" t="s">
        <v>7109</v>
      </c>
      <c r="C3976" s="4">
        <f>YEAR(Data!$D3976)</f>
        <v>2013</v>
      </c>
      <c r="D3976" s="5">
        <v>41363</v>
      </c>
      <c r="E3976" s="5">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124.19999999999999</v>
      </c>
    </row>
    <row r="3977" spans="1:22" ht="14.25" customHeight="1" x14ac:dyDescent="0.3">
      <c r="A3977" s="4">
        <v>3976</v>
      </c>
      <c r="B3977" s="4" t="s">
        <v>7109</v>
      </c>
      <c r="C3977" s="4">
        <f>YEAR(Data!$D3977)</f>
        <v>2013</v>
      </c>
      <c r="D3977" s="5">
        <v>41363</v>
      </c>
      <c r="E3977" s="5">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ht="14.25" customHeight="1" x14ac:dyDescent="0.3">
      <c r="A3978" s="4">
        <v>3977</v>
      </c>
      <c r="B3978" s="4" t="s">
        <v>7110</v>
      </c>
      <c r="C3978" s="4">
        <f>YEAR(Data!$D3978)</f>
        <v>2013</v>
      </c>
      <c r="D3978" s="5">
        <v>41570</v>
      </c>
      <c r="E3978" s="5">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4">
        <v>11.177600000000002</v>
      </c>
    </row>
    <row r="3979" spans="1:22" ht="14.25" customHeight="1" x14ac:dyDescent="0.3">
      <c r="A3979" s="4">
        <v>3978</v>
      </c>
      <c r="B3979" s="4" t="s">
        <v>7113</v>
      </c>
      <c r="C3979" s="4">
        <f>YEAR(Data!$D3979)</f>
        <v>2014</v>
      </c>
      <c r="D3979" s="5">
        <v>41915</v>
      </c>
      <c r="E3979" s="5">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4.1123999999999992</v>
      </c>
    </row>
    <row r="3980" spans="1:22" ht="14.25" customHeight="1" x14ac:dyDescent="0.3">
      <c r="A3980" s="4">
        <v>3979</v>
      </c>
      <c r="B3980" s="4" t="s">
        <v>7113</v>
      </c>
      <c r="C3980" s="4">
        <f>YEAR(Data!$D3980)</f>
        <v>2014</v>
      </c>
      <c r="D3980" s="5">
        <v>41915</v>
      </c>
      <c r="E3980" s="5">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-20.136200000000006</v>
      </c>
    </row>
    <row r="3981" spans="1:22" ht="14.25" customHeight="1" x14ac:dyDescent="0.3">
      <c r="A3981" s="4">
        <v>3980</v>
      </c>
      <c r="B3981" s="4" t="s">
        <v>7114</v>
      </c>
      <c r="C3981" s="4">
        <f>YEAR(Data!$D3981)</f>
        <v>2011</v>
      </c>
      <c r="D3981" s="5">
        <v>40900</v>
      </c>
      <c r="E3981" s="5">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4">
        <v>-19.549200000000006</v>
      </c>
    </row>
    <row r="3982" spans="1:22" ht="14.25" customHeight="1" x14ac:dyDescent="0.3">
      <c r="A3982" s="4">
        <v>3981</v>
      </c>
      <c r="B3982" s="4" t="s">
        <v>7114</v>
      </c>
      <c r="C3982" s="4">
        <f>YEAR(Data!$D3982)</f>
        <v>2011</v>
      </c>
      <c r="D3982" s="5">
        <v>40900</v>
      </c>
      <c r="E3982" s="5">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4">
        <v>15.8256</v>
      </c>
    </row>
    <row r="3983" spans="1:22" ht="14.25" customHeight="1" x14ac:dyDescent="0.3">
      <c r="A3983" s="4">
        <v>3982</v>
      </c>
      <c r="B3983" s="4" t="s">
        <v>7115</v>
      </c>
      <c r="C3983" s="4">
        <f>YEAR(Data!$D3983)</f>
        <v>2014</v>
      </c>
      <c r="D3983" s="5">
        <v>41989</v>
      </c>
      <c r="E3983" s="5">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ht="14.25" customHeight="1" x14ac:dyDescent="0.3">
      <c r="A3984" s="4">
        <v>3983</v>
      </c>
      <c r="B3984" s="4" t="s">
        <v>7116</v>
      </c>
      <c r="C3984" s="4">
        <f>YEAR(Data!$D3984)</f>
        <v>2013</v>
      </c>
      <c r="D3984" s="5">
        <v>41463</v>
      </c>
      <c r="E3984" s="5">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-3.5996000000000521</v>
      </c>
    </row>
    <row r="3985" spans="1:22" ht="14.25" customHeight="1" x14ac:dyDescent="0.3">
      <c r="A3985" s="4">
        <v>3984</v>
      </c>
      <c r="B3985" s="4" t="s">
        <v>7116</v>
      </c>
      <c r="C3985" s="4">
        <f>YEAR(Data!$D3985)</f>
        <v>2013</v>
      </c>
      <c r="D3985" s="5">
        <v>41463</v>
      </c>
      <c r="E3985" s="5">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4">
        <v>944.98649999999986</v>
      </c>
    </row>
    <row r="3986" spans="1:22" ht="14.25" customHeight="1" x14ac:dyDescent="0.3">
      <c r="A3986" s="4">
        <v>3985</v>
      </c>
      <c r="B3986" s="4" t="s">
        <v>7116</v>
      </c>
      <c r="C3986" s="4">
        <f>YEAR(Data!$D3986)</f>
        <v>2013</v>
      </c>
      <c r="D3986" s="5">
        <v>41463</v>
      </c>
      <c r="E3986" s="5">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4">
        <v>24.47</v>
      </c>
    </row>
    <row r="3987" spans="1:22" ht="14.25" customHeight="1" x14ac:dyDescent="0.3">
      <c r="A3987" s="4">
        <v>3986</v>
      </c>
      <c r="B3987" s="4" t="s">
        <v>7117</v>
      </c>
      <c r="C3987" s="4">
        <f>YEAR(Data!$D3987)</f>
        <v>2013</v>
      </c>
      <c r="D3987" s="5">
        <v>41382</v>
      </c>
      <c r="E3987" s="5">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24.235199999999978</v>
      </c>
    </row>
    <row r="3988" spans="1:22" ht="14.25" customHeight="1" x14ac:dyDescent="0.3">
      <c r="A3988" s="4">
        <v>3987</v>
      </c>
      <c r="B3988" s="4" t="s">
        <v>7118</v>
      </c>
      <c r="C3988" s="4">
        <f>YEAR(Data!$D3988)</f>
        <v>2014</v>
      </c>
      <c r="D3988" s="5">
        <v>41738</v>
      </c>
      <c r="E3988" s="5">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621.97440000000006</v>
      </c>
    </row>
    <row r="3989" spans="1:22" ht="14.25" customHeight="1" x14ac:dyDescent="0.3">
      <c r="A3989" s="4">
        <v>3988</v>
      </c>
      <c r="B3989" s="4" t="s">
        <v>7118</v>
      </c>
      <c r="C3989" s="4">
        <f>YEAR(Data!$D3989)</f>
        <v>2014</v>
      </c>
      <c r="D3989" s="5">
        <v>41738</v>
      </c>
      <c r="E3989" s="5">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4">
        <v>10.487500000000001</v>
      </c>
    </row>
    <row r="3990" spans="1:22" ht="14.25" customHeight="1" x14ac:dyDescent="0.3">
      <c r="A3990" s="4">
        <v>3989</v>
      </c>
      <c r="B3990" s="4" t="s">
        <v>7121</v>
      </c>
      <c r="C3990" s="4">
        <f>YEAR(Data!$D3990)</f>
        <v>2013</v>
      </c>
      <c r="D3990" s="5">
        <v>41382</v>
      </c>
      <c r="E3990" s="5">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4">
        <v>13.845999999999997</v>
      </c>
    </row>
    <row r="3991" spans="1:22" ht="14.25" customHeight="1" x14ac:dyDescent="0.3">
      <c r="A3991" s="4">
        <v>3990</v>
      </c>
      <c r="B3991" s="4" t="s">
        <v>7126</v>
      </c>
      <c r="C3991" s="4">
        <f>YEAR(Data!$D3991)</f>
        <v>2011</v>
      </c>
      <c r="D3991" s="5">
        <v>40872</v>
      </c>
      <c r="E3991" s="5">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4">
        <v>20.1248</v>
      </c>
    </row>
    <row r="3992" spans="1:22" ht="14.25" customHeight="1" x14ac:dyDescent="0.3">
      <c r="A3992" s="4">
        <v>3991</v>
      </c>
      <c r="B3992" s="4" t="s">
        <v>7128</v>
      </c>
      <c r="C3992" s="4">
        <f>YEAR(Data!$D3992)</f>
        <v>2011</v>
      </c>
      <c r="D3992" s="5">
        <v>40850</v>
      </c>
      <c r="E3992" s="5">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4">
        <v>-64.427400000000006</v>
      </c>
    </row>
    <row r="3993" spans="1:22" ht="14.25" customHeight="1" x14ac:dyDescent="0.3">
      <c r="A3993" s="4">
        <v>3992</v>
      </c>
      <c r="B3993" s="4" t="s">
        <v>7129</v>
      </c>
      <c r="C3993" s="4">
        <f>YEAR(Data!$D3993)</f>
        <v>2012</v>
      </c>
      <c r="D3993" s="5">
        <v>41030</v>
      </c>
      <c r="E3993" s="5">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4">
        <v>14.299199999999999</v>
      </c>
    </row>
    <row r="3994" spans="1:22" ht="14.25" customHeight="1" x14ac:dyDescent="0.3">
      <c r="A3994" s="4">
        <v>3993</v>
      </c>
      <c r="B3994" s="4" t="s">
        <v>7129</v>
      </c>
      <c r="C3994" s="4">
        <f>YEAR(Data!$D3994)</f>
        <v>2012</v>
      </c>
      <c r="D3994" s="5">
        <v>41030</v>
      </c>
      <c r="E3994" s="5">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4.6547999999999927</v>
      </c>
    </row>
    <row r="3995" spans="1:22" ht="14.25" customHeight="1" x14ac:dyDescent="0.3">
      <c r="A3995" s="4">
        <v>3994</v>
      </c>
      <c r="B3995" s="4" t="s">
        <v>7129</v>
      </c>
      <c r="C3995" s="4">
        <f>YEAR(Data!$D3995)</f>
        <v>2012</v>
      </c>
      <c r="D3995" s="5">
        <v>41030</v>
      </c>
      <c r="E3995" s="5">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10.793999999999983</v>
      </c>
    </row>
    <row r="3996" spans="1:22" ht="14.25" customHeight="1" x14ac:dyDescent="0.3">
      <c r="A3996" s="4">
        <v>3995</v>
      </c>
      <c r="B3996" s="4" t="s">
        <v>7130</v>
      </c>
      <c r="C3996" s="4">
        <f>YEAR(Data!$D3996)</f>
        <v>2012</v>
      </c>
      <c r="D3996" s="5">
        <v>40976</v>
      </c>
      <c r="E3996" s="5">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4">
        <v>97.45859999999999</v>
      </c>
    </row>
    <row r="3997" spans="1:22" ht="14.25" customHeight="1" x14ac:dyDescent="0.3">
      <c r="A3997" s="4">
        <v>3996</v>
      </c>
      <c r="B3997" s="4" t="s">
        <v>7130</v>
      </c>
      <c r="C3997" s="4">
        <f>YEAR(Data!$D3997)</f>
        <v>2012</v>
      </c>
      <c r="D3997" s="5">
        <v>40976</v>
      </c>
      <c r="E3997" s="5">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189.40460000000002</v>
      </c>
    </row>
    <row r="3998" spans="1:22" ht="14.25" customHeight="1" x14ac:dyDescent="0.3">
      <c r="A3998" s="4">
        <v>3997</v>
      </c>
      <c r="B3998" s="4" t="s">
        <v>7130</v>
      </c>
      <c r="C3998" s="4">
        <f>YEAR(Data!$D3998)</f>
        <v>2012</v>
      </c>
      <c r="D3998" s="5">
        <v>40976</v>
      </c>
      <c r="E3998" s="5">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223.28549999999993</v>
      </c>
    </row>
    <row r="3999" spans="1:22" ht="14.25" customHeight="1" x14ac:dyDescent="0.3">
      <c r="A3999" s="4">
        <v>3998</v>
      </c>
      <c r="B3999" s="4" t="s">
        <v>7130</v>
      </c>
      <c r="C3999" s="4">
        <f>YEAR(Data!$D3999)</f>
        <v>2012</v>
      </c>
      <c r="D3999" s="5">
        <v>40976</v>
      </c>
      <c r="E3999" s="5">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4">
        <v>4.4939999999999998</v>
      </c>
    </row>
    <row r="4000" spans="1:22" ht="14.25" customHeight="1" x14ac:dyDescent="0.3">
      <c r="A4000" s="4">
        <v>3999</v>
      </c>
      <c r="B4000" s="4" t="s">
        <v>7130</v>
      </c>
      <c r="C4000" s="4">
        <f>YEAR(Data!$D4000)</f>
        <v>2012</v>
      </c>
      <c r="D4000" s="5">
        <v>40976</v>
      </c>
      <c r="E4000" s="5">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4">
        <v>82.077600000000004</v>
      </c>
    </row>
    <row r="4001" spans="1:22" ht="14.25" customHeight="1" x14ac:dyDescent="0.3">
      <c r="A4001" s="4">
        <v>4000</v>
      </c>
      <c r="B4001" s="4" t="s">
        <v>7135</v>
      </c>
      <c r="C4001" s="4">
        <f>YEAR(Data!$D4001)</f>
        <v>2012</v>
      </c>
      <c r="D4001" s="5">
        <v>41107</v>
      </c>
      <c r="E4001" s="5">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4">
        <v>5.7980000000000018</v>
      </c>
    </row>
    <row r="4002" spans="1:22" ht="14.25" customHeight="1" x14ac:dyDescent="0.3">
      <c r="A4002" s="4">
        <v>4001</v>
      </c>
      <c r="B4002" s="4" t="s">
        <v>7136</v>
      </c>
      <c r="C4002" s="4">
        <f>YEAR(Data!$D4002)</f>
        <v>2011</v>
      </c>
      <c r="D4002" s="5">
        <v>40827</v>
      </c>
      <c r="E4002" s="5">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19.040999999999997</v>
      </c>
    </row>
    <row r="4003" spans="1:22" ht="14.25" customHeight="1" x14ac:dyDescent="0.3">
      <c r="A4003" s="4">
        <v>4002</v>
      </c>
      <c r="B4003" s="4" t="s">
        <v>7136</v>
      </c>
      <c r="C4003" s="4">
        <f>YEAR(Data!$D4003)</f>
        <v>2011</v>
      </c>
      <c r="D4003" s="5">
        <v>40827</v>
      </c>
      <c r="E4003" s="5">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4">
        <v>58.649999999999984</v>
      </c>
    </row>
    <row r="4004" spans="1:22" ht="14.25" customHeight="1" x14ac:dyDescent="0.3">
      <c r="A4004" s="4">
        <v>4003</v>
      </c>
      <c r="B4004" s="4" t="s">
        <v>7139</v>
      </c>
      <c r="C4004" s="4">
        <f>YEAR(Data!$D4004)</f>
        <v>2013</v>
      </c>
      <c r="D4004" s="5">
        <v>41337</v>
      </c>
      <c r="E4004" s="5">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-127.57919999999996</v>
      </c>
    </row>
    <row r="4005" spans="1:22" ht="14.25" customHeight="1" x14ac:dyDescent="0.3">
      <c r="A4005" s="4">
        <v>4004</v>
      </c>
      <c r="B4005" s="4" t="s">
        <v>7139</v>
      </c>
      <c r="C4005" s="4">
        <f>YEAR(Data!$D4005)</f>
        <v>2013</v>
      </c>
      <c r="D4005" s="5">
        <v>41337</v>
      </c>
      <c r="E4005" s="5">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4">
        <v>33.589499999999987</v>
      </c>
    </row>
    <row r="4006" spans="1:22" ht="14.25" customHeight="1" x14ac:dyDescent="0.3">
      <c r="A4006" s="4">
        <v>4005</v>
      </c>
      <c r="B4006" s="4" t="s">
        <v>7139</v>
      </c>
      <c r="C4006" s="4">
        <f>YEAR(Data!$D4006)</f>
        <v>2013</v>
      </c>
      <c r="D4006" s="5">
        <v>41337</v>
      </c>
      <c r="E4006" s="5">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11.894999999999994</v>
      </c>
    </row>
    <row r="4007" spans="1:22" ht="14.25" customHeight="1" x14ac:dyDescent="0.3">
      <c r="A4007" s="4">
        <v>4006</v>
      </c>
      <c r="B4007" s="4" t="s">
        <v>7142</v>
      </c>
      <c r="C4007" s="4">
        <f>YEAR(Data!$D4007)</f>
        <v>2012</v>
      </c>
      <c r="D4007" s="5">
        <v>41253</v>
      </c>
      <c r="E4007" s="5">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4">
        <v>0.49839999999999995</v>
      </c>
    </row>
    <row r="4008" spans="1:22" ht="14.25" customHeight="1" x14ac:dyDescent="0.3">
      <c r="A4008" s="4">
        <v>4007</v>
      </c>
      <c r="B4008" s="4" t="s">
        <v>7142</v>
      </c>
      <c r="C4008" s="4">
        <f>YEAR(Data!$D4008)</f>
        <v>2012</v>
      </c>
      <c r="D4008" s="5">
        <v>41253</v>
      </c>
      <c r="E4008" s="5">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4">
        <v>12.441600000000001</v>
      </c>
    </row>
    <row r="4009" spans="1:22" ht="14.25" customHeight="1" x14ac:dyDescent="0.3">
      <c r="A4009" s="4">
        <v>4008</v>
      </c>
      <c r="B4009" s="4" t="s">
        <v>7142</v>
      </c>
      <c r="C4009" s="4">
        <f>YEAR(Data!$D4009)</f>
        <v>2012</v>
      </c>
      <c r="D4009" s="5">
        <v>41253</v>
      </c>
      <c r="E4009" s="5">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4">
        <v>21.407399999999999</v>
      </c>
    </row>
    <row r="4010" spans="1:22" ht="14.25" customHeight="1" x14ac:dyDescent="0.3">
      <c r="A4010" s="4">
        <v>4009</v>
      </c>
      <c r="B4010" s="4" t="s">
        <v>7147</v>
      </c>
      <c r="C4010" s="4">
        <f>YEAR(Data!$D4010)</f>
        <v>2012</v>
      </c>
      <c r="D4010" s="5">
        <v>41261</v>
      </c>
      <c r="E4010" s="5">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4">
        <v>0.59920000000000018</v>
      </c>
    </row>
    <row r="4011" spans="1:22" ht="14.25" customHeight="1" x14ac:dyDescent="0.3">
      <c r="A4011" s="4">
        <v>4010</v>
      </c>
      <c r="B4011" s="4" t="s">
        <v>7148</v>
      </c>
      <c r="C4011" s="4">
        <f>YEAR(Data!$D4011)</f>
        <v>2014</v>
      </c>
      <c r="D4011" s="5">
        <v>41641</v>
      </c>
      <c r="E4011" s="5">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4">
        <v>199.26060000000004</v>
      </c>
    </row>
    <row r="4012" spans="1:22" ht="14.25" customHeight="1" x14ac:dyDescent="0.3">
      <c r="A4012" s="4">
        <v>4011</v>
      </c>
      <c r="B4012" s="4" t="s">
        <v>7151</v>
      </c>
      <c r="C4012" s="4">
        <f>YEAR(Data!$D4012)</f>
        <v>2014</v>
      </c>
      <c r="D4012" s="5">
        <v>41965</v>
      </c>
      <c r="E4012" s="5">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2.6399999999999997</v>
      </c>
    </row>
    <row r="4013" spans="1:22" ht="14.25" customHeight="1" x14ac:dyDescent="0.3">
      <c r="A4013" s="4">
        <v>4012</v>
      </c>
      <c r="B4013" s="4" t="s">
        <v>7151</v>
      </c>
      <c r="C4013" s="4">
        <f>YEAR(Data!$D4013)</f>
        <v>2014</v>
      </c>
      <c r="D4013" s="5">
        <v>41965</v>
      </c>
      <c r="E4013" s="5">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3.9295999999999989</v>
      </c>
    </row>
    <row r="4014" spans="1:22" ht="14.25" customHeight="1" x14ac:dyDescent="0.3">
      <c r="A4014" s="4">
        <v>4013</v>
      </c>
      <c r="B4014" s="4" t="s">
        <v>7152</v>
      </c>
      <c r="C4014" s="4">
        <f>YEAR(Data!$D4014)</f>
        <v>2012</v>
      </c>
      <c r="D4014" s="5">
        <v>41265</v>
      </c>
      <c r="E4014" s="5">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4">
        <v>4.9647999999999985</v>
      </c>
    </row>
    <row r="4015" spans="1:22" ht="14.25" customHeight="1" x14ac:dyDescent="0.3">
      <c r="A4015" s="4">
        <v>4014</v>
      </c>
      <c r="B4015" s="4" t="s">
        <v>7154</v>
      </c>
      <c r="C4015" s="4">
        <f>YEAR(Data!$D4015)</f>
        <v>2012</v>
      </c>
      <c r="D4015" s="5">
        <v>41144</v>
      </c>
      <c r="E4015" s="5">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4">
        <v>152.02319999999997</v>
      </c>
    </row>
    <row r="4016" spans="1:22" ht="14.25" customHeight="1" x14ac:dyDescent="0.3">
      <c r="A4016" s="4">
        <v>4015</v>
      </c>
      <c r="B4016" s="4" t="s">
        <v>7154</v>
      </c>
      <c r="C4016" s="4">
        <f>YEAR(Data!$D4016)</f>
        <v>2012</v>
      </c>
      <c r="D4016" s="5">
        <v>41144</v>
      </c>
      <c r="E4016" s="5">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ht="14.25" customHeight="1" x14ac:dyDescent="0.3">
      <c r="A4017" s="4">
        <v>4016</v>
      </c>
      <c r="B4017" s="4" t="s">
        <v>7154</v>
      </c>
      <c r="C4017" s="4">
        <f>YEAR(Data!$D4017)</f>
        <v>2012</v>
      </c>
      <c r="D4017" s="5">
        <v>41144</v>
      </c>
      <c r="E4017" s="5">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4">
        <v>94.962000000000003</v>
      </c>
    </row>
    <row r="4018" spans="1:22" ht="14.25" customHeight="1" x14ac:dyDescent="0.3">
      <c r="A4018" s="4">
        <v>4017</v>
      </c>
      <c r="B4018" s="4" t="s">
        <v>7154</v>
      </c>
      <c r="C4018" s="4">
        <f>YEAR(Data!$D4018)</f>
        <v>2012</v>
      </c>
      <c r="D4018" s="5">
        <v>41144</v>
      </c>
      <c r="E4018" s="5">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4">
        <v>9.629999999999999</v>
      </c>
    </row>
    <row r="4019" spans="1:22" ht="14.25" customHeight="1" x14ac:dyDescent="0.3">
      <c r="A4019" s="4">
        <v>4018</v>
      </c>
      <c r="B4019" s="4" t="s">
        <v>7154</v>
      </c>
      <c r="C4019" s="4">
        <f>YEAR(Data!$D4019)</f>
        <v>2012</v>
      </c>
      <c r="D4019" s="5">
        <v>41144</v>
      </c>
      <c r="E4019" s="5">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4">
        <v>48.94</v>
      </c>
    </row>
    <row r="4020" spans="1:22" ht="14.25" customHeight="1" x14ac:dyDescent="0.3">
      <c r="A4020" s="4">
        <v>4019</v>
      </c>
      <c r="B4020" s="4" t="s">
        <v>7154</v>
      </c>
      <c r="C4020" s="4">
        <f>YEAR(Data!$D4020)</f>
        <v>2012</v>
      </c>
      <c r="D4020" s="5">
        <v>41144</v>
      </c>
      <c r="E4020" s="5">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47.862899999999982</v>
      </c>
    </row>
    <row r="4021" spans="1:22" ht="14.25" customHeight="1" x14ac:dyDescent="0.3">
      <c r="A4021" s="4">
        <v>4020</v>
      </c>
      <c r="B4021" s="4" t="s">
        <v>7154</v>
      </c>
      <c r="C4021" s="4">
        <f>YEAR(Data!$D4021)</f>
        <v>2012</v>
      </c>
      <c r="D4021" s="5">
        <v>41144</v>
      </c>
      <c r="E4021" s="5">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ht="14.25" customHeight="1" x14ac:dyDescent="0.3">
      <c r="A4022" s="4">
        <v>4021</v>
      </c>
      <c r="B4022" s="4" t="s">
        <v>7157</v>
      </c>
      <c r="C4022" s="4">
        <f>YEAR(Data!$D4022)</f>
        <v>2011</v>
      </c>
      <c r="D4022" s="5">
        <v>40716</v>
      </c>
      <c r="E4022" s="5">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-4.858799999999988</v>
      </c>
    </row>
    <row r="4023" spans="1:22" ht="14.25" customHeight="1" x14ac:dyDescent="0.3">
      <c r="A4023" s="4">
        <v>4022</v>
      </c>
      <c r="B4023" s="4" t="s">
        <v>7157</v>
      </c>
      <c r="C4023" s="4">
        <f>YEAR(Data!$D4023)</f>
        <v>2011</v>
      </c>
      <c r="D4023" s="5">
        <v>40716</v>
      </c>
      <c r="E4023" s="5">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4">
        <v>-15.176700000000004</v>
      </c>
    </row>
    <row r="4024" spans="1:22" ht="14.25" customHeight="1" x14ac:dyDescent="0.3">
      <c r="A4024" s="4">
        <v>4023</v>
      </c>
      <c r="B4024" s="4" t="s">
        <v>7157</v>
      </c>
      <c r="C4024" s="4">
        <f>YEAR(Data!$D4024)</f>
        <v>2011</v>
      </c>
      <c r="D4024" s="5">
        <v>40716</v>
      </c>
      <c r="E4024" s="5">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4">
        <v>0</v>
      </c>
    </row>
    <row r="4025" spans="1:22" ht="14.25" customHeight="1" x14ac:dyDescent="0.3">
      <c r="A4025" s="4">
        <v>4024</v>
      </c>
      <c r="B4025" s="4" t="s">
        <v>7160</v>
      </c>
      <c r="C4025" s="4">
        <f>YEAR(Data!$D4025)</f>
        <v>2014</v>
      </c>
      <c r="D4025" s="5">
        <v>41940</v>
      </c>
      <c r="E4025" s="5">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6.5490000000000208</v>
      </c>
    </row>
    <row r="4026" spans="1:22" ht="14.25" customHeight="1" x14ac:dyDescent="0.3">
      <c r="A4026" s="4">
        <v>4025</v>
      </c>
      <c r="B4026" s="4" t="s">
        <v>7160</v>
      </c>
      <c r="C4026" s="4">
        <f>YEAR(Data!$D4026)</f>
        <v>2014</v>
      </c>
      <c r="D4026" s="5">
        <v>41940</v>
      </c>
      <c r="E4026" s="5">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4">
        <v>34.741999999999997</v>
      </c>
    </row>
    <row r="4027" spans="1:22" ht="14.25" customHeight="1" x14ac:dyDescent="0.3">
      <c r="A4027" s="4">
        <v>4026</v>
      </c>
      <c r="B4027" s="4" t="s">
        <v>7163</v>
      </c>
      <c r="C4027" s="4">
        <f>YEAR(Data!$D4027)</f>
        <v>2014</v>
      </c>
      <c r="D4027" s="5">
        <v>41863</v>
      </c>
      <c r="E4027" s="5">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4">
        <v>10.011599999999998</v>
      </c>
    </row>
    <row r="4028" spans="1:22" ht="14.25" customHeight="1" x14ac:dyDescent="0.3">
      <c r="A4028" s="4">
        <v>4027</v>
      </c>
      <c r="B4028" s="4" t="s">
        <v>7163</v>
      </c>
      <c r="C4028" s="4">
        <f>YEAR(Data!$D4028)</f>
        <v>2014</v>
      </c>
      <c r="D4028" s="5">
        <v>41863</v>
      </c>
      <c r="E4028" s="5">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4">
        <v>2.8699999999999992</v>
      </c>
    </row>
    <row r="4029" spans="1:22" ht="14.25" customHeight="1" x14ac:dyDescent="0.3">
      <c r="A4029" s="4">
        <v>4028</v>
      </c>
      <c r="B4029" s="4" t="s">
        <v>7163</v>
      </c>
      <c r="C4029" s="4">
        <f>YEAR(Data!$D4029)</f>
        <v>2014</v>
      </c>
      <c r="D4029" s="5">
        <v>41863</v>
      </c>
      <c r="E4029" s="5">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4">
        <v>13.438599999999994</v>
      </c>
    </row>
    <row r="4030" spans="1:22" ht="14.25" customHeight="1" x14ac:dyDescent="0.3">
      <c r="A4030" s="4">
        <v>4029</v>
      </c>
      <c r="B4030" s="4" t="s">
        <v>7163</v>
      </c>
      <c r="C4030" s="4">
        <f>YEAR(Data!$D4030)</f>
        <v>2014</v>
      </c>
      <c r="D4030" s="5">
        <v>41863</v>
      </c>
      <c r="E4030" s="5">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4">
        <v>-22.512</v>
      </c>
    </row>
    <row r="4031" spans="1:22" ht="14.25" customHeight="1" x14ac:dyDescent="0.3">
      <c r="A4031" s="4">
        <v>4030</v>
      </c>
      <c r="B4031" s="4" t="s">
        <v>7165</v>
      </c>
      <c r="C4031" s="4">
        <f>YEAR(Data!$D4031)</f>
        <v>2014</v>
      </c>
      <c r="D4031" s="5">
        <v>41998</v>
      </c>
      <c r="E4031" s="5">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ht="14.25" customHeight="1" x14ac:dyDescent="0.3">
      <c r="A4032" s="4">
        <v>4031</v>
      </c>
      <c r="B4032" s="4" t="s">
        <v>7165</v>
      </c>
      <c r="C4032" s="4">
        <f>YEAR(Data!$D4032)</f>
        <v>2014</v>
      </c>
      <c r="D4032" s="5">
        <v>41998</v>
      </c>
      <c r="E4032" s="5">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4">
        <v>60.5488</v>
      </c>
    </row>
    <row r="4033" spans="1:22" ht="14.25" customHeight="1" x14ac:dyDescent="0.3">
      <c r="A4033" s="4">
        <v>4032</v>
      </c>
      <c r="B4033" s="4" t="s">
        <v>7166</v>
      </c>
      <c r="C4033" s="4">
        <f>YEAR(Data!$D4033)</f>
        <v>2013</v>
      </c>
      <c r="D4033" s="5">
        <v>41544</v>
      </c>
      <c r="E4033" s="5">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4">
        <v>66.326400000000007</v>
      </c>
    </row>
    <row r="4034" spans="1:22" ht="14.25" customHeight="1" x14ac:dyDescent="0.3">
      <c r="A4034" s="4">
        <v>4033</v>
      </c>
      <c r="B4034" s="4" t="s">
        <v>7166</v>
      </c>
      <c r="C4034" s="4">
        <f>YEAR(Data!$D4034)</f>
        <v>2013</v>
      </c>
      <c r="D4034" s="5">
        <v>41544</v>
      </c>
      <c r="E4034" s="5">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4">
        <v>14.651</v>
      </c>
    </row>
    <row r="4035" spans="1:22" ht="14.25" customHeight="1" x14ac:dyDescent="0.3">
      <c r="A4035" s="4">
        <v>4034</v>
      </c>
      <c r="B4035" s="4" t="s">
        <v>7166</v>
      </c>
      <c r="C4035" s="4">
        <f>YEAR(Data!$D4035)</f>
        <v>2013</v>
      </c>
      <c r="D4035" s="5">
        <v>41544</v>
      </c>
      <c r="E4035" s="5">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4">
        <v>21</v>
      </c>
    </row>
    <row r="4036" spans="1:22" ht="14.25" customHeight="1" x14ac:dyDescent="0.3">
      <c r="A4036" s="4">
        <v>4035</v>
      </c>
      <c r="B4036" s="4" t="s">
        <v>7168</v>
      </c>
      <c r="C4036" s="4">
        <f>YEAR(Data!$D4036)</f>
        <v>2013</v>
      </c>
      <c r="D4036" s="5">
        <v>41621</v>
      </c>
      <c r="E4036" s="5">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-14.331299999999992</v>
      </c>
    </row>
    <row r="4037" spans="1:22" ht="14.25" customHeight="1" x14ac:dyDescent="0.3">
      <c r="A4037" s="4">
        <v>4036</v>
      </c>
      <c r="B4037" s="4" t="s">
        <v>7168</v>
      </c>
      <c r="C4037" s="4">
        <f>YEAR(Data!$D4037)</f>
        <v>2013</v>
      </c>
      <c r="D4037" s="5">
        <v>41621</v>
      </c>
      <c r="E4037" s="5">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76.790399999999977</v>
      </c>
    </row>
    <row r="4038" spans="1:22" ht="14.25" customHeight="1" x14ac:dyDescent="0.3">
      <c r="A4038" s="4">
        <v>4037</v>
      </c>
      <c r="B4038" s="4" t="s">
        <v>7169</v>
      </c>
      <c r="C4038" s="4">
        <f>YEAR(Data!$D4038)</f>
        <v>2012</v>
      </c>
      <c r="D4038" s="5">
        <v>41271</v>
      </c>
      <c r="E4038" s="5">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4">
        <v>1.5509999999999984</v>
      </c>
    </row>
    <row r="4039" spans="1:22" ht="14.25" customHeight="1" x14ac:dyDescent="0.3">
      <c r="A4039" s="4">
        <v>4038</v>
      </c>
      <c r="B4039" s="4" t="s">
        <v>7170</v>
      </c>
      <c r="C4039" s="4">
        <f>YEAR(Data!$D4039)</f>
        <v>2011</v>
      </c>
      <c r="D4039" s="5">
        <v>40906</v>
      </c>
      <c r="E4039" s="5">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4">
        <v>8.2169999999999987</v>
      </c>
    </row>
    <row r="4040" spans="1:22" ht="14.25" customHeight="1" x14ac:dyDescent="0.3">
      <c r="A4040" s="4">
        <v>4039</v>
      </c>
      <c r="B4040" s="4" t="s">
        <v>7170</v>
      </c>
      <c r="C4040" s="4">
        <f>YEAR(Data!$D4040)</f>
        <v>2011</v>
      </c>
      <c r="D4040" s="5">
        <v>40906</v>
      </c>
      <c r="E4040" s="5">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ht="14.25" customHeight="1" x14ac:dyDescent="0.3">
      <c r="A4041" s="4">
        <v>4040</v>
      </c>
      <c r="B4041" s="4" t="s">
        <v>7170</v>
      </c>
      <c r="C4041" s="4">
        <f>YEAR(Data!$D4041)</f>
        <v>2011</v>
      </c>
      <c r="D4041" s="5">
        <v>40906</v>
      </c>
      <c r="E4041" s="5">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4">
        <v>287.98199999999997</v>
      </c>
    </row>
    <row r="4042" spans="1:22" ht="14.25" customHeight="1" x14ac:dyDescent="0.3">
      <c r="A4042" s="4">
        <v>4041</v>
      </c>
      <c r="B4042" s="4" t="s">
        <v>7170</v>
      </c>
      <c r="C4042" s="4">
        <f>YEAR(Data!$D4042)</f>
        <v>2011</v>
      </c>
      <c r="D4042" s="5">
        <v>40906</v>
      </c>
      <c r="E4042" s="5">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4">
        <v>4.6643999999999988</v>
      </c>
    </row>
    <row r="4043" spans="1:22" ht="14.25" customHeight="1" x14ac:dyDescent="0.3">
      <c r="A4043" s="4">
        <v>4042</v>
      </c>
      <c r="B4043" s="4" t="s">
        <v>7170</v>
      </c>
      <c r="C4043" s="4">
        <f>YEAR(Data!$D4043)</f>
        <v>2011</v>
      </c>
      <c r="D4043" s="5">
        <v>40906</v>
      </c>
      <c r="E4043" s="5">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19.197599999999994</v>
      </c>
    </row>
    <row r="4044" spans="1:22" ht="14.25" customHeight="1" x14ac:dyDescent="0.3">
      <c r="A4044" s="4">
        <v>4043</v>
      </c>
      <c r="B4044" s="4" t="s">
        <v>7170</v>
      </c>
      <c r="C4044" s="4">
        <f>YEAR(Data!$D4044)</f>
        <v>2011</v>
      </c>
      <c r="D4044" s="5">
        <v>40906</v>
      </c>
      <c r="E4044" s="5">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126.39420000000001</v>
      </c>
    </row>
    <row r="4045" spans="1:22" ht="14.25" customHeight="1" x14ac:dyDescent="0.3">
      <c r="A4045" s="4">
        <v>4044</v>
      </c>
      <c r="B4045" s="4" t="s">
        <v>7170</v>
      </c>
      <c r="C4045" s="4">
        <f>YEAR(Data!$D4045)</f>
        <v>2011</v>
      </c>
      <c r="D4045" s="5">
        <v>40906</v>
      </c>
      <c r="E4045" s="5">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4">
        <v>23.990399999999994</v>
      </c>
    </row>
    <row r="4046" spans="1:22" ht="14.25" customHeight="1" x14ac:dyDescent="0.3">
      <c r="A4046" s="4">
        <v>4045</v>
      </c>
      <c r="B4046" s="4" t="s">
        <v>7171</v>
      </c>
      <c r="C4046" s="4">
        <f>YEAR(Data!$D4046)</f>
        <v>2012</v>
      </c>
      <c r="D4046" s="5">
        <v>41085</v>
      </c>
      <c r="E4046" s="5">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57.358000000000011</v>
      </c>
    </row>
    <row r="4047" spans="1:22" ht="14.25" customHeight="1" x14ac:dyDescent="0.3">
      <c r="A4047" s="4">
        <v>4046</v>
      </c>
      <c r="B4047" s="4" t="s">
        <v>7172</v>
      </c>
      <c r="C4047" s="4">
        <f>YEAR(Data!$D4047)</f>
        <v>2012</v>
      </c>
      <c r="D4047" s="5">
        <v>41001</v>
      </c>
      <c r="E4047" s="5">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4">
        <v>-13.734000000000002</v>
      </c>
    </row>
    <row r="4048" spans="1:22" ht="14.25" customHeight="1" x14ac:dyDescent="0.3">
      <c r="A4048" s="4">
        <v>4047</v>
      </c>
      <c r="B4048" s="4" t="s">
        <v>7173</v>
      </c>
      <c r="C4048" s="4">
        <f>YEAR(Data!$D4048)</f>
        <v>2014</v>
      </c>
      <c r="D4048" s="5">
        <v>41934</v>
      </c>
      <c r="E4048" s="5">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4">
        <v>-62.379199999999997</v>
      </c>
    </row>
    <row r="4049" spans="1:22" ht="14.25" customHeight="1" x14ac:dyDescent="0.3">
      <c r="A4049" s="4">
        <v>4048</v>
      </c>
      <c r="B4049" s="4" t="s">
        <v>7174</v>
      </c>
      <c r="C4049" s="4">
        <f>YEAR(Data!$D4049)</f>
        <v>2012</v>
      </c>
      <c r="D4049" s="5">
        <v>41106</v>
      </c>
      <c r="E4049" s="5">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ht="14.25" customHeight="1" x14ac:dyDescent="0.3">
      <c r="A4050" s="4">
        <v>4049</v>
      </c>
      <c r="B4050" s="4" t="s">
        <v>7174</v>
      </c>
      <c r="C4050" s="4">
        <f>YEAR(Data!$D4050)</f>
        <v>2012</v>
      </c>
      <c r="D4050" s="5">
        <v>41106</v>
      </c>
      <c r="E4050" s="5">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191.96799999999996</v>
      </c>
    </row>
    <row r="4051" spans="1:22" ht="14.25" customHeight="1" x14ac:dyDescent="0.3">
      <c r="A4051" s="4">
        <v>4050</v>
      </c>
      <c r="B4051" s="4" t="s">
        <v>7175</v>
      </c>
      <c r="C4051" s="4">
        <f>YEAR(Data!$D4051)</f>
        <v>2014</v>
      </c>
      <c r="D4051" s="5">
        <v>41815</v>
      </c>
      <c r="E4051" s="5">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49.804199999999994</v>
      </c>
    </row>
    <row r="4052" spans="1:22" ht="14.25" customHeight="1" x14ac:dyDescent="0.3">
      <c r="A4052" s="4">
        <v>4051</v>
      </c>
      <c r="B4052" s="4" t="s">
        <v>7175</v>
      </c>
      <c r="C4052" s="4">
        <f>YEAR(Data!$D4052)</f>
        <v>2014</v>
      </c>
      <c r="D4052" s="5">
        <v>41815</v>
      </c>
      <c r="E4052" s="5">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32.633200000000016</v>
      </c>
    </row>
    <row r="4053" spans="1:22" ht="14.25" customHeight="1" x14ac:dyDescent="0.3">
      <c r="A4053" s="4">
        <v>4052</v>
      </c>
      <c r="B4053" s="4" t="s">
        <v>7176</v>
      </c>
      <c r="C4053" s="4">
        <f>YEAR(Data!$D4053)</f>
        <v>2011</v>
      </c>
      <c r="D4053" s="5">
        <v>40815</v>
      </c>
      <c r="E4053" s="5">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1.4783999999999997</v>
      </c>
    </row>
    <row r="4054" spans="1:22" ht="14.25" customHeight="1" x14ac:dyDescent="0.3">
      <c r="A4054" s="4">
        <v>4053</v>
      </c>
      <c r="B4054" s="4" t="s">
        <v>7176</v>
      </c>
      <c r="C4054" s="4">
        <f>YEAR(Data!$D4054)</f>
        <v>2011</v>
      </c>
      <c r="D4054" s="5">
        <v>40815</v>
      </c>
      <c r="E4054" s="5">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ht="14.25" customHeight="1" x14ac:dyDescent="0.3">
      <c r="A4055" s="4">
        <v>4054</v>
      </c>
      <c r="B4055" s="4" t="s">
        <v>7176</v>
      </c>
      <c r="C4055" s="4">
        <f>YEAR(Data!$D4055)</f>
        <v>2011</v>
      </c>
      <c r="D4055" s="5">
        <v>40815</v>
      </c>
      <c r="E4055" s="5">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4">
        <v>18.017999999999997</v>
      </c>
    </row>
    <row r="4056" spans="1:22" ht="14.25" customHeight="1" x14ac:dyDescent="0.3">
      <c r="A4056" s="4">
        <v>4055</v>
      </c>
      <c r="B4056" s="4" t="s">
        <v>7176</v>
      </c>
      <c r="C4056" s="4">
        <f>YEAR(Data!$D4056)</f>
        <v>2011</v>
      </c>
      <c r="D4056" s="5">
        <v>40815</v>
      </c>
      <c r="E4056" s="5">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ht="14.25" customHeight="1" x14ac:dyDescent="0.3">
      <c r="A4057" s="4">
        <v>4056</v>
      </c>
      <c r="B4057" s="4" t="s">
        <v>7176</v>
      </c>
      <c r="C4057" s="4">
        <f>YEAR(Data!$D4057)</f>
        <v>2011</v>
      </c>
      <c r="D4057" s="5">
        <v>40815</v>
      </c>
      <c r="E4057" s="5">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-337.80600000000004</v>
      </c>
    </row>
    <row r="4058" spans="1:22" ht="14.25" customHeight="1" x14ac:dyDescent="0.3">
      <c r="A4058" s="4">
        <v>4057</v>
      </c>
      <c r="B4058" s="4" t="s">
        <v>7176</v>
      </c>
      <c r="C4058" s="4">
        <f>YEAR(Data!$D4058)</f>
        <v>2011</v>
      </c>
      <c r="D4058" s="5">
        <v>40815</v>
      </c>
      <c r="E4058" s="5">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4">
        <v>-20.152800000000006</v>
      </c>
    </row>
    <row r="4059" spans="1:22" ht="14.25" customHeight="1" x14ac:dyDescent="0.3">
      <c r="A4059" s="4">
        <v>4058</v>
      </c>
      <c r="B4059" s="4" t="s">
        <v>7179</v>
      </c>
      <c r="C4059" s="4">
        <f>YEAR(Data!$D4059)</f>
        <v>2011</v>
      </c>
      <c r="D4059" s="5">
        <v>40871</v>
      </c>
      <c r="E4059" s="5">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-8.0774999999999864</v>
      </c>
    </row>
    <row r="4060" spans="1:22" ht="14.25" customHeight="1" x14ac:dyDescent="0.3">
      <c r="A4060" s="4">
        <v>4059</v>
      </c>
      <c r="B4060" s="4" t="s">
        <v>7180</v>
      </c>
      <c r="C4060" s="4">
        <f>YEAR(Data!$D4060)</f>
        <v>2012</v>
      </c>
      <c r="D4060" s="5">
        <v>41233</v>
      </c>
      <c r="E4060" s="5">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4">
        <v>-15.458100000000007</v>
      </c>
    </row>
    <row r="4061" spans="1:22" ht="14.25" customHeight="1" x14ac:dyDescent="0.3">
      <c r="A4061" s="4">
        <v>4060</v>
      </c>
      <c r="B4061" s="4" t="s">
        <v>7180</v>
      </c>
      <c r="C4061" s="4">
        <f>YEAR(Data!$D4061)</f>
        <v>2012</v>
      </c>
      <c r="D4061" s="5">
        <v>41233</v>
      </c>
      <c r="E4061" s="5">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4">
        <v>35.759999999999962</v>
      </c>
    </row>
    <row r="4062" spans="1:22" ht="14.25" customHeight="1" x14ac:dyDescent="0.3">
      <c r="A4062" s="4">
        <v>4061</v>
      </c>
      <c r="B4062" s="4" t="s">
        <v>7181</v>
      </c>
      <c r="C4062" s="4">
        <f>YEAR(Data!$D4062)</f>
        <v>2013</v>
      </c>
      <c r="D4062" s="5">
        <v>41580</v>
      </c>
      <c r="E4062" s="5">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17.879399999999997</v>
      </c>
    </row>
    <row r="4063" spans="1:22" ht="14.25" customHeight="1" x14ac:dyDescent="0.3">
      <c r="A4063" s="4">
        <v>4062</v>
      </c>
      <c r="B4063" s="4" t="s">
        <v>7182</v>
      </c>
      <c r="C4063" s="4">
        <f>YEAR(Data!$D4063)</f>
        <v>2012</v>
      </c>
      <c r="D4063" s="5">
        <v>41169</v>
      </c>
      <c r="E4063" s="5">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4">
        <v>7.822499999999998</v>
      </c>
    </row>
    <row r="4064" spans="1:22" ht="14.25" customHeight="1" x14ac:dyDescent="0.3">
      <c r="A4064" s="4">
        <v>4063</v>
      </c>
      <c r="B4064" s="4" t="s">
        <v>7183</v>
      </c>
      <c r="C4064" s="4">
        <f>YEAR(Data!$D4064)</f>
        <v>2013</v>
      </c>
      <c r="D4064" s="5">
        <v>41344</v>
      </c>
      <c r="E4064" s="5">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4">
        <v>7.4984999999999964</v>
      </c>
    </row>
    <row r="4065" spans="1:22" ht="14.25" customHeight="1" x14ac:dyDescent="0.3">
      <c r="A4065" s="4">
        <v>4064</v>
      </c>
      <c r="B4065" s="4" t="s">
        <v>7184</v>
      </c>
      <c r="C4065" s="4">
        <f>YEAR(Data!$D4065)</f>
        <v>2011</v>
      </c>
      <c r="D4065" s="5">
        <v>40717</v>
      </c>
      <c r="E4065" s="5">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4">
        <v>1.7514000000000003</v>
      </c>
    </row>
    <row r="4066" spans="1:22" ht="14.25" customHeight="1" x14ac:dyDescent="0.3">
      <c r="A4066" s="4">
        <v>4065</v>
      </c>
      <c r="B4066" s="4" t="s">
        <v>7184</v>
      </c>
      <c r="C4066" s="4">
        <f>YEAR(Data!$D4066)</f>
        <v>2011</v>
      </c>
      <c r="D4066" s="5">
        <v>40717</v>
      </c>
      <c r="E4066" s="5">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4">
        <v>0.34919999999999951</v>
      </c>
    </row>
    <row r="4067" spans="1:22" ht="14.25" customHeight="1" x14ac:dyDescent="0.3">
      <c r="A4067" s="4">
        <v>4066</v>
      </c>
      <c r="B4067" s="4" t="s">
        <v>7186</v>
      </c>
      <c r="C4067" s="4">
        <f>YEAR(Data!$D4067)</f>
        <v>2011</v>
      </c>
      <c r="D4067" s="5">
        <v>40848</v>
      </c>
      <c r="E4067" s="5">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1.4099999999999997</v>
      </c>
    </row>
    <row r="4068" spans="1:22" ht="14.25" customHeight="1" x14ac:dyDescent="0.3">
      <c r="A4068" s="4">
        <v>4067</v>
      </c>
      <c r="B4068" s="4" t="s">
        <v>7186</v>
      </c>
      <c r="C4068" s="4">
        <f>YEAR(Data!$D4068)</f>
        <v>2011</v>
      </c>
      <c r="D4068" s="5">
        <v>40848</v>
      </c>
      <c r="E4068" s="5">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4">
        <v>0.89880000000000004</v>
      </c>
    </row>
    <row r="4069" spans="1:22" ht="14.25" customHeight="1" x14ac:dyDescent="0.3">
      <c r="A4069" s="4">
        <v>4068</v>
      </c>
      <c r="B4069" s="4" t="s">
        <v>7186</v>
      </c>
      <c r="C4069" s="4">
        <f>YEAR(Data!$D4069)</f>
        <v>2011</v>
      </c>
      <c r="D4069" s="5">
        <v>40848</v>
      </c>
      <c r="E4069" s="5">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4">
        <v>15.537599999999998</v>
      </c>
    </row>
    <row r="4070" spans="1:22" ht="14.25" customHeight="1" x14ac:dyDescent="0.3">
      <c r="A4070" s="4">
        <v>4069</v>
      </c>
      <c r="B4070" s="4" t="s">
        <v>7186</v>
      </c>
      <c r="C4070" s="4">
        <f>YEAR(Data!$D4070)</f>
        <v>2011</v>
      </c>
      <c r="D4070" s="5">
        <v>40848</v>
      </c>
      <c r="E4070" s="5">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4">
        <v>110.1194999999999</v>
      </c>
    </row>
    <row r="4071" spans="1:22" ht="14.25" customHeight="1" x14ac:dyDescent="0.3">
      <c r="A4071" s="4">
        <v>4070</v>
      </c>
      <c r="B4071" s="4" t="s">
        <v>7189</v>
      </c>
      <c r="C4071" s="4">
        <f>YEAR(Data!$D4071)</f>
        <v>2013</v>
      </c>
      <c r="D4071" s="5">
        <v>41515</v>
      </c>
      <c r="E4071" s="5">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4">
        <v>-21.681000000000004</v>
      </c>
    </row>
    <row r="4072" spans="1:22" ht="14.25" customHeight="1" x14ac:dyDescent="0.3">
      <c r="A4072" s="4">
        <v>4071</v>
      </c>
      <c r="B4072" s="4" t="s">
        <v>7189</v>
      </c>
      <c r="C4072" s="4">
        <f>YEAR(Data!$D4072)</f>
        <v>2013</v>
      </c>
      <c r="D4072" s="5">
        <v>41515</v>
      </c>
      <c r="E4072" s="5">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4">
        <v>-16.539600000000007</v>
      </c>
    </row>
    <row r="4073" spans="1:22" ht="14.25" customHeight="1" x14ac:dyDescent="0.3">
      <c r="A4073" s="4">
        <v>4072</v>
      </c>
      <c r="B4073" s="4" t="s">
        <v>7189</v>
      </c>
      <c r="C4073" s="4">
        <f>YEAR(Data!$D4073)</f>
        <v>2013</v>
      </c>
      <c r="D4073" s="5">
        <v>41515</v>
      </c>
      <c r="E4073" s="5">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4">
        <v>-52.890800000000027</v>
      </c>
    </row>
    <row r="4074" spans="1:22" ht="14.25" customHeight="1" x14ac:dyDescent="0.3">
      <c r="A4074" s="4">
        <v>4073</v>
      </c>
      <c r="B4074" s="4" t="s">
        <v>7190</v>
      </c>
      <c r="C4074" s="4">
        <f>YEAR(Data!$D4074)</f>
        <v>2012</v>
      </c>
      <c r="D4074" s="5">
        <v>41249</v>
      </c>
      <c r="E4074" s="5">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ht="14.25" customHeight="1" x14ac:dyDescent="0.3">
      <c r="A4075" s="4">
        <v>4074</v>
      </c>
      <c r="B4075" s="4" t="s">
        <v>7191</v>
      </c>
      <c r="C4075" s="4">
        <f>YEAR(Data!$D4075)</f>
        <v>2012</v>
      </c>
      <c r="D4075" s="5">
        <v>41176</v>
      </c>
      <c r="E4075" s="5">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4">
        <v>213.70440000000002</v>
      </c>
    </row>
    <row r="4076" spans="1:22" ht="14.25" customHeight="1" x14ac:dyDescent="0.3">
      <c r="A4076" s="4">
        <v>4075</v>
      </c>
      <c r="B4076" s="4" t="s">
        <v>7193</v>
      </c>
      <c r="C4076" s="4">
        <f>YEAR(Data!$D4076)</f>
        <v>2014</v>
      </c>
      <c r="D4076" s="5">
        <v>41959</v>
      </c>
      <c r="E4076" s="5">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4">
        <v>55.016000000000012</v>
      </c>
    </row>
    <row r="4077" spans="1:22" ht="14.25" customHeight="1" x14ac:dyDescent="0.3">
      <c r="A4077" s="4">
        <v>4076</v>
      </c>
      <c r="B4077" s="4" t="s">
        <v>7193</v>
      </c>
      <c r="C4077" s="4">
        <f>YEAR(Data!$D4077)</f>
        <v>2014</v>
      </c>
      <c r="D4077" s="5">
        <v>41959</v>
      </c>
      <c r="E4077" s="5">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4">
        <v>0</v>
      </c>
    </row>
    <row r="4078" spans="1:22" ht="14.25" customHeight="1" x14ac:dyDescent="0.3">
      <c r="A4078" s="4">
        <v>4077</v>
      </c>
      <c r="B4078" s="4" t="s">
        <v>7195</v>
      </c>
      <c r="C4078" s="4">
        <f>YEAR(Data!$D4078)</f>
        <v>2012</v>
      </c>
      <c r="D4078" s="5">
        <v>41262</v>
      </c>
      <c r="E4078" s="5">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3.3087999999999997</v>
      </c>
    </row>
    <row r="4079" spans="1:22" ht="14.25" customHeight="1" x14ac:dyDescent="0.3">
      <c r="A4079" s="4">
        <v>4078</v>
      </c>
      <c r="B4079" s="4" t="s">
        <v>7195</v>
      </c>
      <c r="C4079" s="4">
        <f>YEAR(Data!$D4079)</f>
        <v>2012</v>
      </c>
      <c r="D4079" s="5">
        <v>41262</v>
      </c>
      <c r="E4079" s="5">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ht="14.25" customHeight="1" x14ac:dyDescent="0.3">
      <c r="A4080" s="4">
        <v>4079</v>
      </c>
      <c r="B4080" s="4" t="s">
        <v>7195</v>
      </c>
      <c r="C4080" s="4">
        <f>YEAR(Data!$D4080)</f>
        <v>2012</v>
      </c>
      <c r="D4080" s="5">
        <v>41262</v>
      </c>
      <c r="E4080" s="5">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56.977199999999996</v>
      </c>
    </row>
    <row r="4081" spans="1:22" ht="14.25" customHeight="1" x14ac:dyDescent="0.3">
      <c r="A4081" s="4">
        <v>4080</v>
      </c>
      <c r="B4081" s="4" t="s">
        <v>7196</v>
      </c>
      <c r="C4081" s="4">
        <f>YEAR(Data!$D4081)</f>
        <v>2012</v>
      </c>
      <c r="D4081" s="5">
        <v>41264</v>
      </c>
      <c r="E4081" s="5">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4.7976000000000028</v>
      </c>
    </row>
    <row r="4082" spans="1:22" ht="14.25" customHeight="1" x14ac:dyDescent="0.3">
      <c r="A4082" s="4">
        <v>4081</v>
      </c>
      <c r="B4082" s="4" t="s">
        <v>7197</v>
      </c>
      <c r="C4082" s="4">
        <f>YEAR(Data!$D4082)</f>
        <v>2013</v>
      </c>
      <c r="D4082" s="5">
        <v>41543</v>
      </c>
      <c r="E4082" s="5">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4">
        <v>22.518000000000001</v>
      </c>
    </row>
    <row r="4083" spans="1:22" ht="14.25" customHeight="1" x14ac:dyDescent="0.3">
      <c r="A4083" s="4">
        <v>4082</v>
      </c>
      <c r="B4083" s="4" t="s">
        <v>7197</v>
      </c>
      <c r="C4083" s="4">
        <f>YEAR(Data!$D4083)</f>
        <v>2013</v>
      </c>
      <c r="D4083" s="5">
        <v>41543</v>
      </c>
      <c r="E4083" s="5">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4">
        <v>-3.5153999999999996</v>
      </c>
    </row>
    <row r="4084" spans="1:22" ht="14.25" customHeight="1" x14ac:dyDescent="0.3">
      <c r="A4084" s="4">
        <v>4083</v>
      </c>
      <c r="B4084" s="4" t="s">
        <v>7198</v>
      </c>
      <c r="C4084" s="4">
        <f>YEAR(Data!$D4084)</f>
        <v>2014</v>
      </c>
      <c r="D4084" s="5">
        <v>41815</v>
      </c>
      <c r="E4084" s="5">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4">
        <v>-320.23950000000013</v>
      </c>
    </row>
    <row r="4085" spans="1:22" ht="14.25" customHeight="1" x14ac:dyDescent="0.3">
      <c r="A4085" s="4">
        <v>4084</v>
      </c>
      <c r="B4085" s="4" t="s">
        <v>7198</v>
      </c>
      <c r="C4085" s="4">
        <f>YEAR(Data!$D4085)</f>
        <v>2014</v>
      </c>
      <c r="D4085" s="5">
        <v>41815</v>
      </c>
      <c r="E4085" s="5">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4">
        <v>3.2099999999999982</v>
      </c>
    </row>
    <row r="4086" spans="1:22" ht="14.25" customHeight="1" x14ac:dyDescent="0.3">
      <c r="A4086" s="4">
        <v>4085</v>
      </c>
      <c r="B4086" s="4" t="s">
        <v>7199</v>
      </c>
      <c r="C4086" s="4">
        <f>YEAR(Data!$D4086)</f>
        <v>2014</v>
      </c>
      <c r="D4086" s="5">
        <v>41890</v>
      </c>
      <c r="E4086" s="5">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4">
        <v>-6.0236999999999998</v>
      </c>
    </row>
    <row r="4087" spans="1:22" ht="14.25" customHeight="1" x14ac:dyDescent="0.3">
      <c r="A4087" s="4">
        <v>4086</v>
      </c>
      <c r="B4087" s="4" t="s">
        <v>7200</v>
      </c>
      <c r="C4087" s="4">
        <f>YEAR(Data!$D4087)</f>
        <v>2013</v>
      </c>
      <c r="D4087" s="5">
        <v>41491</v>
      </c>
      <c r="E4087" s="5">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4">
        <v>30.238400000000013</v>
      </c>
    </row>
    <row r="4088" spans="1:22" ht="14.25" customHeight="1" x14ac:dyDescent="0.3">
      <c r="A4088" s="4">
        <v>4087</v>
      </c>
      <c r="B4088" s="4" t="s">
        <v>7200</v>
      </c>
      <c r="C4088" s="4">
        <f>YEAR(Data!$D4088)</f>
        <v>2013</v>
      </c>
      <c r="D4088" s="5">
        <v>41491</v>
      </c>
      <c r="E4088" s="5">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4">
        <v>7.0712999999999981</v>
      </c>
    </row>
    <row r="4089" spans="1:22" ht="14.25" customHeight="1" x14ac:dyDescent="0.3">
      <c r="A4089" s="4">
        <v>4088</v>
      </c>
      <c r="B4089" s="4" t="s">
        <v>7200</v>
      </c>
      <c r="C4089" s="4">
        <f>YEAR(Data!$D4089)</f>
        <v>2013</v>
      </c>
      <c r="D4089" s="5">
        <v>41491</v>
      </c>
      <c r="E4089" s="5">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4">
        <v>3.9770999999999996</v>
      </c>
    </row>
    <row r="4090" spans="1:22" ht="14.25" customHeight="1" x14ac:dyDescent="0.3">
      <c r="A4090" s="4">
        <v>4089</v>
      </c>
      <c r="B4090" s="4" t="s">
        <v>7201</v>
      </c>
      <c r="C4090" s="4">
        <f>YEAR(Data!$D4090)</f>
        <v>2011</v>
      </c>
      <c r="D4090" s="5">
        <v>40774</v>
      </c>
      <c r="E4090" s="5">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4">
        <v>172.48140000000001</v>
      </c>
    </row>
    <row r="4091" spans="1:22" ht="14.25" customHeight="1" x14ac:dyDescent="0.3">
      <c r="A4091" s="4">
        <v>4090</v>
      </c>
      <c r="B4091" s="4" t="s">
        <v>7204</v>
      </c>
      <c r="C4091" s="4">
        <f>YEAR(Data!$D4091)</f>
        <v>2013</v>
      </c>
      <c r="D4091" s="5">
        <v>41366</v>
      </c>
      <c r="E4091" s="5">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ht="14.25" customHeight="1" x14ac:dyDescent="0.3">
      <c r="A4092" s="4">
        <v>4091</v>
      </c>
      <c r="B4092" s="4" t="s">
        <v>7204</v>
      </c>
      <c r="C4092" s="4">
        <f>YEAR(Data!$D4092)</f>
        <v>2013</v>
      </c>
      <c r="D4092" s="5">
        <v>41366</v>
      </c>
      <c r="E4092" s="5">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3.2849999999999993</v>
      </c>
    </row>
    <row r="4093" spans="1:22" ht="14.25" customHeight="1" x14ac:dyDescent="0.3">
      <c r="A4093" s="4">
        <v>4092</v>
      </c>
      <c r="B4093" s="4" t="s">
        <v>7204</v>
      </c>
      <c r="C4093" s="4">
        <f>YEAR(Data!$D4093)</f>
        <v>2013</v>
      </c>
      <c r="D4093" s="5">
        <v>41366</v>
      </c>
      <c r="E4093" s="5">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4">
        <v>4.6643999999999988</v>
      </c>
    </row>
    <row r="4094" spans="1:22" ht="14.25" customHeight="1" x14ac:dyDescent="0.3">
      <c r="A4094" s="4">
        <v>4093</v>
      </c>
      <c r="B4094" s="4" t="s">
        <v>7205</v>
      </c>
      <c r="C4094" s="4">
        <f>YEAR(Data!$D4094)</f>
        <v>2014</v>
      </c>
      <c r="D4094" s="5">
        <v>41776</v>
      </c>
      <c r="E4094" s="5">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ht="14.25" customHeight="1" x14ac:dyDescent="0.3">
      <c r="A4095" s="4">
        <v>4094</v>
      </c>
      <c r="B4095" s="4" t="s">
        <v>7206</v>
      </c>
      <c r="C4095" s="4">
        <f>YEAR(Data!$D4095)</f>
        <v>2012</v>
      </c>
      <c r="D4095" s="5">
        <v>41145</v>
      </c>
      <c r="E4095" s="5">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1416.7999999999997</v>
      </c>
    </row>
    <row r="4096" spans="1:22" ht="14.25" customHeight="1" x14ac:dyDescent="0.3">
      <c r="A4096" s="4">
        <v>4095</v>
      </c>
      <c r="B4096" s="4" t="s">
        <v>7206</v>
      </c>
      <c r="C4096" s="4">
        <f>YEAR(Data!$D4096)</f>
        <v>2012</v>
      </c>
      <c r="D4096" s="5">
        <v>41145</v>
      </c>
      <c r="E4096" s="5">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ht="14.25" customHeight="1" x14ac:dyDescent="0.3">
      <c r="A4097" s="4">
        <v>4096</v>
      </c>
      <c r="B4097" s="4" t="s">
        <v>7206</v>
      </c>
      <c r="C4097" s="4">
        <f>YEAR(Data!$D4097)</f>
        <v>2012</v>
      </c>
      <c r="D4097" s="5">
        <v>41145</v>
      </c>
      <c r="E4097" s="5">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4">
        <v>170.51129999999998</v>
      </c>
    </row>
    <row r="4098" spans="1:22" ht="14.25" customHeight="1" x14ac:dyDescent="0.3">
      <c r="A4098" s="4">
        <v>4097</v>
      </c>
      <c r="B4098" s="4" t="s">
        <v>7207</v>
      </c>
      <c r="C4098" s="4">
        <f>YEAR(Data!$D4098)</f>
        <v>2011</v>
      </c>
      <c r="D4098" s="5">
        <v>40809</v>
      </c>
      <c r="E4098" s="5">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4">
        <v>15.552000000000001</v>
      </c>
    </row>
    <row r="4099" spans="1:22" ht="14.25" customHeight="1" x14ac:dyDescent="0.3">
      <c r="A4099" s="4">
        <v>4098</v>
      </c>
      <c r="B4099" s="4" t="s">
        <v>7207</v>
      </c>
      <c r="C4099" s="4">
        <f>YEAR(Data!$D4099)</f>
        <v>2011</v>
      </c>
      <c r="D4099" s="5">
        <v>40809</v>
      </c>
      <c r="E4099" s="5">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4">
        <v>16.195999999999984</v>
      </c>
    </row>
    <row r="4100" spans="1:22" ht="14.25" customHeight="1" x14ac:dyDescent="0.3">
      <c r="A4100" s="4">
        <v>4099</v>
      </c>
      <c r="B4100" s="4" t="s">
        <v>7207</v>
      </c>
      <c r="C4100" s="4">
        <f>YEAR(Data!$D4100)</f>
        <v>2011</v>
      </c>
      <c r="D4100" s="5">
        <v>40809</v>
      </c>
      <c r="E4100" s="5">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4">
        <v>4630.4755000000005</v>
      </c>
    </row>
    <row r="4101" spans="1:22" ht="14.25" customHeight="1" x14ac:dyDescent="0.3">
      <c r="A4101" s="4">
        <v>4100</v>
      </c>
      <c r="B4101" s="4" t="s">
        <v>7207</v>
      </c>
      <c r="C4101" s="4">
        <f>YEAR(Data!$D4101)</f>
        <v>2011</v>
      </c>
      <c r="D4101" s="5">
        <v>40809</v>
      </c>
      <c r="E4101" s="5">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ht="14.25" customHeight="1" x14ac:dyDescent="0.3">
      <c r="A4102" s="4">
        <v>4101</v>
      </c>
      <c r="B4102" s="4" t="s">
        <v>7210</v>
      </c>
      <c r="C4102" s="4">
        <f>YEAR(Data!$D4102)</f>
        <v>2014</v>
      </c>
      <c r="D4102" s="5">
        <v>41810</v>
      </c>
      <c r="E4102" s="5">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4">
        <v>-5.2072000000000012</v>
      </c>
    </row>
    <row r="4103" spans="1:22" ht="14.25" customHeight="1" x14ac:dyDescent="0.3">
      <c r="A4103" s="4">
        <v>4102</v>
      </c>
      <c r="B4103" s="4" t="s">
        <v>7210</v>
      </c>
      <c r="C4103" s="4">
        <f>YEAR(Data!$D4103)</f>
        <v>2014</v>
      </c>
      <c r="D4103" s="5">
        <v>41810</v>
      </c>
      <c r="E4103" s="5">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4">
        <v>-1.1100000000000003</v>
      </c>
    </row>
    <row r="4104" spans="1:22" ht="14.25" customHeight="1" x14ac:dyDescent="0.3">
      <c r="A4104" s="4">
        <v>4103</v>
      </c>
      <c r="B4104" s="4" t="s">
        <v>7210</v>
      </c>
      <c r="C4104" s="4">
        <f>YEAR(Data!$D4104)</f>
        <v>2014</v>
      </c>
      <c r="D4104" s="5">
        <v>41810</v>
      </c>
      <c r="E4104" s="5">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4">
        <v>47.50719999999999</v>
      </c>
    </row>
    <row r="4105" spans="1:22" ht="14.25" customHeight="1" x14ac:dyDescent="0.3">
      <c r="A4105" s="4">
        <v>4104</v>
      </c>
      <c r="B4105" s="4" t="s">
        <v>7213</v>
      </c>
      <c r="C4105" s="4">
        <f>YEAR(Data!$D4105)</f>
        <v>2014</v>
      </c>
      <c r="D4105" s="5">
        <v>41995</v>
      </c>
      <c r="E4105" s="5">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7.0048000000000012</v>
      </c>
    </row>
    <row r="4106" spans="1:22" ht="14.25" customHeight="1" x14ac:dyDescent="0.3">
      <c r="A4106" s="4">
        <v>4105</v>
      </c>
      <c r="B4106" s="4" t="s">
        <v>7214</v>
      </c>
      <c r="C4106" s="4">
        <f>YEAR(Data!$D4106)</f>
        <v>2014</v>
      </c>
      <c r="D4106" s="5">
        <v>41859</v>
      </c>
      <c r="E4106" s="5">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4">
        <v>17.995499999999979</v>
      </c>
    </row>
    <row r="4107" spans="1:22" ht="14.25" customHeight="1" x14ac:dyDescent="0.3">
      <c r="A4107" s="4">
        <v>4106</v>
      </c>
      <c r="B4107" s="4" t="s">
        <v>7214</v>
      </c>
      <c r="C4107" s="4">
        <f>YEAR(Data!$D4107)</f>
        <v>2014</v>
      </c>
      <c r="D4107" s="5">
        <v>41859</v>
      </c>
      <c r="E4107" s="5">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ht="14.25" customHeight="1" x14ac:dyDescent="0.3">
      <c r="A4108" s="4">
        <v>4107</v>
      </c>
      <c r="B4108" s="4" t="s">
        <v>7215</v>
      </c>
      <c r="C4108" s="4">
        <f>YEAR(Data!$D4108)</f>
        <v>2013</v>
      </c>
      <c r="D4108" s="5">
        <v>41509</v>
      </c>
      <c r="E4108" s="5">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4">
        <v>-6.8992000000000022</v>
      </c>
    </row>
    <row r="4109" spans="1:22" ht="14.25" customHeight="1" x14ac:dyDescent="0.3">
      <c r="A4109" s="4">
        <v>4108</v>
      </c>
      <c r="B4109" s="4" t="s">
        <v>7218</v>
      </c>
      <c r="C4109" s="4">
        <f>YEAR(Data!$D4109)</f>
        <v>2012</v>
      </c>
      <c r="D4109" s="5">
        <v>41159</v>
      </c>
      <c r="E4109" s="5">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0.27919999999999945</v>
      </c>
    </row>
    <row r="4110" spans="1:22" ht="14.25" customHeight="1" x14ac:dyDescent="0.3">
      <c r="A4110" s="4">
        <v>4109</v>
      </c>
      <c r="B4110" s="4" t="s">
        <v>7218</v>
      </c>
      <c r="C4110" s="4">
        <f>YEAR(Data!$D4110)</f>
        <v>2012</v>
      </c>
      <c r="D4110" s="5">
        <v>41159</v>
      </c>
      <c r="E4110" s="5">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4">
        <v>-14.163900000000005</v>
      </c>
    </row>
    <row r="4111" spans="1:22" ht="14.25" customHeight="1" x14ac:dyDescent="0.3">
      <c r="A4111" s="4">
        <v>4110</v>
      </c>
      <c r="B4111" s="4" t="s">
        <v>7219</v>
      </c>
      <c r="C4111" s="4">
        <f>YEAR(Data!$D4111)</f>
        <v>2012</v>
      </c>
      <c r="D4111" s="5">
        <v>41268</v>
      </c>
      <c r="E4111" s="5">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19.974600000000002</v>
      </c>
    </row>
    <row r="4112" spans="1:22" ht="14.25" customHeight="1" x14ac:dyDescent="0.3">
      <c r="A4112" s="4">
        <v>4111</v>
      </c>
      <c r="B4112" s="4" t="s">
        <v>7219</v>
      </c>
      <c r="C4112" s="4">
        <f>YEAR(Data!$D4112)</f>
        <v>2012</v>
      </c>
      <c r="D4112" s="5">
        <v>41268</v>
      </c>
      <c r="E4112" s="5">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4">
        <v>20.927400000000006</v>
      </c>
    </row>
    <row r="4113" spans="1:22" ht="14.25" customHeight="1" x14ac:dyDescent="0.3">
      <c r="A4113" s="4">
        <v>4112</v>
      </c>
      <c r="B4113" s="4" t="s">
        <v>7219</v>
      </c>
      <c r="C4113" s="4">
        <f>YEAR(Data!$D4113)</f>
        <v>2012</v>
      </c>
      <c r="D4113" s="5">
        <v>41268</v>
      </c>
      <c r="E4113" s="5">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ht="14.25" customHeight="1" x14ac:dyDescent="0.3">
      <c r="A4114" s="4">
        <v>4113</v>
      </c>
      <c r="B4114" s="4" t="s">
        <v>7219</v>
      </c>
      <c r="C4114" s="4">
        <f>YEAR(Data!$D4114)</f>
        <v>2012</v>
      </c>
      <c r="D4114" s="5">
        <v>41268</v>
      </c>
      <c r="E4114" s="5">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0.9511999999999996</v>
      </c>
    </row>
    <row r="4115" spans="1:22" ht="14.25" customHeight="1" x14ac:dyDescent="0.3">
      <c r="A4115" s="4">
        <v>4114</v>
      </c>
      <c r="B4115" s="4" t="s">
        <v>7222</v>
      </c>
      <c r="C4115" s="4">
        <f>YEAR(Data!$D4115)</f>
        <v>2012</v>
      </c>
      <c r="D4115" s="5">
        <v>41031</v>
      </c>
      <c r="E4115" s="5">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2.9888999999999997</v>
      </c>
    </row>
    <row r="4116" spans="1:22" ht="14.25" customHeight="1" x14ac:dyDescent="0.3">
      <c r="A4116" s="4">
        <v>4115</v>
      </c>
      <c r="B4116" s="4" t="s">
        <v>7222</v>
      </c>
      <c r="C4116" s="4">
        <f>YEAR(Data!$D4116)</f>
        <v>2012</v>
      </c>
      <c r="D4116" s="5">
        <v>41031</v>
      </c>
      <c r="E4116" s="5">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13.857900000000008</v>
      </c>
    </row>
    <row r="4117" spans="1:22" ht="14.25" customHeight="1" x14ac:dyDescent="0.3">
      <c r="A4117" s="4">
        <v>4116</v>
      </c>
      <c r="B4117" s="4" t="s">
        <v>7223</v>
      </c>
      <c r="C4117" s="4">
        <f>YEAR(Data!$D4117)</f>
        <v>2013</v>
      </c>
      <c r="D4117" s="5">
        <v>41603</v>
      </c>
      <c r="E4117" s="5">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381.23749999999995</v>
      </c>
    </row>
    <row r="4118" spans="1:22" ht="14.25" customHeight="1" x14ac:dyDescent="0.3">
      <c r="A4118" s="4">
        <v>4117</v>
      </c>
      <c r="B4118" s="4" t="s">
        <v>7224</v>
      </c>
      <c r="C4118" s="4">
        <f>YEAR(Data!$D4118)</f>
        <v>2012</v>
      </c>
      <c r="D4118" s="5">
        <v>41237</v>
      </c>
      <c r="E4118" s="5">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ht="14.25" customHeight="1" x14ac:dyDescent="0.3">
      <c r="A4119" s="4">
        <v>4118</v>
      </c>
      <c r="B4119" s="4" t="s">
        <v>7224</v>
      </c>
      <c r="C4119" s="4">
        <f>YEAR(Data!$D4119)</f>
        <v>2012</v>
      </c>
      <c r="D4119" s="5">
        <v>41237</v>
      </c>
      <c r="E4119" s="5">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ht="14.25" customHeight="1" x14ac:dyDescent="0.3">
      <c r="A4120" s="4">
        <v>4119</v>
      </c>
      <c r="B4120" s="4" t="s">
        <v>7224</v>
      </c>
      <c r="C4120" s="4">
        <f>YEAR(Data!$D4120)</f>
        <v>2012</v>
      </c>
      <c r="D4120" s="5">
        <v>41237</v>
      </c>
      <c r="E4120" s="5">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54.583200000000019</v>
      </c>
    </row>
    <row r="4121" spans="1:22" ht="14.25" customHeight="1" x14ac:dyDescent="0.3">
      <c r="A4121" s="4">
        <v>4120</v>
      </c>
      <c r="B4121" s="4" t="s">
        <v>7224</v>
      </c>
      <c r="C4121" s="4">
        <f>YEAR(Data!$D4121)</f>
        <v>2012</v>
      </c>
      <c r="D4121" s="5">
        <v>41237</v>
      </c>
      <c r="E4121" s="5">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29.702399999999997</v>
      </c>
    </row>
    <row r="4122" spans="1:22" ht="14.25" customHeight="1" x14ac:dyDescent="0.3">
      <c r="A4122" s="4">
        <v>4121</v>
      </c>
      <c r="B4122" s="4" t="s">
        <v>7225</v>
      </c>
      <c r="C4122" s="4">
        <f>YEAR(Data!$D4122)</f>
        <v>2014</v>
      </c>
      <c r="D4122" s="5">
        <v>41887</v>
      </c>
      <c r="E4122" s="5">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4">
        <v>-1.4279999999999999</v>
      </c>
    </row>
    <row r="4123" spans="1:22" ht="14.25" customHeight="1" x14ac:dyDescent="0.3">
      <c r="A4123" s="4">
        <v>4122</v>
      </c>
      <c r="B4123" s="4" t="s">
        <v>7228</v>
      </c>
      <c r="C4123" s="4">
        <f>YEAR(Data!$D4123)</f>
        <v>2014</v>
      </c>
      <c r="D4123" s="5">
        <v>41771</v>
      </c>
      <c r="E4123" s="5">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ht="14.25" customHeight="1" x14ac:dyDescent="0.3">
      <c r="A4124" s="4">
        <v>4123</v>
      </c>
      <c r="B4124" s="4" t="s">
        <v>7228</v>
      </c>
      <c r="C4124" s="4">
        <f>YEAR(Data!$D4124)</f>
        <v>2014</v>
      </c>
      <c r="D4124" s="5">
        <v>41771</v>
      </c>
      <c r="E4124" s="5">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4">
        <v>17.667299999999997</v>
      </c>
    </row>
    <row r="4125" spans="1:22" ht="14.25" customHeight="1" x14ac:dyDescent="0.3">
      <c r="A4125" s="4">
        <v>4124</v>
      </c>
      <c r="B4125" s="4" t="s">
        <v>7228</v>
      </c>
      <c r="C4125" s="4">
        <f>YEAR(Data!$D4125)</f>
        <v>2014</v>
      </c>
      <c r="D4125" s="5">
        <v>41771</v>
      </c>
      <c r="E4125" s="5">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4">
        <v>9.4365999999999985</v>
      </c>
    </row>
    <row r="4126" spans="1:22" ht="14.25" customHeight="1" x14ac:dyDescent="0.3">
      <c r="A4126" s="4">
        <v>4125</v>
      </c>
      <c r="B4126" s="4" t="s">
        <v>7229</v>
      </c>
      <c r="C4126" s="4">
        <f>YEAR(Data!$D4126)</f>
        <v>2011</v>
      </c>
      <c r="D4126" s="5">
        <v>40674</v>
      </c>
      <c r="E4126" s="5">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4">
        <v>9.6956999999999987</v>
      </c>
    </row>
    <row r="4127" spans="1:22" ht="14.25" customHeight="1" x14ac:dyDescent="0.3">
      <c r="A4127" s="4">
        <v>4126</v>
      </c>
      <c r="B4127" s="4" t="s">
        <v>7230</v>
      </c>
      <c r="C4127" s="4">
        <f>YEAR(Data!$D4127)</f>
        <v>2014</v>
      </c>
      <c r="D4127" s="5">
        <v>41848</v>
      </c>
      <c r="E4127" s="5">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4">
        <v>-2.2758000000000109</v>
      </c>
    </row>
    <row r="4128" spans="1:22" ht="14.25" customHeight="1" x14ac:dyDescent="0.3">
      <c r="A4128" s="4">
        <v>4127</v>
      </c>
      <c r="B4128" s="4" t="s">
        <v>7231</v>
      </c>
      <c r="C4128" s="4">
        <f>YEAR(Data!$D4128)</f>
        <v>2014</v>
      </c>
      <c r="D4128" s="5">
        <v>41766</v>
      </c>
      <c r="E4128" s="5">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4">
        <v>18.037799999999997</v>
      </c>
    </row>
    <row r="4129" spans="1:22" ht="14.25" customHeight="1" x14ac:dyDescent="0.3">
      <c r="A4129" s="4">
        <v>4128</v>
      </c>
      <c r="B4129" s="4" t="s">
        <v>7232</v>
      </c>
      <c r="C4129" s="4">
        <f>YEAR(Data!$D4129)</f>
        <v>2011</v>
      </c>
      <c r="D4129" s="5">
        <v>40805</v>
      </c>
      <c r="E4129" s="5">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7.5761999999999894</v>
      </c>
    </row>
    <row r="4130" spans="1:22" ht="14.25" customHeight="1" x14ac:dyDescent="0.3">
      <c r="A4130" s="4">
        <v>4129</v>
      </c>
      <c r="B4130" s="4" t="s">
        <v>7232</v>
      </c>
      <c r="C4130" s="4">
        <f>YEAR(Data!$D4130)</f>
        <v>2011</v>
      </c>
      <c r="D4130" s="5">
        <v>40805</v>
      </c>
      <c r="E4130" s="5">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4">
        <v>-944.99460000000045</v>
      </c>
    </row>
    <row r="4131" spans="1:22" ht="14.25" customHeight="1" x14ac:dyDescent="0.3">
      <c r="A4131" s="4">
        <v>4130</v>
      </c>
      <c r="B4131" s="4" t="s">
        <v>7235</v>
      </c>
      <c r="C4131" s="4">
        <f>YEAR(Data!$D4131)</f>
        <v>2012</v>
      </c>
      <c r="D4131" s="5">
        <v>40997</v>
      </c>
      <c r="E4131" s="5">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4">
        <v>21.251199999999997</v>
      </c>
    </row>
    <row r="4132" spans="1:22" ht="14.25" customHeight="1" x14ac:dyDescent="0.3">
      <c r="A4132" s="4">
        <v>4131</v>
      </c>
      <c r="B4132" s="4" t="s">
        <v>7236</v>
      </c>
      <c r="C4132" s="4">
        <f>YEAR(Data!$D4132)</f>
        <v>2011</v>
      </c>
      <c r="D4132" s="5">
        <v>40865</v>
      </c>
      <c r="E4132" s="5">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4">
        <v>-23.89200000000001</v>
      </c>
    </row>
    <row r="4133" spans="1:22" ht="14.25" customHeight="1" x14ac:dyDescent="0.3">
      <c r="A4133" s="4">
        <v>4132</v>
      </c>
      <c r="B4133" s="4" t="s">
        <v>7237</v>
      </c>
      <c r="C4133" s="4">
        <f>YEAR(Data!$D4133)</f>
        <v>2012</v>
      </c>
      <c r="D4133" s="5">
        <v>41092</v>
      </c>
      <c r="E4133" s="5">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4">
        <v>4.0338000000000003</v>
      </c>
    </row>
    <row r="4134" spans="1:22" ht="14.25" customHeight="1" x14ac:dyDescent="0.3">
      <c r="A4134" s="4">
        <v>4133</v>
      </c>
      <c r="B4134" s="4" t="s">
        <v>7237</v>
      </c>
      <c r="C4134" s="4">
        <f>YEAR(Data!$D4134)</f>
        <v>2012</v>
      </c>
      <c r="D4134" s="5">
        <v>41092</v>
      </c>
      <c r="E4134" s="5">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4">
        <v>5.6375999999999999</v>
      </c>
    </row>
    <row r="4135" spans="1:22" ht="14.25" customHeight="1" x14ac:dyDescent="0.3">
      <c r="A4135" s="4">
        <v>4134</v>
      </c>
      <c r="B4135" s="4" t="s">
        <v>7239</v>
      </c>
      <c r="C4135" s="4">
        <f>YEAR(Data!$D4135)</f>
        <v>2011</v>
      </c>
      <c r="D4135" s="5">
        <v>40794</v>
      </c>
      <c r="E4135" s="5">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21.599999999999998</v>
      </c>
    </row>
    <row r="4136" spans="1:22" ht="14.25" customHeight="1" x14ac:dyDescent="0.3">
      <c r="A4136" s="4">
        <v>4135</v>
      </c>
      <c r="B4136" s="4" t="s">
        <v>7239</v>
      </c>
      <c r="C4136" s="4">
        <f>YEAR(Data!$D4136)</f>
        <v>2011</v>
      </c>
      <c r="D4136" s="5">
        <v>40794</v>
      </c>
      <c r="E4136" s="5">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4">
        <v>90.287100000000009</v>
      </c>
    </row>
    <row r="4137" spans="1:22" ht="14.25" customHeight="1" x14ac:dyDescent="0.3">
      <c r="A4137" s="4">
        <v>4136</v>
      </c>
      <c r="B4137" s="4" t="s">
        <v>7240</v>
      </c>
      <c r="C4137" s="4">
        <f>YEAR(Data!$D4137)</f>
        <v>2014</v>
      </c>
      <c r="D4137" s="5">
        <v>41915</v>
      </c>
      <c r="E4137" s="5">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4">
        <v>42.045000000000002</v>
      </c>
    </row>
    <row r="4138" spans="1:22" ht="14.25" customHeight="1" x14ac:dyDescent="0.3">
      <c r="A4138" s="4">
        <v>4137</v>
      </c>
      <c r="B4138" s="4" t="s">
        <v>7240</v>
      </c>
      <c r="C4138" s="4">
        <f>YEAR(Data!$D4138)</f>
        <v>2014</v>
      </c>
      <c r="D4138" s="5">
        <v>41915</v>
      </c>
      <c r="E4138" s="5">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ht="14.25" customHeight="1" x14ac:dyDescent="0.3">
      <c r="A4139" s="4">
        <v>4138</v>
      </c>
      <c r="B4139" s="4" t="s">
        <v>7241</v>
      </c>
      <c r="C4139" s="4">
        <f>YEAR(Data!$D4139)</f>
        <v>2014</v>
      </c>
      <c r="D4139" s="5">
        <v>41963</v>
      </c>
      <c r="E4139" s="5">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4">
        <v>12.530000000000001</v>
      </c>
    </row>
    <row r="4140" spans="1:22" ht="14.25" customHeight="1" x14ac:dyDescent="0.3">
      <c r="A4140" s="4">
        <v>4139</v>
      </c>
      <c r="B4140" s="4" t="s">
        <v>7242</v>
      </c>
      <c r="C4140" s="4">
        <f>YEAR(Data!$D4140)</f>
        <v>2013</v>
      </c>
      <c r="D4140" s="5">
        <v>41639</v>
      </c>
      <c r="E4140" s="5">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4">
        <v>-10.385999999999999</v>
      </c>
    </row>
    <row r="4141" spans="1:22" ht="14.25" customHeight="1" x14ac:dyDescent="0.3">
      <c r="A4141" s="4">
        <v>4140</v>
      </c>
      <c r="B4141" s="4" t="s">
        <v>7244</v>
      </c>
      <c r="C4141" s="4">
        <f>YEAR(Data!$D4141)</f>
        <v>2014</v>
      </c>
      <c r="D4141" s="5">
        <v>41975</v>
      </c>
      <c r="E4141" s="5">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2.336999999999998</v>
      </c>
    </row>
    <row r="4142" spans="1:22" ht="14.25" customHeight="1" x14ac:dyDescent="0.3">
      <c r="A4142" s="4">
        <v>4141</v>
      </c>
      <c r="B4142" s="4" t="s">
        <v>7244</v>
      </c>
      <c r="C4142" s="4">
        <f>YEAR(Data!$D4142)</f>
        <v>2014</v>
      </c>
      <c r="D4142" s="5">
        <v>41975</v>
      </c>
      <c r="E4142" s="5">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4">
        <v>13.845999999999997</v>
      </c>
    </row>
    <row r="4143" spans="1:22" ht="14.25" customHeight="1" x14ac:dyDescent="0.3">
      <c r="A4143" s="4">
        <v>4142</v>
      </c>
      <c r="B4143" s="4" t="s">
        <v>7245</v>
      </c>
      <c r="C4143" s="4">
        <f>YEAR(Data!$D4143)</f>
        <v>2013</v>
      </c>
      <c r="D4143" s="5">
        <v>41439</v>
      </c>
      <c r="E4143" s="5">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4">
        <v>8.6939999999999991</v>
      </c>
    </row>
    <row r="4144" spans="1:22" ht="14.25" customHeight="1" x14ac:dyDescent="0.3">
      <c r="A4144" s="4">
        <v>4143</v>
      </c>
      <c r="B4144" s="4" t="s">
        <v>7247</v>
      </c>
      <c r="C4144" s="4">
        <f>YEAR(Data!$D4144)</f>
        <v>2011</v>
      </c>
      <c r="D4144" s="5">
        <v>40682</v>
      </c>
      <c r="E4144" s="5">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4">
        <v>26.413199999999996</v>
      </c>
    </row>
    <row r="4145" spans="1:22" ht="14.25" customHeight="1" x14ac:dyDescent="0.3">
      <c r="A4145" s="4">
        <v>4144</v>
      </c>
      <c r="B4145" s="4" t="s">
        <v>7248</v>
      </c>
      <c r="C4145" s="4">
        <f>YEAR(Data!$D4145)</f>
        <v>2014</v>
      </c>
      <c r="D4145" s="5">
        <v>41670</v>
      </c>
      <c r="E4145" s="5">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ht="14.25" customHeight="1" x14ac:dyDescent="0.3">
      <c r="A4146" s="4">
        <v>4145</v>
      </c>
      <c r="B4146" s="4" t="s">
        <v>7248</v>
      </c>
      <c r="C4146" s="4">
        <f>YEAR(Data!$D4146)</f>
        <v>2014</v>
      </c>
      <c r="D4146" s="5">
        <v>41670</v>
      </c>
      <c r="E4146" s="5">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4">
        <v>2.3814000000000002</v>
      </c>
    </row>
    <row r="4147" spans="1:22" ht="14.25" customHeight="1" x14ac:dyDescent="0.3">
      <c r="A4147" s="4">
        <v>4146</v>
      </c>
      <c r="B4147" s="4" t="s">
        <v>7248</v>
      </c>
      <c r="C4147" s="4">
        <f>YEAR(Data!$D4147)</f>
        <v>2014</v>
      </c>
      <c r="D4147" s="5">
        <v>41670</v>
      </c>
      <c r="E4147" s="5">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4">
        <v>-13.588200000000001</v>
      </c>
    </row>
    <row r="4148" spans="1:22" ht="14.25" customHeight="1" x14ac:dyDescent="0.3">
      <c r="A4148" s="4">
        <v>4147</v>
      </c>
      <c r="B4148" s="4" t="s">
        <v>7251</v>
      </c>
      <c r="C4148" s="4">
        <f>YEAR(Data!$D4148)</f>
        <v>2012</v>
      </c>
      <c r="D4148" s="5">
        <v>41241</v>
      </c>
      <c r="E4148" s="5">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4">
        <v>64.518000000000001</v>
      </c>
    </row>
    <row r="4149" spans="1:22" ht="14.25" customHeight="1" x14ac:dyDescent="0.3">
      <c r="A4149" s="4">
        <v>4148</v>
      </c>
      <c r="B4149" s="4" t="s">
        <v>7252</v>
      </c>
      <c r="C4149" s="4">
        <f>YEAR(Data!$D4149)</f>
        <v>2014</v>
      </c>
      <c r="D4149" s="5">
        <v>41936</v>
      </c>
      <c r="E4149" s="5">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4">
        <v>-15.131100000000004</v>
      </c>
    </row>
    <row r="4150" spans="1:22" ht="14.25" customHeight="1" x14ac:dyDescent="0.3">
      <c r="A4150" s="4">
        <v>4149</v>
      </c>
      <c r="B4150" s="4" t="s">
        <v>7252</v>
      </c>
      <c r="C4150" s="4">
        <f>YEAR(Data!$D4150)</f>
        <v>2014</v>
      </c>
      <c r="D4150" s="5">
        <v>41936</v>
      </c>
      <c r="E4150" s="5">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4">
        <v>1.2004999999999999</v>
      </c>
    </row>
    <row r="4151" spans="1:22" ht="14.25" customHeight="1" x14ac:dyDescent="0.3">
      <c r="A4151" s="4">
        <v>4150</v>
      </c>
      <c r="B4151" s="4" t="s">
        <v>7252</v>
      </c>
      <c r="C4151" s="4">
        <f>YEAR(Data!$D4151)</f>
        <v>2014</v>
      </c>
      <c r="D4151" s="5">
        <v>41936</v>
      </c>
      <c r="E4151" s="5">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4">
        <v>-2.0700000000000038</v>
      </c>
    </row>
    <row r="4152" spans="1:22" ht="14.25" customHeight="1" x14ac:dyDescent="0.3">
      <c r="A4152" s="4">
        <v>4151</v>
      </c>
      <c r="B4152" s="4" t="s">
        <v>7252</v>
      </c>
      <c r="C4152" s="4">
        <f>YEAR(Data!$D4152)</f>
        <v>2014</v>
      </c>
      <c r="D4152" s="5">
        <v>41936</v>
      </c>
      <c r="E4152" s="5">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-58.305599999999984</v>
      </c>
    </row>
    <row r="4153" spans="1:22" ht="14.25" customHeight="1" x14ac:dyDescent="0.3">
      <c r="A4153" s="4">
        <v>4152</v>
      </c>
      <c r="B4153" s="4" t="s">
        <v>7253</v>
      </c>
      <c r="C4153" s="4">
        <f>YEAR(Data!$D4153)</f>
        <v>2014</v>
      </c>
      <c r="D4153" s="5">
        <v>41890</v>
      </c>
      <c r="E4153" s="5">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9.8685000000000009</v>
      </c>
    </row>
    <row r="4154" spans="1:22" ht="14.25" customHeight="1" x14ac:dyDescent="0.3">
      <c r="A4154" s="4">
        <v>4153</v>
      </c>
      <c r="B4154" s="4" t="s">
        <v>7253</v>
      </c>
      <c r="C4154" s="4">
        <f>YEAR(Data!$D4154)</f>
        <v>2014</v>
      </c>
      <c r="D4154" s="5">
        <v>41890</v>
      </c>
      <c r="E4154" s="5">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4">
        <v>5.4432</v>
      </c>
    </row>
    <row r="4155" spans="1:22" ht="14.25" customHeight="1" x14ac:dyDescent="0.3">
      <c r="A4155" s="4">
        <v>4154</v>
      </c>
      <c r="B4155" s="4" t="s">
        <v>7253</v>
      </c>
      <c r="C4155" s="4">
        <f>YEAR(Data!$D4155)</f>
        <v>2014</v>
      </c>
      <c r="D4155" s="5">
        <v>41890</v>
      </c>
      <c r="E4155" s="5">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4">
        <v>1.6523999999999992</v>
      </c>
    </row>
    <row r="4156" spans="1:22" ht="14.25" customHeight="1" x14ac:dyDescent="0.3">
      <c r="A4156" s="4">
        <v>4155</v>
      </c>
      <c r="B4156" s="4" t="s">
        <v>7254</v>
      </c>
      <c r="C4156" s="4">
        <f>YEAR(Data!$D4156)</f>
        <v>2013</v>
      </c>
      <c r="D4156" s="5">
        <v>41638</v>
      </c>
      <c r="E4156" s="5">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-27.93119999999999</v>
      </c>
    </row>
    <row r="4157" spans="1:22" ht="14.25" customHeight="1" x14ac:dyDescent="0.3">
      <c r="A4157" s="4">
        <v>4156</v>
      </c>
      <c r="B4157" s="4" t="s">
        <v>7254</v>
      </c>
      <c r="C4157" s="4">
        <f>YEAR(Data!$D4157)</f>
        <v>2013</v>
      </c>
      <c r="D4157" s="5">
        <v>41638</v>
      </c>
      <c r="E4157" s="5">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4">
        <v>-1.9656000000000002</v>
      </c>
    </row>
    <row r="4158" spans="1:22" ht="14.25" customHeight="1" x14ac:dyDescent="0.3">
      <c r="A4158" s="4">
        <v>4157</v>
      </c>
      <c r="B4158" s="4" t="s">
        <v>7255</v>
      </c>
      <c r="C4158" s="4">
        <f>YEAR(Data!$D4158)</f>
        <v>2012</v>
      </c>
      <c r="D4158" s="5">
        <v>41248</v>
      </c>
      <c r="E4158" s="5">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0.59979999999999656</v>
      </c>
    </row>
    <row r="4159" spans="1:22" ht="14.25" customHeight="1" x14ac:dyDescent="0.3">
      <c r="A4159" s="4">
        <v>4158</v>
      </c>
      <c r="B4159" s="4" t="s">
        <v>7255</v>
      </c>
      <c r="C4159" s="4">
        <f>YEAR(Data!$D4159)</f>
        <v>2012</v>
      </c>
      <c r="D4159" s="5">
        <v>41248</v>
      </c>
      <c r="E4159" s="5">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4">
        <v>-19.982399999999991</v>
      </c>
    </row>
    <row r="4160" spans="1:22" ht="14.25" customHeight="1" x14ac:dyDescent="0.3">
      <c r="A4160" s="4">
        <v>4159</v>
      </c>
      <c r="B4160" s="4" t="s">
        <v>7256</v>
      </c>
      <c r="C4160" s="4">
        <f>YEAR(Data!$D4160)</f>
        <v>2011</v>
      </c>
      <c r="D4160" s="5">
        <v>40848</v>
      </c>
      <c r="E4160" s="5">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4">
        <v>5.1011999999999995</v>
      </c>
    </row>
    <row r="4161" spans="1:22" ht="14.25" customHeight="1" x14ac:dyDescent="0.3">
      <c r="A4161" s="4">
        <v>4160</v>
      </c>
      <c r="B4161" s="4" t="s">
        <v>7257</v>
      </c>
      <c r="C4161" s="4">
        <f>YEAR(Data!$D4161)</f>
        <v>2013</v>
      </c>
      <c r="D4161" s="5">
        <v>41381</v>
      </c>
      <c r="E4161" s="5">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3.7235999999999989</v>
      </c>
    </row>
    <row r="4162" spans="1:22" ht="14.25" customHeight="1" x14ac:dyDescent="0.3">
      <c r="A4162" s="4">
        <v>4161</v>
      </c>
      <c r="B4162" s="4" t="s">
        <v>7258</v>
      </c>
      <c r="C4162" s="4">
        <f>YEAR(Data!$D4162)</f>
        <v>2014</v>
      </c>
      <c r="D4162" s="5">
        <v>41774</v>
      </c>
      <c r="E4162" s="5">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4">
        <v>134.99250000000001</v>
      </c>
    </row>
    <row r="4163" spans="1:22" ht="14.25" customHeight="1" x14ac:dyDescent="0.3">
      <c r="A4163" s="4">
        <v>4162</v>
      </c>
      <c r="B4163" s="4" t="s">
        <v>7258</v>
      </c>
      <c r="C4163" s="4">
        <f>YEAR(Data!$D4163)</f>
        <v>2014</v>
      </c>
      <c r="D4163" s="5">
        <v>41774</v>
      </c>
      <c r="E4163" s="5">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5.8707999999999991</v>
      </c>
    </row>
    <row r="4164" spans="1:22" ht="14.25" customHeight="1" x14ac:dyDescent="0.3">
      <c r="A4164" s="4">
        <v>4163</v>
      </c>
      <c r="B4164" s="4" t="s">
        <v>7261</v>
      </c>
      <c r="C4164" s="4">
        <f>YEAR(Data!$D4164)</f>
        <v>2012</v>
      </c>
      <c r="D4164" s="5">
        <v>40982</v>
      </c>
      <c r="E4164" s="5">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ht="14.25" customHeight="1" x14ac:dyDescent="0.3">
      <c r="A4165" s="4">
        <v>4164</v>
      </c>
      <c r="B4165" s="4" t="s">
        <v>7261</v>
      </c>
      <c r="C4165" s="4">
        <f>YEAR(Data!$D4165)</f>
        <v>2012</v>
      </c>
      <c r="D4165" s="5">
        <v>40982</v>
      </c>
      <c r="E4165" s="5">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4">
        <v>315.81179999999995</v>
      </c>
    </row>
    <row r="4166" spans="1:22" ht="14.25" customHeight="1" x14ac:dyDescent="0.3">
      <c r="A4166" s="4">
        <v>4165</v>
      </c>
      <c r="B4166" s="4" t="s">
        <v>7262</v>
      </c>
      <c r="C4166" s="4">
        <f>YEAR(Data!$D4166)</f>
        <v>2014</v>
      </c>
      <c r="D4166" s="5">
        <v>41654</v>
      </c>
      <c r="E4166" s="5">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4">
        <v>-14.793099999999995</v>
      </c>
    </row>
    <row r="4167" spans="1:22" ht="14.25" customHeight="1" x14ac:dyDescent="0.3">
      <c r="A4167" s="4">
        <v>4166</v>
      </c>
      <c r="B4167" s="4" t="s">
        <v>7262</v>
      </c>
      <c r="C4167" s="4">
        <f>YEAR(Data!$D4167)</f>
        <v>2014</v>
      </c>
      <c r="D4167" s="5">
        <v>41654</v>
      </c>
      <c r="E4167" s="5">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14.754599999999996</v>
      </c>
    </row>
    <row r="4168" spans="1:22" ht="14.25" customHeight="1" x14ac:dyDescent="0.3">
      <c r="A4168" s="4">
        <v>4167</v>
      </c>
      <c r="B4168" s="4" t="s">
        <v>7265</v>
      </c>
      <c r="C4168" s="4">
        <f>YEAR(Data!$D4168)</f>
        <v>2012</v>
      </c>
      <c r="D4168" s="5">
        <v>40976</v>
      </c>
      <c r="E4168" s="5">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4">
        <v>9.3312000000000008</v>
      </c>
    </row>
    <row r="4169" spans="1:22" ht="14.25" customHeight="1" x14ac:dyDescent="0.3">
      <c r="A4169" s="4">
        <v>4168</v>
      </c>
      <c r="B4169" s="4" t="s">
        <v>7266</v>
      </c>
      <c r="C4169" s="4">
        <f>YEAR(Data!$D4169)</f>
        <v>2011</v>
      </c>
      <c r="D4169" s="5">
        <v>40827</v>
      </c>
      <c r="E4169" s="5">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8.299199999999999</v>
      </c>
    </row>
    <row r="4170" spans="1:22" ht="14.25" customHeight="1" x14ac:dyDescent="0.3">
      <c r="A4170" s="4">
        <v>4169</v>
      </c>
      <c r="B4170" s="4" t="s">
        <v>7266</v>
      </c>
      <c r="C4170" s="4">
        <f>YEAR(Data!$D4170)</f>
        <v>2011</v>
      </c>
      <c r="D4170" s="5">
        <v>40827</v>
      </c>
      <c r="E4170" s="5">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4">
        <v>-65.035200000000046</v>
      </c>
    </row>
    <row r="4171" spans="1:22" ht="14.25" customHeight="1" x14ac:dyDescent="0.3">
      <c r="A4171" s="4">
        <v>4170</v>
      </c>
      <c r="B4171" s="4" t="s">
        <v>7269</v>
      </c>
      <c r="C4171" s="4">
        <f>YEAR(Data!$D4171)</f>
        <v>2012</v>
      </c>
      <c r="D4171" s="5">
        <v>41012</v>
      </c>
      <c r="E4171" s="5">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4">
        <v>10.8864</v>
      </c>
    </row>
    <row r="4172" spans="1:22" ht="14.25" customHeight="1" x14ac:dyDescent="0.3">
      <c r="A4172" s="4">
        <v>4171</v>
      </c>
      <c r="B4172" s="4" t="s">
        <v>7269</v>
      </c>
      <c r="C4172" s="4">
        <f>YEAR(Data!$D4172)</f>
        <v>2012</v>
      </c>
      <c r="D4172" s="5">
        <v>41012</v>
      </c>
      <c r="E4172" s="5">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17.815199999999997</v>
      </c>
    </row>
    <row r="4173" spans="1:22" ht="14.25" customHeight="1" x14ac:dyDescent="0.3">
      <c r="A4173" s="4">
        <v>4172</v>
      </c>
      <c r="B4173" s="4" t="s">
        <v>7270</v>
      </c>
      <c r="C4173" s="4">
        <f>YEAR(Data!$D4173)</f>
        <v>2014</v>
      </c>
      <c r="D4173" s="5">
        <v>41960</v>
      </c>
      <c r="E4173" s="5">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0.97719999999999807</v>
      </c>
    </row>
    <row r="4174" spans="1:22" ht="14.25" customHeight="1" x14ac:dyDescent="0.3">
      <c r="A4174" s="4">
        <v>4173</v>
      </c>
      <c r="B4174" s="4" t="s">
        <v>7271</v>
      </c>
      <c r="C4174" s="4">
        <f>YEAR(Data!$D4174)</f>
        <v>2013</v>
      </c>
      <c r="D4174" s="5">
        <v>41457</v>
      </c>
      <c r="E4174" s="5">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6.5319999999999991</v>
      </c>
    </row>
    <row r="4175" spans="1:22" ht="14.25" customHeight="1" x14ac:dyDescent="0.3">
      <c r="A4175" s="4">
        <v>4174</v>
      </c>
      <c r="B4175" s="4" t="s">
        <v>7271</v>
      </c>
      <c r="C4175" s="4">
        <f>YEAR(Data!$D4175)</f>
        <v>2013</v>
      </c>
      <c r="D4175" s="5">
        <v>41457</v>
      </c>
      <c r="E4175" s="5">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6.2208000000000006</v>
      </c>
    </row>
    <row r="4176" spans="1:22" ht="14.25" customHeight="1" x14ac:dyDescent="0.3">
      <c r="A4176" s="4">
        <v>4175</v>
      </c>
      <c r="B4176" s="4" t="s">
        <v>7271</v>
      </c>
      <c r="C4176" s="4">
        <f>YEAR(Data!$D4176)</f>
        <v>2013</v>
      </c>
      <c r="D4176" s="5">
        <v>41457</v>
      </c>
      <c r="E4176" s="5">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ht="14.25" customHeight="1" x14ac:dyDescent="0.3">
      <c r="A4177" s="4">
        <v>4176</v>
      </c>
      <c r="B4177" s="4" t="s">
        <v>7272</v>
      </c>
      <c r="C4177" s="4">
        <f>YEAR(Data!$D4177)</f>
        <v>2012</v>
      </c>
      <c r="D4177" s="5">
        <v>41242</v>
      </c>
      <c r="E4177" s="5">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4">
        <v>15.764000000000003</v>
      </c>
    </row>
    <row r="4178" spans="1:22" ht="14.25" customHeight="1" x14ac:dyDescent="0.3">
      <c r="A4178" s="4">
        <v>4177</v>
      </c>
      <c r="B4178" s="4" t="s">
        <v>7275</v>
      </c>
      <c r="C4178" s="4">
        <f>YEAR(Data!$D4178)</f>
        <v>2011</v>
      </c>
      <c r="D4178" s="5">
        <v>40640</v>
      </c>
      <c r="E4178" s="5">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4">
        <v>163.78700000000003</v>
      </c>
    </row>
    <row r="4179" spans="1:22" ht="14.25" customHeight="1" x14ac:dyDescent="0.3">
      <c r="A4179" s="4">
        <v>4178</v>
      </c>
      <c r="B4179" s="4" t="s">
        <v>7275</v>
      </c>
      <c r="C4179" s="4">
        <f>YEAR(Data!$D4179)</f>
        <v>2011</v>
      </c>
      <c r="D4179" s="5">
        <v>40640</v>
      </c>
      <c r="E4179" s="5">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60.255300000000005</v>
      </c>
    </row>
    <row r="4180" spans="1:22" ht="14.25" customHeight="1" x14ac:dyDescent="0.3">
      <c r="A4180" s="4">
        <v>4179</v>
      </c>
      <c r="B4180" s="4" t="s">
        <v>7276</v>
      </c>
      <c r="C4180" s="4">
        <f>YEAR(Data!$D4180)</f>
        <v>2013</v>
      </c>
      <c r="D4180" s="5">
        <v>41442</v>
      </c>
      <c r="E4180" s="5">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4">
        <v>21.784499999999998</v>
      </c>
    </row>
    <row r="4181" spans="1:22" ht="14.25" customHeight="1" x14ac:dyDescent="0.3">
      <c r="A4181" s="4">
        <v>4180</v>
      </c>
      <c r="B4181" s="4" t="s">
        <v>7277</v>
      </c>
      <c r="C4181" s="4">
        <f>YEAR(Data!$D4181)</f>
        <v>2014</v>
      </c>
      <c r="D4181" s="5">
        <v>41705</v>
      </c>
      <c r="E4181" s="5">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5.4288000000000007</v>
      </c>
    </row>
    <row r="4182" spans="1:22" ht="14.25" customHeight="1" x14ac:dyDescent="0.3">
      <c r="A4182" s="4">
        <v>4181</v>
      </c>
      <c r="B4182" s="4" t="s">
        <v>7278</v>
      </c>
      <c r="C4182" s="4">
        <f>YEAR(Data!$D4182)</f>
        <v>2014</v>
      </c>
      <c r="D4182" s="5">
        <v>41920</v>
      </c>
      <c r="E4182" s="5">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4">
        <v>-6.3599999999999994</v>
      </c>
    </row>
    <row r="4183" spans="1:22" ht="14.25" customHeight="1" x14ac:dyDescent="0.3">
      <c r="A4183" s="4">
        <v>4182</v>
      </c>
      <c r="B4183" s="4" t="s">
        <v>7279</v>
      </c>
      <c r="C4183" s="4">
        <f>YEAR(Data!$D4183)</f>
        <v>2014</v>
      </c>
      <c r="D4183" s="5">
        <v>41919</v>
      </c>
      <c r="E4183" s="5">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4">
        <v>115.18559999999999</v>
      </c>
    </row>
    <row r="4184" spans="1:22" ht="14.25" customHeight="1" x14ac:dyDescent="0.3">
      <c r="A4184" s="4">
        <v>4183</v>
      </c>
      <c r="B4184" s="4" t="s">
        <v>7279</v>
      </c>
      <c r="C4184" s="4">
        <f>YEAR(Data!$D4184)</f>
        <v>2014</v>
      </c>
      <c r="D4184" s="5">
        <v>41919</v>
      </c>
      <c r="E4184" s="5">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7.6679999999999993</v>
      </c>
    </row>
    <row r="4185" spans="1:22" ht="14.25" customHeight="1" x14ac:dyDescent="0.3">
      <c r="A4185" s="4">
        <v>4184</v>
      </c>
      <c r="B4185" s="4" t="s">
        <v>7279</v>
      </c>
      <c r="C4185" s="4">
        <f>YEAR(Data!$D4185)</f>
        <v>2014</v>
      </c>
      <c r="D4185" s="5">
        <v>41919</v>
      </c>
      <c r="E4185" s="5">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4">
        <v>10.347300000000004</v>
      </c>
    </row>
    <row r="4186" spans="1:22" ht="14.25" customHeight="1" x14ac:dyDescent="0.3">
      <c r="A4186" s="4">
        <v>4185</v>
      </c>
      <c r="B4186" s="4" t="s">
        <v>7282</v>
      </c>
      <c r="C4186" s="4">
        <f>YEAR(Data!$D4186)</f>
        <v>2013</v>
      </c>
      <c r="D4186" s="5">
        <v>41614</v>
      </c>
      <c r="E4186" s="5">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4">
        <v>20.484999999999999</v>
      </c>
    </row>
    <row r="4187" spans="1:22" ht="14.25" customHeight="1" x14ac:dyDescent="0.3">
      <c r="A4187" s="4">
        <v>4186</v>
      </c>
      <c r="B4187" s="4" t="s">
        <v>7285</v>
      </c>
      <c r="C4187" s="4">
        <f>YEAR(Data!$D4187)</f>
        <v>2013</v>
      </c>
      <c r="D4187" s="5">
        <v>41569</v>
      </c>
      <c r="E4187" s="5">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9.8159999999999954</v>
      </c>
    </row>
    <row r="4188" spans="1:22" ht="14.25" customHeight="1" x14ac:dyDescent="0.3">
      <c r="A4188" s="4">
        <v>4187</v>
      </c>
      <c r="B4188" s="4" t="s">
        <v>7286</v>
      </c>
      <c r="C4188" s="4">
        <f>YEAR(Data!$D4188)</f>
        <v>2014</v>
      </c>
      <c r="D4188" s="5">
        <v>41778</v>
      </c>
      <c r="E4188" s="5">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4">
        <v>-10.654700000000002</v>
      </c>
    </row>
    <row r="4189" spans="1:22" ht="14.25" customHeight="1" x14ac:dyDescent="0.3">
      <c r="A4189" s="4">
        <v>4188</v>
      </c>
      <c r="B4189" s="4" t="s">
        <v>7286</v>
      </c>
      <c r="C4189" s="4">
        <f>YEAR(Data!$D4189)</f>
        <v>2014</v>
      </c>
      <c r="D4189" s="5">
        <v>41778</v>
      </c>
      <c r="E4189" s="5">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4">
        <v>-3.293400000000001</v>
      </c>
    </row>
    <row r="4190" spans="1:22" ht="14.25" customHeight="1" x14ac:dyDescent="0.3">
      <c r="A4190" s="4">
        <v>4189</v>
      </c>
      <c r="B4190" s="4" t="s">
        <v>7286</v>
      </c>
      <c r="C4190" s="4">
        <f>YEAR(Data!$D4190)</f>
        <v>2014</v>
      </c>
      <c r="D4190" s="5">
        <v>41778</v>
      </c>
      <c r="E4190" s="5">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4">
        <v>0.66959999999999997</v>
      </c>
    </row>
    <row r="4191" spans="1:22" ht="14.25" customHeight="1" x14ac:dyDescent="0.3">
      <c r="A4191" s="4">
        <v>4190</v>
      </c>
      <c r="B4191" s="4" t="s">
        <v>7290</v>
      </c>
      <c r="C4191" s="4">
        <f>YEAR(Data!$D4191)</f>
        <v>2013</v>
      </c>
      <c r="D4191" s="5">
        <v>41544</v>
      </c>
      <c r="E4191" s="5">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4">
        <v>4.4954999999999998</v>
      </c>
    </row>
    <row r="4192" spans="1:22" ht="14.25" customHeight="1" x14ac:dyDescent="0.3">
      <c r="A4192" s="4">
        <v>4191</v>
      </c>
      <c r="B4192" s="4" t="s">
        <v>7294</v>
      </c>
      <c r="C4192" s="4">
        <f>YEAR(Data!$D4192)</f>
        <v>2014</v>
      </c>
      <c r="D4192" s="5">
        <v>41961</v>
      </c>
      <c r="E4192" s="5">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4">
        <v>5039.9856</v>
      </c>
    </row>
    <row r="4193" spans="1:22" ht="14.25" customHeight="1" x14ac:dyDescent="0.3">
      <c r="A4193" s="4">
        <v>4192</v>
      </c>
      <c r="B4193" s="4" t="s">
        <v>7295</v>
      </c>
      <c r="C4193" s="4">
        <f>YEAR(Data!$D4193)</f>
        <v>2012</v>
      </c>
      <c r="D4193" s="5">
        <v>41098</v>
      </c>
      <c r="E4193" s="5">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4">
        <v>6.5999999999999988</v>
      </c>
    </row>
    <row r="4194" spans="1:22" ht="14.25" customHeight="1" x14ac:dyDescent="0.3">
      <c r="A4194" s="4">
        <v>4193</v>
      </c>
      <c r="B4194" s="4" t="s">
        <v>7298</v>
      </c>
      <c r="C4194" s="4">
        <f>YEAR(Data!$D4194)</f>
        <v>2012</v>
      </c>
      <c r="D4194" s="5">
        <v>41229</v>
      </c>
      <c r="E4194" s="5">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4">
        <v>160.17660000000001</v>
      </c>
    </row>
    <row r="4195" spans="1:22" ht="14.25" customHeight="1" x14ac:dyDescent="0.3">
      <c r="A4195" s="4">
        <v>4194</v>
      </c>
      <c r="B4195" s="4" t="s">
        <v>7298</v>
      </c>
      <c r="C4195" s="4">
        <f>YEAR(Data!$D4195)</f>
        <v>2012</v>
      </c>
      <c r="D4195" s="5">
        <v>41229</v>
      </c>
      <c r="E4195" s="5">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4">
        <v>22.858199999999982</v>
      </c>
    </row>
    <row r="4196" spans="1:22" ht="14.25" customHeight="1" x14ac:dyDescent="0.3">
      <c r="A4196" s="4">
        <v>4195</v>
      </c>
      <c r="B4196" s="4" t="s">
        <v>7300</v>
      </c>
      <c r="C4196" s="4">
        <f>YEAR(Data!$D4196)</f>
        <v>2012</v>
      </c>
      <c r="D4196" s="5">
        <v>41078</v>
      </c>
      <c r="E4196" s="5">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15.074199999999998</v>
      </c>
    </row>
    <row r="4197" spans="1:22" ht="14.25" customHeight="1" x14ac:dyDescent="0.3">
      <c r="A4197" s="4">
        <v>4196</v>
      </c>
      <c r="B4197" s="4" t="s">
        <v>7301</v>
      </c>
      <c r="C4197" s="4">
        <f>YEAR(Data!$D4197)</f>
        <v>2013</v>
      </c>
      <c r="D4197" s="5">
        <v>41373</v>
      </c>
      <c r="E4197" s="5">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4">
        <v>10.374000000000001</v>
      </c>
    </row>
    <row r="4198" spans="1:22" ht="14.25" customHeight="1" x14ac:dyDescent="0.3">
      <c r="A4198" s="4">
        <v>4197</v>
      </c>
      <c r="B4198" s="4" t="s">
        <v>7302</v>
      </c>
      <c r="C4198" s="4">
        <f>YEAR(Data!$D4198)</f>
        <v>2012</v>
      </c>
      <c r="D4198" s="5">
        <v>41017</v>
      </c>
      <c r="E4198" s="5">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10.307099999999998</v>
      </c>
    </row>
    <row r="4199" spans="1:22" ht="14.25" customHeight="1" x14ac:dyDescent="0.3">
      <c r="A4199" s="4">
        <v>4198</v>
      </c>
      <c r="B4199" s="4" t="s">
        <v>7303</v>
      </c>
      <c r="C4199" s="4">
        <f>YEAR(Data!$D4199)</f>
        <v>2013</v>
      </c>
      <c r="D4199" s="5">
        <v>41612</v>
      </c>
      <c r="E4199" s="5">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4">
        <v>93.768799999999999</v>
      </c>
    </row>
    <row r="4200" spans="1:22" ht="14.25" customHeight="1" x14ac:dyDescent="0.3">
      <c r="A4200" s="4">
        <v>4199</v>
      </c>
      <c r="B4200" s="4" t="s">
        <v>7303</v>
      </c>
      <c r="C4200" s="4">
        <f>YEAR(Data!$D4200)</f>
        <v>2013</v>
      </c>
      <c r="D4200" s="5">
        <v>41612</v>
      </c>
      <c r="E4200" s="5">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4">
        <v>-14.553600000000003</v>
      </c>
    </row>
    <row r="4201" spans="1:22" ht="14.25" customHeight="1" x14ac:dyDescent="0.3">
      <c r="A4201" s="4">
        <v>4200</v>
      </c>
      <c r="B4201" s="4" t="s">
        <v>7304</v>
      </c>
      <c r="C4201" s="4">
        <f>YEAR(Data!$D4201)</f>
        <v>2012</v>
      </c>
      <c r="D4201" s="5">
        <v>41253</v>
      </c>
      <c r="E4201" s="5">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3.4356999999999998</v>
      </c>
    </row>
    <row r="4202" spans="1:22" ht="14.25" customHeight="1" x14ac:dyDescent="0.3">
      <c r="A4202" s="4">
        <v>4201</v>
      </c>
      <c r="B4202" s="4" t="s">
        <v>7304</v>
      </c>
      <c r="C4202" s="4">
        <f>YEAR(Data!$D4202)</f>
        <v>2012</v>
      </c>
      <c r="D4202" s="5">
        <v>41253</v>
      </c>
      <c r="E4202" s="5">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249.99499999999998</v>
      </c>
    </row>
    <row r="4203" spans="1:22" ht="14.25" customHeight="1" x14ac:dyDescent="0.3">
      <c r="A4203" s="4">
        <v>4202</v>
      </c>
      <c r="B4203" s="4" t="s">
        <v>7304</v>
      </c>
      <c r="C4203" s="4">
        <f>YEAR(Data!$D4203)</f>
        <v>2012</v>
      </c>
      <c r="D4203" s="5">
        <v>41253</v>
      </c>
      <c r="E4203" s="5">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18.988799999999998</v>
      </c>
    </row>
    <row r="4204" spans="1:22" ht="14.25" customHeight="1" x14ac:dyDescent="0.3">
      <c r="A4204" s="4">
        <v>4203</v>
      </c>
      <c r="B4204" s="4" t="s">
        <v>7304</v>
      </c>
      <c r="C4204" s="4">
        <f>YEAR(Data!$D4204)</f>
        <v>2012</v>
      </c>
      <c r="D4204" s="5">
        <v>41253</v>
      </c>
      <c r="E4204" s="5">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84.943599999999989</v>
      </c>
    </row>
    <row r="4205" spans="1:22" ht="14.25" customHeight="1" x14ac:dyDescent="0.3">
      <c r="A4205" s="4">
        <v>4204</v>
      </c>
      <c r="B4205" s="4" t="s">
        <v>7305</v>
      </c>
      <c r="C4205" s="4">
        <f>YEAR(Data!$D4205)</f>
        <v>2011</v>
      </c>
      <c r="D4205" s="5">
        <v>40847</v>
      </c>
      <c r="E4205" s="5">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4">
        <v>18.715000000000003</v>
      </c>
    </row>
    <row r="4206" spans="1:22" ht="14.25" customHeight="1" x14ac:dyDescent="0.3">
      <c r="A4206" s="4">
        <v>4205</v>
      </c>
      <c r="B4206" s="4" t="s">
        <v>7305</v>
      </c>
      <c r="C4206" s="4">
        <f>YEAR(Data!$D4206)</f>
        <v>2011</v>
      </c>
      <c r="D4206" s="5">
        <v>40847</v>
      </c>
      <c r="E4206" s="5">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4">
        <v>4.7751999999999999</v>
      </c>
    </row>
    <row r="4207" spans="1:22" ht="14.25" customHeight="1" x14ac:dyDescent="0.3">
      <c r="A4207" s="4">
        <v>4206</v>
      </c>
      <c r="B4207" s="4" t="s">
        <v>7305</v>
      </c>
      <c r="C4207" s="4">
        <f>YEAR(Data!$D4207)</f>
        <v>2011</v>
      </c>
      <c r="D4207" s="5">
        <v>40847</v>
      </c>
      <c r="E4207" s="5">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4">
        <v>4.2803999999999984</v>
      </c>
    </row>
    <row r="4208" spans="1:22" ht="14.25" customHeight="1" x14ac:dyDescent="0.3">
      <c r="A4208" s="4">
        <v>4207</v>
      </c>
      <c r="B4208" s="4" t="s">
        <v>7305</v>
      </c>
      <c r="C4208" s="4">
        <f>YEAR(Data!$D4208)</f>
        <v>2011</v>
      </c>
      <c r="D4208" s="5">
        <v>40847</v>
      </c>
      <c r="E4208" s="5">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4">
        <v>15.676799999999997</v>
      </c>
    </row>
    <row r="4209" spans="1:22" ht="14.25" customHeight="1" x14ac:dyDescent="0.3">
      <c r="A4209" s="4">
        <v>4208</v>
      </c>
      <c r="B4209" s="4" t="s">
        <v>7305</v>
      </c>
      <c r="C4209" s="4">
        <f>YEAR(Data!$D4209)</f>
        <v>2011</v>
      </c>
      <c r="D4209" s="5">
        <v>40847</v>
      </c>
      <c r="E4209" s="5">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4">
        <v>7.7748000000000008</v>
      </c>
    </row>
    <row r="4210" spans="1:22" ht="14.25" customHeight="1" x14ac:dyDescent="0.3">
      <c r="A4210" s="4">
        <v>4209</v>
      </c>
      <c r="B4210" s="4" t="s">
        <v>7305</v>
      </c>
      <c r="C4210" s="4">
        <f>YEAR(Data!$D4210)</f>
        <v>2011</v>
      </c>
      <c r="D4210" s="5">
        <v>40847</v>
      </c>
      <c r="E4210" s="5">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4">
        <v>481.46999999999991</v>
      </c>
    </row>
    <row r="4211" spans="1:22" ht="14.25" customHeight="1" x14ac:dyDescent="0.3">
      <c r="A4211" s="4">
        <v>4210</v>
      </c>
      <c r="B4211" s="4" t="s">
        <v>7305</v>
      </c>
      <c r="C4211" s="4">
        <f>YEAR(Data!$D4211)</f>
        <v>2011</v>
      </c>
      <c r="D4211" s="5">
        <v>40847</v>
      </c>
      <c r="E4211" s="5">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4">
        <v>-60.607800000000026</v>
      </c>
    </row>
    <row r="4212" spans="1:22" ht="14.25" customHeight="1" x14ac:dyDescent="0.3">
      <c r="A4212" s="4">
        <v>4211</v>
      </c>
      <c r="B4212" s="4" t="s">
        <v>7307</v>
      </c>
      <c r="C4212" s="4">
        <f>YEAR(Data!$D4212)</f>
        <v>2014</v>
      </c>
      <c r="D4212" s="5">
        <v>41983</v>
      </c>
      <c r="E4212" s="5">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4">
        <v>4.9949999999999992</v>
      </c>
    </row>
    <row r="4213" spans="1:22" ht="14.25" customHeight="1" x14ac:dyDescent="0.3">
      <c r="A4213" s="4">
        <v>4212</v>
      </c>
      <c r="B4213" s="4" t="s">
        <v>7310</v>
      </c>
      <c r="C4213" s="4">
        <f>YEAR(Data!$D4213)</f>
        <v>2011</v>
      </c>
      <c r="D4213" s="5">
        <v>40668</v>
      </c>
      <c r="E4213" s="5">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4">
        <v>4.238999999999999</v>
      </c>
    </row>
    <row r="4214" spans="1:22" ht="14.25" customHeight="1" x14ac:dyDescent="0.3">
      <c r="A4214" s="4">
        <v>4213</v>
      </c>
      <c r="B4214" s="4" t="s">
        <v>7310</v>
      </c>
      <c r="C4214" s="4">
        <f>YEAR(Data!$D4214)</f>
        <v>2011</v>
      </c>
      <c r="D4214" s="5">
        <v>40668</v>
      </c>
      <c r="E4214" s="5">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1.9023999999999992</v>
      </c>
    </row>
    <row r="4215" spans="1:22" ht="14.25" customHeight="1" x14ac:dyDescent="0.3">
      <c r="A4215" s="4">
        <v>4214</v>
      </c>
      <c r="B4215" s="4" t="s">
        <v>7310</v>
      </c>
      <c r="C4215" s="4">
        <f>YEAR(Data!$D4215)</f>
        <v>2011</v>
      </c>
      <c r="D4215" s="5">
        <v>40668</v>
      </c>
      <c r="E4215" s="5">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4">
        <v>11.543199999999999</v>
      </c>
    </row>
    <row r="4216" spans="1:22" ht="14.25" customHeight="1" x14ac:dyDescent="0.3">
      <c r="A4216" s="4">
        <v>4215</v>
      </c>
      <c r="B4216" s="4" t="s">
        <v>7313</v>
      </c>
      <c r="C4216" s="4">
        <f>YEAR(Data!$D4216)</f>
        <v>2013</v>
      </c>
      <c r="D4216" s="5">
        <v>41338</v>
      </c>
      <c r="E4216" s="5">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4">
        <v>64.199999999999989</v>
      </c>
    </row>
    <row r="4217" spans="1:22" ht="14.25" customHeight="1" x14ac:dyDescent="0.3">
      <c r="A4217" s="4">
        <v>4216</v>
      </c>
      <c r="B4217" s="4" t="s">
        <v>7316</v>
      </c>
      <c r="C4217" s="4">
        <f>YEAR(Data!$D4217)</f>
        <v>2011</v>
      </c>
      <c r="D4217" s="5">
        <v>40877</v>
      </c>
      <c r="E4217" s="5">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4">
        <v>29.271599999999999</v>
      </c>
    </row>
    <row r="4218" spans="1:22" ht="14.25" customHeight="1" x14ac:dyDescent="0.3">
      <c r="A4218" s="4">
        <v>4217</v>
      </c>
      <c r="B4218" s="4" t="s">
        <v>7319</v>
      </c>
      <c r="C4218" s="4">
        <f>YEAR(Data!$D4218)</f>
        <v>2012</v>
      </c>
      <c r="D4218" s="5">
        <v>40957</v>
      </c>
      <c r="E4218" s="5">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ht="14.25" customHeight="1" x14ac:dyDescent="0.3">
      <c r="A4219" s="4">
        <v>4218</v>
      </c>
      <c r="B4219" s="4" t="s">
        <v>7320</v>
      </c>
      <c r="C4219" s="4">
        <f>YEAR(Data!$D4219)</f>
        <v>2014</v>
      </c>
      <c r="D4219" s="5">
        <v>41731</v>
      </c>
      <c r="E4219" s="5">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4">
        <v>85.175999999999974</v>
      </c>
    </row>
    <row r="4220" spans="1:22" ht="14.25" customHeight="1" x14ac:dyDescent="0.3">
      <c r="A4220" s="4">
        <v>4219</v>
      </c>
      <c r="B4220" s="4" t="s">
        <v>7320</v>
      </c>
      <c r="C4220" s="4">
        <f>YEAR(Data!$D4220)</f>
        <v>2014</v>
      </c>
      <c r="D4220" s="5">
        <v>41731</v>
      </c>
      <c r="E4220" s="5">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4">
        <v>359.99879999999962</v>
      </c>
    </row>
    <row r="4221" spans="1:22" ht="14.25" customHeight="1" x14ac:dyDescent="0.3">
      <c r="A4221" s="4">
        <v>4220</v>
      </c>
      <c r="B4221" s="4" t="s">
        <v>7323</v>
      </c>
      <c r="C4221" s="4">
        <f>YEAR(Data!$D4221)</f>
        <v>2014</v>
      </c>
      <c r="D4221" s="5">
        <v>41802</v>
      </c>
      <c r="E4221" s="5">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18.211199999999998</v>
      </c>
    </row>
    <row r="4222" spans="1:22" ht="14.25" customHeight="1" x14ac:dyDescent="0.3">
      <c r="A4222" s="4">
        <v>4221</v>
      </c>
      <c r="B4222" s="4" t="s">
        <v>7323</v>
      </c>
      <c r="C4222" s="4">
        <f>YEAR(Data!$D4222)</f>
        <v>2014</v>
      </c>
      <c r="D4222" s="5">
        <v>41802</v>
      </c>
      <c r="E4222" s="5">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6.6293999999999995</v>
      </c>
    </row>
    <row r="4223" spans="1:22" ht="14.25" customHeight="1" x14ac:dyDescent="0.3">
      <c r="A4223" s="4">
        <v>4222</v>
      </c>
      <c r="B4223" s="4" t="s">
        <v>7323</v>
      </c>
      <c r="C4223" s="4">
        <f>YEAR(Data!$D4223)</f>
        <v>2014</v>
      </c>
      <c r="D4223" s="5">
        <v>41802</v>
      </c>
      <c r="E4223" s="5">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4">
        <v>130.20749999999998</v>
      </c>
    </row>
    <row r="4224" spans="1:22" ht="14.25" customHeight="1" x14ac:dyDescent="0.3">
      <c r="A4224" s="4">
        <v>4223</v>
      </c>
      <c r="B4224" s="4" t="s">
        <v>7323</v>
      </c>
      <c r="C4224" s="4">
        <f>YEAR(Data!$D4224)</f>
        <v>2014</v>
      </c>
      <c r="D4224" s="5">
        <v>41802</v>
      </c>
      <c r="E4224" s="5">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1.0296000000000021</v>
      </c>
    </row>
    <row r="4225" spans="1:22" ht="14.25" customHeight="1" x14ac:dyDescent="0.3">
      <c r="A4225" s="4">
        <v>4224</v>
      </c>
      <c r="B4225" s="4" t="s">
        <v>7323</v>
      </c>
      <c r="C4225" s="4">
        <f>YEAR(Data!$D4225)</f>
        <v>2014</v>
      </c>
      <c r="D4225" s="5">
        <v>41802</v>
      </c>
      <c r="E4225" s="5">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4">
        <v>41.860800000000005</v>
      </c>
    </row>
    <row r="4226" spans="1:22" ht="14.25" customHeight="1" x14ac:dyDescent="0.3">
      <c r="A4226" s="4">
        <v>4225</v>
      </c>
      <c r="B4226" s="4" t="s">
        <v>7326</v>
      </c>
      <c r="C4226" s="4">
        <f>YEAR(Data!$D4226)</f>
        <v>2013</v>
      </c>
      <c r="D4226" s="5">
        <v>41548</v>
      </c>
      <c r="E4226" s="5">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4">
        <v>-3.2406000000000006</v>
      </c>
    </row>
    <row r="4227" spans="1:22" ht="14.25" customHeight="1" x14ac:dyDescent="0.3">
      <c r="A4227" s="4">
        <v>4226</v>
      </c>
      <c r="B4227" s="4" t="s">
        <v>7327</v>
      </c>
      <c r="C4227" s="4">
        <f>YEAR(Data!$D4227)</f>
        <v>2011</v>
      </c>
      <c r="D4227" s="5">
        <v>40890</v>
      </c>
      <c r="E4227" s="5">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4">
        <v>-42.492599999999982</v>
      </c>
    </row>
    <row r="4228" spans="1:22" ht="14.25" customHeight="1" x14ac:dyDescent="0.3">
      <c r="A4228" s="4">
        <v>4227</v>
      </c>
      <c r="B4228" s="4" t="s">
        <v>7330</v>
      </c>
      <c r="C4228" s="4">
        <f>YEAR(Data!$D4228)</f>
        <v>2014</v>
      </c>
      <c r="D4228" s="5">
        <v>41955</v>
      </c>
      <c r="E4228" s="5">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ht="14.25" customHeight="1" x14ac:dyDescent="0.3">
      <c r="A4229" s="4">
        <v>4228</v>
      </c>
      <c r="B4229" s="4" t="s">
        <v>7331</v>
      </c>
      <c r="C4229" s="4">
        <f>YEAR(Data!$D4229)</f>
        <v>2012</v>
      </c>
      <c r="D4229" s="5">
        <v>40913</v>
      </c>
      <c r="E4229" s="5">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-6.9282000000000039</v>
      </c>
    </row>
    <row r="4230" spans="1:22" ht="14.25" customHeight="1" x14ac:dyDescent="0.3">
      <c r="A4230" s="4">
        <v>4229</v>
      </c>
      <c r="B4230" s="4" t="s">
        <v>7332</v>
      </c>
      <c r="C4230" s="4">
        <f>YEAR(Data!$D4230)</f>
        <v>2013</v>
      </c>
      <c r="D4230" s="5">
        <v>41358</v>
      </c>
      <c r="E4230" s="5">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ht="14.25" customHeight="1" x14ac:dyDescent="0.3">
      <c r="A4231" s="4">
        <v>4230</v>
      </c>
      <c r="B4231" s="4" t="s">
        <v>7333</v>
      </c>
      <c r="C4231" s="4">
        <f>YEAR(Data!$D4231)</f>
        <v>2014</v>
      </c>
      <c r="D4231" s="5">
        <v>41826</v>
      </c>
      <c r="E4231" s="5">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-348.62940000000003</v>
      </c>
    </row>
    <row r="4232" spans="1:22" ht="14.25" customHeight="1" x14ac:dyDescent="0.3">
      <c r="A4232" s="4">
        <v>4231</v>
      </c>
      <c r="B4232" s="4" t="s">
        <v>7333</v>
      </c>
      <c r="C4232" s="4">
        <f>YEAR(Data!$D4232)</f>
        <v>2014</v>
      </c>
      <c r="D4232" s="5">
        <v>41826</v>
      </c>
      <c r="E4232" s="5">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4">
        <v>-17.660699999999999</v>
      </c>
    </row>
    <row r="4233" spans="1:22" ht="14.25" customHeight="1" x14ac:dyDescent="0.3">
      <c r="A4233" s="4">
        <v>4232</v>
      </c>
      <c r="B4233" s="4" t="s">
        <v>7333</v>
      </c>
      <c r="C4233" s="4">
        <f>YEAR(Data!$D4233)</f>
        <v>2014</v>
      </c>
      <c r="D4233" s="5">
        <v>41826</v>
      </c>
      <c r="E4233" s="5">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4">
        <v>5.6375999999999999</v>
      </c>
    </row>
    <row r="4234" spans="1:22" ht="14.25" customHeight="1" x14ac:dyDescent="0.3">
      <c r="A4234" s="4">
        <v>4233</v>
      </c>
      <c r="B4234" s="4" t="s">
        <v>7333</v>
      </c>
      <c r="C4234" s="4">
        <f>YEAR(Data!$D4234)</f>
        <v>2014</v>
      </c>
      <c r="D4234" s="5">
        <v>41826</v>
      </c>
      <c r="E4234" s="5">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4">
        <v>11.2752</v>
      </c>
    </row>
    <row r="4235" spans="1:22" ht="14.25" customHeight="1" x14ac:dyDescent="0.3">
      <c r="A4235" s="4">
        <v>4234</v>
      </c>
      <c r="B4235" s="4" t="s">
        <v>7333</v>
      </c>
      <c r="C4235" s="4">
        <f>YEAR(Data!$D4235)</f>
        <v>2014</v>
      </c>
      <c r="D4235" s="5">
        <v>41826</v>
      </c>
      <c r="E4235" s="5">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4">
        <v>-10.421400000000002</v>
      </c>
    </row>
    <row r="4236" spans="1:22" ht="14.25" customHeight="1" x14ac:dyDescent="0.3">
      <c r="A4236" s="4">
        <v>4235</v>
      </c>
      <c r="B4236" s="4" t="s">
        <v>7336</v>
      </c>
      <c r="C4236" s="4">
        <f>YEAR(Data!$D4236)</f>
        <v>2011</v>
      </c>
      <c r="D4236" s="5">
        <v>40807</v>
      </c>
      <c r="E4236" s="5">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4">
        <v>4.1151</v>
      </c>
    </row>
    <row r="4237" spans="1:22" ht="14.25" customHeight="1" x14ac:dyDescent="0.3">
      <c r="A4237" s="4">
        <v>4236</v>
      </c>
      <c r="B4237" s="4" t="s">
        <v>7336</v>
      </c>
      <c r="C4237" s="4">
        <f>YEAR(Data!$D4237)</f>
        <v>2011</v>
      </c>
      <c r="D4237" s="5">
        <v>40807</v>
      </c>
      <c r="E4237" s="5">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4">
        <v>7.0226999999999995</v>
      </c>
    </row>
    <row r="4238" spans="1:22" ht="14.25" customHeight="1" x14ac:dyDescent="0.3">
      <c r="A4238" s="4">
        <v>4237</v>
      </c>
      <c r="B4238" s="4" t="s">
        <v>7337</v>
      </c>
      <c r="C4238" s="4">
        <f>YEAR(Data!$D4238)</f>
        <v>2013</v>
      </c>
      <c r="D4238" s="5">
        <v>41479</v>
      </c>
      <c r="E4238" s="5">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4">
        <v>-18.836400000000005</v>
      </c>
    </row>
    <row r="4239" spans="1:22" ht="14.25" customHeight="1" x14ac:dyDescent="0.3">
      <c r="A4239" s="4">
        <v>4238</v>
      </c>
      <c r="B4239" s="4" t="s">
        <v>7340</v>
      </c>
      <c r="C4239" s="4">
        <f>YEAR(Data!$D4239)</f>
        <v>2014</v>
      </c>
      <c r="D4239" s="5">
        <v>41881</v>
      </c>
      <c r="E4239" s="5">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4">
        <v>0.70560000000000045</v>
      </c>
    </row>
    <row r="4240" spans="1:22" ht="14.25" customHeight="1" x14ac:dyDescent="0.3">
      <c r="A4240" s="4">
        <v>4239</v>
      </c>
      <c r="B4240" s="4" t="s">
        <v>7343</v>
      </c>
      <c r="C4240" s="4">
        <f>YEAR(Data!$D4240)</f>
        <v>2014</v>
      </c>
      <c r="D4240" s="5">
        <v>41725</v>
      </c>
      <c r="E4240" s="5">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4">
        <v>5.9489999999999981</v>
      </c>
    </row>
    <row r="4241" spans="1:22" ht="14.25" customHeight="1" x14ac:dyDescent="0.3">
      <c r="A4241" s="4">
        <v>4240</v>
      </c>
      <c r="B4241" s="4" t="s">
        <v>7346</v>
      </c>
      <c r="C4241" s="4">
        <f>YEAR(Data!$D4241)</f>
        <v>2014</v>
      </c>
      <c r="D4241" s="5">
        <v>42003</v>
      </c>
      <c r="E4241" s="5">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4">
        <v>100.65599999999999</v>
      </c>
    </row>
    <row r="4242" spans="1:22" ht="14.25" customHeight="1" x14ac:dyDescent="0.3">
      <c r="A4242" s="4">
        <v>4241</v>
      </c>
      <c r="B4242" s="4" t="s">
        <v>7347</v>
      </c>
      <c r="C4242" s="4">
        <f>YEAR(Data!$D4242)</f>
        <v>2011</v>
      </c>
      <c r="D4242" s="5">
        <v>40806</v>
      </c>
      <c r="E4242" s="5">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4">
        <v>11.858400000000003</v>
      </c>
    </row>
    <row r="4243" spans="1:22" ht="14.25" customHeight="1" x14ac:dyDescent="0.3">
      <c r="A4243" s="4">
        <v>4242</v>
      </c>
      <c r="B4243" s="4" t="s">
        <v>7347</v>
      </c>
      <c r="C4243" s="4">
        <f>YEAR(Data!$D4243)</f>
        <v>2011</v>
      </c>
      <c r="D4243" s="5">
        <v>40806</v>
      </c>
      <c r="E4243" s="5">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6.5753999999999984</v>
      </c>
    </row>
    <row r="4244" spans="1:22" ht="14.25" customHeight="1" x14ac:dyDescent="0.3">
      <c r="A4244" s="4">
        <v>4243</v>
      </c>
      <c r="B4244" s="4" t="s">
        <v>7349</v>
      </c>
      <c r="C4244" s="4">
        <f>YEAR(Data!$D4244)</f>
        <v>2013</v>
      </c>
      <c r="D4244" s="5">
        <v>41369</v>
      </c>
      <c r="E4244" s="5">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5.9987999999999815</v>
      </c>
    </row>
    <row r="4245" spans="1:22" ht="14.25" customHeight="1" x14ac:dyDescent="0.3">
      <c r="A4245" s="4">
        <v>4244</v>
      </c>
      <c r="B4245" s="4" t="s">
        <v>7349</v>
      </c>
      <c r="C4245" s="4">
        <f>YEAR(Data!$D4245)</f>
        <v>2013</v>
      </c>
      <c r="D4245" s="5">
        <v>41369</v>
      </c>
      <c r="E4245" s="5">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4">
        <v>13.070699999999999</v>
      </c>
    </row>
    <row r="4246" spans="1:22" ht="14.25" customHeight="1" x14ac:dyDescent="0.3">
      <c r="A4246" s="4">
        <v>4245</v>
      </c>
      <c r="B4246" s="4" t="s">
        <v>7350</v>
      </c>
      <c r="C4246" s="4">
        <f>YEAR(Data!$D4246)</f>
        <v>2011</v>
      </c>
      <c r="D4246" s="5">
        <v>40628</v>
      </c>
      <c r="E4246" s="5">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4">
        <v>8.6190000000000033</v>
      </c>
    </row>
    <row r="4247" spans="1:22" ht="14.25" customHeight="1" x14ac:dyDescent="0.3">
      <c r="A4247" s="4">
        <v>4246</v>
      </c>
      <c r="B4247" s="4" t="s">
        <v>7351</v>
      </c>
      <c r="C4247" s="4">
        <f>YEAR(Data!$D4247)</f>
        <v>2014</v>
      </c>
      <c r="D4247" s="5">
        <v>41972</v>
      </c>
      <c r="E4247" s="5">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0.73799999999999988</v>
      </c>
    </row>
    <row r="4248" spans="1:22" ht="14.25" customHeight="1" x14ac:dyDescent="0.3">
      <c r="A4248" s="4">
        <v>4247</v>
      </c>
      <c r="B4248" s="4" t="s">
        <v>7351</v>
      </c>
      <c r="C4248" s="4">
        <f>YEAR(Data!$D4248)</f>
        <v>2014</v>
      </c>
      <c r="D4248" s="5">
        <v>41972</v>
      </c>
      <c r="E4248" s="5">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272.79200000000003</v>
      </c>
    </row>
    <row r="4249" spans="1:22" ht="14.25" customHeight="1" x14ac:dyDescent="0.3">
      <c r="A4249" s="4">
        <v>4248</v>
      </c>
      <c r="B4249" s="4" t="s">
        <v>7351</v>
      </c>
      <c r="C4249" s="4">
        <f>YEAR(Data!$D4249)</f>
        <v>2014</v>
      </c>
      <c r="D4249" s="5">
        <v>41972</v>
      </c>
      <c r="E4249" s="5">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7.5239999999999991</v>
      </c>
    </row>
    <row r="4250" spans="1:22" ht="14.25" customHeight="1" x14ac:dyDescent="0.3">
      <c r="A4250" s="4">
        <v>4249</v>
      </c>
      <c r="B4250" s="4" t="s">
        <v>7352</v>
      </c>
      <c r="C4250" s="4">
        <f>YEAR(Data!$D4250)</f>
        <v>2013</v>
      </c>
      <c r="D4250" s="5">
        <v>41610</v>
      </c>
      <c r="E4250" s="5">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40.516799999999996</v>
      </c>
    </row>
    <row r="4251" spans="1:22" ht="14.25" customHeight="1" x14ac:dyDescent="0.3">
      <c r="A4251" s="4">
        <v>4250</v>
      </c>
      <c r="B4251" s="4" t="s">
        <v>7352</v>
      </c>
      <c r="C4251" s="4">
        <f>YEAR(Data!$D4251)</f>
        <v>2013</v>
      </c>
      <c r="D4251" s="5">
        <v>41610</v>
      </c>
      <c r="E4251" s="5">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150.38400000000001</v>
      </c>
    </row>
    <row r="4252" spans="1:22" ht="14.25" customHeight="1" x14ac:dyDescent="0.3">
      <c r="A4252" s="4">
        <v>4251</v>
      </c>
      <c r="B4252" s="4" t="s">
        <v>7353</v>
      </c>
      <c r="C4252" s="4">
        <f>YEAR(Data!$D4252)</f>
        <v>2011</v>
      </c>
      <c r="D4252" s="5">
        <v>40805</v>
      </c>
      <c r="E4252" s="5">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177.42059999999998</v>
      </c>
    </row>
    <row r="4253" spans="1:22" ht="14.25" customHeight="1" x14ac:dyDescent="0.3">
      <c r="A4253" s="4">
        <v>4252</v>
      </c>
      <c r="B4253" s="4" t="s">
        <v>7356</v>
      </c>
      <c r="C4253" s="4">
        <f>YEAR(Data!$D4253)</f>
        <v>2012</v>
      </c>
      <c r="D4253" s="5">
        <v>41205</v>
      </c>
      <c r="E4253" s="5">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-13.286700000000002</v>
      </c>
    </row>
    <row r="4254" spans="1:22" ht="14.25" customHeight="1" x14ac:dyDescent="0.3">
      <c r="A4254" s="4">
        <v>4253</v>
      </c>
      <c r="B4254" s="4" t="s">
        <v>7356</v>
      </c>
      <c r="C4254" s="4">
        <f>YEAR(Data!$D4254)</f>
        <v>2012</v>
      </c>
      <c r="D4254" s="5">
        <v>41205</v>
      </c>
      <c r="E4254" s="5">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v>
      </c>
    </row>
    <row r="4255" spans="1:22" ht="14.25" customHeight="1" x14ac:dyDescent="0.3">
      <c r="A4255" s="4">
        <v>4254</v>
      </c>
      <c r="B4255" s="4" t="s">
        <v>7356</v>
      </c>
      <c r="C4255" s="4">
        <f>YEAR(Data!$D4255)</f>
        <v>2012</v>
      </c>
      <c r="D4255" s="5">
        <v>41205</v>
      </c>
      <c r="E4255" s="5">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1.0346000000000006</v>
      </c>
    </row>
    <row r="4256" spans="1:22" ht="14.25" customHeight="1" x14ac:dyDescent="0.3">
      <c r="A4256" s="4">
        <v>4255</v>
      </c>
      <c r="B4256" s="4" t="s">
        <v>7357</v>
      </c>
      <c r="C4256" s="4">
        <f>YEAR(Data!$D4256)</f>
        <v>2014</v>
      </c>
      <c r="D4256" s="5">
        <v>41926</v>
      </c>
      <c r="E4256" s="5">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20.576399999999996</v>
      </c>
    </row>
    <row r="4257" spans="1:22" ht="14.25" customHeight="1" x14ac:dyDescent="0.3">
      <c r="A4257" s="4">
        <v>4256</v>
      </c>
      <c r="B4257" s="4" t="s">
        <v>7357</v>
      </c>
      <c r="C4257" s="4">
        <f>YEAR(Data!$D4257)</f>
        <v>2014</v>
      </c>
      <c r="D4257" s="5">
        <v>41926</v>
      </c>
      <c r="E4257" s="5">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4">
        <v>-145.17600000000002</v>
      </c>
    </row>
    <row r="4258" spans="1:22" ht="14.25" customHeight="1" x14ac:dyDescent="0.3">
      <c r="A4258" s="4">
        <v>4257</v>
      </c>
      <c r="B4258" s="4" t="s">
        <v>7357</v>
      </c>
      <c r="C4258" s="4">
        <f>YEAR(Data!$D4258)</f>
        <v>2014</v>
      </c>
      <c r="D4258" s="5">
        <v>41926</v>
      </c>
      <c r="E4258" s="5">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-6.8094000000000037</v>
      </c>
    </row>
    <row r="4259" spans="1:22" ht="14.25" customHeight="1" x14ac:dyDescent="0.3">
      <c r="A4259" s="4">
        <v>4258</v>
      </c>
      <c r="B4259" s="4" t="s">
        <v>7358</v>
      </c>
      <c r="C4259" s="4">
        <f>YEAR(Data!$D4259)</f>
        <v>2012</v>
      </c>
      <c r="D4259" s="5">
        <v>41156</v>
      </c>
      <c r="E4259" s="5">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4">
        <v>-6.833400000000001</v>
      </c>
    </row>
    <row r="4260" spans="1:22" ht="14.25" customHeight="1" x14ac:dyDescent="0.3">
      <c r="A4260" s="4">
        <v>4259</v>
      </c>
      <c r="B4260" s="4" t="s">
        <v>7359</v>
      </c>
      <c r="C4260" s="4">
        <f>YEAR(Data!$D4260)</f>
        <v>2013</v>
      </c>
      <c r="D4260" s="5">
        <v>41348</v>
      </c>
      <c r="E4260" s="5">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-22.138200000000012</v>
      </c>
    </row>
    <row r="4261" spans="1:22" ht="14.25" customHeight="1" x14ac:dyDescent="0.3">
      <c r="A4261" s="4">
        <v>4260</v>
      </c>
      <c r="B4261" s="4" t="s">
        <v>7360</v>
      </c>
      <c r="C4261" s="4">
        <f>YEAR(Data!$D4261)</f>
        <v>2014</v>
      </c>
      <c r="D4261" s="5">
        <v>41941</v>
      </c>
      <c r="E4261" s="5">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ht="14.25" customHeight="1" x14ac:dyDescent="0.3">
      <c r="A4262" s="4">
        <v>4261</v>
      </c>
      <c r="B4262" s="4" t="s">
        <v>7361</v>
      </c>
      <c r="C4262" s="4">
        <f>YEAR(Data!$D4262)</f>
        <v>2014</v>
      </c>
      <c r="D4262" s="5">
        <v>41928</v>
      </c>
      <c r="E4262" s="5">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4">
        <v>6.0029999999999992</v>
      </c>
    </row>
    <row r="4263" spans="1:22" ht="14.25" customHeight="1" x14ac:dyDescent="0.3">
      <c r="A4263" s="4">
        <v>4262</v>
      </c>
      <c r="B4263" s="4" t="s">
        <v>7362</v>
      </c>
      <c r="C4263" s="4">
        <f>YEAR(Data!$D4263)</f>
        <v>2014</v>
      </c>
      <c r="D4263" s="5">
        <v>41859</v>
      </c>
      <c r="E4263" s="5">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19.827599999999997</v>
      </c>
    </row>
    <row r="4264" spans="1:22" ht="14.25" customHeight="1" x14ac:dyDescent="0.3">
      <c r="A4264" s="4">
        <v>4263</v>
      </c>
      <c r="B4264" s="4" t="s">
        <v>7363</v>
      </c>
      <c r="C4264" s="4">
        <f>YEAR(Data!$D4264)</f>
        <v>2014</v>
      </c>
      <c r="D4264" s="5">
        <v>41904</v>
      </c>
      <c r="E4264" s="5">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4">
        <v>24.143999999999998</v>
      </c>
    </row>
    <row r="4265" spans="1:22" ht="14.25" customHeight="1" x14ac:dyDescent="0.3">
      <c r="A4265" s="4">
        <v>4264</v>
      </c>
      <c r="B4265" s="4" t="s">
        <v>7364</v>
      </c>
      <c r="C4265" s="4">
        <f>YEAR(Data!$D4265)</f>
        <v>2014</v>
      </c>
      <c r="D4265" s="5">
        <v>41947</v>
      </c>
      <c r="E4265" s="5">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4">
        <v>-7.782</v>
      </c>
    </row>
    <row r="4266" spans="1:22" ht="14.25" customHeight="1" x14ac:dyDescent="0.3">
      <c r="A4266" s="4">
        <v>4265</v>
      </c>
      <c r="B4266" s="4" t="s">
        <v>7367</v>
      </c>
      <c r="C4266" s="4">
        <f>YEAR(Data!$D4266)</f>
        <v>2013</v>
      </c>
      <c r="D4266" s="5">
        <v>41584</v>
      </c>
      <c r="E4266" s="5">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4">
        <v>-160.29520000000008</v>
      </c>
    </row>
    <row r="4267" spans="1:22" ht="14.25" customHeight="1" x14ac:dyDescent="0.3">
      <c r="A4267" s="4">
        <v>4266</v>
      </c>
      <c r="B4267" s="4" t="s">
        <v>7367</v>
      </c>
      <c r="C4267" s="4">
        <f>YEAR(Data!$D4267)</f>
        <v>2013</v>
      </c>
      <c r="D4267" s="5">
        <v>41584</v>
      </c>
      <c r="E4267" s="5">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4">
        <v>-6.2370000000000019</v>
      </c>
    </row>
    <row r="4268" spans="1:22" ht="14.25" customHeight="1" x14ac:dyDescent="0.3">
      <c r="A4268" s="4">
        <v>4267</v>
      </c>
      <c r="B4268" s="4" t="s">
        <v>7367</v>
      </c>
      <c r="C4268" s="4">
        <f>YEAR(Data!$D4268)</f>
        <v>2013</v>
      </c>
      <c r="D4268" s="5">
        <v>41584</v>
      </c>
      <c r="E4268" s="5">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4">
        <v>-225.09759999999991</v>
      </c>
    </row>
    <row r="4269" spans="1:22" ht="14.25" customHeight="1" x14ac:dyDescent="0.3">
      <c r="A4269" s="4">
        <v>4268</v>
      </c>
      <c r="B4269" s="4" t="s">
        <v>7367</v>
      </c>
      <c r="C4269" s="4">
        <f>YEAR(Data!$D4269)</f>
        <v>2013</v>
      </c>
      <c r="D4269" s="5">
        <v>41584</v>
      </c>
      <c r="E4269" s="5">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4">
        <v>-20.140800000000006</v>
      </c>
    </row>
    <row r="4270" spans="1:22" ht="14.25" customHeight="1" x14ac:dyDescent="0.3">
      <c r="A4270" s="4">
        <v>4269</v>
      </c>
      <c r="B4270" s="4" t="s">
        <v>7367</v>
      </c>
      <c r="C4270" s="4">
        <f>YEAR(Data!$D4270)</f>
        <v>2013</v>
      </c>
      <c r="D4270" s="5">
        <v>41584</v>
      </c>
      <c r="E4270" s="5">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4">
        <v>45.139500000000005</v>
      </c>
    </row>
    <row r="4271" spans="1:22" ht="14.25" customHeight="1" x14ac:dyDescent="0.3">
      <c r="A4271" s="4">
        <v>4270</v>
      </c>
      <c r="B4271" s="4" t="s">
        <v>7368</v>
      </c>
      <c r="C4271" s="4">
        <f>YEAR(Data!$D4271)</f>
        <v>2014</v>
      </c>
      <c r="D4271" s="5">
        <v>41816</v>
      </c>
      <c r="E4271" s="5">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148.13799999999992</v>
      </c>
    </row>
    <row r="4272" spans="1:22" ht="14.25" customHeight="1" x14ac:dyDescent="0.3">
      <c r="A4272" s="4">
        <v>4271</v>
      </c>
      <c r="B4272" s="4" t="s">
        <v>7369</v>
      </c>
      <c r="C4272" s="4">
        <f>YEAR(Data!$D4272)</f>
        <v>2012</v>
      </c>
      <c r="D4272" s="5">
        <v>41239</v>
      </c>
      <c r="E4272" s="5">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4">
        <v>190.42980000000006</v>
      </c>
    </row>
    <row r="4273" spans="1:22" ht="14.25" customHeight="1" x14ac:dyDescent="0.3">
      <c r="A4273" s="4">
        <v>4272</v>
      </c>
      <c r="B4273" s="4" t="s">
        <v>7372</v>
      </c>
      <c r="C4273" s="4">
        <f>YEAR(Data!$D4273)</f>
        <v>2013</v>
      </c>
      <c r="D4273" s="5">
        <v>41603</v>
      </c>
      <c r="E4273" s="5">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ht="14.25" customHeight="1" x14ac:dyDescent="0.3">
      <c r="A4274" s="4">
        <v>4273</v>
      </c>
      <c r="B4274" s="4" t="s">
        <v>7373</v>
      </c>
      <c r="C4274" s="4">
        <f>YEAR(Data!$D4274)</f>
        <v>2014</v>
      </c>
      <c r="D4274" s="5">
        <v>41842</v>
      </c>
      <c r="E4274" s="5">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4">
        <v>6.2936999999999976</v>
      </c>
    </row>
    <row r="4275" spans="1:22" ht="14.25" customHeight="1" x14ac:dyDescent="0.3">
      <c r="A4275" s="4">
        <v>4274</v>
      </c>
      <c r="B4275" s="4" t="s">
        <v>7373</v>
      </c>
      <c r="C4275" s="4">
        <f>YEAR(Data!$D4275)</f>
        <v>2014</v>
      </c>
      <c r="D4275" s="5">
        <v>41842</v>
      </c>
      <c r="E4275" s="5">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7.5370999999999988</v>
      </c>
    </row>
    <row r="4276" spans="1:22" ht="14.25" customHeight="1" x14ac:dyDescent="0.3">
      <c r="A4276" s="4">
        <v>4275</v>
      </c>
      <c r="B4276" s="4" t="s">
        <v>7374</v>
      </c>
      <c r="C4276" s="4">
        <f>YEAR(Data!$D4276)</f>
        <v>2012</v>
      </c>
      <c r="D4276" s="5">
        <v>41205</v>
      </c>
      <c r="E4276" s="5">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4">
        <v>1.1224999999999996</v>
      </c>
    </row>
    <row r="4277" spans="1:22" ht="14.25" customHeight="1" x14ac:dyDescent="0.3">
      <c r="A4277" s="4">
        <v>4276</v>
      </c>
      <c r="B4277" s="4" t="s">
        <v>7375</v>
      </c>
      <c r="C4277" s="4">
        <f>YEAR(Data!$D4277)</f>
        <v>2012</v>
      </c>
      <c r="D4277" s="5">
        <v>41099</v>
      </c>
      <c r="E4277" s="5">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4">
        <v>-121.58000000000004</v>
      </c>
    </row>
    <row r="4278" spans="1:22" ht="14.25" customHeight="1" x14ac:dyDescent="0.3">
      <c r="A4278" s="4">
        <v>4277</v>
      </c>
      <c r="B4278" s="4" t="s">
        <v>7376</v>
      </c>
      <c r="C4278" s="4">
        <f>YEAR(Data!$D4278)</f>
        <v>2014</v>
      </c>
      <c r="D4278" s="5">
        <v>41870</v>
      </c>
      <c r="E4278" s="5">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61.38900000000001</v>
      </c>
    </row>
    <row r="4279" spans="1:22" ht="14.25" customHeight="1" x14ac:dyDescent="0.3">
      <c r="A4279" s="4">
        <v>4278</v>
      </c>
      <c r="B4279" s="4" t="s">
        <v>7377</v>
      </c>
      <c r="C4279" s="4">
        <f>YEAR(Data!$D4279)</f>
        <v>2013</v>
      </c>
      <c r="D4279" s="5">
        <v>41381</v>
      </c>
      <c r="E4279" s="5">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4">
        <v>2365.9817999999996</v>
      </c>
    </row>
    <row r="4280" spans="1:22" ht="14.25" customHeight="1" x14ac:dyDescent="0.3">
      <c r="A4280" s="4">
        <v>4279</v>
      </c>
      <c r="B4280" s="4" t="s">
        <v>7377</v>
      </c>
      <c r="C4280" s="4">
        <f>YEAR(Data!$D4280)</f>
        <v>2013</v>
      </c>
      <c r="D4280" s="5">
        <v>41381</v>
      </c>
      <c r="E4280" s="5">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4">
        <v>3.2867999999999995</v>
      </c>
    </row>
    <row r="4281" spans="1:22" ht="14.25" customHeight="1" x14ac:dyDescent="0.3">
      <c r="A4281" s="4">
        <v>4280</v>
      </c>
      <c r="B4281" s="4" t="s">
        <v>7377</v>
      </c>
      <c r="C4281" s="4">
        <f>YEAR(Data!$D4281)</f>
        <v>2013</v>
      </c>
      <c r="D4281" s="5">
        <v>41381</v>
      </c>
      <c r="E4281" s="5">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4">
        <v>11.890999999999998</v>
      </c>
    </row>
    <row r="4282" spans="1:22" ht="14.25" customHeight="1" x14ac:dyDescent="0.3">
      <c r="A4282" s="4">
        <v>4281</v>
      </c>
      <c r="B4282" s="4" t="s">
        <v>7380</v>
      </c>
      <c r="C4282" s="4">
        <f>YEAR(Data!$D4282)</f>
        <v>2011</v>
      </c>
      <c r="D4282" s="5">
        <v>40861</v>
      </c>
      <c r="E4282" s="5">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5.2255999999999991</v>
      </c>
    </row>
    <row r="4283" spans="1:22" ht="14.25" customHeight="1" x14ac:dyDescent="0.3">
      <c r="A4283" s="4">
        <v>4282</v>
      </c>
      <c r="B4283" s="4" t="s">
        <v>7380</v>
      </c>
      <c r="C4283" s="4">
        <f>YEAR(Data!$D4283)</f>
        <v>2011</v>
      </c>
      <c r="D4283" s="5">
        <v>40861</v>
      </c>
      <c r="E4283" s="5">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4">
        <v>14.62239999999999</v>
      </c>
    </row>
    <row r="4284" spans="1:22" ht="14.25" customHeight="1" x14ac:dyDescent="0.3">
      <c r="A4284" s="4">
        <v>4283</v>
      </c>
      <c r="B4284" s="4" t="s">
        <v>7381</v>
      </c>
      <c r="C4284" s="4">
        <f>YEAR(Data!$D4284)</f>
        <v>2011</v>
      </c>
      <c r="D4284" s="5">
        <v>40897</v>
      </c>
      <c r="E4284" s="5">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4">
        <v>1.7343</v>
      </c>
    </row>
    <row r="4285" spans="1:22" ht="14.25" customHeight="1" x14ac:dyDescent="0.3">
      <c r="A4285" s="4">
        <v>4284</v>
      </c>
      <c r="B4285" s="4" t="s">
        <v>7381</v>
      </c>
      <c r="C4285" s="4">
        <f>YEAR(Data!$D4285)</f>
        <v>2011</v>
      </c>
      <c r="D4285" s="5">
        <v>40897</v>
      </c>
      <c r="E4285" s="5">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4">
        <v>496.78649999999993</v>
      </c>
    </row>
    <row r="4286" spans="1:22" ht="14.25" customHeight="1" x14ac:dyDescent="0.3">
      <c r="A4286" s="4">
        <v>4285</v>
      </c>
      <c r="B4286" s="4" t="s">
        <v>7384</v>
      </c>
      <c r="C4286" s="4">
        <f>YEAR(Data!$D4286)</f>
        <v>2012</v>
      </c>
      <c r="D4286" s="5">
        <v>41234</v>
      </c>
      <c r="E4286" s="5">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4">
        <v>-76.011599999999973</v>
      </c>
    </row>
    <row r="4287" spans="1:22" ht="14.25" customHeight="1" x14ac:dyDescent="0.3">
      <c r="A4287" s="4">
        <v>4286</v>
      </c>
      <c r="B4287" s="4" t="s">
        <v>7384</v>
      </c>
      <c r="C4287" s="4">
        <f>YEAR(Data!$D4287)</f>
        <v>2012</v>
      </c>
      <c r="D4287" s="5">
        <v>41234</v>
      </c>
      <c r="E4287" s="5">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4">
        <v>3.9473999999999996</v>
      </c>
    </row>
    <row r="4288" spans="1:22" ht="14.25" customHeight="1" x14ac:dyDescent="0.3">
      <c r="A4288" s="4">
        <v>4287</v>
      </c>
      <c r="B4288" s="4" t="s">
        <v>7384</v>
      </c>
      <c r="C4288" s="4">
        <f>YEAR(Data!$D4288)</f>
        <v>2012</v>
      </c>
      <c r="D4288" s="5">
        <v>41234</v>
      </c>
      <c r="E4288" s="5">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4">
        <v>164.99700000000001</v>
      </c>
    </row>
    <row r="4289" spans="1:22" ht="14.25" customHeight="1" x14ac:dyDescent="0.3">
      <c r="A4289" s="4">
        <v>4288</v>
      </c>
      <c r="B4289" s="4" t="s">
        <v>7386</v>
      </c>
      <c r="C4289" s="4">
        <f>YEAR(Data!$D4289)</f>
        <v>2014</v>
      </c>
      <c r="D4289" s="5">
        <v>42002</v>
      </c>
      <c r="E4289" s="5">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4">
        <v>-12.956800000000005</v>
      </c>
    </row>
    <row r="4290" spans="1:22" ht="14.25" customHeight="1" x14ac:dyDescent="0.3">
      <c r="A4290" s="4">
        <v>4289</v>
      </c>
      <c r="B4290" s="4" t="s">
        <v>7387</v>
      </c>
      <c r="C4290" s="4">
        <f>YEAR(Data!$D4290)</f>
        <v>2012</v>
      </c>
      <c r="D4290" s="5">
        <v>41046</v>
      </c>
      <c r="E4290" s="5">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4">
        <v>-49.92</v>
      </c>
    </row>
    <row r="4291" spans="1:22" ht="14.25" customHeight="1" x14ac:dyDescent="0.3">
      <c r="A4291" s="4">
        <v>4290</v>
      </c>
      <c r="B4291" s="4" t="s">
        <v>7387</v>
      </c>
      <c r="C4291" s="4">
        <f>YEAR(Data!$D4291)</f>
        <v>2012</v>
      </c>
      <c r="D4291" s="5">
        <v>41046</v>
      </c>
      <c r="E4291" s="5">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4">
        <v>4.9307999999999996</v>
      </c>
    </row>
    <row r="4292" spans="1:22" ht="14.25" customHeight="1" x14ac:dyDescent="0.3">
      <c r="A4292" s="4">
        <v>4291</v>
      </c>
      <c r="B4292" s="4" t="s">
        <v>7388</v>
      </c>
      <c r="C4292" s="4">
        <f>YEAR(Data!$D4292)</f>
        <v>2014</v>
      </c>
      <c r="D4292" s="5">
        <v>41983</v>
      </c>
      <c r="E4292" s="5">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2.7899999999999991</v>
      </c>
    </row>
    <row r="4293" spans="1:22" ht="14.25" customHeight="1" x14ac:dyDescent="0.3">
      <c r="A4293" s="4">
        <v>4292</v>
      </c>
      <c r="B4293" s="4" t="s">
        <v>7388</v>
      </c>
      <c r="C4293" s="4">
        <f>YEAR(Data!$D4293)</f>
        <v>2014</v>
      </c>
      <c r="D4293" s="5">
        <v>41983</v>
      </c>
      <c r="E4293" s="5">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22.408199999999994</v>
      </c>
    </row>
    <row r="4294" spans="1:22" ht="14.25" customHeight="1" x14ac:dyDescent="0.3">
      <c r="A4294" s="4">
        <v>4293</v>
      </c>
      <c r="B4294" s="4" t="s">
        <v>7388</v>
      </c>
      <c r="C4294" s="4">
        <f>YEAR(Data!$D4294)</f>
        <v>2014</v>
      </c>
      <c r="D4294" s="5">
        <v>41983</v>
      </c>
      <c r="E4294" s="5">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68.039999999999992</v>
      </c>
    </row>
    <row r="4295" spans="1:22" ht="14.25" customHeight="1" x14ac:dyDescent="0.3">
      <c r="A4295" s="4">
        <v>4294</v>
      </c>
      <c r="B4295" s="4" t="s">
        <v>7389</v>
      </c>
      <c r="C4295" s="4">
        <f>YEAR(Data!$D4295)</f>
        <v>2014</v>
      </c>
      <c r="D4295" s="5">
        <v>41709</v>
      </c>
      <c r="E4295" s="5">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-10.796399999999995</v>
      </c>
    </row>
    <row r="4296" spans="1:22" ht="14.25" customHeight="1" x14ac:dyDescent="0.3">
      <c r="A4296" s="4">
        <v>4295</v>
      </c>
      <c r="B4296" s="4" t="s">
        <v>7390</v>
      </c>
      <c r="C4296" s="4">
        <f>YEAR(Data!$D4296)</f>
        <v>2014</v>
      </c>
      <c r="D4296" s="5">
        <v>41935</v>
      </c>
      <c r="E4296" s="5">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-120.51299999999998</v>
      </c>
    </row>
    <row r="4297" spans="1:22" ht="14.25" customHeight="1" x14ac:dyDescent="0.3">
      <c r="A4297" s="4">
        <v>4296</v>
      </c>
      <c r="B4297" s="4" t="s">
        <v>7391</v>
      </c>
      <c r="C4297" s="4">
        <f>YEAR(Data!$D4297)</f>
        <v>2014</v>
      </c>
      <c r="D4297" s="5">
        <v>41824</v>
      </c>
      <c r="E4297" s="5">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4">
        <v>54.343800000000009</v>
      </c>
    </row>
    <row r="4298" spans="1:22" ht="14.25" customHeight="1" x14ac:dyDescent="0.3">
      <c r="A4298" s="4">
        <v>4297</v>
      </c>
      <c r="B4298" s="4" t="s">
        <v>7393</v>
      </c>
      <c r="C4298" s="4">
        <f>YEAR(Data!$D4298)</f>
        <v>2014</v>
      </c>
      <c r="D4298" s="5">
        <v>41887</v>
      </c>
      <c r="E4298" s="5">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0.54319999999999879</v>
      </c>
    </row>
    <row r="4299" spans="1:22" ht="14.25" customHeight="1" x14ac:dyDescent="0.3">
      <c r="A4299" s="4">
        <v>4298</v>
      </c>
      <c r="B4299" s="4" t="s">
        <v>7394</v>
      </c>
      <c r="C4299" s="4">
        <f>YEAR(Data!$D4299)</f>
        <v>2014</v>
      </c>
      <c r="D4299" s="5">
        <v>41875</v>
      </c>
      <c r="E4299" s="5">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4">
        <v>327.59220000000005</v>
      </c>
    </row>
    <row r="4300" spans="1:22" ht="14.25" customHeight="1" x14ac:dyDescent="0.3">
      <c r="A4300" s="4">
        <v>4299</v>
      </c>
      <c r="B4300" s="4" t="s">
        <v>7394</v>
      </c>
      <c r="C4300" s="4">
        <f>YEAR(Data!$D4300)</f>
        <v>2014</v>
      </c>
      <c r="D4300" s="5">
        <v>41875</v>
      </c>
      <c r="E4300" s="5">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4">
        <v>15.489999999999997</v>
      </c>
    </row>
    <row r="4301" spans="1:22" ht="14.25" customHeight="1" x14ac:dyDescent="0.3">
      <c r="A4301" s="4">
        <v>4300</v>
      </c>
      <c r="B4301" s="4" t="s">
        <v>7394</v>
      </c>
      <c r="C4301" s="4">
        <f>YEAR(Data!$D4301)</f>
        <v>2014</v>
      </c>
      <c r="D4301" s="5">
        <v>41875</v>
      </c>
      <c r="E4301" s="5">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4">
        <v>12.103199999999994</v>
      </c>
    </row>
    <row r="4302" spans="1:22" ht="14.25" customHeight="1" x14ac:dyDescent="0.3">
      <c r="A4302" s="4">
        <v>4301</v>
      </c>
      <c r="B4302" s="4" t="s">
        <v>7394</v>
      </c>
      <c r="C4302" s="4">
        <f>YEAR(Data!$D4302)</f>
        <v>2014</v>
      </c>
      <c r="D4302" s="5">
        <v>41875</v>
      </c>
      <c r="E4302" s="5">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4">
        <v>0.41759999999999986</v>
      </c>
    </row>
    <row r="4303" spans="1:22" ht="14.25" customHeight="1" x14ac:dyDescent="0.3">
      <c r="A4303" s="4">
        <v>4302</v>
      </c>
      <c r="B4303" s="4" t="s">
        <v>7394</v>
      </c>
      <c r="C4303" s="4">
        <f>YEAR(Data!$D4303)</f>
        <v>2014</v>
      </c>
      <c r="D4303" s="5">
        <v>41875</v>
      </c>
      <c r="E4303" s="5">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4">
        <v>2.9429999999999992</v>
      </c>
    </row>
    <row r="4304" spans="1:22" ht="14.25" customHeight="1" x14ac:dyDescent="0.3">
      <c r="A4304" s="4">
        <v>4303</v>
      </c>
      <c r="B4304" s="4" t="s">
        <v>7395</v>
      </c>
      <c r="C4304" s="4">
        <f>YEAR(Data!$D4304)</f>
        <v>2011</v>
      </c>
      <c r="D4304" s="5">
        <v>40777</v>
      </c>
      <c r="E4304" s="5">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1.0269000000000001</v>
      </c>
    </row>
    <row r="4305" spans="1:22" ht="14.25" customHeight="1" x14ac:dyDescent="0.3">
      <c r="A4305" s="4">
        <v>4304</v>
      </c>
      <c r="B4305" s="4" t="s">
        <v>7396</v>
      </c>
      <c r="C4305" s="4">
        <f>YEAR(Data!$D4305)</f>
        <v>2013</v>
      </c>
      <c r="D4305" s="5">
        <v>41552</v>
      </c>
      <c r="E4305" s="5">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4">
        <v>19.4194</v>
      </c>
    </row>
    <row r="4306" spans="1:22" ht="14.25" customHeight="1" x14ac:dyDescent="0.3">
      <c r="A4306" s="4">
        <v>4305</v>
      </c>
      <c r="B4306" s="4" t="s">
        <v>7398</v>
      </c>
      <c r="C4306" s="4">
        <f>YEAR(Data!$D4306)</f>
        <v>2011</v>
      </c>
      <c r="D4306" s="5">
        <v>40842</v>
      </c>
      <c r="E4306" s="5">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3.195999999999998</v>
      </c>
    </row>
    <row r="4307" spans="1:22" ht="14.25" customHeight="1" x14ac:dyDescent="0.3">
      <c r="A4307" s="4">
        <v>4306</v>
      </c>
      <c r="B4307" s="4" t="s">
        <v>7398</v>
      </c>
      <c r="C4307" s="4">
        <f>YEAR(Data!$D4307)</f>
        <v>2011</v>
      </c>
      <c r="D4307" s="5">
        <v>40842</v>
      </c>
      <c r="E4307" s="5">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4">
        <v>38.396000000000015</v>
      </c>
    </row>
    <row r="4308" spans="1:22" ht="14.25" customHeight="1" x14ac:dyDescent="0.3">
      <c r="A4308" s="4">
        <v>4307</v>
      </c>
      <c r="B4308" s="4" t="s">
        <v>7399</v>
      </c>
      <c r="C4308" s="4">
        <f>YEAR(Data!$D4308)</f>
        <v>2013</v>
      </c>
      <c r="D4308" s="5">
        <v>41454</v>
      </c>
      <c r="E4308" s="5">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4">
        <v>2.8100999999999998</v>
      </c>
    </row>
    <row r="4309" spans="1:22" ht="14.25" customHeight="1" x14ac:dyDescent="0.3">
      <c r="A4309" s="4">
        <v>4308</v>
      </c>
      <c r="B4309" s="4" t="s">
        <v>7399</v>
      </c>
      <c r="C4309" s="4">
        <f>YEAR(Data!$D4309)</f>
        <v>2013</v>
      </c>
      <c r="D4309" s="5">
        <v>41454</v>
      </c>
      <c r="E4309" s="5">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4">
        <v>11.748799999999997</v>
      </c>
    </row>
    <row r="4310" spans="1:22" ht="14.25" customHeight="1" x14ac:dyDescent="0.3">
      <c r="A4310" s="4">
        <v>4309</v>
      </c>
      <c r="B4310" s="4" t="s">
        <v>7400</v>
      </c>
      <c r="C4310" s="4">
        <f>YEAR(Data!$D4310)</f>
        <v>2011</v>
      </c>
      <c r="D4310" s="5">
        <v>40851</v>
      </c>
      <c r="E4310" s="5">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66.634399999999971</v>
      </c>
    </row>
    <row r="4311" spans="1:22" ht="14.25" customHeight="1" x14ac:dyDescent="0.3">
      <c r="A4311" s="4">
        <v>4310</v>
      </c>
      <c r="B4311" s="4" t="s">
        <v>7400</v>
      </c>
      <c r="C4311" s="4">
        <f>YEAR(Data!$D4311)</f>
        <v>2011</v>
      </c>
      <c r="D4311" s="5">
        <v>40851</v>
      </c>
      <c r="E4311" s="5">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-64.544399999999968</v>
      </c>
    </row>
    <row r="4312" spans="1:22" ht="14.25" customHeight="1" x14ac:dyDescent="0.3">
      <c r="A4312" s="4">
        <v>4311</v>
      </c>
      <c r="B4312" s="4" t="s">
        <v>7400</v>
      </c>
      <c r="C4312" s="4">
        <f>YEAR(Data!$D4312)</f>
        <v>2011</v>
      </c>
      <c r="D4312" s="5">
        <v>40851</v>
      </c>
      <c r="E4312" s="5">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4">
        <v>8.2259999999999991</v>
      </c>
    </row>
    <row r="4313" spans="1:22" ht="14.25" customHeight="1" x14ac:dyDescent="0.3">
      <c r="A4313" s="4">
        <v>4312</v>
      </c>
      <c r="B4313" s="4" t="s">
        <v>7400</v>
      </c>
      <c r="C4313" s="4">
        <f>YEAR(Data!$D4313)</f>
        <v>2011</v>
      </c>
      <c r="D4313" s="5">
        <v>40851</v>
      </c>
      <c r="E4313" s="5">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4">
        <v>9.3312000000000008</v>
      </c>
    </row>
    <row r="4314" spans="1:22" ht="14.25" customHeight="1" x14ac:dyDescent="0.3">
      <c r="A4314" s="4">
        <v>4313</v>
      </c>
      <c r="B4314" s="4" t="s">
        <v>7400</v>
      </c>
      <c r="C4314" s="4">
        <f>YEAR(Data!$D4314)</f>
        <v>2011</v>
      </c>
      <c r="D4314" s="5">
        <v>40851</v>
      </c>
      <c r="E4314" s="5">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4">
        <v>139.98999999999995</v>
      </c>
    </row>
    <row r="4315" spans="1:22" ht="14.25" customHeight="1" x14ac:dyDescent="0.3">
      <c r="A4315" s="4">
        <v>4314</v>
      </c>
      <c r="B4315" s="4" t="s">
        <v>7403</v>
      </c>
      <c r="C4315" s="4">
        <f>YEAR(Data!$D4315)</f>
        <v>2011</v>
      </c>
      <c r="D4315" s="5">
        <v>40794</v>
      </c>
      <c r="E4315" s="5">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4">
        <v>4.1950000000000003</v>
      </c>
    </row>
    <row r="4316" spans="1:22" ht="14.25" customHeight="1" x14ac:dyDescent="0.3">
      <c r="A4316" s="4">
        <v>4315</v>
      </c>
      <c r="B4316" s="4" t="s">
        <v>7404</v>
      </c>
      <c r="C4316" s="4">
        <f>YEAR(Data!$D4316)</f>
        <v>2012</v>
      </c>
      <c r="D4316" s="5">
        <v>41085</v>
      </c>
      <c r="E4316" s="5">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4">
        <v>5.24</v>
      </c>
    </row>
    <row r="4317" spans="1:22" ht="14.25" customHeight="1" x14ac:dyDescent="0.3">
      <c r="A4317" s="4">
        <v>4316</v>
      </c>
      <c r="B4317" s="4" t="s">
        <v>7404</v>
      </c>
      <c r="C4317" s="4">
        <f>YEAR(Data!$D4317)</f>
        <v>2012</v>
      </c>
      <c r="D4317" s="5">
        <v>41085</v>
      </c>
      <c r="E4317" s="5">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27.734999999999996</v>
      </c>
    </row>
    <row r="4318" spans="1:22" ht="14.25" customHeight="1" x14ac:dyDescent="0.3">
      <c r="A4318" s="4">
        <v>4317</v>
      </c>
      <c r="B4318" s="4" t="s">
        <v>7404</v>
      </c>
      <c r="C4318" s="4">
        <f>YEAR(Data!$D4318)</f>
        <v>2012</v>
      </c>
      <c r="D4318" s="5">
        <v>41085</v>
      </c>
      <c r="E4318" s="5">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9.126899999999992</v>
      </c>
    </row>
    <row r="4319" spans="1:22" ht="14.25" customHeight="1" x14ac:dyDescent="0.3">
      <c r="A4319" s="4">
        <v>4318</v>
      </c>
      <c r="B4319" s="4" t="s">
        <v>7405</v>
      </c>
      <c r="C4319" s="4">
        <f>YEAR(Data!$D4319)</f>
        <v>2012</v>
      </c>
      <c r="D4319" s="5">
        <v>41116</v>
      </c>
      <c r="E4319" s="5">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ht="14.25" customHeight="1" x14ac:dyDescent="0.3">
      <c r="A4320" s="4">
        <v>4319</v>
      </c>
      <c r="B4320" s="4" t="s">
        <v>7406</v>
      </c>
      <c r="C4320" s="4">
        <f>YEAR(Data!$D4320)</f>
        <v>2014</v>
      </c>
      <c r="D4320" s="5">
        <v>41981</v>
      </c>
      <c r="E4320" s="5">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4">
        <v>25.537799999999997</v>
      </c>
    </row>
    <row r="4321" spans="1:22" ht="14.25" customHeight="1" x14ac:dyDescent="0.3">
      <c r="A4321" s="4">
        <v>4320</v>
      </c>
      <c r="B4321" s="4" t="s">
        <v>7409</v>
      </c>
      <c r="C4321" s="4">
        <f>YEAR(Data!$D4321)</f>
        <v>2011</v>
      </c>
      <c r="D4321" s="5">
        <v>40906</v>
      </c>
      <c r="E4321" s="5">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4">
        <v>-5.694300000000001</v>
      </c>
    </row>
    <row r="4322" spans="1:22" ht="14.25" customHeight="1" x14ac:dyDescent="0.3">
      <c r="A4322" s="4">
        <v>4321</v>
      </c>
      <c r="B4322" s="4" t="s">
        <v>7409</v>
      </c>
      <c r="C4322" s="4">
        <f>YEAR(Data!$D4322)</f>
        <v>2011</v>
      </c>
      <c r="D4322" s="5">
        <v>40906</v>
      </c>
      <c r="E4322" s="5">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4">
        <v>7.9895999999999994</v>
      </c>
    </row>
    <row r="4323" spans="1:22" ht="14.25" customHeight="1" x14ac:dyDescent="0.3">
      <c r="A4323" s="4">
        <v>4322</v>
      </c>
      <c r="B4323" s="4" t="s">
        <v>7410</v>
      </c>
      <c r="C4323" s="4">
        <f>YEAR(Data!$D4323)</f>
        <v>2012</v>
      </c>
      <c r="D4323" s="5">
        <v>40953</v>
      </c>
      <c r="E4323" s="5">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4">
        <v>-11.961599999999997</v>
      </c>
    </row>
    <row r="4324" spans="1:22" ht="14.25" customHeight="1" x14ac:dyDescent="0.3">
      <c r="A4324" s="4">
        <v>4323</v>
      </c>
      <c r="B4324" s="4" t="s">
        <v>7410</v>
      </c>
      <c r="C4324" s="4">
        <f>YEAR(Data!$D4324)</f>
        <v>2012</v>
      </c>
      <c r="D4324" s="5">
        <v>40953</v>
      </c>
      <c r="E4324" s="5">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4">
        <v>-80.995500000000021</v>
      </c>
    </row>
    <row r="4325" spans="1:22" ht="14.25" customHeight="1" x14ac:dyDescent="0.3">
      <c r="A4325" s="4">
        <v>4324</v>
      </c>
      <c r="B4325" s="4" t="s">
        <v>7410</v>
      </c>
      <c r="C4325" s="4">
        <f>YEAR(Data!$D4325)</f>
        <v>2012</v>
      </c>
      <c r="D4325" s="5">
        <v>40953</v>
      </c>
      <c r="E4325" s="5">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4">
        <v>-1.6763999999999997</v>
      </c>
    </row>
    <row r="4326" spans="1:22" ht="14.25" customHeight="1" x14ac:dyDescent="0.3">
      <c r="A4326" s="4">
        <v>4325</v>
      </c>
      <c r="B4326" s="4" t="s">
        <v>7410</v>
      </c>
      <c r="C4326" s="4">
        <f>YEAR(Data!$D4326)</f>
        <v>2012</v>
      </c>
      <c r="D4326" s="5">
        <v>40953</v>
      </c>
      <c r="E4326" s="5">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4">
        <v>0.8969999999999998</v>
      </c>
    </row>
    <row r="4327" spans="1:22" ht="14.25" customHeight="1" x14ac:dyDescent="0.3">
      <c r="A4327" s="4">
        <v>4326</v>
      </c>
      <c r="B4327" s="4" t="s">
        <v>7410</v>
      </c>
      <c r="C4327" s="4">
        <f>YEAR(Data!$D4327)</f>
        <v>2012</v>
      </c>
      <c r="D4327" s="5">
        <v>40953</v>
      </c>
      <c r="E4327" s="5">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0.89969999999999573</v>
      </c>
    </row>
    <row r="4328" spans="1:22" ht="14.25" customHeight="1" x14ac:dyDescent="0.3">
      <c r="A4328" s="4">
        <v>4327</v>
      </c>
      <c r="B4328" s="4" t="s">
        <v>7411</v>
      </c>
      <c r="C4328" s="4">
        <f>YEAR(Data!$D4328)</f>
        <v>2013</v>
      </c>
      <c r="D4328" s="5">
        <v>41299</v>
      </c>
      <c r="E4328" s="5">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4">
        <v>2.3025000000000002</v>
      </c>
    </row>
    <row r="4329" spans="1:22" ht="14.25" customHeight="1" x14ac:dyDescent="0.3">
      <c r="A4329" s="4">
        <v>4328</v>
      </c>
      <c r="B4329" s="4" t="s">
        <v>7411</v>
      </c>
      <c r="C4329" s="4">
        <f>YEAR(Data!$D4329)</f>
        <v>2013</v>
      </c>
      <c r="D4329" s="5">
        <v>41299</v>
      </c>
      <c r="E4329" s="5">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4">
        <v>8.2799999999999994</v>
      </c>
    </row>
    <row r="4330" spans="1:22" ht="14.25" customHeight="1" x14ac:dyDescent="0.3">
      <c r="A4330" s="4">
        <v>4329</v>
      </c>
      <c r="B4330" s="4" t="s">
        <v>7412</v>
      </c>
      <c r="C4330" s="4">
        <f>YEAR(Data!$D4330)</f>
        <v>2014</v>
      </c>
      <c r="D4330" s="5">
        <v>41731</v>
      </c>
      <c r="E4330" s="5">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4">
        <v>19.318499999999997</v>
      </c>
    </row>
    <row r="4331" spans="1:22" ht="14.25" customHeight="1" x14ac:dyDescent="0.3">
      <c r="A4331" s="4">
        <v>4330</v>
      </c>
      <c r="B4331" s="4" t="s">
        <v>7413</v>
      </c>
      <c r="C4331" s="4">
        <f>YEAR(Data!$D4331)</f>
        <v>2014</v>
      </c>
      <c r="D4331" s="5">
        <v>41916</v>
      </c>
      <c r="E4331" s="5">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4">
        <v>5.4432</v>
      </c>
    </row>
    <row r="4332" spans="1:22" ht="14.25" customHeight="1" x14ac:dyDescent="0.3">
      <c r="A4332" s="4">
        <v>4331</v>
      </c>
      <c r="B4332" s="4" t="s">
        <v>7413</v>
      </c>
      <c r="C4332" s="4">
        <f>YEAR(Data!$D4332)</f>
        <v>2014</v>
      </c>
      <c r="D4332" s="5">
        <v>41916</v>
      </c>
      <c r="E4332" s="5">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ht="14.25" customHeight="1" x14ac:dyDescent="0.3">
      <c r="A4333" s="4">
        <v>4332</v>
      </c>
      <c r="B4333" s="4" t="s">
        <v>7416</v>
      </c>
      <c r="C4333" s="4">
        <f>YEAR(Data!$D4333)</f>
        <v>2014</v>
      </c>
      <c r="D4333" s="5">
        <v>41884</v>
      </c>
      <c r="E4333" s="5">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6.796599999999998</v>
      </c>
    </row>
    <row r="4334" spans="1:22" ht="14.25" customHeight="1" x14ac:dyDescent="0.3">
      <c r="A4334" s="4">
        <v>4333</v>
      </c>
      <c r="B4334" s="4" t="s">
        <v>7416</v>
      </c>
      <c r="C4334" s="4">
        <f>YEAR(Data!$D4334)</f>
        <v>2014</v>
      </c>
      <c r="D4334" s="5">
        <v>41884</v>
      </c>
      <c r="E4334" s="5">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4">
        <v>8.0219999999999985</v>
      </c>
    </row>
    <row r="4335" spans="1:22" ht="14.25" customHeight="1" x14ac:dyDescent="0.3">
      <c r="A4335" s="4">
        <v>4334</v>
      </c>
      <c r="B4335" s="4" t="s">
        <v>7417</v>
      </c>
      <c r="C4335" s="4">
        <f>YEAR(Data!$D4335)</f>
        <v>2012</v>
      </c>
      <c r="D4335" s="5">
        <v>41264</v>
      </c>
      <c r="E4335" s="5">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4">
        <v>14.628000000000005</v>
      </c>
    </row>
    <row r="4336" spans="1:22" ht="14.25" customHeight="1" x14ac:dyDescent="0.3">
      <c r="A4336" s="4">
        <v>4335</v>
      </c>
      <c r="B4336" s="4" t="s">
        <v>7417</v>
      </c>
      <c r="C4336" s="4">
        <f>YEAR(Data!$D4336)</f>
        <v>2012</v>
      </c>
      <c r="D4336" s="5">
        <v>41264</v>
      </c>
      <c r="E4336" s="5">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ht="14.25" customHeight="1" x14ac:dyDescent="0.3">
      <c r="A4337" s="4">
        <v>4336</v>
      </c>
      <c r="B4337" s="4" t="s">
        <v>7423</v>
      </c>
      <c r="C4337" s="4">
        <f>YEAR(Data!$D4337)</f>
        <v>2012</v>
      </c>
      <c r="D4337" s="5">
        <v>41263</v>
      </c>
      <c r="E4337" s="5">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4">
        <v>2.7719999999999994</v>
      </c>
    </row>
    <row r="4338" spans="1:22" ht="14.25" customHeight="1" x14ac:dyDescent="0.3">
      <c r="A4338" s="4">
        <v>4337</v>
      </c>
      <c r="B4338" s="4" t="s">
        <v>7423</v>
      </c>
      <c r="C4338" s="4">
        <f>YEAR(Data!$D4338)</f>
        <v>2012</v>
      </c>
      <c r="D4338" s="5">
        <v>41263</v>
      </c>
      <c r="E4338" s="5">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4">
        <v>3.9512</v>
      </c>
    </row>
    <row r="4339" spans="1:22" ht="14.25" customHeight="1" x14ac:dyDescent="0.3">
      <c r="A4339" s="4">
        <v>4338</v>
      </c>
      <c r="B4339" s="4" t="s">
        <v>7427</v>
      </c>
      <c r="C4339" s="4">
        <f>YEAR(Data!$D4339)</f>
        <v>2012</v>
      </c>
      <c r="D4339" s="5">
        <v>41240</v>
      </c>
      <c r="E4339" s="5">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ht="14.25" customHeight="1" x14ac:dyDescent="0.3">
      <c r="A4340" s="4">
        <v>4339</v>
      </c>
      <c r="B4340" s="4" t="s">
        <v>7427</v>
      </c>
      <c r="C4340" s="4">
        <f>YEAR(Data!$D4340)</f>
        <v>2012</v>
      </c>
      <c r="D4340" s="5">
        <v>41240</v>
      </c>
      <c r="E4340" s="5">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53.495399999999989</v>
      </c>
    </row>
    <row r="4341" spans="1:22" ht="14.25" customHeight="1" x14ac:dyDescent="0.3">
      <c r="A4341" s="4">
        <v>4340</v>
      </c>
      <c r="B4341" s="4" t="s">
        <v>7428</v>
      </c>
      <c r="C4341" s="4">
        <f>YEAR(Data!$D4341)</f>
        <v>2014</v>
      </c>
      <c r="D4341" s="5">
        <v>41879</v>
      </c>
      <c r="E4341" s="5">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4">
        <v>1.8144</v>
      </c>
    </row>
    <row r="4342" spans="1:22" ht="14.25" customHeight="1" x14ac:dyDescent="0.3">
      <c r="A4342" s="4">
        <v>4341</v>
      </c>
      <c r="B4342" s="4" t="s">
        <v>7429</v>
      </c>
      <c r="C4342" s="4">
        <f>YEAR(Data!$D4342)</f>
        <v>2011</v>
      </c>
      <c r="D4342" s="5">
        <v>40624</v>
      </c>
      <c r="E4342" s="5">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4">
        <v>6.5120000000000005</v>
      </c>
    </row>
    <row r="4343" spans="1:22" ht="14.25" customHeight="1" x14ac:dyDescent="0.3">
      <c r="A4343" s="4">
        <v>4342</v>
      </c>
      <c r="B4343" s="4" t="s">
        <v>7431</v>
      </c>
      <c r="C4343" s="4">
        <f>YEAR(Data!$D4343)</f>
        <v>2014</v>
      </c>
      <c r="D4343" s="5">
        <v>41991</v>
      </c>
      <c r="E4343" s="5">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157.87019999999993</v>
      </c>
    </row>
    <row r="4344" spans="1:22" ht="14.25" customHeight="1" x14ac:dyDescent="0.3">
      <c r="A4344" s="4">
        <v>4343</v>
      </c>
      <c r="B4344" s="4" t="s">
        <v>7432</v>
      </c>
      <c r="C4344" s="4">
        <f>YEAR(Data!$D4344)</f>
        <v>2014</v>
      </c>
      <c r="D4344" s="5">
        <v>41718</v>
      </c>
      <c r="E4344" s="5">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v>
      </c>
    </row>
    <row r="4345" spans="1:22" ht="14.25" customHeight="1" x14ac:dyDescent="0.3">
      <c r="A4345" s="4">
        <v>4344</v>
      </c>
      <c r="B4345" s="4" t="s">
        <v>7432</v>
      </c>
      <c r="C4345" s="4">
        <f>YEAR(Data!$D4345)</f>
        <v>2014</v>
      </c>
      <c r="D4345" s="5">
        <v>41718</v>
      </c>
      <c r="E4345" s="5">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-131.50080000000005</v>
      </c>
    </row>
    <row r="4346" spans="1:22" ht="14.25" customHeight="1" x14ac:dyDescent="0.3">
      <c r="A4346" s="4">
        <v>4345</v>
      </c>
      <c r="B4346" s="4" t="s">
        <v>7432</v>
      </c>
      <c r="C4346" s="4">
        <f>YEAR(Data!$D4346)</f>
        <v>2014</v>
      </c>
      <c r="D4346" s="5">
        <v>41718</v>
      </c>
      <c r="E4346" s="5">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10.949399999999997</v>
      </c>
    </row>
    <row r="4347" spans="1:22" ht="14.25" customHeight="1" x14ac:dyDescent="0.3">
      <c r="A4347" s="4">
        <v>4346</v>
      </c>
      <c r="B4347" s="4" t="s">
        <v>7432</v>
      </c>
      <c r="C4347" s="4">
        <f>YEAR(Data!$D4347)</f>
        <v>2014</v>
      </c>
      <c r="D4347" s="5">
        <v>41718</v>
      </c>
      <c r="E4347" s="5">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85.982800000000012</v>
      </c>
    </row>
    <row r="4348" spans="1:22" ht="14.25" customHeight="1" x14ac:dyDescent="0.3">
      <c r="A4348" s="4">
        <v>4347</v>
      </c>
      <c r="B4348" s="4" t="s">
        <v>7433</v>
      </c>
      <c r="C4348" s="4">
        <f>YEAR(Data!$D4348)</f>
        <v>2013</v>
      </c>
      <c r="D4348" s="5">
        <v>41536</v>
      </c>
      <c r="E4348" s="5">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140.39599999999993</v>
      </c>
    </row>
    <row r="4349" spans="1:22" ht="14.25" customHeight="1" x14ac:dyDescent="0.3">
      <c r="A4349" s="4">
        <v>4348</v>
      </c>
      <c r="B4349" s="4" t="s">
        <v>7433</v>
      </c>
      <c r="C4349" s="4">
        <f>YEAR(Data!$D4349)</f>
        <v>2013</v>
      </c>
      <c r="D4349" s="5">
        <v>41536</v>
      </c>
      <c r="E4349" s="5">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4">
        <v>26.1096</v>
      </c>
    </row>
    <row r="4350" spans="1:22" ht="14.25" customHeight="1" x14ac:dyDescent="0.3">
      <c r="A4350" s="4">
        <v>4349</v>
      </c>
      <c r="B4350" s="4" t="s">
        <v>7436</v>
      </c>
      <c r="C4350" s="4">
        <f>YEAR(Data!$D4350)</f>
        <v>2014</v>
      </c>
      <c r="D4350" s="5">
        <v>41968</v>
      </c>
      <c r="E4350" s="5">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4">
        <v>-15.197599999999994</v>
      </c>
    </row>
    <row r="4351" spans="1:22" ht="14.25" customHeight="1" x14ac:dyDescent="0.3">
      <c r="A4351" s="4">
        <v>4350</v>
      </c>
      <c r="B4351" s="4" t="s">
        <v>7436</v>
      </c>
      <c r="C4351" s="4">
        <f>YEAR(Data!$D4351)</f>
        <v>2014</v>
      </c>
      <c r="D4351" s="5">
        <v>41968</v>
      </c>
      <c r="E4351" s="5">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4">
        <v>-41.587199999999996</v>
      </c>
    </row>
    <row r="4352" spans="1:22" ht="14.25" customHeight="1" x14ac:dyDescent="0.3">
      <c r="A4352" s="4">
        <v>4351</v>
      </c>
      <c r="B4352" s="4" t="s">
        <v>7437</v>
      </c>
      <c r="C4352" s="4">
        <f>YEAR(Data!$D4352)</f>
        <v>2014</v>
      </c>
      <c r="D4352" s="5">
        <v>41741</v>
      </c>
      <c r="E4352" s="5">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ht="14.25" customHeight="1" x14ac:dyDescent="0.3">
      <c r="A4353" s="4">
        <v>4352</v>
      </c>
      <c r="B4353" s="4" t="s">
        <v>7437</v>
      </c>
      <c r="C4353" s="4">
        <f>YEAR(Data!$D4353)</f>
        <v>2014</v>
      </c>
      <c r="D4353" s="5">
        <v>41741</v>
      </c>
      <c r="E4353" s="5">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-4.7460000000000013</v>
      </c>
    </row>
    <row r="4354" spans="1:22" ht="14.25" customHeight="1" x14ac:dyDescent="0.3">
      <c r="A4354" s="4">
        <v>4353</v>
      </c>
      <c r="B4354" s="4" t="s">
        <v>7438</v>
      </c>
      <c r="C4354" s="4">
        <f>YEAR(Data!$D4354)</f>
        <v>2014</v>
      </c>
      <c r="D4354" s="5">
        <v>41984</v>
      </c>
      <c r="E4354" s="5">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4">
        <v>34.741999999999997</v>
      </c>
    </row>
    <row r="4355" spans="1:22" ht="14.25" customHeight="1" x14ac:dyDescent="0.3">
      <c r="A4355" s="4">
        <v>4354</v>
      </c>
      <c r="B4355" s="4" t="s">
        <v>7438</v>
      </c>
      <c r="C4355" s="4">
        <f>YEAR(Data!$D4355)</f>
        <v>2014</v>
      </c>
      <c r="D4355" s="5">
        <v>41984</v>
      </c>
      <c r="E4355" s="5">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6.2208000000000006</v>
      </c>
    </row>
    <row r="4356" spans="1:22" ht="14.25" customHeight="1" x14ac:dyDescent="0.3">
      <c r="A4356" s="4">
        <v>4355</v>
      </c>
      <c r="B4356" s="4" t="s">
        <v>7441</v>
      </c>
      <c r="C4356" s="4">
        <f>YEAR(Data!$D4356)</f>
        <v>2014</v>
      </c>
      <c r="D4356" s="5">
        <v>41968</v>
      </c>
      <c r="E4356" s="5">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4">
        <v>-12.671999999999997</v>
      </c>
    </row>
    <row r="4357" spans="1:22" ht="14.25" customHeight="1" x14ac:dyDescent="0.3">
      <c r="A4357" s="4">
        <v>4356</v>
      </c>
      <c r="B4357" s="4" t="s">
        <v>7442</v>
      </c>
      <c r="C4357" s="4">
        <f>YEAR(Data!$D4357)</f>
        <v>2012</v>
      </c>
      <c r="D4357" s="5">
        <v>41247</v>
      </c>
      <c r="E4357" s="5">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4">
        <v>-1065.3719999999998</v>
      </c>
    </row>
    <row r="4358" spans="1:22" ht="14.25" customHeight="1" x14ac:dyDescent="0.3">
      <c r="A4358" s="4">
        <v>4357</v>
      </c>
      <c r="B4358" s="4" t="s">
        <v>7442</v>
      </c>
      <c r="C4358" s="4">
        <f>YEAR(Data!$D4358)</f>
        <v>2012</v>
      </c>
      <c r="D4358" s="5">
        <v>41247</v>
      </c>
      <c r="E4358" s="5">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4">
        <v>12.011999999999999</v>
      </c>
    </row>
    <row r="4359" spans="1:22" ht="14.25" customHeight="1" x14ac:dyDescent="0.3">
      <c r="A4359" s="4">
        <v>4358</v>
      </c>
      <c r="B4359" s="4" t="s">
        <v>7443</v>
      </c>
      <c r="C4359" s="4">
        <f>YEAR(Data!$D4359)</f>
        <v>2014</v>
      </c>
      <c r="D4359" s="5">
        <v>41985</v>
      </c>
      <c r="E4359" s="5">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4">
        <v>3.6288</v>
      </c>
    </row>
    <row r="4360" spans="1:22" ht="14.25" customHeight="1" x14ac:dyDescent="0.3">
      <c r="A4360" s="4">
        <v>4359</v>
      </c>
      <c r="B4360" s="4" t="s">
        <v>7443</v>
      </c>
      <c r="C4360" s="4">
        <f>YEAR(Data!$D4360)</f>
        <v>2014</v>
      </c>
      <c r="D4360" s="5">
        <v>41985</v>
      </c>
      <c r="E4360" s="5">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4">
        <v>-66.061999999999998</v>
      </c>
    </row>
    <row r="4361" spans="1:22" ht="14.25" customHeight="1" x14ac:dyDescent="0.3">
      <c r="A4361" s="4">
        <v>4360</v>
      </c>
      <c r="B4361" s="4" t="s">
        <v>7443</v>
      </c>
      <c r="C4361" s="4">
        <f>YEAR(Data!$D4361)</f>
        <v>2014</v>
      </c>
      <c r="D4361" s="5">
        <v>41985</v>
      </c>
      <c r="E4361" s="5">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4">
        <v>-14.870399999999961</v>
      </c>
    </row>
    <row r="4362" spans="1:22" ht="14.25" customHeight="1" x14ac:dyDescent="0.3">
      <c r="A4362" s="4">
        <v>4361</v>
      </c>
      <c r="B4362" s="4" t="s">
        <v>7444</v>
      </c>
      <c r="C4362" s="4">
        <f>YEAR(Data!$D4362)</f>
        <v>2013</v>
      </c>
      <c r="D4362" s="5">
        <v>41416</v>
      </c>
      <c r="E4362" s="5">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4">
        <v>54.860399999999998</v>
      </c>
    </row>
    <row r="4363" spans="1:22" ht="14.25" customHeight="1" x14ac:dyDescent="0.3">
      <c r="A4363" s="4">
        <v>4362</v>
      </c>
      <c r="B4363" s="4" t="s">
        <v>7446</v>
      </c>
      <c r="C4363" s="4">
        <f>YEAR(Data!$D4363)</f>
        <v>2014</v>
      </c>
      <c r="D4363" s="5">
        <v>41688</v>
      </c>
      <c r="E4363" s="5">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4">
        <v>8.4563999999999986</v>
      </c>
    </row>
    <row r="4364" spans="1:22" ht="14.25" customHeight="1" x14ac:dyDescent="0.3">
      <c r="A4364" s="4">
        <v>4363</v>
      </c>
      <c r="B4364" s="4" t="s">
        <v>7447</v>
      </c>
      <c r="C4364" s="4">
        <f>YEAR(Data!$D4364)</f>
        <v>2014</v>
      </c>
      <c r="D4364" s="5">
        <v>41780</v>
      </c>
      <c r="E4364" s="5">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4">
        <v>35.623800000000003</v>
      </c>
    </row>
    <row r="4365" spans="1:22" ht="14.25" customHeight="1" x14ac:dyDescent="0.3">
      <c r="A4365" s="4">
        <v>4364</v>
      </c>
      <c r="B4365" s="4" t="s">
        <v>7447</v>
      </c>
      <c r="C4365" s="4">
        <f>YEAR(Data!$D4365)</f>
        <v>2014</v>
      </c>
      <c r="D4365" s="5">
        <v>41780</v>
      </c>
      <c r="E4365" s="5">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4">
        <v>8.2943999999999996</v>
      </c>
    </row>
    <row r="4366" spans="1:22" ht="14.25" customHeight="1" x14ac:dyDescent="0.3">
      <c r="A4366" s="4">
        <v>4365</v>
      </c>
      <c r="B4366" s="4" t="s">
        <v>7447</v>
      </c>
      <c r="C4366" s="4">
        <f>YEAR(Data!$D4366)</f>
        <v>2014</v>
      </c>
      <c r="D4366" s="5">
        <v>41780</v>
      </c>
      <c r="E4366" s="5">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4">
        <v>162.09479999999996</v>
      </c>
    </row>
    <row r="4367" spans="1:22" ht="14.25" customHeight="1" x14ac:dyDescent="0.3">
      <c r="A4367" s="4">
        <v>4366</v>
      </c>
      <c r="B4367" s="4" t="s">
        <v>7447</v>
      </c>
      <c r="C4367" s="4">
        <f>YEAR(Data!$D4367)</f>
        <v>2014</v>
      </c>
      <c r="D4367" s="5">
        <v>41780</v>
      </c>
      <c r="E4367" s="5">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4">
        <v>3.4827000000000004</v>
      </c>
    </row>
    <row r="4368" spans="1:22" ht="14.25" customHeight="1" x14ac:dyDescent="0.3">
      <c r="A4368" s="4">
        <v>4367</v>
      </c>
      <c r="B4368" s="4" t="s">
        <v>7447</v>
      </c>
      <c r="C4368" s="4">
        <f>YEAR(Data!$D4368)</f>
        <v>2014</v>
      </c>
      <c r="D4368" s="5">
        <v>41780</v>
      </c>
      <c r="E4368" s="5">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4">
        <v>7.094999999999998</v>
      </c>
    </row>
    <row r="4369" spans="1:22" ht="14.25" customHeight="1" x14ac:dyDescent="0.3">
      <c r="A4369" s="4">
        <v>4368</v>
      </c>
      <c r="B4369" s="4" t="s">
        <v>7450</v>
      </c>
      <c r="C4369" s="4">
        <f>YEAR(Data!$D4369)</f>
        <v>2014</v>
      </c>
      <c r="D4369" s="5">
        <v>41894</v>
      </c>
      <c r="E4369" s="5">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4">
        <v>3.2899999999999996</v>
      </c>
    </row>
    <row r="4370" spans="1:22" ht="14.25" customHeight="1" x14ac:dyDescent="0.3">
      <c r="A4370" s="4">
        <v>4369</v>
      </c>
      <c r="B4370" s="4" t="s">
        <v>7450</v>
      </c>
      <c r="C4370" s="4">
        <f>YEAR(Data!$D4370)</f>
        <v>2014</v>
      </c>
      <c r="D4370" s="5">
        <v>41894</v>
      </c>
      <c r="E4370" s="5">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4">
        <v>6.4199999999999964</v>
      </c>
    </row>
    <row r="4371" spans="1:22" ht="14.25" customHeight="1" x14ac:dyDescent="0.3">
      <c r="A4371" s="4">
        <v>4370</v>
      </c>
      <c r="B4371" s="4" t="s">
        <v>7451</v>
      </c>
      <c r="C4371" s="4">
        <f>YEAR(Data!$D4371)</f>
        <v>2013</v>
      </c>
      <c r="D4371" s="5">
        <v>41584</v>
      </c>
      <c r="E4371" s="5">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ht="14.25" customHeight="1" x14ac:dyDescent="0.3">
      <c r="A4372" s="4">
        <v>4371</v>
      </c>
      <c r="B4372" s="4" t="s">
        <v>7451</v>
      </c>
      <c r="C4372" s="4">
        <f>YEAR(Data!$D4372)</f>
        <v>2013</v>
      </c>
      <c r="D4372" s="5">
        <v>41584</v>
      </c>
      <c r="E4372" s="5">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4">
        <v>16.268800000000002</v>
      </c>
    </row>
    <row r="4373" spans="1:22" ht="14.25" customHeight="1" x14ac:dyDescent="0.3">
      <c r="A4373" s="4">
        <v>4372</v>
      </c>
      <c r="B4373" s="4" t="s">
        <v>7451</v>
      </c>
      <c r="C4373" s="4">
        <f>YEAR(Data!$D4373)</f>
        <v>2013</v>
      </c>
      <c r="D4373" s="5">
        <v>41584</v>
      </c>
      <c r="E4373" s="5">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4">
        <v>24.84</v>
      </c>
    </row>
    <row r="4374" spans="1:22" ht="14.25" customHeight="1" x14ac:dyDescent="0.3">
      <c r="A4374" s="4">
        <v>4373</v>
      </c>
      <c r="B4374" s="4" t="s">
        <v>7454</v>
      </c>
      <c r="C4374" s="4">
        <f>YEAR(Data!$D4374)</f>
        <v>2014</v>
      </c>
      <c r="D4374" s="5">
        <v>41844</v>
      </c>
      <c r="E4374" s="5">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4">
        <v>5.4895999999999994</v>
      </c>
    </row>
    <row r="4375" spans="1:22" ht="14.25" customHeight="1" x14ac:dyDescent="0.3">
      <c r="A4375" s="4">
        <v>4374</v>
      </c>
      <c r="B4375" s="4" t="s">
        <v>7454</v>
      </c>
      <c r="C4375" s="4">
        <f>YEAR(Data!$D4375)</f>
        <v>2014</v>
      </c>
      <c r="D4375" s="5">
        <v>41844</v>
      </c>
      <c r="E4375" s="5">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4">
        <v>11.182499999999997</v>
      </c>
    </row>
    <row r="4376" spans="1:22" ht="14.25" customHeight="1" x14ac:dyDescent="0.3">
      <c r="A4376" s="4">
        <v>4375</v>
      </c>
      <c r="B4376" s="4" t="s">
        <v>7456</v>
      </c>
      <c r="C4376" s="4">
        <f>YEAR(Data!$D4376)</f>
        <v>2013</v>
      </c>
      <c r="D4376" s="5">
        <v>41597</v>
      </c>
      <c r="E4376" s="5">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4">
        <v>16.894799999999996</v>
      </c>
    </row>
    <row r="4377" spans="1:22" ht="14.25" customHeight="1" x14ac:dyDescent="0.3">
      <c r="A4377" s="4">
        <v>4376</v>
      </c>
      <c r="B4377" s="4" t="s">
        <v>7459</v>
      </c>
      <c r="C4377" s="4">
        <f>YEAR(Data!$D4377)</f>
        <v>2011</v>
      </c>
      <c r="D4377" s="5">
        <v>40658</v>
      </c>
      <c r="E4377" s="5">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4">
        <v>63.682499999999997</v>
      </c>
    </row>
    <row r="4378" spans="1:22" ht="14.25" customHeight="1" x14ac:dyDescent="0.3">
      <c r="A4378" s="4">
        <v>4377</v>
      </c>
      <c r="B4378" s="4" t="s">
        <v>7459</v>
      </c>
      <c r="C4378" s="4">
        <f>YEAR(Data!$D4378)</f>
        <v>2011</v>
      </c>
      <c r="D4378" s="5">
        <v>40658</v>
      </c>
      <c r="E4378" s="5">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4">
        <v>78.508799999999965</v>
      </c>
    </row>
    <row r="4379" spans="1:22" ht="14.25" customHeight="1" x14ac:dyDescent="0.3">
      <c r="A4379" s="4">
        <v>4378</v>
      </c>
      <c r="B4379" s="4" t="s">
        <v>7459</v>
      </c>
      <c r="C4379" s="4">
        <f>YEAR(Data!$D4379)</f>
        <v>2011</v>
      </c>
      <c r="D4379" s="5">
        <v>40658</v>
      </c>
      <c r="E4379" s="5">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4">
        <v>148.70400000000006</v>
      </c>
    </row>
    <row r="4380" spans="1:22" ht="14.25" customHeight="1" x14ac:dyDescent="0.3">
      <c r="A4380" s="4">
        <v>4379</v>
      </c>
      <c r="B4380" s="4" t="s">
        <v>7461</v>
      </c>
      <c r="C4380" s="4">
        <f>YEAR(Data!$D4380)</f>
        <v>2012</v>
      </c>
      <c r="D4380" s="5">
        <v>41243</v>
      </c>
      <c r="E4380" s="5">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ht="14.25" customHeight="1" x14ac:dyDescent="0.3">
      <c r="A4381" s="4">
        <v>4380</v>
      </c>
      <c r="B4381" s="4" t="s">
        <v>7461</v>
      </c>
      <c r="C4381" s="4">
        <f>YEAR(Data!$D4381)</f>
        <v>2012</v>
      </c>
      <c r="D4381" s="5">
        <v>41243</v>
      </c>
      <c r="E4381" s="5">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ht="14.25" customHeight="1" x14ac:dyDescent="0.3">
      <c r="A4382" s="4">
        <v>4381</v>
      </c>
      <c r="B4382" s="4" t="s">
        <v>7462</v>
      </c>
      <c r="C4382" s="4">
        <f>YEAR(Data!$D4382)</f>
        <v>2012</v>
      </c>
      <c r="D4382" s="5">
        <v>41207</v>
      </c>
      <c r="E4382" s="5">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4">
        <v>16.3215</v>
      </c>
    </row>
    <row r="4383" spans="1:22" ht="14.25" customHeight="1" x14ac:dyDescent="0.3">
      <c r="A4383" s="4">
        <v>4382</v>
      </c>
      <c r="B4383" s="4" t="s">
        <v>7462</v>
      </c>
      <c r="C4383" s="4">
        <f>YEAR(Data!$D4383)</f>
        <v>2012</v>
      </c>
      <c r="D4383" s="5">
        <v>41207</v>
      </c>
      <c r="E4383" s="5">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-31.64700000000002</v>
      </c>
    </row>
    <row r="4384" spans="1:22" ht="14.25" customHeight="1" x14ac:dyDescent="0.3">
      <c r="A4384" s="4">
        <v>4383</v>
      </c>
      <c r="B4384" s="4" t="s">
        <v>7463</v>
      </c>
      <c r="C4384" s="4">
        <f>YEAR(Data!$D4384)</f>
        <v>2012</v>
      </c>
      <c r="D4384" s="5">
        <v>41110</v>
      </c>
      <c r="E4384" s="5">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4">
        <v>-4.4639999999999995</v>
      </c>
    </row>
    <row r="4385" spans="1:22" ht="14.25" customHeight="1" x14ac:dyDescent="0.3">
      <c r="A4385" s="4">
        <v>4384</v>
      </c>
      <c r="B4385" s="4" t="s">
        <v>7463</v>
      </c>
      <c r="C4385" s="4">
        <f>YEAR(Data!$D4385)</f>
        <v>2012</v>
      </c>
      <c r="D4385" s="5">
        <v>41110</v>
      </c>
      <c r="E4385" s="5">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4">
        <v>-126.48159999999999</v>
      </c>
    </row>
    <row r="4386" spans="1:22" ht="14.25" customHeight="1" x14ac:dyDescent="0.3">
      <c r="A4386" s="4">
        <v>4385</v>
      </c>
      <c r="B4386" s="4" t="s">
        <v>7463</v>
      </c>
      <c r="C4386" s="4">
        <f>YEAR(Data!$D4386)</f>
        <v>2012</v>
      </c>
      <c r="D4386" s="5">
        <v>41110</v>
      </c>
      <c r="E4386" s="5">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4">
        <v>13.438599999999994</v>
      </c>
    </row>
    <row r="4387" spans="1:22" ht="14.25" customHeight="1" x14ac:dyDescent="0.3">
      <c r="A4387" s="4">
        <v>4386</v>
      </c>
      <c r="B4387" s="4" t="s">
        <v>7463</v>
      </c>
      <c r="C4387" s="4">
        <f>YEAR(Data!$D4387)</f>
        <v>2012</v>
      </c>
      <c r="D4387" s="5">
        <v>41110</v>
      </c>
      <c r="E4387" s="5">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4">
        <v>-52.195999999999913</v>
      </c>
    </row>
    <row r="4388" spans="1:22" ht="14.25" customHeight="1" x14ac:dyDescent="0.3">
      <c r="A4388" s="4">
        <v>4387</v>
      </c>
      <c r="B4388" s="4" t="s">
        <v>7466</v>
      </c>
      <c r="C4388" s="4">
        <f>YEAR(Data!$D4388)</f>
        <v>2013</v>
      </c>
      <c r="D4388" s="5">
        <v>41575</v>
      </c>
      <c r="E4388" s="5">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4">
        <v>11.858400000000003</v>
      </c>
    </row>
    <row r="4389" spans="1:22" ht="14.25" customHeight="1" x14ac:dyDescent="0.3">
      <c r="A4389" s="4">
        <v>4388</v>
      </c>
      <c r="B4389" s="4" t="s">
        <v>7466</v>
      </c>
      <c r="C4389" s="4">
        <f>YEAR(Data!$D4389)</f>
        <v>2013</v>
      </c>
      <c r="D4389" s="5">
        <v>41575</v>
      </c>
      <c r="E4389" s="5">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4">
        <v>7.822499999999998</v>
      </c>
    </row>
    <row r="4390" spans="1:22" ht="14.25" customHeight="1" x14ac:dyDescent="0.3">
      <c r="A4390" s="4">
        <v>4389</v>
      </c>
      <c r="B4390" s="4" t="s">
        <v>7467</v>
      </c>
      <c r="C4390" s="4">
        <f>YEAR(Data!$D4390)</f>
        <v>2014</v>
      </c>
      <c r="D4390" s="5">
        <v>41964</v>
      </c>
      <c r="E4390" s="5">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ht="14.25" customHeight="1" x14ac:dyDescent="0.3">
      <c r="A4391" s="4">
        <v>4390</v>
      </c>
      <c r="B4391" s="4" t="s">
        <v>7467</v>
      </c>
      <c r="C4391" s="4">
        <f>YEAR(Data!$D4391)</f>
        <v>2014</v>
      </c>
      <c r="D4391" s="5">
        <v>41964</v>
      </c>
      <c r="E4391" s="5">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4">
        <v>-25.295600000000022</v>
      </c>
    </row>
    <row r="4392" spans="1:22" ht="14.25" customHeight="1" x14ac:dyDescent="0.3">
      <c r="A4392" s="4">
        <v>4391</v>
      </c>
      <c r="B4392" s="4" t="s">
        <v>7467</v>
      </c>
      <c r="C4392" s="4">
        <f>YEAR(Data!$D4392)</f>
        <v>2014</v>
      </c>
      <c r="D4392" s="5">
        <v>41964</v>
      </c>
      <c r="E4392" s="5">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4">
        <v>327.59220000000005</v>
      </c>
    </row>
    <row r="4393" spans="1:22" ht="14.25" customHeight="1" x14ac:dyDescent="0.3">
      <c r="A4393" s="4">
        <v>4392</v>
      </c>
      <c r="B4393" s="4" t="s">
        <v>7467</v>
      </c>
      <c r="C4393" s="4">
        <f>YEAR(Data!$D4393)</f>
        <v>2014</v>
      </c>
      <c r="D4393" s="5">
        <v>41964</v>
      </c>
      <c r="E4393" s="5">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19.311600000000002</v>
      </c>
    </row>
    <row r="4394" spans="1:22" ht="14.25" customHeight="1" x14ac:dyDescent="0.3">
      <c r="A4394" s="4">
        <v>4393</v>
      </c>
      <c r="B4394" s="4" t="s">
        <v>7468</v>
      </c>
      <c r="C4394" s="4">
        <f>YEAR(Data!$D4394)</f>
        <v>2013</v>
      </c>
      <c r="D4394" s="5">
        <v>41526</v>
      </c>
      <c r="E4394" s="5">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6.1572000000000031</v>
      </c>
    </row>
    <row r="4395" spans="1:22" ht="14.25" customHeight="1" x14ac:dyDescent="0.3">
      <c r="A4395" s="4">
        <v>4394</v>
      </c>
      <c r="B4395" s="4" t="s">
        <v>7468</v>
      </c>
      <c r="C4395" s="4">
        <f>YEAR(Data!$D4395)</f>
        <v>2013</v>
      </c>
      <c r="D4395" s="5">
        <v>41526</v>
      </c>
      <c r="E4395" s="5">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4">
        <v>21.735500000000002</v>
      </c>
    </row>
    <row r="4396" spans="1:22" ht="14.25" customHeight="1" x14ac:dyDescent="0.3">
      <c r="A4396" s="4">
        <v>4395</v>
      </c>
      <c r="B4396" s="4" t="s">
        <v>7469</v>
      </c>
      <c r="C4396" s="4">
        <f>YEAR(Data!$D4396)</f>
        <v>2011</v>
      </c>
      <c r="D4396" s="5">
        <v>40744</v>
      </c>
      <c r="E4396" s="5">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4">
        <v>-5.1968000000000005</v>
      </c>
    </row>
    <row r="4397" spans="1:22" ht="14.25" customHeight="1" x14ac:dyDescent="0.3">
      <c r="A4397" s="4">
        <v>4396</v>
      </c>
      <c r="B4397" s="4" t="s">
        <v>7469</v>
      </c>
      <c r="C4397" s="4">
        <f>YEAR(Data!$D4397)</f>
        <v>2011</v>
      </c>
      <c r="D4397" s="5">
        <v>40744</v>
      </c>
      <c r="E4397" s="5">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4">
        <v>-21.887999999999991</v>
      </c>
    </row>
    <row r="4398" spans="1:22" ht="14.25" customHeight="1" x14ac:dyDescent="0.3">
      <c r="A4398" s="4">
        <v>4397</v>
      </c>
      <c r="B4398" s="4" t="s">
        <v>7470</v>
      </c>
      <c r="C4398" s="4">
        <f>YEAR(Data!$D4398)</f>
        <v>2013</v>
      </c>
      <c r="D4398" s="5">
        <v>41594</v>
      </c>
      <c r="E4398" s="5">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4">
        <v>27.103200000000001</v>
      </c>
    </row>
    <row r="4399" spans="1:22" ht="14.25" customHeight="1" x14ac:dyDescent="0.3">
      <c r="A4399" s="4">
        <v>4398</v>
      </c>
      <c r="B4399" s="4" t="s">
        <v>7471</v>
      </c>
      <c r="C4399" s="4">
        <f>YEAR(Data!$D4399)</f>
        <v>2011</v>
      </c>
      <c r="D4399" s="5">
        <v>40731</v>
      </c>
      <c r="E4399" s="5">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4">
        <v>-46.736200000000011</v>
      </c>
    </row>
    <row r="4400" spans="1:22" ht="14.25" customHeight="1" x14ac:dyDescent="0.3">
      <c r="A4400" s="4">
        <v>4399</v>
      </c>
      <c r="B4400" s="4" t="s">
        <v>7471</v>
      </c>
      <c r="C4400" s="4">
        <f>YEAR(Data!$D4400)</f>
        <v>2011</v>
      </c>
      <c r="D4400" s="5">
        <v>40731</v>
      </c>
      <c r="E4400" s="5">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4">
        <v>12.0764</v>
      </c>
    </row>
    <row r="4401" spans="1:22" ht="14.25" customHeight="1" x14ac:dyDescent="0.3">
      <c r="A4401" s="4">
        <v>4400</v>
      </c>
      <c r="B4401" s="4" t="s">
        <v>7472</v>
      </c>
      <c r="C4401" s="4">
        <f>YEAR(Data!$D4401)</f>
        <v>2013</v>
      </c>
      <c r="D4401" s="5">
        <v>41351</v>
      </c>
      <c r="E4401" s="5">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4">
        <v>89.954999999999984</v>
      </c>
    </row>
    <row r="4402" spans="1:22" ht="14.25" customHeight="1" x14ac:dyDescent="0.3">
      <c r="A4402" s="4">
        <v>4401</v>
      </c>
      <c r="B4402" s="4" t="s">
        <v>7472</v>
      </c>
      <c r="C4402" s="4">
        <f>YEAR(Data!$D4402)</f>
        <v>2013</v>
      </c>
      <c r="D4402" s="5">
        <v>41351</v>
      </c>
      <c r="E4402" s="5">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4">
        <v>297.64349999999996</v>
      </c>
    </row>
    <row r="4403" spans="1:22" ht="14.25" customHeight="1" x14ac:dyDescent="0.3">
      <c r="A4403" s="4">
        <v>4402</v>
      </c>
      <c r="B4403" s="4" t="s">
        <v>7472</v>
      </c>
      <c r="C4403" s="4">
        <f>YEAR(Data!$D4403)</f>
        <v>2013</v>
      </c>
      <c r="D4403" s="5">
        <v>41351</v>
      </c>
      <c r="E4403" s="5">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ht="14.25" customHeight="1" x14ac:dyDescent="0.3">
      <c r="A4404" s="4">
        <v>4403</v>
      </c>
      <c r="B4404" s="4" t="s">
        <v>7473</v>
      </c>
      <c r="C4404" s="4">
        <f>YEAR(Data!$D4404)</f>
        <v>2013</v>
      </c>
      <c r="D4404" s="5">
        <v>41635</v>
      </c>
      <c r="E4404" s="5">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4">
        <v>2.5488000000000004</v>
      </c>
    </row>
    <row r="4405" spans="1:22" ht="14.25" customHeight="1" x14ac:dyDescent="0.3">
      <c r="A4405" s="4">
        <v>4404</v>
      </c>
      <c r="B4405" s="4" t="s">
        <v>7476</v>
      </c>
      <c r="C4405" s="4">
        <f>YEAR(Data!$D4405)</f>
        <v>2011</v>
      </c>
      <c r="D4405" s="5">
        <v>40788</v>
      </c>
      <c r="E4405" s="5">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4">
        <v>8.071200000000001</v>
      </c>
    </row>
    <row r="4406" spans="1:22" ht="14.25" customHeight="1" x14ac:dyDescent="0.3">
      <c r="A4406" s="4">
        <v>4405</v>
      </c>
      <c r="B4406" s="4" t="s">
        <v>7477</v>
      </c>
      <c r="C4406" s="4">
        <f>YEAR(Data!$D4406)</f>
        <v>2012</v>
      </c>
      <c r="D4406" s="5">
        <v>41095</v>
      </c>
      <c r="E4406" s="5">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4">
        <v>2.1749999999999989</v>
      </c>
    </row>
    <row r="4407" spans="1:22" ht="14.25" customHeight="1" x14ac:dyDescent="0.3">
      <c r="A4407" s="4">
        <v>4406</v>
      </c>
      <c r="B4407" s="4" t="s">
        <v>7477</v>
      </c>
      <c r="C4407" s="4">
        <f>YEAR(Data!$D4407)</f>
        <v>2012</v>
      </c>
      <c r="D4407" s="5">
        <v>41095</v>
      </c>
      <c r="E4407" s="5">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ht="14.25" customHeight="1" x14ac:dyDescent="0.3">
      <c r="A4408" s="4">
        <v>4407</v>
      </c>
      <c r="B4408" s="4" t="s">
        <v>7478</v>
      </c>
      <c r="C4408" s="4">
        <f>YEAR(Data!$D4408)</f>
        <v>2013</v>
      </c>
      <c r="D4408" s="5">
        <v>41599</v>
      </c>
      <c r="E4408" s="5">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4.0859999999999994</v>
      </c>
    </row>
    <row r="4409" spans="1:22" ht="14.25" customHeight="1" x14ac:dyDescent="0.3">
      <c r="A4409" s="4">
        <v>4408</v>
      </c>
      <c r="B4409" s="4" t="s">
        <v>7478</v>
      </c>
      <c r="C4409" s="4">
        <f>YEAR(Data!$D4409)</f>
        <v>2013</v>
      </c>
      <c r="D4409" s="5">
        <v>41599</v>
      </c>
      <c r="E4409" s="5">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4">
        <v>150.98399999999998</v>
      </c>
    </row>
    <row r="4410" spans="1:22" ht="14.25" customHeight="1" x14ac:dyDescent="0.3">
      <c r="A4410" s="4">
        <v>4409</v>
      </c>
      <c r="B4410" s="4" t="s">
        <v>7478</v>
      </c>
      <c r="C4410" s="4">
        <f>YEAR(Data!$D4410)</f>
        <v>2013</v>
      </c>
      <c r="D4410" s="5">
        <v>41599</v>
      </c>
      <c r="E4410" s="5">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ht="14.25" customHeight="1" x14ac:dyDescent="0.3">
      <c r="A4411" s="4">
        <v>4410</v>
      </c>
      <c r="B4411" s="4" t="s">
        <v>7479</v>
      </c>
      <c r="C4411" s="4">
        <f>YEAR(Data!$D4411)</f>
        <v>2011</v>
      </c>
      <c r="D4411" s="5">
        <v>40669</v>
      </c>
      <c r="E4411" s="5">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ht="14.25" customHeight="1" x14ac:dyDescent="0.3">
      <c r="A4412" s="4">
        <v>4411</v>
      </c>
      <c r="B4412" s="4" t="s">
        <v>7479</v>
      </c>
      <c r="C4412" s="4">
        <f>YEAR(Data!$D4412)</f>
        <v>2011</v>
      </c>
      <c r="D4412" s="5">
        <v>40669</v>
      </c>
      <c r="E4412" s="5">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30.223200000000002</v>
      </c>
    </row>
    <row r="4413" spans="1:22" ht="14.25" customHeight="1" x14ac:dyDescent="0.3">
      <c r="A4413" s="4">
        <v>4412</v>
      </c>
      <c r="B4413" s="4" t="s">
        <v>7480</v>
      </c>
      <c r="C4413" s="4">
        <f>YEAR(Data!$D4413)</f>
        <v>2011</v>
      </c>
      <c r="D4413" s="5">
        <v>40715</v>
      </c>
      <c r="E4413" s="5">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ht="14.25" customHeight="1" x14ac:dyDescent="0.3">
      <c r="A4414" s="4">
        <v>4413</v>
      </c>
      <c r="B4414" s="4" t="s">
        <v>7480</v>
      </c>
      <c r="C4414" s="4">
        <f>YEAR(Data!$D4414)</f>
        <v>2011</v>
      </c>
      <c r="D4414" s="5">
        <v>40715</v>
      </c>
      <c r="E4414" s="5">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ht="14.25" customHeight="1" x14ac:dyDescent="0.3">
      <c r="A4415" s="4">
        <v>4414</v>
      </c>
      <c r="B4415" s="4" t="s">
        <v>7480</v>
      </c>
      <c r="C4415" s="4">
        <f>YEAR(Data!$D4415)</f>
        <v>2011</v>
      </c>
      <c r="D4415" s="5">
        <v>40715</v>
      </c>
      <c r="E4415" s="5">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4">
        <v>26.864999999999995</v>
      </c>
    </row>
    <row r="4416" spans="1:22" ht="14.25" customHeight="1" x14ac:dyDescent="0.3">
      <c r="A4416" s="4">
        <v>4415</v>
      </c>
      <c r="B4416" s="4" t="s">
        <v>7481</v>
      </c>
      <c r="C4416" s="4">
        <f>YEAR(Data!$D4416)</f>
        <v>2014</v>
      </c>
      <c r="D4416" s="5">
        <v>41871</v>
      </c>
      <c r="E4416" s="5">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ht="14.25" customHeight="1" x14ac:dyDescent="0.3">
      <c r="A4417" s="4">
        <v>4416</v>
      </c>
      <c r="B4417" s="4" t="s">
        <v>7482</v>
      </c>
      <c r="C4417" s="4">
        <f>YEAR(Data!$D4417)</f>
        <v>2011</v>
      </c>
      <c r="D4417" s="5">
        <v>40876</v>
      </c>
      <c r="E4417" s="5">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71.989999999999981</v>
      </c>
    </row>
    <row r="4418" spans="1:22" ht="14.25" customHeight="1" x14ac:dyDescent="0.3">
      <c r="A4418" s="4">
        <v>4417</v>
      </c>
      <c r="B4418" s="4" t="s">
        <v>7482</v>
      </c>
      <c r="C4418" s="4">
        <f>YEAR(Data!$D4418)</f>
        <v>2011</v>
      </c>
      <c r="D4418" s="5">
        <v>40876</v>
      </c>
      <c r="E4418" s="5">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ht="14.25" customHeight="1" x14ac:dyDescent="0.3">
      <c r="A4419" s="4">
        <v>4418</v>
      </c>
      <c r="B4419" s="4" t="s">
        <v>7483</v>
      </c>
      <c r="C4419" s="4">
        <f>YEAR(Data!$D4419)</f>
        <v>2014</v>
      </c>
      <c r="D4419" s="5">
        <v>41739</v>
      </c>
      <c r="E4419" s="5">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219.99039999999997</v>
      </c>
    </row>
    <row r="4420" spans="1:22" ht="14.25" customHeight="1" x14ac:dyDescent="0.3">
      <c r="A4420" s="4">
        <v>4419</v>
      </c>
      <c r="B4420" s="4" t="s">
        <v>7484</v>
      </c>
      <c r="C4420" s="4">
        <f>YEAR(Data!$D4420)</f>
        <v>2011</v>
      </c>
      <c r="D4420" s="5">
        <v>40897</v>
      </c>
      <c r="E4420" s="5">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-21.470400000000026</v>
      </c>
    </row>
    <row r="4421" spans="1:22" ht="14.25" customHeight="1" x14ac:dyDescent="0.3">
      <c r="A4421" s="4">
        <v>4420</v>
      </c>
      <c r="B4421" s="4" t="s">
        <v>7485</v>
      </c>
      <c r="C4421" s="4">
        <f>YEAR(Data!$D4421)</f>
        <v>2011</v>
      </c>
      <c r="D4421" s="5">
        <v>40894</v>
      </c>
      <c r="E4421" s="5">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4">
        <v>-4.0215999999999994</v>
      </c>
    </row>
    <row r="4422" spans="1:22" ht="14.25" customHeight="1" x14ac:dyDescent="0.3">
      <c r="A4422" s="4">
        <v>4421</v>
      </c>
      <c r="B4422" s="4" t="s">
        <v>7486</v>
      </c>
      <c r="C4422" s="4">
        <f>YEAR(Data!$D4422)</f>
        <v>2012</v>
      </c>
      <c r="D4422" s="5">
        <v>41230</v>
      </c>
      <c r="E4422" s="5">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3.0690000000000026</v>
      </c>
    </row>
    <row r="4423" spans="1:22" ht="14.25" customHeight="1" x14ac:dyDescent="0.3">
      <c r="A4423" s="4">
        <v>4422</v>
      </c>
      <c r="B4423" s="4" t="s">
        <v>7487</v>
      </c>
      <c r="C4423" s="4">
        <f>YEAR(Data!$D4423)</f>
        <v>2011</v>
      </c>
      <c r="D4423" s="5">
        <v>40606</v>
      </c>
      <c r="E4423" s="5">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4">
        <v>2.3327999999999989</v>
      </c>
    </row>
    <row r="4424" spans="1:22" ht="14.25" customHeight="1" x14ac:dyDescent="0.3">
      <c r="A4424" s="4">
        <v>4423</v>
      </c>
      <c r="B4424" s="4" t="s">
        <v>7489</v>
      </c>
      <c r="C4424" s="4">
        <f>YEAR(Data!$D4424)</f>
        <v>2014</v>
      </c>
      <c r="D4424" s="5">
        <v>41778</v>
      </c>
      <c r="E4424" s="5">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ht="14.25" customHeight="1" x14ac:dyDescent="0.3">
      <c r="A4425" s="4">
        <v>4424</v>
      </c>
      <c r="B4425" s="4" t="s">
        <v>7489</v>
      </c>
      <c r="C4425" s="4">
        <f>YEAR(Data!$D4425)</f>
        <v>2014</v>
      </c>
      <c r="D4425" s="5">
        <v>41778</v>
      </c>
      <c r="E4425" s="5">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4">
        <v>75.735000000000014</v>
      </c>
    </row>
    <row r="4426" spans="1:22" ht="14.25" customHeight="1" x14ac:dyDescent="0.3">
      <c r="A4426" s="4">
        <v>4425</v>
      </c>
      <c r="B4426" s="4" t="s">
        <v>7489</v>
      </c>
      <c r="C4426" s="4">
        <f>YEAR(Data!$D4426)</f>
        <v>2014</v>
      </c>
      <c r="D4426" s="5">
        <v>41778</v>
      </c>
      <c r="E4426" s="5">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4">
        <v>15.637499999999999</v>
      </c>
    </row>
    <row r="4427" spans="1:22" ht="14.25" customHeight="1" x14ac:dyDescent="0.3">
      <c r="A4427" s="4">
        <v>4426</v>
      </c>
      <c r="B4427" s="4" t="s">
        <v>7489</v>
      </c>
      <c r="C4427" s="4">
        <f>YEAR(Data!$D4427)</f>
        <v>2014</v>
      </c>
      <c r="D4427" s="5">
        <v>41778</v>
      </c>
      <c r="E4427" s="5">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4">
        <v>54.691199999999995</v>
      </c>
    </row>
    <row r="4428" spans="1:22" ht="14.25" customHeight="1" x14ac:dyDescent="0.3">
      <c r="A4428" s="4">
        <v>4427</v>
      </c>
      <c r="B4428" s="4" t="s">
        <v>7489</v>
      </c>
      <c r="C4428" s="4">
        <f>YEAR(Data!$D4428)</f>
        <v>2014</v>
      </c>
      <c r="D4428" s="5">
        <v>41778</v>
      </c>
      <c r="E4428" s="5">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4">
        <v>15.674399999999999</v>
      </c>
    </row>
    <row r="4429" spans="1:22" ht="14.25" customHeight="1" x14ac:dyDescent="0.3">
      <c r="A4429" s="4">
        <v>4428</v>
      </c>
      <c r="B4429" s="4" t="s">
        <v>7493</v>
      </c>
      <c r="C4429" s="4">
        <f>YEAR(Data!$D4429)</f>
        <v>2014</v>
      </c>
      <c r="D4429" s="5">
        <v>41905</v>
      </c>
      <c r="E4429" s="5">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4">
        <v>12.231</v>
      </c>
    </row>
    <row r="4430" spans="1:22" ht="14.25" customHeight="1" x14ac:dyDescent="0.3">
      <c r="A4430" s="4">
        <v>4429</v>
      </c>
      <c r="B4430" s="4" t="s">
        <v>7494</v>
      </c>
      <c r="C4430" s="4">
        <f>YEAR(Data!$D4430)</f>
        <v>2014</v>
      </c>
      <c r="D4430" s="5">
        <v>41720</v>
      </c>
      <c r="E4430" s="5">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4">
        <v>523.70519999999988</v>
      </c>
    </row>
    <row r="4431" spans="1:22" ht="14.25" customHeight="1" x14ac:dyDescent="0.3">
      <c r="A4431" s="4">
        <v>4430</v>
      </c>
      <c r="B4431" s="4" t="s">
        <v>7495</v>
      </c>
      <c r="C4431" s="4">
        <f>YEAR(Data!$D4431)</f>
        <v>2014</v>
      </c>
      <c r="D4431" s="5">
        <v>41897</v>
      </c>
      <c r="E4431" s="5">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4">
        <v>18.447000000000003</v>
      </c>
    </row>
    <row r="4432" spans="1:22" ht="14.25" customHeight="1" x14ac:dyDescent="0.3">
      <c r="A4432" s="4">
        <v>4431</v>
      </c>
      <c r="B4432" s="4" t="s">
        <v>7496</v>
      </c>
      <c r="C4432" s="4">
        <f>YEAR(Data!$D4432)</f>
        <v>2013</v>
      </c>
      <c r="D4432" s="5">
        <v>41582</v>
      </c>
      <c r="E4432" s="5">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ht="14.25" customHeight="1" x14ac:dyDescent="0.3">
      <c r="A4433" s="4">
        <v>4432</v>
      </c>
      <c r="B4433" s="4" t="s">
        <v>7496</v>
      </c>
      <c r="C4433" s="4">
        <f>YEAR(Data!$D4433)</f>
        <v>2013</v>
      </c>
      <c r="D4433" s="5">
        <v>41582</v>
      </c>
      <c r="E4433" s="5">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4">
        <v>2.0747999999999998</v>
      </c>
    </row>
    <row r="4434" spans="1:22" ht="14.25" customHeight="1" x14ac:dyDescent="0.3">
      <c r="A4434" s="4">
        <v>4433</v>
      </c>
      <c r="B4434" s="4" t="s">
        <v>7496</v>
      </c>
      <c r="C4434" s="4">
        <f>YEAR(Data!$D4434)</f>
        <v>2013</v>
      </c>
      <c r="D4434" s="5">
        <v>41582</v>
      </c>
      <c r="E4434" s="5">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9.1580000000000013</v>
      </c>
    </row>
    <row r="4435" spans="1:22" ht="14.25" customHeight="1" x14ac:dyDescent="0.3">
      <c r="A4435" s="4">
        <v>4434</v>
      </c>
      <c r="B4435" s="4" t="s">
        <v>7496</v>
      </c>
      <c r="C4435" s="4">
        <f>YEAR(Data!$D4435)</f>
        <v>2013</v>
      </c>
      <c r="D4435" s="5">
        <v>41582</v>
      </c>
      <c r="E4435" s="5">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4">
        <v>2.6249999999999991</v>
      </c>
    </row>
    <row r="4436" spans="1:22" ht="14.25" customHeight="1" x14ac:dyDescent="0.3">
      <c r="A4436" s="4">
        <v>4435</v>
      </c>
      <c r="B4436" s="4" t="s">
        <v>7496</v>
      </c>
      <c r="C4436" s="4">
        <f>YEAR(Data!$D4436)</f>
        <v>2013</v>
      </c>
      <c r="D4436" s="5">
        <v>41582</v>
      </c>
      <c r="E4436" s="5">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4">
        <v>160.15860000000001</v>
      </c>
    </row>
    <row r="4437" spans="1:22" ht="14.25" customHeight="1" x14ac:dyDescent="0.3">
      <c r="A4437" s="4">
        <v>4436</v>
      </c>
      <c r="B4437" s="4" t="s">
        <v>7499</v>
      </c>
      <c r="C4437" s="4">
        <f>YEAR(Data!$D4437)</f>
        <v>2013</v>
      </c>
      <c r="D4437" s="5">
        <v>41398</v>
      </c>
      <c r="E4437" s="5">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4">
        <v>-3.6002999999999998</v>
      </c>
    </row>
    <row r="4438" spans="1:22" ht="14.25" customHeight="1" x14ac:dyDescent="0.3">
      <c r="A4438" s="4">
        <v>4437</v>
      </c>
      <c r="B4438" s="4" t="s">
        <v>7499</v>
      </c>
      <c r="C4438" s="4">
        <f>YEAR(Data!$D4438)</f>
        <v>2013</v>
      </c>
      <c r="D4438" s="5">
        <v>41398</v>
      </c>
      <c r="E4438" s="5">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4">
        <v>2.7384000000000022</v>
      </c>
    </row>
    <row r="4439" spans="1:22" ht="14.25" customHeight="1" x14ac:dyDescent="0.3">
      <c r="A4439" s="4">
        <v>4438</v>
      </c>
      <c r="B4439" s="4" t="s">
        <v>7499</v>
      </c>
      <c r="C4439" s="4">
        <f>YEAR(Data!$D4439)</f>
        <v>2013</v>
      </c>
      <c r="D4439" s="5">
        <v>41398</v>
      </c>
      <c r="E4439" s="5">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4">
        <v>-71.296199999999999</v>
      </c>
    </row>
    <row r="4440" spans="1:22" ht="14.25" customHeight="1" x14ac:dyDescent="0.3">
      <c r="A4440" s="4">
        <v>4439</v>
      </c>
      <c r="B4440" s="4" t="s">
        <v>7502</v>
      </c>
      <c r="C4440" s="4">
        <f>YEAR(Data!$D4440)</f>
        <v>2013</v>
      </c>
      <c r="D4440" s="5">
        <v>41636</v>
      </c>
      <c r="E4440" s="5">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4">
        <v>3.6288</v>
      </c>
    </row>
    <row r="4441" spans="1:22" ht="14.25" customHeight="1" x14ac:dyDescent="0.3">
      <c r="A4441" s="4">
        <v>4440</v>
      </c>
      <c r="B4441" s="4" t="s">
        <v>7502</v>
      </c>
      <c r="C4441" s="4">
        <f>YEAR(Data!$D4441)</f>
        <v>2013</v>
      </c>
      <c r="D4441" s="5">
        <v>41636</v>
      </c>
      <c r="E4441" s="5">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4">
        <v>7.3999999999999995</v>
      </c>
    </row>
    <row r="4442" spans="1:22" ht="14.25" customHeight="1" x14ac:dyDescent="0.3">
      <c r="A4442" s="4">
        <v>4441</v>
      </c>
      <c r="B4442" s="4" t="s">
        <v>7503</v>
      </c>
      <c r="C4442" s="4">
        <f>YEAR(Data!$D4442)</f>
        <v>2013</v>
      </c>
      <c r="D4442" s="5">
        <v>41478</v>
      </c>
      <c r="E4442" s="5">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36.283500000000004</v>
      </c>
    </row>
    <row r="4443" spans="1:22" ht="14.25" customHeight="1" x14ac:dyDescent="0.3">
      <c r="A4443" s="4">
        <v>4442</v>
      </c>
      <c r="B4443" s="4" t="s">
        <v>7503</v>
      </c>
      <c r="C4443" s="4">
        <f>YEAR(Data!$D4443)</f>
        <v>2013</v>
      </c>
      <c r="D4443" s="5">
        <v>41478</v>
      </c>
      <c r="E4443" s="5">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4">
        <v>135.21900000000002</v>
      </c>
    </row>
    <row r="4444" spans="1:22" ht="14.25" customHeight="1" x14ac:dyDescent="0.3">
      <c r="A4444" s="4">
        <v>4443</v>
      </c>
      <c r="B4444" s="4" t="s">
        <v>7503</v>
      </c>
      <c r="C4444" s="4">
        <f>YEAR(Data!$D4444)</f>
        <v>2013</v>
      </c>
      <c r="D4444" s="5">
        <v>41478</v>
      </c>
      <c r="E4444" s="5">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4">
        <v>10.511999999999999</v>
      </c>
    </row>
    <row r="4445" spans="1:22" ht="14.25" customHeight="1" x14ac:dyDescent="0.3">
      <c r="A4445" s="4">
        <v>4444</v>
      </c>
      <c r="B4445" s="4" t="s">
        <v>7503</v>
      </c>
      <c r="C4445" s="4">
        <f>YEAR(Data!$D4445)</f>
        <v>2013</v>
      </c>
      <c r="D4445" s="5">
        <v>41478</v>
      </c>
      <c r="E4445" s="5">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4">
        <v>15.552000000000001</v>
      </c>
    </row>
    <row r="4446" spans="1:22" ht="14.25" customHeight="1" x14ac:dyDescent="0.3">
      <c r="A4446" s="4">
        <v>4445</v>
      </c>
      <c r="B4446" s="4" t="s">
        <v>7508</v>
      </c>
      <c r="C4446" s="4">
        <f>YEAR(Data!$D4446)</f>
        <v>2011</v>
      </c>
      <c r="D4446" s="5">
        <v>40863</v>
      </c>
      <c r="E4446" s="5">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4">
        <v>36.824499999999993</v>
      </c>
    </row>
    <row r="4447" spans="1:22" ht="14.25" customHeight="1" x14ac:dyDescent="0.3">
      <c r="A4447" s="4">
        <v>4446</v>
      </c>
      <c r="B4447" s="4" t="s">
        <v>7508</v>
      </c>
      <c r="C4447" s="4">
        <f>YEAR(Data!$D4447)</f>
        <v>2011</v>
      </c>
      <c r="D4447" s="5">
        <v>40863</v>
      </c>
      <c r="E4447" s="5">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4">
        <v>14.256</v>
      </c>
    </row>
    <row r="4448" spans="1:22" ht="14.25" customHeight="1" x14ac:dyDescent="0.3">
      <c r="A4448" s="4">
        <v>4447</v>
      </c>
      <c r="B4448" s="4" t="s">
        <v>7508</v>
      </c>
      <c r="C4448" s="4">
        <f>YEAR(Data!$D4448)</f>
        <v>2011</v>
      </c>
      <c r="D4448" s="5">
        <v>40863</v>
      </c>
      <c r="E4448" s="5">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ht="14.25" customHeight="1" x14ac:dyDescent="0.3">
      <c r="A4449" s="4">
        <v>4448</v>
      </c>
      <c r="B4449" s="4" t="s">
        <v>7508</v>
      </c>
      <c r="C4449" s="4">
        <f>YEAR(Data!$D4449)</f>
        <v>2011</v>
      </c>
      <c r="D4449" s="5">
        <v>40863</v>
      </c>
      <c r="E4449" s="5">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ht="14.25" customHeight="1" x14ac:dyDescent="0.3">
      <c r="A4450" s="4">
        <v>4449</v>
      </c>
      <c r="B4450" s="4" t="s">
        <v>7509</v>
      </c>
      <c r="C4450" s="4">
        <f>YEAR(Data!$D4450)</f>
        <v>2012</v>
      </c>
      <c r="D4450" s="5">
        <v>41079</v>
      </c>
      <c r="E4450" s="5">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ht="14.25" customHeight="1" x14ac:dyDescent="0.3">
      <c r="A4451" s="4">
        <v>4450</v>
      </c>
      <c r="B4451" s="4" t="s">
        <v>7509</v>
      </c>
      <c r="C4451" s="4">
        <f>YEAR(Data!$D4451)</f>
        <v>2012</v>
      </c>
      <c r="D4451" s="5">
        <v>41079</v>
      </c>
      <c r="E4451" s="5">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3.1104000000000003</v>
      </c>
    </row>
    <row r="4452" spans="1:22" ht="14.25" customHeight="1" x14ac:dyDescent="0.3">
      <c r="A4452" s="4">
        <v>4451</v>
      </c>
      <c r="B4452" s="4" t="s">
        <v>7509</v>
      </c>
      <c r="C4452" s="4">
        <f>YEAR(Data!$D4452)</f>
        <v>2012</v>
      </c>
      <c r="D4452" s="5">
        <v>41079</v>
      </c>
      <c r="E4452" s="5">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87.744299999999981</v>
      </c>
    </row>
    <row r="4453" spans="1:22" ht="14.25" customHeight="1" x14ac:dyDescent="0.3">
      <c r="A4453" s="4">
        <v>4452</v>
      </c>
      <c r="B4453" s="4" t="s">
        <v>7510</v>
      </c>
      <c r="C4453" s="4">
        <f>YEAR(Data!$D4453)</f>
        <v>2013</v>
      </c>
      <c r="D4453" s="5">
        <v>41460</v>
      </c>
      <c r="E4453" s="5">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ht="14.25" customHeight="1" x14ac:dyDescent="0.3">
      <c r="A4454" s="4">
        <v>4453</v>
      </c>
      <c r="B4454" s="4" t="s">
        <v>7510</v>
      </c>
      <c r="C4454" s="4">
        <f>YEAR(Data!$D4454)</f>
        <v>2013</v>
      </c>
      <c r="D4454" s="5">
        <v>41460</v>
      </c>
      <c r="E4454" s="5">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4">
        <v>20.661200000000001</v>
      </c>
    </row>
    <row r="4455" spans="1:22" ht="14.25" customHeight="1" x14ac:dyDescent="0.3">
      <c r="A4455" s="4">
        <v>4454</v>
      </c>
      <c r="B4455" s="4" t="s">
        <v>7510</v>
      </c>
      <c r="C4455" s="4">
        <f>YEAR(Data!$D4455)</f>
        <v>2013</v>
      </c>
      <c r="D4455" s="5">
        <v>41460</v>
      </c>
      <c r="E4455" s="5">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225.73499999999993</v>
      </c>
    </row>
    <row r="4456" spans="1:22" ht="14.25" customHeight="1" x14ac:dyDescent="0.3">
      <c r="A4456" s="4">
        <v>4455</v>
      </c>
      <c r="B4456" s="4" t="s">
        <v>7510</v>
      </c>
      <c r="C4456" s="4">
        <f>YEAR(Data!$D4456)</f>
        <v>2013</v>
      </c>
      <c r="D4456" s="5">
        <v>41460</v>
      </c>
      <c r="E4456" s="5">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0.5583999999999989</v>
      </c>
    </row>
    <row r="4457" spans="1:22" ht="14.25" customHeight="1" x14ac:dyDescent="0.3">
      <c r="A4457" s="4">
        <v>4456</v>
      </c>
      <c r="B4457" s="4" t="s">
        <v>7513</v>
      </c>
      <c r="C4457" s="4">
        <f>YEAR(Data!$D4457)</f>
        <v>2012</v>
      </c>
      <c r="D4457" s="5">
        <v>41155</v>
      </c>
      <c r="E4457" s="5">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-12.956799999999994</v>
      </c>
    </row>
    <row r="4458" spans="1:22" ht="14.25" customHeight="1" x14ac:dyDescent="0.3">
      <c r="A4458" s="4">
        <v>4457</v>
      </c>
      <c r="B4458" s="4" t="s">
        <v>7513</v>
      </c>
      <c r="C4458" s="4">
        <f>YEAR(Data!$D4458)</f>
        <v>2012</v>
      </c>
      <c r="D4458" s="5">
        <v>41155</v>
      </c>
      <c r="E4458" s="5">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ht="14.25" customHeight="1" x14ac:dyDescent="0.3">
      <c r="A4459" s="4">
        <v>4458</v>
      </c>
      <c r="B4459" s="4" t="s">
        <v>7514</v>
      </c>
      <c r="C4459" s="4">
        <f>YEAR(Data!$D4459)</f>
        <v>2014</v>
      </c>
      <c r="D4459" s="5">
        <v>41859</v>
      </c>
      <c r="E4459" s="5">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4">
        <v>114.93849999999998</v>
      </c>
    </row>
    <row r="4460" spans="1:22" ht="14.25" customHeight="1" x14ac:dyDescent="0.3">
      <c r="A4460" s="4">
        <v>4459</v>
      </c>
      <c r="B4460" s="4" t="s">
        <v>7515</v>
      </c>
      <c r="C4460" s="4">
        <f>YEAR(Data!$D4460)</f>
        <v>2014</v>
      </c>
      <c r="D4460" s="5">
        <v>41712</v>
      </c>
      <c r="E4460" s="5">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ht="14.25" customHeight="1" x14ac:dyDescent="0.3">
      <c r="A4461" s="4">
        <v>4460</v>
      </c>
      <c r="B4461" s="4" t="s">
        <v>7516</v>
      </c>
      <c r="C4461" s="4">
        <f>YEAR(Data!$D4461)</f>
        <v>2014</v>
      </c>
      <c r="D4461" s="5">
        <v>41911</v>
      </c>
      <c r="E4461" s="5">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3.2776000000000014</v>
      </c>
    </row>
    <row r="4462" spans="1:22" ht="14.25" customHeight="1" x14ac:dyDescent="0.3">
      <c r="A4462" s="4">
        <v>4461</v>
      </c>
      <c r="B4462" s="4" t="s">
        <v>7516</v>
      </c>
      <c r="C4462" s="4">
        <f>YEAR(Data!$D4462)</f>
        <v>2014</v>
      </c>
      <c r="D4462" s="5">
        <v>41911</v>
      </c>
      <c r="E4462" s="5">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-29.436800000000012</v>
      </c>
    </row>
    <row r="4463" spans="1:22" ht="14.25" customHeight="1" x14ac:dyDescent="0.3">
      <c r="A4463" s="4">
        <v>4462</v>
      </c>
      <c r="B4463" s="4" t="s">
        <v>7516</v>
      </c>
      <c r="C4463" s="4">
        <f>YEAR(Data!$D4463)</f>
        <v>2014</v>
      </c>
      <c r="D4463" s="5">
        <v>41911</v>
      </c>
      <c r="E4463" s="5">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4">
        <v>1.359599999999995</v>
      </c>
    </row>
    <row r="4464" spans="1:22" ht="14.25" customHeight="1" x14ac:dyDescent="0.3">
      <c r="A4464" s="4">
        <v>4463</v>
      </c>
      <c r="B4464" s="4" t="s">
        <v>7516</v>
      </c>
      <c r="C4464" s="4">
        <f>YEAR(Data!$D4464)</f>
        <v>2014</v>
      </c>
      <c r="D4464" s="5">
        <v>41911</v>
      </c>
      <c r="E4464" s="5">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4">
        <v>-58.861599999999981</v>
      </c>
    </row>
    <row r="4465" spans="1:22" ht="14.25" customHeight="1" x14ac:dyDescent="0.3">
      <c r="A4465" s="4">
        <v>4464</v>
      </c>
      <c r="B4465" s="4" t="s">
        <v>7516</v>
      </c>
      <c r="C4465" s="4">
        <f>YEAR(Data!$D4465)</f>
        <v>2014</v>
      </c>
      <c r="D4465" s="5">
        <v>41911</v>
      </c>
      <c r="E4465" s="5">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4">
        <v>5.2026000000000003</v>
      </c>
    </row>
    <row r="4466" spans="1:22" ht="14.25" customHeight="1" x14ac:dyDescent="0.3">
      <c r="A4466" s="4">
        <v>4465</v>
      </c>
      <c r="B4466" s="4" t="s">
        <v>7516</v>
      </c>
      <c r="C4466" s="4">
        <f>YEAR(Data!$D4466)</f>
        <v>2014</v>
      </c>
      <c r="D4466" s="5">
        <v>41911</v>
      </c>
      <c r="E4466" s="5">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4">
        <v>26.22399999999999</v>
      </c>
    </row>
    <row r="4467" spans="1:22" ht="14.25" customHeight="1" x14ac:dyDescent="0.3">
      <c r="A4467" s="4">
        <v>4466</v>
      </c>
      <c r="B4467" s="4" t="s">
        <v>7519</v>
      </c>
      <c r="C4467" s="4">
        <f>YEAR(Data!$D4467)</f>
        <v>2012</v>
      </c>
      <c r="D4467" s="5">
        <v>41128</v>
      </c>
      <c r="E4467" s="5">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4">
        <v>1.1151</v>
      </c>
    </row>
    <row r="4468" spans="1:22" ht="14.25" customHeight="1" x14ac:dyDescent="0.3">
      <c r="A4468" s="4">
        <v>4467</v>
      </c>
      <c r="B4468" s="4" t="s">
        <v>7520</v>
      </c>
      <c r="C4468" s="4">
        <f>YEAR(Data!$D4468)</f>
        <v>2014</v>
      </c>
      <c r="D4468" s="5">
        <v>41968</v>
      </c>
      <c r="E4468" s="5">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7.3709999999999996</v>
      </c>
    </row>
    <row r="4469" spans="1:22" ht="14.25" customHeight="1" x14ac:dyDescent="0.3">
      <c r="A4469" s="4">
        <v>4468</v>
      </c>
      <c r="B4469" s="4" t="s">
        <v>7520</v>
      </c>
      <c r="C4469" s="4">
        <f>YEAR(Data!$D4469)</f>
        <v>2014</v>
      </c>
      <c r="D4469" s="5">
        <v>41968</v>
      </c>
      <c r="E4469" s="5">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ht="14.25" customHeight="1" x14ac:dyDescent="0.3">
      <c r="A4470" s="4">
        <v>4469</v>
      </c>
      <c r="B4470" s="4" t="s">
        <v>7520</v>
      </c>
      <c r="C4470" s="4">
        <f>YEAR(Data!$D4470)</f>
        <v>2014</v>
      </c>
      <c r="D4470" s="5">
        <v>41968</v>
      </c>
      <c r="E4470" s="5">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4">
        <v>-16.078399999999988</v>
      </c>
    </row>
    <row r="4471" spans="1:22" ht="14.25" customHeight="1" x14ac:dyDescent="0.3">
      <c r="A4471" s="4">
        <v>4470</v>
      </c>
      <c r="B4471" s="4" t="s">
        <v>7520</v>
      </c>
      <c r="C4471" s="4">
        <f>YEAR(Data!$D4471)</f>
        <v>2014</v>
      </c>
      <c r="D4471" s="5">
        <v>41968</v>
      </c>
      <c r="E4471" s="5">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6.2208000000000006</v>
      </c>
    </row>
    <row r="4472" spans="1:22" ht="14.25" customHeight="1" x14ac:dyDescent="0.3">
      <c r="A4472" s="4">
        <v>4471</v>
      </c>
      <c r="B4472" s="4" t="s">
        <v>7521</v>
      </c>
      <c r="C4472" s="4">
        <f>YEAR(Data!$D4472)</f>
        <v>2014</v>
      </c>
      <c r="D4472" s="5">
        <v>41768</v>
      </c>
      <c r="E4472" s="5">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4">
        <v>-23.782199999999996</v>
      </c>
    </row>
    <row r="4473" spans="1:22" ht="14.25" customHeight="1" x14ac:dyDescent="0.3">
      <c r="A4473" s="4">
        <v>4472</v>
      </c>
      <c r="B4473" s="4" t="s">
        <v>7522</v>
      </c>
      <c r="C4473" s="4">
        <f>YEAR(Data!$D4473)</f>
        <v>2014</v>
      </c>
      <c r="D4473" s="5">
        <v>41912</v>
      </c>
      <c r="E4473" s="5">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4">
        <v>-15.466600000000003</v>
      </c>
    </row>
    <row r="4474" spans="1:22" ht="14.25" customHeight="1" x14ac:dyDescent="0.3">
      <c r="A4474" s="4">
        <v>4473</v>
      </c>
      <c r="B4474" s="4" t="s">
        <v>7522</v>
      </c>
      <c r="C4474" s="4">
        <f>YEAR(Data!$D4474)</f>
        <v>2014</v>
      </c>
      <c r="D4474" s="5">
        <v>41912</v>
      </c>
      <c r="E4474" s="5">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4">
        <v>65.993400000000008</v>
      </c>
    </row>
    <row r="4475" spans="1:22" ht="14.25" customHeight="1" x14ac:dyDescent="0.3">
      <c r="A4475" s="4">
        <v>4474</v>
      </c>
      <c r="B4475" s="4" t="s">
        <v>7522</v>
      </c>
      <c r="C4475" s="4">
        <f>YEAR(Data!$D4475)</f>
        <v>2014</v>
      </c>
      <c r="D4475" s="5">
        <v>41912</v>
      </c>
      <c r="E4475" s="5">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4">
        <v>-189.32100000000003</v>
      </c>
    </row>
    <row r="4476" spans="1:22" ht="14.25" customHeight="1" x14ac:dyDescent="0.3">
      <c r="A4476" s="4">
        <v>4475</v>
      </c>
      <c r="B4476" s="4" t="s">
        <v>7522</v>
      </c>
      <c r="C4476" s="4">
        <f>YEAR(Data!$D4476)</f>
        <v>2014</v>
      </c>
      <c r="D4476" s="5">
        <v>41912</v>
      </c>
      <c r="E4476" s="5">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4">
        <v>5.4432</v>
      </c>
    </row>
    <row r="4477" spans="1:22" ht="14.25" customHeight="1" x14ac:dyDescent="0.3">
      <c r="A4477" s="4">
        <v>4476</v>
      </c>
      <c r="B4477" s="4" t="s">
        <v>7522</v>
      </c>
      <c r="C4477" s="4">
        <f>YEAR(Data!$D4477)</f>
        <v>2014</v>
      </c>
      <c r="D4477" s="5">
        <v>41912</v>
      </c>
      <c r="E4477" s="5">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4">
        <v>7.436799999999999</v>
      </c>
    </row>
    <row r="4478" spans="1:22" ht="14.25" customHeight="1" x14ac:dyDescent="0.3">
      <c r="A4478" s="4">
        <v>4477</v>
      </c>
      <c r="B4478" s="4" t="s">
        <v>7522</v>
      </c>
      <c r="C4478" s="4">
        <f>YEAR(Data!$D4478)</f>
        <v>2014</v>
      </c>
      <c r="D4478" s="5">
        <v>41912</v>
      </c>
      <c r="E4478" s="5">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4">
        <v>2.6399999999999997</v>
      </c>
    </row>
    <row r="4479" spans="1:22" ht="14.25" customHeight="1" x14ac:dyDescent="0.3">
      <c r="A4479" s="4">
        <v>4478</v>
      </c>
      <c r="B4479" s="4" t="s">
        <v>7526</v>
      </c>
      <c r="C4479" s="4">
        <f>YEAR(Data!$D4479)</f>
        <v>2014</v>
      </c>
      <c r="D4479" s="5">
        <v>41935</v>
      </c>
      <c r="E4479" s="5">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4">
        <v>23.316299999999984</v>
      </c>
    </row>
    <row r="4480" spans="1:22" ht="14.25" customHeight="1" x14ac:dyDescent="0.3">
      <c r="A4480" s="4">
        <v>4479</v>
      </c>
      <c r="B4480" s="4" t="s">
        <v>7526</v>
      </c>
      <c r="C4480" s="4">
        <f>YEAR(Data!$D4480)</f>
        <v>2014</v>
      </c>
      <c r="D4480" s="5">
        <v>41935</v>
      </c>
      <c r="E4480" s="5">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4">
        <v>54.775599999999997</v>
      </c>
    </row>
    <row r="4481" spans="1:22" ht="14.25" customHeight="1" x14ac:dyDescent="0.3">
      <c r="A4481" s="4">
        <v>4480</v>
      </c>
      <c r="B4481" s="4" t="s">
        <v>7530</v>
      </c>
      <c r="C4481" s="4">
        <f>YEAR(Data!$D4481)</f>
        <v>2011</v>
      </c>
      <c r="D4481" s="5">
        <v>40626</v>
      </c>
      <c r="E4481" s="5">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4">
        <v>11.703000000000001</v>
      </c>
    </row>
    <row r="4482" spans="1:22" ht="14.25" customHeight="1" x14ac:dyDescent="0.3">
      <c r="A4482" s="4">
        <v>4481</v>
      </c>
      <c r="B4482" s="4" t="s">
        <v>7533</v>
      </c>
      <c r="C4482" s="4">
        <f>YEAR(Data!$D4482)</f>
        <v>2013</v>
      </c>
      <c r="D4482" s="5">
        <v>41582</v>
      </c>
      <c r="E4482" s="5">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4">
        <v>5.0358000000000001</v>
      </c>
    </row>
    <row r="4483" spans="1:22" ht="14.25" customHeight="1" x14ac:dyDescent="0.3">
      <c r="A4483" s="4">
        <v>4482</v>
      </c>
      <c r="B4483" s="4" t="s">
        <v>7533</v>
      </c>
      <c r="C4483" s="4">
        <f>YEAR(Data!$D4483)</f>
        <v>2013</v>
      </c>
      <c r="D4483" s="5">
        <v>41582</v>
      </c>
      <c r="E4483" s="5">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4">
        <v>14.295599999999997</v>
      </c>
    </row>
    <row r="4484" spans="1:22" ht="14.25" customHeight="1" x14ac:dyDescent="0.3">
      <c r="A4484" s="4">
        <v>4483</v>
      </c>
      <c r="B4484" s="4" t="s">
        <v>7533</v>
      </c>
      <c r="C4484" s="4">
        <f>YEAR(Data!$D4484)</f>
        <v>2013</v>
      </c>
      <c r="D4484" s="5">
        <v>41582</v>
      </c>
      <c r="E4484" s="5">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15.799199999999999</v>
      </c>
    </row>
    <row r="4485" spans="1:22" ht="14.25" customHeight="1" x14ac:dyDescent="0.3">
      <c r="A4485" s="4">
        <v>4484</v>
      </c>
      <c r="B4485" s="4" t="s">
        <v>7533</v>
      </c>
      <c r="C4485" s="4">
        <f>YEAR(Data!$D4485)</f>
        <v>2013</v>
      </c>
      <c r="D4485" s="5">
        <v>41582</v>
      </c>
      <c r="E4485" s="5">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4">
        <v>56.977199999999996</v>
      </c>
    </row>
    <row r="4486" spans="1:22" ht="14.25" customHeight="1" x14ac:dyDescent="0.3">
      <c r="A4486" s="4">
        <v>4485</v>
      </c>
      <c r="B4486" s="4" t="s">
        <v>7533</v>
      </c>
      <c r="C4486" s="4">
        <f>YEAR(Data!$D4486)</f>
        <v>2013</v>
      </c>
      <c r="D4486" s="5">
        <v>41582</v>
      </c>
      <c r="E4486" s="5">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3.0211999999999994</v>
      </c>
    </row>
    <row r="4487" spans="1:22" ht="14.25" customHeight="1" x14ac:dyDescent="0.3">
      <c r="A4487" s="4">
        <v>4486</v>
      </c>
      <c r="B4487" s="4" t="s">
        <v>7533</v>
      </c>
      <c r="C4487" s="4">
        <f>YEAR(Data!$D4487)</f>
        <v>2013</v>
      </c>
      <c r="D4487" s="5">
        <v>41582</v>
      </c>
      <c r="E4487" s="5">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4">
        <v>9.3312000000000008</v>
      </c>
    </row>
    <row r="4488" spans="1:22" ht="14.25" customHeight="1" x14ac:dyDescent="0.3">
      <c r="A4488" s="4">
        <v>4487</v>
      </c>
      <c r="B4488" s="4" t="s">
        <v>7533</v>
      </c>
      <c r="C4488" s="4">
        <f>YEAR(Data!$D4488)</f>
        <v>2013</v>
      </c>
      <c r="D4488" s="5">
        <v>41582</v>
      </c>
      <c r="E4488" s="5">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4">
        <v>150.98399999999998</v>
      </c>
    </row>
    <row r="4489" spans="1:22" ht="14.25" customHeight="1" x14ac:dyDescent="0.3">
      <c r="A4489" s="4">
        <v>4488</v>
      </c>
      <c r="B4489" s="4" t="s">
        <v>7536</v>
      </c>
      <c r="C4489" s="4">
        <f>YEAR(Data!$D4489)</f>
        <v>2012</v>
      </c>
      <c r="D4489" s="5">
        <v>41157</v>
      </c>
      <c r="E4489" s="5">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4">
        <v>-25.218500000000006</v>
      </c>
    </row>
    <row r="4490" spans="1:22" ht="14.25" customHeight="1" x14ac:dyDescent="0.3">
      <c r="A4490" s="4">
        <v>4489</v>
      </c>
      <c r="B4490" s="4" t="s">
        <v>7536</v>
      </c>
      <c r="C4490" s="4">
        <f>YEAR(Data!$D4490)</f>
        <v>2012</v>
      </c>
      <c r="D4490" s="5">
        <v>41157</v>
      </c>
      <c r="E4490" s="5">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4">
        <v>-14.687999999999999</v>
      </c>
    </row>
    <row r="4491" spans="1:22" ht="14.25" customHeight="1" x14ac:dyDescent="0.3">
      <c r="A4491" s="4">
        <v>4490</v>
      </c>
      <c r="B4491" s="4" t="s">
        <v>7536</v>
      </c>
      <c r="C4491" s="4">
        <f>YEAR(Data!$D4491)</f>
        <v>2012</v>
      </c>
      <c r="D4491" s="5">
        <v>41157</v>
      </c>
      <c r="E4491" s="5">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4">
        <v>-7.8225000000000016</v>
      </c>
    </row>
    <row r="4492" spans="1:22" ht="14.25" customHeight="1" x14ac:dyDescent="0.3">
      <c r="A4492" s="4">
        <v>4491</v>
      </c>
      <c r="B4492" s="4" t="s">
        <v>7537</v>
      </c>
      <c r="C4492" s="4">
        <f>YEAR(Data!$D4492)</f>
        <v>2014</v>
      </c>
      <c r="D4492" s="5">
        <v>41866</v>
      </c>
      <c r="E4492" s="5">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4">
        <v>5.2287000000000035</v>
      </c>
    </row>
    <row r="4493" spans="1:22" ht="14.25" customHeight="1" x14ac:dyDescent="0.3">
      <c r="A4493" s="4">
        <v>4492</v>
      </c>
      <c r="B4493" s="4" t="s">
        <v>7538</v>
      </c>
      <c r="C4493" s="4">
        <f>YEAR(Data!$D4493)</f>
        <v>2011</v>
      </c>
      <c r="D4493" s="5">
        <v>40878</v>
      </c>
      <c r="E4493" s="5">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4">
        <v>109.99799999999999</v>
      </c>
    </row>
    <row r="4494" spans="1:22" ht="14.25" customHeight="1" x14ac:dyDescent="0.3">
      <c r="A4494" s="4">
        <v>4493</v>
      </c>
      <c r="B4494" s="4" t="s">
        <v>7538</v>
      </c>
      <c r="C4494" s="4">
        <f>YEAR(Data!$D4494)</f>
        <v>2011</v>
      </c>
      <c r="D4494" s="5">
        <v>40878</v>
      </c>
      <c r="E4494" s="5">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1.4223999999999997</v>
      </c>
    </row>
    <row r="4495" spans="1:22" ht="14.25" customHeight="1" x14ac:dyDescent="0.3">
      <c r="A4495" s="4">
        <v>4494</v>
      </c>
      <c r="B4495" s="4" t="s">
        <v>7538</v>
      </c>
      <c r="C4495" s="4">
        <f>YEAR(Data!$D4495)</f>
        <v>2011</v>
      </c>
      <c r="D4495" s="5">
        <v>40878</v>
      </c>
      <c r="E4495" s="5">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4">
        <v>12.700800000000001</v>
      </c>
    </row>
    <row r="4496" spans="1:22" ht="14.25" customHeight="1" x14ac:dyDescent="0.3">
      <c r="A4496" s="4">
        <v>4495</v>
      </c>
      <c r="B4496" s="4" t="s">
        <v>7538</v>
      </c>
      <c r="C4496" s="4">
        <f>YEAR(Data!$D4496)</f>
        <v>2011</v>
      </c>
      <c r="D4496" s="5">
        <v>40878</v>
      </c>
      <c r="E4496" s="5">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4">
        <v>-51.983999999999924</v>
      </c>
    </row>
    <row r="4497" spans="1:22" ht="14.25" customHeight="1" x14ac:dyDescent="0.3">
      <c r="A4497" s="4">
        <v>4496</v>
      </c>
      <c r="B4497" s="4" t="s">
        <v>7539</v>
      </c>
      <c r="C4497" s="4">
        <f>YEAR(Data!$D4497)</f>
        <v>2014</v>
      </c>
      <c r="D4497" s="5">
        <v>41809</v>
      </c>
      <c r="E4497" s="5">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4">
        <v>75.593699999999899</v>
      </c>
    </row>
    <row r="4498" spans="1:22" ht="14.25" customHeight="1" x14ac:dyDescent="0.3">
      <c r="A4498" s="4">
        <v>4497</v>
      </c>
      <c r="B4498" s="4" t="s">
        <v>7539</v>
      </c>
      <c r="C4498" s="4">
        <f>YEAR(Data!$D4498)</f>
        <v>2014</v>
      </c>
      <c r="D4498" s="5">
        <v>41809</v>
      </c>
      <c r="E4498" s="5">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ht="14.25" customHeight="1" x14ac:dyDescent="0.3">
      <c r="A4499" s="4">
        <v>4498</v>
      </c>
      <c r="B4499" s="4" t="s">
        <v>7540</v>
      </c>
      <c r="C4499" s="4">
        <f>YEAR(Data!$D4499)</f>
        <v>2014</v>
      </c>
      <c r="D4499" s="5">
        <v>41976</v>
      </c>
      <c r="E4499" s="5">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4">
        <v>-462.86239999999998</v>
      </c>
    </row>
    <row r="4500" spans="1:22" ht="14.25" customHeight="1" x14ac:dyDescent="0.3">
      <c r="A4500" s="4">
        <v>4499</v>
      </c>
      <c r="B4500" s="4" t="s">
        <v>7541</v>
      </c>
      <c r="C4500" s="4">
        <f>YEAR(Data!$D4500)</f>
        <v>2011</v>
      </c>
      <c r="D4500" s="5">
        <v>40868</v>
      </c>
      <c r="E4500" s="5">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6.2208000000000006</v>
      </c>
    </row>
    <row r="4501" spans="1:22" ht="14.25" customHeight="1" x14ac:dyDescent="0.3">
      <c r="A4501" s="4">
        <v>4500</v>
      </c>
      <c r="B4501" s="4" t="s">
        <v>7544</v>
      </c>
      <c r="C4501" s="4">
        <f>YEAR(Data!$D4501)</f>
        <v>2013</v>
      </c>
      <c r="D4501" s="5">
        <v>41375</v>
      </c>
      <c r="E4501" s="5">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4">
        <v>6.2208000000000006</v>
      </c>
    </row>
    <row r="4502" spans="1:22" ht="14.25" customHeight="1" x14ac:dyDescent="0.3">
      <c r="A4502" s="4">
        <v>4501</v>
      </c>
      <c r="B4502" s="4" t="s">
        <v>7544</v>
      </c>
      <c r="C4502" s="4">
        <f>YEAR(Data!$D4502)</f>
        <v>2013</v>
      </c>
      <c r="D4502" s="5">
        <v>41375</v>
      </c>
      <c r="E4502" s="5">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4">
        <v>8.1199999999999974</v>
      </c>
    </row>
    <row r="4503" spans="1:22" ht="14.25" customHeight="1" x14ac:dyDescent="0.3">
      <c r="A4503" s="4">
        <v>4502</v>
      </c>
      <c r="B4503" s="4" t="s">
        <v>7545</v>
      </c>
      <c r="C4503" s="4">
        <f>YEAR(Data!$D4503)</f>
        <v>2011</v>
      </c>
      <c r="D4503" s="5">
        <v>40724</v>
      </c>
      <c r="E4503" s="5">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4">
        <v>9.0719999999999992</v>
      </c>
    </row>
    <row r="4504" spans="1:22" ht="14.25" customHeight="1" x14ac:dyDescent="0.3">
      <c r="A4504" s="4">
        <v>4503</v>
      </c>
      <c r="B4504" s="4" t="s">
        <v>7545</v>
      </c>
      <c r="C4504" s="4">
        <f>YEAR(Data!$D4504)</f>
        <v>2011</v>
      </c>
      <c r="D4504" s="5">
        <v>40724</v>
      </c>
      <c r="E4504" s="5">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4">
        <v>7.1928000000000001</v>
      </c>
    </row>
    <row r="4505" spans="1:22" ht="14.25" customHeight="1" x14ac:dyDescent="0.3">
      <c r="A4505" s="4">
        <v>4504</v>
      </c>
      <c r="B4505" s="4" t="s">
        <v>7546</v>
      </c>
      <c r="C4505" s="4">
        <f>YEAR(Data!$D4505)</f>
        <v>2011</v>
      </c>
      <c r="D4505" s="5">
        <v>40901</v>
      </c>
      <c r="E4505" s="5">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4">
        <v>17.365599999999993</v>
      </c>
    </row>
    <row r="4506" spans="1:22" ht="14.25" customHeight="1" x14ac:dyDescent="0.3">
      <c r="A4506" s="4">
        <v>4505</v>
      </c>
      <c r="B4506" s="4" t="s">
        <v>7546</v>
      </c>
      <c r="C4506" s="4">
        <f>YEAR(Data!$D4506)</f>
        <v>2011</v>
      </c>
      <c r="D4506" s="5">
        <v>40901</v>
      </c>
      <c r="E4506" s="5">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101.34879999999998</v>
      </c>
    </row>
    <row r="4507" spans="1:22" ht="14.25" customHeight="1" x14ac:dyDescent="0.3">
      <c r="A4507" s="4">
        <v>4506</v>
      </c>
      <c r="B4507" s="4" t="s">
        <v>7546</v>
      </c>
      <c r="C4507" s="4">
        <f>YEAR(Data!$D4507)</f>
        <v>2011</v>
      </c>
      <c r="D4507" s="5">
        <v>40901</v>
      </c>
      <c r="E4507" s="5">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4">
        <v>13.198499999999999</v>
      </c>
    </row>
    <row r="4508" spans="1:22" ht="14.25" customHeight="1" x14ac:dyDescent="0.3">
      <c r="A4508" s="4">
        <v>4507</v>
      </c>
      <c r="B4508" s="4" t="s">
        <v>7546</v>
      </c>
      <c r="C4508" s="4">
        <f>YEAR(Data!$D4508)</f>
        <v>2011</v>
      </c>
      <c r="D4508" s="5">
        <v>40901</v>
      </c>
      <c r="E4508" s="5">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4">
        <v>51.148499999999984</v>
      </c>
    </row>
    <row r="4509" spans="1:22" ht="14.25" customHeight="1" x14ac:dyDescent="0.3">
      <c r="A4509" s="4">
        <v>4508</v>
      </c>
      <c r="B4509" s="4" t="s">
        <v>7546</v>
      </c>
      <c r="C4509" s="4">
        <f>YEAR(Data!$D4509)</f>
        <v>2011</v>
      </c>
      <c r="D4509" s="5">
        <v>40901</v>
      </c>
      <c r="E4509" s="5">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4">
        <v>0.20339999999999847</v>
      </c>
    </row>
    <row r="4510" spans="1:22" ht="14.25" customHeight="1" x14ac:dyDescent="0.3">
      <c r="A4510" s="4">
        <v>4509</v>
      </c>
      <c r="B4510" s="4" t="s">
        <v>7546</v>
      </c>
      <c r="C4510" s="4">
        <f>YEAR(Data!$D4510)</f>
        <v>2011</v>
      </c>
      <c r="D4510" s="5">
        <v>40901</v>
      </c>
      <c r="E4510" s="5">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5.5176999999999978</v>
      </c>
    </row>
    <row r="4511" spans="1:22" ht="14.25" customHeight="1" x14ac:dyDescent="0.3">
      <c r="A4511" s="4">
        <v>4510</v>
      </c>
      <c r="B4511" s="4" t="s">
        <v>7549</v>
      </c>
      <c r="C4511" s="4">
        <f>YEAR(Data!$D4511)</f>
        <v>2014</v>
      </c>
      <c r="D4511" s="5">
        <v>41783</v>
      </c>
      <c r="E4511" s="5">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-6.423300000000026</v>
      </c>
    </row>
    <row r="4512" spans="1:22" ht="14.25" customHeight="1" x14ac:dyDescent="0.3">
      <c r="A4512" s="4">
        <v>4511</v>
      </c>
      <c r="B4512" s="4" t="s">
        <v>7552</v>
      </c>
      <c r="C4512" s="4">
        <f>YEAR(Data!$D4512)</f>
        <v>2013</v>
      </c>
      <c r="D4512" s="5">
        <v>41589</v>
      </c>
      <c r="E4512" s="5">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4">
        <v>17.157999999999998</v>
      </c>
    </row>
    <row r="4513" spans="1:22" ht="14.25" customHeight="1" x14ac:dyDescent="0.3">
      <c r="A4513" s="4">
        <v>4512</v>
      </c>
      <c r="B4513" s="4" t="s">
        <v>7552</v>
      </c>
      <c r="C4513" s="4">
        <f>YEAR(Data!$D4513)</f>
        <v>2013</v>
      </c>
      <c r="D4513" s="5">
        <v>41589</v>
      </c>
      <c r="E4513" s="5">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39.340799999999994</v>
      </c>
    </row>
    <row r="4514" spans="1:22" ht="14.25" customHeight="1" x14ac:dyDescent="0.3">
      <c r="A4514" s="4">
        <v>4513</v>
      </c>
      <c r="B4514" s="4" t="s">
        <v>7553</v>
      </c>
      <c r="C4514" s="4">
        <f>YEAR(Data!$D4514)</f>
        <v>2013</v>
      </c>
      <c r="D4514" s="5">
        <v>41550</v>
      </c>
      <c r="E4514" s="5">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4">
        <v>-40.180799999999991</v>
      </c>
    </row>
    <row r="4515" spans="1:22" ht="14.25" customHeight="1" x14ac:dyDescent="0.3">
      <c r="A4515" s="4">
        <v>4514</v>
      </c>
      <c r="B4515" s="4" t="s">
        <v>7554</v>
      </c>
      <c r="C4515" s="4">
        <f>YEAR(Data!$D4515)</f>
        <v>2013</v>
      </c>
      <c r="D4515" s="5">
        <v>41524</v>
      </c>
      <c r="E4515" s="5">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0.8087999999999993</v>
      </c>
    </row>
    <row r="4516" spans="1:22" ht="14.25" customHeight="1" x14ac:dyDescent="0.3">
      <c r="A4516" s="4">
        <v>4515</v>
      </c>
      <c r="B4516" s="4" t="s">
        <v>7555</v>
      </c>
      <c r="C4516" s="4">
        <f>YEAR(Data!$D4516)</f>
        <v>2013</v>
      </c>
      <c r="D4516" s="5">
        <v>41575</v>
      </c>
      <c r="E4516" s="5">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4">
        <v>75.654799999999994</v>
      </c>
    </row>
    <row r="4517" spans="1:22" ht="14.25" customHeight="1" x14ac:dyDescent="0.3">
      <c r="A4517" s="4">
        <v>4516</v>
      </c>
      <c r="B4517" s="4" t="s">
        <v>7557</v>
      </c>
      <c r="C4517" s="4">
        <f>YEAR(Data!$D4517)</f>
        <v>2014</v>
      </c>
      <c r="D4517" s="5">
        <v>41935</v>
      </c>
      <c r="E4517" s="5">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4">
        <v>12.025199999999998</v>
      </c>
    </row>
    <row r="4518" spans="1:22" ht="14.25" customHeight="1" x14ac:dyDescent="0.3">
      <c r="A4518" s="4">
        <v>4517</v>
      </c>
      <c r="B4518" s="4" t="s">
        <v>7558</v>
      </c>
      <c r="C4518" s="4">
        <f>YEAR(Data!$D4518)</f>
        <v>2013</v>
      </c>
      <c r="D4518" s="5">
        <v>41533</v>
      </c>
      <c r="E4518" s="5">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4">
        <v>10.058</v>
      </c>
    </row>
    <row r="4519" spans="1:22" ht="14.25" customHeight="1" x14ac:dyDescent="0.3">
      <c r="A4519" s="4">
        <v>4518</v>
      </c>
      <c r="B4519" s="4" t="s">
        <v>7558</v>
      </c>
      <c r="C4519" s="4">
        <f>YEAR(Data!$D4519)</f>
        <v>2013</v>
      </c>
      <c r="D4519" s="5">
        <v>41533</v>
      </c>
      <c r="E4519" s="5">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ht="14.25" customHeight="1" x14ac:dyDescent="0.3">
      <c r="A4520" s="4">
        <v>4519</v>
      </c>
      <c r="B4520" s="4" t="s">
        <v>7561</v>
      </c>
      <c r="C4520" s="4">
        <f>YEAR(Data!$D4520)</f>
        <v>2013</v>
      </c>
      <c r="D4520" s="5">
        <v>41543</v>
      </c>
      <c r="E4520" s="5">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ht="14.25" customHeight="1" x14ac:dyDescent="0.3">
      <c r="A4521" s="4">
        <v>4520</v>
      </c>
      <c r="B4521" s="4" t="s">
        <v>7562</v>
      </c>
      <c r="C4521" s="4">
        <f>YEAR(Data!$D4521)</f>
        <v>2014</v>
      </c>
      <c r="D4521" s="5">
        <v>41801</v>
      </c>
      <c r="E4521" s="5">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4">
        <v>84.219999999999857</v>
      </c>
    </row>
    <row r="4522" spans="1:22" ht="14.25" customHeight="1" x14ac:dyDescent="0.3">
      <c r="A4522" s="4">
        <v>4521</v>
      </c>
      <c r="B4522" s="4" t="s">
        <v>7565</v>
      </c>
      <c r="C4522" s="4">
        <f>YEAR(Data!$D4522)</f>
        <v>2011</v>
      </c>
      <c r="D4522" s="5">
        <v>40595</v>
      </c>
      <c r="E4522" s="5">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ht="14.25" customHeight="1" x14ac:dyDescent="0.3">
      <c r="A4523" s="4">
        <v>4522</v>
      </c>
      <c r="B4523" s="4" t="s">
        <v>7565</v>
      </c>
      <c r="C4523" s="4">
        <f>YEAR(Data!$D4523)</f>
        <v>2011</v>
      </c>
      <c r="D4523" s="5">
        <v>40595</v>
      </c>
      <c r="E4523" s="5">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6.9087999999999994</v>
      </c>
    </row>
    <row r="4524" spans="1:22" ht="14.25" customHeight="1" x14ac:dyDescent="0.3">
      <c r="A4524" s="4">
        <v>4523</v>
      </c>
      <c r="B4524" s="4" t="s">
        <v>7566</v>
      </c>
      <c r="C4524" s="4">
        <f>YEAR(Data!$D4524)</f>
        <v>2014</v>
      </c>
      <c r="D4524" s="5">
        <v>41691</v>
      </c>
      <c r="E4524" s="5">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4">
        <v>3.065399999999999</v>
      </c>
    </row>
    <row r="4525" spans="1:22" ht="14.25" customHeight="1" x14ac:dyDescent="0.3">
      <c r="A4525" s="4">
        <v>4524</v>
      </c>
      <c r="B4525" s="4" t="s">
        <v>7567</v>
      </c>
      <c r="C4525" s="4">
        <f>YEAR(Data!$D4525)</f>
        <v>2011</v>
      </c>
      <c r="D4525" s="5">
        <v>40849</v>
      </c>
      <c r="E4525" s="5">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ht="14.25" customHeight="1" x14ac:dyDescent="0.3">
      <c r="A4526" s="4">
        <v>4525</v>
      </c>
      <c r="B4526" s="4" t="s">
        <v>7567</v>
      </c>
      <c r="C4526" s="4">
        <f>YEAR(Data!$D4526)</f>
        <v>2011</v>
      </c>
      <c r="D4526" s="5">
        <v>40849</v>
      </c>
      <c r="E4526" s="5">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24.121800000000004</v>
      </c>
    </row>
    <row r="4527" spans="1:22" ht="14.25" customHeight="1" x14ac:dyDescent="0.3">
      <c r="A4527" s="4">
        <v>4526</v>
      </c>
      <c r="B4527" s="4" t="s">
        <v>7568</v>
      </c>
      <c r="C4527" s="4">
        <f>YEAR(Data!$D4527)</f>
        <v>2014</v>
      </c>
      <c r="D4527" s="5">
        <v>41838</v>
      </c>
      <c r="E4527" s="5">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4">
        <v>67.495000000000005</v>
      </c>
    </row>
    <row r="4528" spans="1:22" ht="14.25" customHeight="1" x14ac:dyDescent="0.3">
      <c r="A4528" s="4">
        <v>4527</v>
      </c>
      <c r="B4528" s="4" t="s">
        <v>7568</v>
      </c>
      <c r="C4528" s="4">
        <f>YEAR(Data!$D4528)</f>
        <v>2014</v>
      </c>
      <c r="D4528" s="5">
        <v>41838</v>
      </c>
      <c r="E4528" s="5">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4">
        <v>47.952000000000005</v>
      </c>
    </row>
    <row r="4529" spans="1:22" ht="14.25" customHeight="1" x14ac:dyDescent="0.3">
      <c r="A4529" s="4">
        <v>4528</v>
      </c>
      <c r="B4529" s="4" t="s">
        <v>7568</v>
      </c>
      <c r="C4529" s="4">
        <f>YEAR(Data!$D4529)</f>
        <v>2014</v>
      </c>
      <c r="D4529" s="5">
        <v>41838</v>
      </c>
      <c r="E4529" s="5">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4">
        <v>14.459599999999998</v>
      </c>
    </row>
    <row r="4530" spans="1:22" ht="14.25" customHeight="1" x14ac:dyDescent="0.3">
      <c r="A4530" s="4">
        <v>4529</v>
      </c>
      <c r="B4530" s="4" t="s">
        <v>7572</v>
      </c>
      <c r="C4530" s="4">
        <f>YEAR(Data!$D4530)</f>
        <v>2014</v>
      </c>
      <c r="D4530" s="5">
        <v>41891</v>
      </c>
      <c r="E4530" s="5">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4">
        <v>33.589200000000005</v>
      </c>
    </row>
    <row r="4531" spans="1:22" ht="14.25" customHeight="1" x14ac:dyDescent="0.3">
      <c r="A4531" s="4">
        <v>4530</v>
      </c>
      <c r="B4531" s="4" t="s">
        <v>7573</v>
      </c>
      <c r="C4531" s="4">
        <f>YEAR(Data!$D4531)</f>
        <v>2013</v>
      </c>
      <c r="D4531" s="5">
        <v>41593</v>
      </c>
      <c r="E4531" s="5">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4">
        <v>-3.9032000000000009</v>
      </c>
    </row>
    <row r="4532" spans="1:22" ht="14.25" customHeight="1" x14ac:dyDescent="0.3">
      <c r="A4532" s="4">
        <v>4531</v>
      </c>
      <c r="B4532" s="4" t="s">
        <v>7574</v>
      </c>
      <c r="C4532" s="4">
        <f>YEAR(Data!$D4532)</f>
        <v>2013</v>
      </c>
      <c r="D4532" s="5">
        <v>41593</v>
      </c>
      <c r="E4532" s="5">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ht="14.25" customHeight="1" x14ac:dyDescent="0.3">
      <c r="A4533" s="4">
        <v>4532</v>
      </c>
      <c r="B4533" s="4" t="s">
        <v>7574</v>
      </c>
      <c r="C4533" s="4">
        <f>YEAR(Data!$D4533)</f>
        <v>2013</v>
      </c>
      <c r="D4533" s="5">
        <v>41593</v>
      </c>
      <c r="E4533" s="5">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10.514399999999998</v>
      </c>
    </row>
    <row r="4534" spans="1:22" ht="14.25" customHeight="1" x14ac:dyDescent="0.3">
      <c r="A4534" s="4">
        <v>4533</v>
      </c>
      <c r="B4534" s="4" t="s">
        <v>7575</v>
      </c>
      <c r="C4534" s="4">
        <f>YEAR(Data!$D4534)</f>
        <v>2011</v>
      </c>
      <c r="D4534" s="5">
        <v>40826</v>
      </c>
      <c r="E4534" s="5">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13.764599999999994</v>
      </c>
    </row>
    <row r="4535" spans="1:22" ht="14.25" customHeight="1" x14ac:dyDescent="0.3">
      <c r="A4535" s="4">
        <v>4534</v>
      </c>
      <c r="B4535" s="4" t="s">
        <v>7575</v>
      </c>
      <c r="C4535" s="4">
        <f>YEAR(Data!$D4535)</f>
        <v>2011</v>
      </c>
      <c r="D4535" s="5">
        <v>40826</v>
      </c>
      <c r="E4535" s="5">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ht="14.25" customHeight="1" x14ac:dyDescent="0.3">
      <c r="A4536" s="4">
        <v>4535</v>
      </c>
      <c r="B4536" s="4" t="s">
        <v>7576</v>
      </c>
      <c r="C4536" s="4">
        <f>YEAR(Data!$D4536)</f>
        <v>2012</v>
      </c>
      <c r="D4536" s="5">
        <v>40987</v>
      </c>
      <c r="E4536" s="5">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ht="14.25" customHeight="1" x14ac:dyDescent="0.3">
      <c r="A4537" s="4">
        <v>4536</v>
      </c>
      <c r="B4537" s="4" t="s">
        <v>7577</v>
      </c>
      <c r="C4537" s="4">
        <f>YEAR(Data!$D4537)</f>
        <v>2014</v>
      </c>
      <c r="D4537" s="5">
        <v>41829</v>
      </c>
      <c r="E4537" s="5">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4.9103999999999992</v>
      </c>
    </row>
    <row r="4538" spans="1:22" ht="14.25" customHeight="1" x14ac:dyDescent="0.3">
      <c r="A4538" s="4">
        <v>4537</v>
      </c>
      <c r="B4538" s="4" t="s">
        <v>7577</v>
      </c>
      <c r="C4538" s="4">
        <f>YEAR(Data!$D4538)</f>
        <v>2014</v>
      </c>
      <c r="D4538" s="5">
        <v>41829</v>
      </c>
      <c r="E4538" s="5">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30.231600000000007</v>
      </c>
    </row>
    <row r="4539" spans="1:22" ht="14.25" customHeight="1" x14ac:dyDescent="0.3">
      <c r="A4539" s="4">
        <v>4538</v>
      </c>
      <c r="B4539" s="4" t="s">
        <v>7577</v>
      </c>
      <c r="C4539" s="4">
        <f>YEAR(Data!$D4539)</f>
        <v>2014</v>
      </c>
      <c r="D4539" s="5">
        <v>41829</v>
      </c>
      <c r="E4539" s="5">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4">
        <v>6.2015999999999991</v>
      </c>
    </row>
    <row r="4540" spans="1:22" ht="14.25" customHeight="1" x14ac:dyDescent="0.3">
      <c r="A4540" s="4">
        <v>4539</v>
      </c>
      <c r="B4540" s="4" t="s">
        <v>7577</v>
      </c>
      <c r="C4540" s="4">
        <f>YEAR(Data!$D4540)</f>
        <v>2014</v>
      </c>
      <c r="D4540" s="5">
        <v>41829</v>
      </c>
      <c r="E4540" s="5">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4.3295999999999992</v>
      </c>
    </row>
    <row r="4541" spans="1:22" ht="14.25" customHeight="1" x14ac:dyDescent="0.3">
      <c r="A4541" s="4">
        <v>4540</v>
      </c>
      <c r="B4541" s="4" t="s">
        <v>7578</v>
      </c>
      <c r="C4541" s="4">
        <f>YEAR(Data!$D4541)</f>
        <v>2012</v>
      </c>
      <c r="D4541" s="5">
        <v>40966</v>
      </c>
      <c r="E4541" s="5">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1.0597999999999956</v>
      </c>
    </row>
    <row r="4542" spans="1:22" ht="14.25" customHeight="1" x14ac:dyDescent="0.3">
      <c r="A4542" s="4">
        <v>4541</v>
      </c>
      <c r="B4542" s="4" t="s">
        <v>7578</v>
      </c>
      <c r="C4542" s="4">
        <f>YEAR(Data!$D4542)</f>
        <v>2012</v>
      </c>
      <c r="D4542" s="5">
        <v>40966</v>
      </c>
      <c r="E4542" s="5">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4">
        <v>-28.22399999999999</v>
      </c>
    </row>
    <row r="4543" spans="1:22" ht="14.25" customHeight="1" x14ac:dyDescent="0.3">
      <c r="A4543" s="4">
        <v>4542</v>
      </c>
      <c r="B4543" s="4" t="s">
        <v>7579</v>
      </c>
      <c r="C4543" s="4">
        <f>YEAR(Data!$D4543)</f>
        <v>2014</v>
      </c>
      <c r="D4543" s="5">
        <v>41807</v>
      </c>
      <c r="E4543" s="5">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4">
        <v>-8.9040000000000035</v>
      </c>
    </row>
    <row r="4544" spans="1:22" ht="14.25" customHeight="1" x14ac:dyDescent="0.3">
      <c r="A4544" s="4">
        <v>4543</v>
      </c>
      <c r="B4544" s="4" t="s">
        <v>7580</v>
      </c>
      <c r="C4544" s="4">
        <f>YEAR(Data!$D4544)</f>
        <v>2014</v>
      </c>
      <c r="D4544" s="5">
        <v>41729</v>
      </c>
      <c r="E4544" s="5">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4">
        <v>149.8956</v>
      </c>
    </row>
    <row r="4545" spans="1:22" ht="14.25" customHeight="1" x14ac:dyDescent="0.3">
      <c r="A4545" s="4">
        <v>4544</v>
      </c>
      <c r="B4545" s="4" t="s">
        <v>7585</v>
      </c>
      <c r="C4545" s="4">
        <f>YEAR(Data!$D4545)</f>
        <v>2012</v>
      </c>
      <c r="D4545" s="5">
        <v>41102</v>
      </c>
      <c r="E4545" s="5">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4">
        <v>-5.4801000000000215</v>
      </c>
    </row>
    <row r="4546" spans="1:22" ht="14.25" customHeight="1" x14ac:dyDescent="0.3">
      <c r="A4546" s="4">
        <v>4545</v>
      </c>
      <c r="B4546" s="4" t="s">
        <v>7585</v>
      </c>
      <c r="C4546" s="4">
        <f>YEAR(Data!$D4546)</f>
        <v>2012</v>
      </c>
      <c r="D4546" s="5">
        <v>41102</v>
      </c>
      <c r="E4546" s="5">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16.703999999999986</v>
      </c>
    </row>
    <row r="4547" spans="1:22" ht="14.25" customHeight="1" x14ac:dyDescent="0.3">
      <c r="A4547" s="4">
        <v>4546</v>
      </c>
      <c r="B4547" s="4" t="s">
        <v>7585</v>
      </c>
      <c r="C4547" s="4">
        <f>YEAR(Data!$D4547)</f>
        <v>2012</v>
      </c>
      <c r="D4547" s="5">
        <v>41102</v>
      </c>
      <c r="E4547" s="5">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4">
        <v>53.754400000000004</v>
      </c>
    </row>
    <row r="4548" spans="1:22" ht="14.25" customHeight="1" x14ac:dyDescent="0.3">
      <c r="A4548" s="4">
        <v>4547</v>
      </c>
      <c r="B4548" s="4" t="s">
        <v>7585</v>
      </c>
      <c r="C4548" s="4">
        <f>YEAR(Data!$D4548)</f>
        <v>2012</v>
      </c>
      <c r="D4548" s="5">
        <v>41102</v>
      </c>
      <c r="E4548" s="5">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4">
        <v>-2.9884000000000004</v>
      </c>
    </row>
    <row r="4549" spans="1:22" ht="14.25" customHeight="1" x14ac:dyDescent="0.3">
      <c r="A4549" s="4">
        <v>4548</v>
      </c>
      <c r="B4549" s="4" t="s">
        <v>7585</v>
      </c>
      <c r="C4549" s="4">
        <f>YEAR(Data!$D4549)</f>
        <v>2012</v>
      </c>
      <c r="D4549" s="5">
        <v>41102</v>
      </c>
      <c r="E4549" s="5">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4">
        <v>0.69120000000000026</v>
      </c>
    </row>
    <row r="4550" spans="1:22" ht="14.25" customHeight="1" x14ac:dyDescent="0.3">
      <c r="A4550" s="4">
        <v>4549</v>
      </c>
      <c r="B4550" s="4" t="s">
        <v>7585</v>
      </c>
      <c r="C4550" s="4">
        <f>YEAR(Data!$D4550)</f>
        <v>2012</v>
      </c>
      <c r="D4550" s="5">
        <v>41102</v>
      </c>
      <c r="E4550" s="5">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-2.1340000000000003</v>
      </c>
    </row>
    <row r="4551" spans="1:22" ht="14.25" customHeight="1" x14ac:dyDescent="0.3">
      <c r="A4551" s="4">
        <v>4550</v>
      </c>
      <c r="B4551" s="4" t="s">
        <v>7585</v>
      </c>
      <c r="C4551" s="4">
        <f>YEAR(Data!$D4551)</f>
        <v>2012</v>
      </c>
      <c r="D4551" s="5">
        <v>41102</v>
      </c>
      <c r="E4551" s="5">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4">
        <v>49.437599999999975</v>
      </c>
    </row>
    <row r="4552" spans="1:22" ht="14.25" customHeight="1" x14ac:dyDescent="0.3">
      <c r="A4552" s="4">
        <v>4551</v>
      </c>
      <c r="B4552" s="4" t="s">
        <v>7586</v>
      </c>
      <c r="C4552" s="4">
        <f>YEAR(Data!$D4552)</f>
        <v>2014</v>
      </c>
      <c r="D4552" s="5">
        <v>41760</v>
      </c>
      <c r="E4552" s="5">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4">
        <v>2.8224</v>
      </c>
    </row>
    <row r="4553" spans="1:22" ht="14.25" customHeight="1" x14ac:dyDescent="0.3">
      <c r="A4553" s="4">
        <v>4552</v>
      </c>
      <c r="B4553" s="4" t="s">
        <v>7589</v>
      </c>
      <c r="C4553" s="4">
        <f>YEAR(Data!$D4553)</f>
        <v>2011</v>
      </c>
      <c r="D4553" s="5">
        <v>40737</v>
      </c>
      <c r="E4553" s="5">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4.3901999999999788</v>
      </c>
    </row>
    <row r="4554" spans="1:22" ht="14.25" customHeight="1" x14ac:dyDescent="0.3">
      <c r="A4554" s="4">
        <v>4553</v>
      </c>
      <c r="B4554" s="4" t="s">
        <v>7590</v>
      </c>
      <c r="C4554" s="4">
        <f>YEAR(Data!$D4554)</f>
        <v>2011</v>
      </c>
      <c r="D4554" s="5">
        <v>40904</v>
      </c>
      <c r="E4554" s="5">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4">
        <v>23.027999999999992</v>
      </c>
    </row>
    <row r="4555" spans="1:22" ht="14.25" customHeight="1" x14ac:dyDescent="0.3">
      <c r="A4555" s="4">
        <v>4554</v>
      </c>
      <c r="B4555" s="4" t="s">
        <v>7590</v>
      </c>
      <c r="C4555" s="4">
        <f>YEAR(Data!$D4555)</f>
        <v>2011</v>
      </c>
      <c r="D4555" s="5">
        <v>40904</v>
      </c>
      <c r="E4555" s="5">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5.7779999999999987</v>
      </c>
    </row>
    <row r="4556" spans="1:22" ht="14.25" customHeight="1" x14ac:dyDescent="0.3">
      <c r="A4556" s="4">
        <v>4555</v>
      </c>
      <c r="B4556" s="4" t="s">
        <v>7591</v>
      </c>
      <c r="C4556" s="4">
        <f>YEAR(Data!$D4556)</f>
        <v>2013</v>
      </c>
      <c r="D4556" s="5">
        <v>41332</v>
      </c>
      <c r="E4556" s="5">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4">
        <v>28.410000000000004</v>
      </c>
    </row>
    <row r="4557" spans="1:22" ht="14.25" customHeight="1" x14ac:dyDescent="0.3">
      <c r="A4557" s="4">
        <v>4556</v>
      </c>
      <c r="B4557" s="4" t="s">
        <v>7593</v>
      </c>
      <c r="C4557" s="4">
        <f>YEAR(Data!$D4557)</f>
        <v>2012</v>
      </c>
      <c r="D4557" s="5">
        <v>40991</v>
      </c>
      <c r="E4557" s="5">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14.201999999999998</v>
      </c>
    </row>
    <row r="4558" spans="1:22" ht="14.25" customHeight="1" x14ac:dyDescent="0.3">
      <c r="A4558" s="4">
        <v>4557</v>
      </c>
      <c r="B4558" s="4" t="s">
        <v>7593</v>
      </c>
      <c r="C4558" s="4">
        <f>YEAR(Data!$D4558)</f>
        <v>2012</v>
      </c>
      <c r="D4558" s="5">
        <v>40991</v>
      </c>
      <c r="E4558" s="5">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0.5583999999999989</v>
      </c>
    </row>
    <row r="4559" spans="1:22" ht="14.25" customHeight="1" x14ac:dyDescent="0.3">
      <c r="A4559" s="4">
        <v>4558</v>
      </c>
      <c r="B4559" s="4" t="s">
        <v>7594</v>
      </c>
      <c r="C4559" s="4">
        <f>YEAR(Data!$D4559)</f>
        <v>2014</v>
      </c>
      <c r="D4559" s="5">
        <v>41934</v>
      </c>
      <c r="E4559" s="5">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4">
        <v>-6.5618999999999996</v>
      </c>
    </row>
    <row r="4560" spans="1:22" ht="14.25" customHeight="1" x14ac:dyDescent="0.3">
      <c r="A4560" s="4">
        <v>4559</v>
      </c>
      <c r="B4560" s="4" t="s">
        <v>7595</v>
      </c>
      <c r="C4560" s="4">
        <f>YEAR(Data!$D4560)</f>
        <v>2011</v>
      </c>
      <c r="D4560" s="5">
        <v>40908</v>
      </c>
      <c r="E4560" s="5">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4">
        <v>17.968399999999995</v>
      </c>
    </row>
    <row r="4561" spans="1:22" ht="14.25" customHeight="1" x14ac:dyDescent="0.3">
      <c r="A4561" s="4">
        <v>4560</v>
      </c>
      <c r="B4561" s="4" t="s">
        <v>7596</v>
      </c>
      <c r="C4561" s="4">
        <f>YEAR(Data!$D4561)</f>
        <v>2011</v>
      </c>
      <c r="D4561" s="5">
        <v>40668</v>
      </c>
      <c r="E4561" s="5">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-9.1335000000000122</v>
      </c>
    </row>
    <row r="4562" spans="1:22" ht="14.25" customHeight="1" x14ac:dyDescent="0.3">
      <c r="A4562" s="4">
        <v>4561</v>
      </c>
      <c r="B4562" s="4" t="s">
        <v>7597</v>
      </c>
      <c r="C4562" s="4">
        <f>YEAR(Data!$D4562)</f>
        <v>2012</v>
      </c>
      <c r="D4562" s="5">
        <v>41247</v>
      </c>
      <c r="E4562" s="5">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ht="14.25" customHeight="1" x14ac:dyDescent="0.3">
      <c r="A4563" s="4">
        <v>4562</v>
      </c>
      <c r="B4563" s="4" t="s">
        <v>7597</v>
      </c>
      <c r="C4563" s="4">
        <f>YEAR(Data!$D4563)</f>
        <v>2012</v>
      </c>
      <c r="D4563" s="5">
        <v>41247</v>
      </c>
      <c r="E4563" s="5">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4">
        <v>8.2763999999999953</v>
      </c>
    </row>
    <row r="4564" spans="1:22" ht="14.25" customHeight="1" x14ac:dyDescent="0.3">
      <c r="A4564" s="4">
        <v>4563</v>
      </c>
      <c r="B4564" s="4" t="s">
        <v>7597</v>
      </c>
      <c r="C4564" s="4">
        <f>YEAR(Data!$D4564)</f>
        <v>2012</v>
      </c>
      <c r="D4564" s="5">
        <v>41247</v>
      </c>
      <c r="E4564" s="5">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4">
        <v>13.832000000000001</v>
      </c>
    </row>
    <row r="4565" spans="1:22" ht="14.25" customHeight="1" x14ac:dyDescent="0.3">
      <c r="A4565" s="4">
        <v>4564</v>
      </c>
      <c r="B4565" s="4" t="s">
        <v>7602</v>
      </c>
      <c r="C4565" s="4">
        <f>YEAR(Data!$D4565)</f>
        <v>2014</v>
      </c>
      <c r="D4565" s="5">
        <v>41909</v>
      </c>
      <c r="E4565" s="5">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4">
        <v>-57.631200000000035</v>
      </c>
    </row>
    <row r="4566" spans="1:22" ht="14.25" customHeight="1" x14ac:dyDescent="0.3">
      <c r="A4566" s="4">
        <v>4565</v>
      </c>
      <c r="B4566" s="4" t="s">
        <v>7603</v>
      </c>
      <c r="C4566" s="4">
        <f>YEAR(Data!$D4566)</f>
        <v>2011</v>
      </c>
      <c r="D4566" s="5">
        <v>40886</v>
      </c>
      <c r="E4566" s="5">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4">
        <v>-1.2588000000000008</v>
      </c>
    </row>
    <row r="4567" spans="1:22" ht="14.25" customHeight="1" x14ac:dyDescent="0.3">
      <c r="A4567" s="4">
        <v>4566</v>
      </c>
      <c r="B4567" s="4" t="s">
        <v>7604</v>
      </c>
      <c r="C4567" s="4">
        <f>YEAR(Data!$D4567)</f>
        <v>2014</v>
      </c>
      <c r="D4567" s="5">
        <v>41977</v>
      </c>
      <c r="E4567" s="5">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4.5215999999999994</v>
      </c>
    </row>
    <row r="4568" spans="1:22" ht="14.25" customHeight="1" x14ac:dyDescent="0.3">
      <c r="A4568" s="4">
        <v>4567</v>
      </c>
      <c r="B4568" s="4" t="s">
        <v>7604</v>
      </c>
      <c r="C4568" s="4">
        <f>YEAR(Data!$D4568)</f>
        <v>2014</v>
      </c>
      <c r="D4568" s="5">
        <v>41977</v>
      </c>
      <c r="E4568" s="5">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4">
        <v>-21.1068</v>
      </c>
    </row>
    <row r="4569" spans="1:22" ht="14.25" customHeight="1" x14ac:dyDescent="0.3">
      <c r="A4569" s="4">
        <v>4568</v>
      </c>
      <c r="B4569" s="4" t="s">
        <v>7604</v>
      </c>
      <c r="C4569" s="4">
        <f>YEAR(Data!$D4569)</f>
        <v>2014</v>
      </c>
      <c r="D4569" s="5">
        <v>41977</v>
      </c>
      <c r="E4569" s="5">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ht="14.25" customHeight="1" x14ac:dyDescent="0.3">
      <c r="A4570" s="4">
        <v>4569</v>
      </c>
      <c r="B4570" s="4" t="s">
        <v>7605</v>
      </c>
      <c r="C4570" s="4">
        <f>YEAR(Data!$D4570)</f>
        <v>2012</v>
      </c>
      <c r="D4570" s="5">
        <v>41221</v>
      </c>
      <c r="E4570" s="5">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4">
        <v>-17.285400000000006</v>
      </c>
    </row>
    <row r="4571" spans="1:22" ht="14.25" customHeight="1" x14ac:dyDescent="0.3">
      <c r="A4571" s="4">
        <v>4570</v>
      </c>
      <c r="B4571" s="4" t="s">
        <v>7606</v>
      </c>
      <c r="C4571" s="4">
        <f>YEAR(Data!$D4571)</f>
        <v>2011</v>
      </c>
      <c r="D4571" s="5">
        <v>40652</v>
      </c>
      <c r="E4571" s="5">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4">
        <v>26.648999999999997</v>
      </c>
    </row>
    <row r="4572" spans="1:22" ht="14.25" customHeight="1" x14ac:dyDescent="0.3">
      <c r="A4572" s="4">
        <v>4571</v>
      </c>
      <c r="B4572" s="4" t="s">
        <v>7607</v>
      </c>
      <c r="C4572" s="4">
        <f>YEAR(Data!$D4572)</f>
        <v>2012</v>
      </c>
      <c r="D4572" s="5">
        <v>41054</v>
      </c>
      <c r="E4572" s="5">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4">
        <v>8.071200000000001</v>
      </c>
    </row>
    <row r="4573" spans="1:22" ht="14.25" customHeight="1" x14ac:dyDescent="0.3">
      <c r="A4573" s="4">
        <v>4572</v>
      </c>
      <c r="B4573" s="4" t="s">
        <v>7607</v>
      </c>
      <c r="C4573" s="4">
        <f>YEAR(Data!$D4573)</f>
        <v>2012</v>
      </c>
      <c r="D4573" s="5">
        <v>41054</v>
      </c>
      <c r="E4573" s="5">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ht="14.25" customHeight="1" x14ac:dyDescent="0.3">
      <c r="A4574" s="4">
        <v>4573</v>
      </c>
      <c r="B4574" s="4" t="s">
        <v>7608</v>
      </c>
      <c r="C4574" s="4">
        <f>YEAR(Data!$D4574)</f>
        <v>2014</v>
      </c>
      <c r="D4574" s="5">
        <v>41838</v>
      </c>
      <c r="E4574" s="5">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4">
        <v>89.996999999999986</v>
      </c>
    </row>
    <row r="4575" spans="1:22" ht="14.25" customHeight="1" x14ac:dyDescent="0.3">
      <c r="A4575" s="4">
        <v>4574</v>
      </c>
      <c r="B4575" s="4" t="s">
        <v>7609</v>
      </c>
      <c r="C4575" s="4">
        <f>YEAR(Data!$D4575)</f>
        <v>2013</v>
      </c>
      <c r="D4575" s="5">
        <v>41621</v>
      </c>
      <c r="E4575" s="5">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184.22039999999998</v>
      </c>
    </row>
    <row r="4576" spans="1:22" ht="14.25" customHeight="1" x14ac:dyDescent="0.3">
      <c r="A4576" s="4">
        <v>4575</v>
      </c>
      <c r="B4576" s="4" t="s">
        <v>7609</v>
      </c>
      <c r="C4576" s="4">
        <f>YEAR(Data!$D4576)</f>
        <v>2013</v>
      </c>
      <c r="D4576" s="5">
        <v>41621</v>
      </c>
      <c r="E4576" s="5">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8.7047999999999988</v>
      </c>
    </row>
    <row r="4577" spans="1:22" ht="14.25" customHeight="1" x14ac:dyDescent="0.3">
      <c r="A4577" s="4">
        <v>4576</v>
      </c>
      <c r="B4577" s="4" t="s">
        <v>7609</v>
      </c>
      <c r="C4577" s="4">
        <f>YEAR(Data!$D4577)</f>
        <v>2013</v>
      </c>
      <c r="D4577" s="5">
        <v>41621</v>
      </c>
      <c r="E4577" s="5">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4">
        <v>3.6139999999999994</v>
      </c>
    </row>
    <row r="4578" spans="1:22" ht="14.25" customHeight="1" x14ac:dyDescent="0.3">
      <c r="A4578" s="4">
        <v>4577</v>
      </c>
      <c r="B4578" s="4" t="s">
        <v>7609</v>
      </c>
      <c r="C4578" s="4">
        <f>YEAR(Data!$D4578)</f>
        <v>2013</v>
      </c>
      <c r="D4578" s="5">
        <v>41621</v>
      </c>
      <c r="E4578" s="5">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4">
        <v>6.7149999999999999</v>
      </c>
    </row>
    <row r="4579" spans="1:22" ht="14.25" customHeight="1" x14ac:dyDescent="0.3">
      <c r="A4579" s="4">
        <v>4578</v>
      </c>
      <c r="B4579" s="4" t="s">
        <v>7612</v>
      </c>
      <c r="C4579" s="4">
        <f>YEAR(Data!$D4579)</f>
        <v>2011</v>
      </c>
      <c r="D4579" s="5">
        <v>40644</v>
      </c>
      <c r="E4579" s="5">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4">
        <v>3.3543999999999996</v>
      </c>
    </row>
    <row r="4580" spans="1:22" ht="14.25" customHeight="1" x14ac:dyDescent="0.3">
      <c r="A4580" s="4">
        <v>4579</v>
      </c>
      <c r="B4580" s="4" t="s">
        <v>7614</v>
      </c>
      <c r="C4580" s="4">
        <f>YEAR(Data!$D4580)</f>
        <v>2012</v>
      </c>
      <c r="D4580" s="5">
        <v>41069</v>
      </c>
      <c r="E4580" s="5">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4">
        <v>56.550000000000004</v>
      </c>
    </row>
    <row r="4581" spans="1:22" ht="14.25" customHeight="1" x14ac:dyDescent="0.3">
      <c r="A4581" s="4">
        <v>4580</v>
      </c>
      <c r="B4581" s="4" t="s">
        <v>7615</v>
      </c>
      <c r="C4581" s="4">
        <f>YEAR(Data!$D4581)</f>
        <v>2011</v>
      </c>
      <c r="D4581" s="5">
        <v>40751</v>
      </c>
      <c r="E4581" s="5">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4">
        <v>32.232199999999999</v>
      </c>
    </row>
    <row r="4582" spans="1:22" ht="14.25" customHeight="1" x14ac:dyDescent="0.3">
      <c r="A4582" s="4">
        <v>4581</v>
      </c>
      <c r="B4582" s="4" t="s">
        <v>7618</v>
      </c>
      <c r="C4582" s="4">
        <f>YEAR(Data!$D4582)</f>
        <v>2012</v>
      </c>
      <c r="D4582" s="5">
        <v>41121</v>
      </c>
      <c r="E4582" s="5">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4">
        <v>105.46800000000002</v>
      </c>
    </row>
    <row r="4583" spans="1:22" ht="14.25" customHeight="1" x14ac:dyDescent="0.3">
      <c r="A4583" s="4">
        <v>4582</v>
      </c>
      <c r="B4583" s="4" t="s">
        <v>7620</v>
      </c>
      <c r="C4583" s="4">
        <f>YEAR(Data!$D4583)</f>
        <v>2013</v>
      </c>
      <c r="D4583" s="5">
        <v>41537</v>
      </c>
      <c r="E4583" s="5">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4">
        <v>3.8447999999999967</v>
      </c>
    </row>
    <row r="4584" spans="1:22" ht="14.25" customHeight="1" x14ac:dyDescent="0.3">
      <c r="A4584" s="4">
        <v>4583</v>
      </c>
      <c r="B4584" s="4" t="s">
        <v>7623</v>
      </c>
      <c r="C4584" s="4">
        <f>YEAR(Data!$D4584)</f>
        <v>2013</v>
      </c>
      <c r="D4584" s="5">
        <v>41436</v>
      </c>
      <c r="E4584" s="5">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4">
        <v>7.9703999999999997</v>
      </c>
    </row>
    <row r="4585" spans="1:22" ht="14.25" customHeight="1" x14ac:dyDescent="0.3">
      <c r="A4585" s="4">
        <v>4584</v>
      </c>
      <c r="B4585" s="4" t="s">
        <v>7624</v>
      </c>
      <c r="C4585" s="4">
        <f>YEAR(Data!$D4585)</f>
        <v>2013</v>
      </c>
      <c r="D4585" s="5">
        <v>41513</v>
      </c>
      <c r="E4585" s="5">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ht="14.25" customHeight="1" x14ac:dyDescent="0.3">
      <c r="A4586" s="4">
        <v>4585</v>
      </c>
      <c r="B4586" s="4" t="s">
        <v>7627</v>
      </c>
      <c r="C4586" s="4">
        <f>YEAR(Data!$D4586)</f>
        <v>2014</v>
      </c>
      <c r="D4586" s="5">
        <v>41946</v>
      </c>
      <c r="E4586" s="5">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4">
        <v>38.29</v>
      </c>
    </row>
    <row r="4587" spans="1:22" ht="14.25" customHeight="1" x14ac:dyDescent="0.3">
      <c r="A4587" s="4">
        <v>4586</v>
      </c>
      <c r="B4587" s="4" t="s">
        <v>7627</v>
      </c>
      <c r="C4587" s="4">
        <f>YEAR(Data!$D4587)</f>
        <v>2014</v>
      </c>
      <c r="D4587" s="5">
        <v>41946</v>
      </c>
      <c r="E4587" s="5">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ht="14.25" customHeight="1" x14ac:dyDescent="0.3">
      <c r="A4588" s="4">
        <v>4587</v>
      </c>
      <c r="B4588" s="4" t="s">
        <v>7627</v>
      </c>
      <c r="C4588" s="4">
        <f>YEAR(Data!$D4588)</f>
        <v>2014</v>
      </c>
      <c r="D4588" s="5">
        <v>41946</v>
      </c>
      <c r="E4588" s="5">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4">
        <v>206.62319999999997</v>
      </c>
    </row>
    <row r="4589" spans="1:22" ht="14.25" customHeight="1" x14ac:dyDescent="0.3">
      <c r="A4589" s="4">
        <v>4588</v>
      </c>
      <c r="B4589" s="4" t="s">
        <v>7627</v>
      </c>
      <c r="C4589" s="4">
        <f>YEAR(Data!$D4589)</f>
        <v>2014</v>
      </c>
      <c r="D4589" s="5">
        <v>41946</v>
      </c>
      <c r="E4589" s="5">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4">
        <v>0.16740000000000022</v>
      </c>
    </row>
    <row r="4590" spans="1:22" ht="14.25" customHeight="1" x14ac:dyDescent="0.3">
      <c r="A4590" s="4">
        <v>4589</v>
      </c>
      <c r="B4590" s="4" t="s">
        <v>7627</v>
      </c>
      <c r="C4590" s="4">
        <f>YEAR(Data!$D4590)</f>
        <v>2014</v>
      </c>
      <c r="D4590" s="5">
        <v>41946</v>
      </c>
      <c r="E4590" s="5">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4">
        <v>10.508400000000002</v>
      </c>
    </row>
    <row r="4591" spans="1:22" ht="14.25" customHeight="1" x14ac:dyDescent="0.3">
      <c r="A4591" s="4">
        <v>4590</v>
      </c>
      <c r="B4591" s="4" t="s">
        <v>7627</v>
      </c>
      <c r="C4591" s="4">
        <f>YEAR(Data!$D4591)</f>
        <v>2014</v>
      </c>
      <c r="D4591" s="5">
        <v>41946</v>
      </c>
      <c r="E4591" s="5">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4">
        <v>22.627499999999962</v>
      </c>
    </row>
    <row r="4592" spans="1:22" ht="14.25" customHeight="1" x14ac:dyDescent="0.3">
      <c r="A4592" s="4">
        <v>4591</v>
      </c>
      <c r="B4592" s="4" t="s">
        <v>7633</v>
      </c>
      <c r="C4592" s="4">
        <f>YEAR(Data!$D4592)</f>
        <v>2013</v>
      </c>
      <c r="D4592" s="5">
        <v>41635</v>
      </c>
      <c r="E4592" s="5">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4">
        <v>4.9728000000000012</v>
      </c>
    </row>
    <row r="4593" spans="1:22" ht="14.25" customHeight="1" x14ac:dyDescent="0.3">
      <c r="A4593" s="4">
        <v>4592</v>
      </c>
      <c r="B4593" s="4" t="s">
        <v>7633</v>
      </c>
      <c r="C4593" s="4">
        <f>YEAR(Data!$D4593)</f>
        <v>2013</v>
      </c>
      <c r="D4593" s="5">
        <v>41635</v>
      </c>
      <c r="E4593" s="5">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30.238400000000013</v>
      </c>
    </row>
    <row r="4594" spans="1:22" ht="14.25" customHeight="1" x14ac:dyDescent="0.3">
      <c r="A4594" s="4">
        <v>4593</v>
      </c>
      <c r="B4594" s="4" t="s">
        <v>7633</v>
      </c>
      <c r="C4594" s="4">
        <f>YEAR(Data!$D4594)</f>
        <v>2013</v>
      </c>
      <c r="D4594" s="5">
        <v>41635</v>
      </c>
      <c r="E4594" s="5">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4">
        <v>-5.4882000000000062</v>
      </c>
    </row>
    <row r="4595" spans="1:22" ht="14.25" customHeight="1" x14ac:dyDescent="0.3">
      <c r="A4595" s="4">
        <v>4594</v>
      </c>
      <c r="B4595" s="4" t="s">
        <v>7633</v>
      </c>
      <c r="C4595" s="4">
        <f>YEAR(Data!$D4595)</f>
        <v>2013</v>
      </c>
      <c r="D4595" s="5">
        <v>41635</v>
      </c>
      <c r="E4595" s="5">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4">
        <v>2.0540000000000003</v>
      </c>
    </row>
    <row r="4596" spans="1:22" ht="14.25" customHeight="1" x14ac:dyDescent="0.3">
      <c r="A4596" s="4">
        <v>4595</v>
      </c>
      <c r="B4596" s="4" t="s">
        <v>7633</v>
      </c>
      <c r="C4596" s="4">
        <f>YEAR(Data!$D4596)</f>
        <v>2013</v>
      </c>
      <c r="D4596" s="5">
        <v>41635</v>
      </c>
      <c r="E4596" s="5">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33.851700000000051</v>
      </c>
    </row>
    <row r="4597" spans="1:22" ht="14.25" customHeight="1" x14ac:dyDescent="0.3">
      <c r="A4597" s="4">
        <v>4596</v>
      </c>
      <c r="B4597" s="4" t="s">
        <v>7633</v>
      </c>
      <c r="C4597" s="4">
        <f>YEAR(Data!$D4597)</f>
        <v>2013</v>
      </c>
      <c r="D4597" s="5">
        <v>41635</v>
      </c>
      <c r="E4597" s="5">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15.111600000000001</v>
      </c>
    </row>
    <row r="4598" spans="1:22" ht="14.25" customHeight="1" x14ac:dyDescent="0.3">
      <c r="A4598" s="4">
        <v>4597</v>
      </c>
      <c r="B4598" s="4" t="s">
        <v>7636</v>
      </c>
      <c r="C4598" s="4">
        <f>YEAR(Data!$D4598)</f>
        <v>2013</v>
      </c>
      <c r="D4598" s="5">
        <v>41614</v>
      </c>
      <c r="E4598" s="5">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ht="14.25" customHeight="1" x14ac:dyDescent="0.3">
      <c r="A4599" s="4">
        <v>4598</v>
      </c>
      <c r="B4599" s="4" t="s">
        <v>7637</v>
      </c>
      <c r="C4599" s="4">
        <f>YEAR(Data!$D4599)</f>
        <v>2014</v>
      </c>
      <c r="D4599" s="5">
        <v>41880</v>
      </c>
      <c r="E4599" s="5">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5.8887000000000009</v>
      </c>
    </row>
    <row r="4600" spans="1:22" ht="14.25" customHeight="1" x14ac:dyDescent="0.3">
      <c r="A4600" s="4">
        <v>4599</v>
      </c>
      <c r="B4600" s="4" t="s">
        <v>7637</v>
      </c>
      <c r="C4600" s="4">
        <f>YEAR(Data!$D4600)</f>
        <v>2014</v>
      </c>
      <c r="D4600" s="5">
        <v>41880</v>
      </c>
      <c r="E4600" s="5">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4">
        <v>26.563999999999997</v>
      </c>
    </row>
    <row r="4601" spans="1:22" ht="14.25" customHeight="1" x14ac:dyDescent="0.3">
      <c r="A4601" s="4">
        <v>4600</v>
      </c>
      <c r="B4601" s="4" t="s">
        <v>7638</v>
      </c>
      <c r="C4601" s="4">
        <f>YEAR(Data!$D4601)</f>
        <v>2012</v>
      </c>
      <c r="D4601" s="5">
        <v>41106</v>
      </c>
      <c r="E4601" s="5">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43.784199999999984</v>
      </c>
    </row>
    <row r="4602" spans="1:22" ht="14.25" customHeight="1" x14ac:dyDescent="0.3">
      <c r="A4602" s="4">
        <v>4601</v>
      </c>
      <c r="B4602" s="4" t="s">
        <v>7638</v>
      </c>
      <c r="C4602" s="4">
        <f>YEAR(Data!$D4602)</f>
        <v>2012</v>
      </c>
      <c r="D4602" s="5">
        <v>41106</v>
      </c>
      <c r="E4602" s="5">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63.134999999999991</v>
      </c>
    </row>
    <row r="4603" spans="1:22" ht="14.25" customHeight="1" x14ac:dyDescent="0.3">
      <c r="A4603" s="4">
        <v>4602</v>
      </c>
      <c r="B4603" s="4" t="s">
        <v>7638</v>
      </c>
      <c r="C4603" s="4">
        <f>YEAR(Data!$D4603)</f>
        <v>2012</v>
      </c>
      <c r="D4603" s="5">
        <v>41106</v>
      </c>
      <c r="E4603" s="5">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4">
        <v>5.4143999999999997</v>
      </c>
    </row>
    <row r="4604" spans="1:22" ht="14.25" customHeight="1" x14ac:dyDescent="0.3">
      <c r="A4604" s="4">
        <v>4603</v>
      </c>
      <c r="B4604" s="4" t="s">
        <v>7639</v>
      </c>
      <c r="C4604" s="4">
        <f>YEAR(Data!$D4604)</f>
        <v>2012</v>
      </c>
      <c r="D4604" s="5">
        <v>41055</v>
      </c>
      <c r="E4604" s="5">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4">
        <v>5.9383999999999988</v>
      </c>
    </row>
    <row r="4605" spans="1:22" ht="14.25" customHeight="1" x14ac:dyDescent="0.3">
      <c r="A4605" s="4">
        <v>4604</v>
      </c>
      <c r="B4605" s="4" t="s">
        <v>7639</v>
      </c>
      <c r="C4605" s="4">
        <f>YEAR(Data!$D4605)</f>
        <v>2012</v>
      </c>
      <c r="D4605" s="5">
        <v>41055</v>
      </c>
      <c r="E4605" s="5">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4">
        <v>53.804799999999986</v>
      </c>
    </row>
    <row r="4606" spans="1:22" ht="14.25" customHeight="1" x14ac:dyDescent="0.3">
      <c r="A4606" s="4">
        <v>4605</v>
      </c>
      <c r="B4606" s="4" t="s">
        <v>7639</v>
      </c>
      <c r="C4606" s="4">
        <f>YEAR(Data!$D4606)</f>
        <v>2012</v>
      </c>
      <c r="D4606" s="5">
        <v>41055</v>
      </c>
      <c r="E4606" s="5">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ht="14.25" customHeight="1" x14ac:dyDescent="0.3">
      <c r="A4607" s="4">
        <v>4606</v>
      </c>
      <c r="B4607" s="4" t="s">
        <v>7639</v>
      </c>
      <c r="C4607" s="4">
        <f>YEAR(Data!$D4607)</f>
        <v>2012</v>
      </c>
      <c r="D4607" s="5">
        <v>41055</v>
      </c>
      <c r="E4607" s="5">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4">
        <v>50.383200000000016</v>
      </c>
    </row>
    <row r="4608" spans="1:22" ht="14.25" customHeight="1" x14ac:dyDescent="0.3">
      <c r="A4608" s="4">
        <v>4607</v>
      </c>
      <c r="B4608" s="4" t="s">
        <v>7642</v>
      </c>
      <c r="C4608" s="4">
        <f>YEAR(Data!$D4608)</f>
        <v>2012</v>
      </c>
      <c r="D4608" s="5">
        <v>41057</v>
      </c>
      <c r="E4608" s="5">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ht="14.25" customHeight="1" x14ac:dyDescent="0.3">
      <c r="A4609" s="4">
        <v>4608</v>
      </c>
      <c r="B4609" s="4" t="s">
        <v>7642</v>
      </c>
      <c r="C4609" s="4">
        <f>YEAR(Data!$D4609)</f>
        <v>2012</v>
      </c>
      <c r="D4609" s="5">
        <v>41057</v>
      </c>
      <c r="E4609" s="5">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160.62299999999993</v>
      </c>
    </row>
    <row r="4610" spans="1:22" ht="14.25" customHeight="1" x14ac:dyDescent="0.3">
      <c r="A4610" s="4">
        <v>4609</v>
      </c>
      <c r="B4610" s="4" t="s">
        <v>7642</v>
      </c>
      <c r="C4610" s="4">
        <f>YEAR(Data!$D4610)</f>
        <v>2012</v>
      </c>
      <c r="D4610" s="5">
        <v>41057</v>
      </c>
      <c r="E4610" s="5">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2.0573999999999995</v>
      </c>
    </row>
    <row r="4611" spans="1:22" ht="14.25" customHeight="1" x14ac:dyDescent="0.3">
      <c r="A4611" s="4">
        <v>4610</v>
      </c>
      <c r="B4611" s="4" t="s">
        <v>7642</v>
      </c>
      <c r="C4611" s="4">
        <f>YEAR(Data!$D4611)</f>
        <v>2012</v>
      </c>
      <c r="D4611" s="5">
        <v>41057</v>
      </c>
      <c r="E4611" s="5">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4">
        <v>21.772800000000004</v>
      </c>
    </row>
    <row r="4612" spans="1:22" ht="14.25" customHeight="1" x14ac:dyDescent="0.3">
      <c r="A4612" s="4">
        <v>4611</v>
      </c>
      <c r="B4612" s="4" t="s">
        <v>7643</v>
      </c>
      <c r="C4612" s="4">
        <f>YEAR(Data!$D4612)</f>
        <v>2014</v>
      </c>
      <c r="D4612" s="5">
        <v>41953</v>
      </c>
      <c r="E4612" s="5">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ht="14.25" customHeight="1" x14ac:dyDescent="0.3">
      <c r="A4613" s="4">
        <v>4612</v>
      </c>
      <c r="B4613" s="4" t="s">
        <v>7644</v>
      </c>
      <c r="C4613" s="4">
        <f>YEAR(Data!$D4613)</f>
        <v>2013</v>
      </c>
      <c r="D4613" s="5">
        <v>41298</v>
      </c>
      <c r="E4613" s="5">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ht="14.25" customHeight="1" x14ac:dyDescent="0.3">
      <c r="A4614" s="4">
        <v>4613</v>
      </c>
      <c r="B4614" s="4" t="s">
        <v>7645</v>
      </c>
      <c r="C4614" s="4">
        <f>YEAR(Data!$D4614)</f>
        <v>2014</v>
      </c>
      <c r="D4614" s="5">
        <v>41640</v>
      </c>
      <c r="E4614" s="5">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3.571200000000001</v>
      </c>
    </row>
    <row r="4615" spans="1:22" ht="14.25" customHeight="1" x14ac:dyDescent="0.3">
      <c r="A4615" s="4">
        <v>4614</v>
      </c>
      <c r="B4615" s="4" t="s">
        <v>7645</v>
      </c>
      <c r="C4615" s="4">
        <f>YEAR(Data!$D4615)</f>
        <v>2014</v>
      </c>
      <c r="D4615" s="5">
        <v>41640</v>
      </c>
      <c r="E4615" s="5">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4">
        <v>8.218</v>
      </c>
    </row>
    <row r="4616" spans="1:22" ht="14.25" customHeight="1" x14ac:dyDescent="0.3">
      <c r="A4616" s="4">
        <v>4615</v>
      </c>
      <c r="B4616" s="4" t="s">
        <v>7646</v>
      </c>
      <c r="C4616" s="4">
        <f>YEAR(Data!$D4616)</f>
        <v>2013</v>
      </c>
      <c r="D4616" s="5">
        <v>41523</v>
      </c>
      <c r="E4616" s="5">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4">
        <v>-166.39350000000002</v>
      </c>
    </row>
    <row r="4617" spans="1:22" ht="14.25" customHeight="1" x14ac:dyDescent="0.3">
      <c r="A4617" s="4">
        <v>4616</v>
      </c>
      <c r="B4617" s="4" t="s">
        <v>7646</v>
      </c>
      <c r="C4617" s="4">
        <f>YEAR(Data!$D4617)</f>
        <v>2013</v>
      </c>
      <c r="D4617" s="5">
        <v>41523</v>
      </c>
      <c r="E4617" s="5">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4">
        <v>4.2659999999999973</v>
      </c>
    </row>
    <row r="4618" spans="1:22" ht="14.25" customHeight="1" x14ac:dyDescent="0.3">
      <c r="A4618" s="4">
        <v>4617</v>
      </c>
      <c r="B4618" s="4" t="s">
        <v>7647</v>
      </c>
      <c r="C4618" s="4">
        <f>YEAR(Data!$D4618)</f>
        <v>2012</v>
      </c>
      <c r="D4618" s="5">
        <v>41156</v>
      </c>
      <c r="E4618" s="5">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6.7188000000000088</v>
      </c>
    </row>
    <row r="4619" spans="1:22" ht="14.25" customHeight="1" x14ac:dyDescent="0.3">
      <c r="A4619" s="4">
        <v>4618</v>
      </c>
      <c r="B4619" s="4" t="s">
        <v>7648</v>
      </c>
      <c r="C4619" s="4">
        <f>YEAR(Data!$D4619)</f>
        <v>2012</v>
      </c>
      <c r="D4619" s="5">
        <v>41173</v>
      </c>
      <c r="E4619" s="5">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4">
        <v>147.47500000000002</v>
      </c>
    </row>
    <row r="4620" spans="1:22" ht="14.25" customHeight="1" x14ac:dyDescent="0.3">
      <c r="A4620" s="4">
        <v>4619</v>
      </c>
      <c r="B4620" s="4" t="s">
        <v>7648</v>
      </c>
      <c r="C4620" s="4">
        <f>YEAR(Data!$D4620)</f>
        <v>2012</v>
      </c>
      <c r="D4620" s="5">
        <v>41173</v>
      </c>
      <c r="E4620" s="5">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4">
        <v>141.1644</v>
      </c>
    </row>
    <row r="4621" spans="1:22" ht="14.25" customHeight="1" x14ac:dyDescent="0.3">
      <c r="A4621" s="4">
        <v>4620</v>
      </c>
      <c r="B4621" s="4" t="s">
        <v>7649</v>
      </c>
      <c r="C4621" s="4">
        <f>YEAR(Data!$D4621)</f>
        <v>2014</v>
      </c>
      <c r="D4621" s="5">
        <v>41998</v>
      </c>
      <c r="E4621" s="5">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1007.9831999999999</v>
      </c>
    </row>
    <row r="4622" spans="1:22" ht="14.25" customHeight="1" x14ac:dyDescent="0.3">
      <c r="A4622" s="4">
        <v>4621</v>
      </c>
      <c r="B4622" s="4" t="s">
        <v>7649</v>
      </c>
      <c r="C4622" s="4">
        <f>YEAR(Data!$D4622)</f>
        <v>2014</v>
      </c>
      <c r="D4622" s="5">
        <v>41998</v>
      </c>
      <c r="E4622" s="5">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4">
        <v>33.93</v>
      </c>
    </row>
    <row r="4623" spans="1:22" ht="14.25" customHeight="1" x14ac:dyDescent="0.3">
      <c r="A4623" s="4">
        <v>4622</v>
      </c>
      <c r="B4623" s="4" t="s">
        <v>7650</v>
      </c>
      <c r="C4623" s="4">
        <f>YEAR(Data!$D4623)</f>
        <v>2012</v>
      </c>
      <c r="D4623" s="5">
        <v>41187</v>
      </c>
      <c r="E4623" s="5">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21.714000000000002</v>
      </c>
    </row>
    <row r="4624" spans="1:22" ht="14.25" customHeight="1" x14ac:dyDescent="0.3">
      <c r="A4624" s="4">
        <v>4623</v>
      </c>
      <c r="B4624" s="4" t="s">
        <v>7651</v>
      </c>
      <c r="C4624" s="4">
        <f>YEAR(Data!$D4624)</f>
        <v>2014</v>
      </c>
      <c r="D4624" s="5">
        <v>41892</v>
      </c>
      <c r="E4624" s="5">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-1.9872000000000005</v>
      </c>
    </row>
    <row r="4625" spans="1:22" ht="14.25" customHeight="1" x14ac:dyDescent="0.3">
      <c r="A4625" s="4">
        <v>4624</v>
      </c>
      <c r="B4625" s="4" t="s">
        <v>7651</v>
      </c>
      <c r="C4625" s="4">
        <f>YEAR(Data!$D4625)</f>
        <v>2014</v>
      </c>
      <c r="D4625" s="5">
        <v>41892</v>
      </c>
      <c r="E4625" s="5">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62.137599999999992</v>
      </c>
    </row>
    <row r="4626" spans="1:22" ht="14.25" customHeight="1" x14ac:dyDescent="0.3">
      <c r="A4626" s="4">
        <v>4625</v>
      </c>
      <c r="B4626" s="4" t="s">
        <v>7651</v>
      </c>
      <c r="C4626" s="4">
        <f>YEAR(Data!$D4626)</f>
        <v>2014</v>
      </c>
      <c r="D4626" s="5">
        <v>41892</v>
      </c>
      <c r="E4626" s="5">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-3.2309999999999945</v>
      </c>
    </row>
    <row r="4627" spans="1:22" ht="14.25" customHeight="1" x14ac:dyDescent="0.3">
      <c r="A4627" s="4">
        <v>4626</v>
      </c>
      <c r="B4627" s="4" t="s">
        <v>7651</v>
      </c>
      <c r="C4627" s="4">
        <f>YEAR(Data!$D4627)</f>
        <v>2014</v>
      </c>
      <c r="D4627" s="5">
        <v>41892</v>
      </c>
      <c r="E4627" s="5">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4.240800000000001</v>
      </c>
    </row>
    <row r="4628" spans="1:22" ht="14.25" customHeight="1" x14ac:dyDescent="0.3">
      <c r="A4628" s="4">
        <v>4627</v>
      </c>
      <c r="B4628" s="4" t="s">
        <v>7652</v>
      </c>
      <c r="C4628" s="4">
        <f>YEAR(Data!$D4628)</f>
        <v>2013</v>
      </c>
      <c r="D4628" s="5">
        <v>41592</v>
      </c>
      <c r="E4628" s="5">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20.163000000000004</v>
      </c>
    </row>
    <row r="4629" spans="1:22" ht="14.25" customHeight="1" x14ac:dyDescent="0.3">
      <c r="A4629" s="4">
        <v>4628</v>
      </c>
      <c r="B4629" s="4" t="s">
        <v>7652</v>
      </c>
      <c r="C4629" s="4">
        <f>YEAR(Data!$D4629)</f>
        <v>2013</v>
      </c>
      <c r="D4629" s="5">
        <v>41592</v>
      </c>
      <c r="E4629" s="5">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ht="14.25" customHeight="1" x14ac:dyDescent="0.3">
      <c r="A4630" s="4">
        <v>4629</v>
      </c>
      <c r="B4630" s="4" t="s">
        <v>7652</v>
      </c>
      <c r="C4630" s="4">
        <f>YEAR(Data!$D4630)</f>
        <v>2013</v>
      </c>
      <c r="D4630" s="5">
        <v>41592</v>
      </c>
      <c r="E4630" s="5">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4">
        <v>39.410000000000011</v>
      </c>
    </row>
    <row r="4631" spans="1:22" ht="14.25" customHeight="1" x14ac:dyDescent="0.3">
      <c r="A4631" s="4">
        <v>4630</v>
      </c>
      <c r="B4631" s="4" t="s">
        <v>7652</v>
      </c>
      <c r="C4631" s="4">
        <f>YEAR(Data!$D4631)</f>
        <v>2013</v>
      </c>
      <c r="D4631" s="5">
        <v>41592</v>
      </c>
      <c r="E4631" s="5">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9.8901000000000039</v>
      </c>
    </row>
    <row r="4632" spans="1:22" ht="14.25" customHeight="1" x14ac:dyDescent="0.3">
      <c r="A4632" s="4">
        <v>4631</v>
      </c>
      <c r="B4632" s="4" t="s">
        <v>7653</v>
      </c>
      <c r="C4632" s="4">
        <f>YEAR(Data!$D4632)</f>
        <v>2012</v>
      </c>
      <c r="D4632" s="5">
        <v>41197</v>
      </c>
      <c r="E4632" s="5">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4">
        <v>6.1704000000000008</v>
      </c>
    </row>
    <row r="4633" spans="1:22" ht="14.25" customHeight="1" x14ac:dyDescent="0.3">
      <c r="A4633" s="4">
        <v>4632</v>
      </c>
      <c r="B4633" s="4" t="s">
        <v>7656</v>
      </c>
      <c r="C4633" s="4">
        <f>YEAR(Data!$D4633)</f>
        <v>2014</v>
      </c>
      <c r="D4633" s="5">
        <v>41855</v>
      </c>
      <c r="E4633" s="5">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ht="14.25" customHeight="1" x14ac:dyDescent="0.3">
      <c r="A4634" s="4">
        <v>4633</v>
      </c>
      <c r="B4634" s="4" t="s">
        <v>7656</v>
      </c>
      <c r="C4634" s="4">
        <f>YEAR(Data!$D4634)</f>
        <v>2014</v>
      </c>
      <c r="D4634" s="5">
        <v>41855</v>
      </c>
      <c r="E4634" s="5">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4">
        <v>11.156400000000005</v>
      </c>
    </row>
    <row r="4635" spans="1:22" ht="14.25" customHeight="1" x14ac:dyDescent="0.3">
      <c r="A4635" s="4">
        <v>4634</v>
      </c>
      <c r="B4635" s="4" t="s">
        <v>7657</v>
      </c>
      <c r="C4635" s="4">
        <f>YEAR(Data!$D4635)</f>
        <v>2012</v>
      </c>
      <c r="D4635" s="5">
        <v>41142</v>
      </c>
      <c r="E4635" s="5">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4">
        <v>34.493999999999971</v>
      </c>
    </row>
    <row r="4636" spans="1:22" ht="14.25" customHeight="1" x14ac:dyDescent="0.3">
      <c r="A4636" s="4">
        <v>4635</v>
      </c>
      <c r="B4636" s="4" t="s">
        <v>7657</v>
      </c>
      <c r="C4636" s="4">
        <f>YEAR(Data!$D4636)</f>
        <v>2012</v>
      </c>
      <c r="D4636" s="5">
        <v>41142</v>
      </c>
      <c r="E4636" s="5">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3.2391999999999967</v>
      </c>
    </row>
    <row r="4637" spans="1:22" ht="14.25" customHeight="1" x14ac:dyDescent="0.3">
      <c r="A4637" s="4">
        <v>4636</v>
      </c>
      <c r="B4637" s="4" t="s">
        <v>7660</v>
      </c>
      <c r="C4637" s="4">
        <f>YEAR(Data!$D4637)</f>
        <v>2014</v>
      </c>
      <c r="D4637" s="5">
        <v>41711</v>
      </c>
      <c r="E4637" s="5">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9.7175999999999902</v>
      </c>
    </row>
    <row r="4638" spans="1:22" ht="14.25" customHeight="1" x14ac:dyDescent="0.3">
      <c r="A4638" s="4">
        <v>4637</v>
      </c>
      <c r="B4638" s="4" t="s">
        <v>7661</v>
      </c>
      <c r="C4638" s="4">
        <f>YEAR(Data!$D4638)</f>
        <v>2014</v>
      </c>
      <c r="D4638" s="5">
        <v>41757</v>
      </c>
      <c r="E4638" s="5">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ht="14.25" customHeight="1" x14ac:dyDescent="0.3">
      <c r="A4639" s="4">
        <v>4638</v>
      </c>
      <c r="B4639" s="4" t="s">
        <v>7661</v>
      </c>
      <c r="C4639" s="4">
        <f>YEAR(Data!$D4639)</f>
        <v>2014</v>
      </c>
      <c r="D4639" s="5">
        <v>41757</v>
      </c>
      <c r="E4639" s="5">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ht="14.25" customHeight="1" x14ac:dyDescent="0.3">
      <c r="A4640" s="4">
        <v>4639</v>
      </c>
      <c r="B4640" s="4" t="s">
        <v>7661</v>
      </c>
      <c r="C4640" s="4">
        <f>YEAR(Data!$D4640)</f>
        <v>2014</v>
      </c>
      <c r="D4640" s="5">
        <v>41757</v>
      </c>
      <c r="E4640" s="5">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4">
        <v>12.298000000000002</v>
      </c>
    </row>
    <row r="4641" spans="1:22" ht="14.25" customHeight="1" x14ac:dyDescent="0.3">
      <c r="A4641" s="4">
        <v>4640</v>
      </c>
      <c r="B4641" s="4" t="s">
        <v>7662</v>
      </c>
      <c r="C4641" s="4">
        <f>YEAR(Data!$D4641)</f>
        <v>2013</v>
      </c>
      <c r="D4641" s="5">
        <v>41529</v>
      </c>
      <c r="E4641" s="5">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4">
        <v>751.9624</v>
      </c>
    </row>
    <row r="4642" spans="1:22" ht="14.25" customHeight="1" x14ac:dyDescent="0.3">
      <c r="A4642" s="4">
        <v>4641</v>
      </c>
      <c r="B4642" s="4" t="s">
        <v>7662</v>
      </c>
      <c r="C4642" s="4">
        <f>YEAR(Data!$D4642)</f>
        <v>2013</v>
      </c>
      <c r="D4642" s="5">
        <v>41529</v>
      </c>
      <c r="E4642" s="5">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4">
        <v>5.4340999999999999</v>
      </c>
    </row>
    <row r="4643" spans="1:22" ht="14.25" customHeight="1" x14ac:dyDescent="0.3">
      <c r="A4643" s="4">
        <v>4642</v>
      </c>
      <c r="B4643" s="4" t="s">
        <v>7665</v>
      </c>
      <c r="C4643" s="4">
        <f>YEAR(Data!$D4643)</f>
        <v>2014</v>
      </c>
      <c r="D4643" s="5">
        <v>41935</v>
      </c>
      <c r="E4643" s="5">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4">
        <v>-2.5343999999999998</v>
      </c>
    </row>
    <row r="4644" spans="1:22" ht="14.25" customHeight="1" x14ac:dyDescent="0.3">
      <c r="A4644" s="4">
        <v>4643</v>
      </c>
      <c r="B4644" s="4" t="s">
        <v>7665</v>
      </c>
      <c r="C4644" s="4">
        <f>YEAR(Data!$D4644)</f>
        <v>2014</v>
      </c>
      <c r="D4644" s="5">
        <v>41935</v>
      </c>
      <c r="E4644" s="5">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4">
        <v>-28.95679999999993</v>
      </c>
    </row>
    <row r="4645" spans="1:22" ht="14.25" customHeight="1" x14ac:dyDescent="0.3">
      <c r="A4645" s="4">
        <v>4644</v>
      </c>
      <c r="B4645" s="4" t="s">
        <v>7668</v>
      </c>
      <c r="C4645" s="4">
        <f>YEAR(Data!$D4645)</f>
        <v>2012</v>
      </c>
      <c r="D4645" s="5">
        <v>41123</v>
      </c>
      <c r="E4645" s="5">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4">
        <v>2.1492</v>
      </c>
    </row>
    <row r="4646" spans="1:22" ht="14.25" customHeight="1" x14ac:dyDescent="0.3">
      <c r="A4646" s="4">
        <v>4645</v>
      </c>
      <c r="B4646" s="4" t="s">
        <v>7668</v>
      </c>
      <c r="C4646" s="4">
        <f>YEAR(Data!$D4646)</f>
        <v>2012</v>
      </c>
      <c r="D4646" s="5">
        <v>41123</v>
      </c>
      <c r="E4646" s="5">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4">
        <v>41.880000000000024</v>
      </c>
    </row>
    <row r="4647" spans="1:22" ht="14.25" customHeight="1" x14ac:dyDescent="0.3">
      <c r="A4647" s="4">
        <v>4646</v>
      </c>
      <c r="B4647" s="4" t="s">
        <v>7669</v>
      </c>
      <c r="C4647" s="4">
        <f>YEAR(Data!$D4647)</f>
        <v>2013</v>
      </c>
      <c r="D4647" s="5">
        <v>41499</v>
      </c>
      <c r="E4647" s="5">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-8.0980000000000167</v>
      </c>
    </row>
    <row r="4648" spans="1:22" ht="14.25" customHeight="1" x14ac:dyDescent="0.3">
      <c r="A4648" s="4">
        <v>4647</v>
      </c>
      <c r="B4648" s="4" t="s">
        <v>7670</v>
      </c>
      <c r="C4648" s="4">
        <f>YEAR(Data!$D4648)</f>
        <v>2011</v>
      </c>
      <c r="D4648" s="5">
        <v>40693</v>
      </c>
      <c r="E4648" s="5">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4">
        <v>6.1289999999999996</v>
      </c>
    </row>
    <row r="4649" spans="1:22" ht="14.25" customHeight="1" x14ac:dyDescent="0.3">
      <c r="A4649" s="4">
        <v>4648</v>
      </c>
      <c r="B4649" s="4" t="s">
        <v>7671</v>
      </c>
      <c r="C4649" s="4">
        <f>YEAR(Data!$D4649)</f>
        <v>2013</v>
      </c>
      <c r="D4649" s="5">
        <v>41391</v>
      </c>
      <c r="E4649" s="5">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4">
        <v>62.782199999999975</v>
      </c>
    </row>
    <row r="4650" spans="1:22" ht="14.25" customHeight="1" x14ac:dyDescent="0.3">
      <c r="A4650" s="4">
        <v>4649</v>
      </c>
      <c r="B4650" s="4" t="s">
        <v>7674</v>
      </c>
      <c r="C4650" s="4">
        <f>YEAR(Data!$D4650)</f>
        <v>2014</v>
      </c>
      <c r="D4650" s="5">
        <v>41774</v>
      </c>
      <c r="E4650" s="5">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4">
        <v>206.88929999999996</v>
      </c>
    </row>
    <row r="4651" spans="1:22" ht="14.25" customHeight="1" x14ac:dyDescent="0.3">
      <c r="A4651" s="4">
        <v>4650</v>
      </c>
      <c r="B4651" s="4" t="s">
        <v>7674</v>
      </c>
      <c r="C4651" s="4">
        <f>YEAR(Data!$D4651)</f>
        <v>2014</v>
      </c>
      <c r="D4651" s="5">
        <v>41774</v>
      </c>
      <c r="E4651" s="5">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1.9320000000000004</v>
      </c>
    </row>
    <row r="4652" spans="1:22" ht="14.25" customHeight="1" x14ac:dyDescent="0.3">
      <c r="A4652" s="4">
        <v>4651</v>
      </c>
      <c r="B4652" s="4" t="s">
        <v>7677</v>
      </c>
      <c r="C4652" s="4">
        <f>YEAR(Data!$D4652)</f>
        <v>2014</v>
      </c>
      <c r="D4652" s="5">
        <v>41738</v>
      </c>
      <c r="E4652" s="5">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4">
        <v>114.93849999999998</v>
      </c>
    </row>
    <row r="4653" spans="1:22" ht="14.25" customHeight="1" x14ac:dyDescent="0.3">
      <c r="A4653" s="4">
        <v>4652</v>
      </c>
      <c r="B4653" s="4" t="s">
        <v>7677</v>
      </c>
      <c r="C4653" s="4">
        <f>YEAR(Data!$D4653)</f>
        <v>2014</v>
      </c>
      <c r="D4653" s="5">
        <v>41738</v>
      </c>
      <c r="E4653" s="5">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4">
        <v>97.88</v>
      </c>
    </row>
    <row r="4654" spans="1:22" ht="14.25" customHeight="1" x14ac:dyDescent="0.3">
      <c r="A4654" s="4">
        <v>4653</v>
      </c>
      <c r="B4654" s="4" t="s">
        <v>7678</v>
      </c>
      <c r="C4654" s="4">
        <f>YEAR(Data!$D4654)</f>
        <v>2014</v>
      </c>
      <c r="D4654" s="5">
        <v>41688</v>
      </c>
      <c r="E4654" s="5">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5.7623999999999995</v>
      </c>
    </row>
    <row r="4655" spans="1:22" ht="14.25" customHeight="1" x14ac:dyDescent="0.3">
      <c r="A4655" s="4">
        <v>4654</v>
      </c>
      <c r="B4655" s="4" t="s">
        <v>7678</v>
      </c>
      <c r="C4655" s="4">
        <f>YEAR(Data!$D4655)</f>
        <v>2014</v>
      </c>
      <c r="D4655" s="5">
        <v>41688</v>
      </c>
      <c r="E4655" s="5">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4">
        <v>39.947999999999993</v>
      </c>
    </row>
    <row r="4656" spans="1:22" ht="14.25" customHeight="1" x14ac:dyDescent="0.3">
      <c r="A4656" s="4">
        <v>4655</v>
      </c>
      <c r="B4656" s="4" t="s">
        <v>7679</v>
      </c>
      <c r="C4656" s="4">
        <f>YEAR(Data!$D4656)</f>
        <v>2014</v>
      </c>
      <c r="D4656" s="5">
        <v>41815</v>
      </c>
      <c r="E4656" s="5">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4">
        <v>1.3535999999999999</v>
      </c>
    </row>
    <row r="4657" spans="1:22" ht="14.25" customHeight="1" x14ac:dyDescent="0.3">
      <c r="A4657" s="4">
        <v>4656</v>
      </c>
      <c r="B4657" s="4" t="s">
        <v>7680</v>
      </c>
      <c r="C4657" s="4">
        <f>YEAR(Data!$D4657)</f>
        <v>2011</v>
      </c>
      <c r="D4657" s="5">
        <v>40668</v>
      </c>
      <c r="E4657" s="5">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4">
        <v>3.9591999999999992</v>
      </c>
    </row>
    <row r="4658" spans="1:22" ht="14.25" customHeight="1" x14ac:dyDescent="0.3">
      <c r="A4658" s="4">
        <v>4657</v>
      </c>
      <c r="B4658" s="4" t="s">
        <v>7681</v>
      </c>
      <c r="C4658" s="4">
        <f>YEAR(Data!$D4658)</f>
        <v>2012</v>
      </c>
      <c r="D4658" s="5">
        <v>41032</v>
      </c>
      <c r="E4658" s="5">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4">
        <v>14.227200000000003</v>
      </c>
    </row>
    <row r="4659" spans="1:22" ht="14.25" customHeight="1" x14ac:dyDescent="0.3">
      <c r="A4659" s="4">
        <v>4658</v>
      </c>
      <c r="B4659" s="4" t="s">
        <v>7681</v>
      </c>
      <c r="C4659" s="4">
        <f>YEAR(Data!$D4659)</f>
        <v>2012</v>
      </c>
      <c r="D4659" s="5">
        <v>41032</v>
      </c>
      <c r="E4659" s="5">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ht="14.25" customHeight="1" x14ac:dyDescent="0.3">
      <c r="A4660" s="4">
        <v>4659</v>
      </c>
      <c r="B4660" s="4" t="s">
        <v>7681</v>
      </c>
      <c r="C4660" s="4">
        <f>YEAR(Data!$D4660)</f>
        <v>2012</v>
      </c>
      <c r="D4660" s="5">
        <v>41032</v>
      </c>
      <c r="E4660" s="5">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4">
        <v>2.8884000000000007</v>
      </c>
    </row>
    <row r="4661" spans="1:22" ht="14.25" customHeight="1" x14ac:dyDescent="0.3">
      <c r="A4661" s="4">
        <v>4660</v>
      </c>
      <c r="B4661" s="4" t="s">
        <v>7681</v>
      </c>
      <c r="C4661" s="4">
        <f>YEAR(Data!$D4661)</f>
        <v>2012</v>
      </c>
      <c r="D4661" s="5">
        <v>41032</v>
      </c>
      <c r="E4661" s="5">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2.0474999999999994</v>
      </c>
    </row>
    <row r="4662" spans="1:22" ht="14.25" customHeight="1" x14ac:dyDescent="0.3">
      <c r="A4662" s="4">
        <v>4661</v>
      </c>
      <c r="B4662" s="4" t="s">
        <v>7681</v>
      </c>
      <c r="C4662" s="4">
        <f>YEAR(Data!$D4662)</f>
        <v>2012</v>
      </c>
      <c r="D4662" s="5">
        <v>41032</v>
      </c>
      <c r="E4662" s="5">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4">
        <v>-0.3444000000000047</v>
      </c>
    </row>
    <row r="4663" spans="1:22" ht="14.25" customHeight="1" x14ac:dyDescent="0.3">
      <c r="A4663" s="4">
        <v>4662</v>
      </c>
      <c r="B4663" s="4" t="s">
        <v>7681</v>
      </c>
      <c r="C4663" s="4">
        <f>YEAR(Data!$D4663)</f>
        <v>2012</v>
      </c>
      <c r="D4663" s="5">
        <v>41032</v>
      </c>
      <c r="E4663" s="5">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4">
        <v>-36.176400000000001</v>
      </c>
    </row>
    <row r="4664" spans="1:22" ht="14.25" customHeight="1" x14ac:dyDescent="0.3">
      <c r="A4664" s="4">
        <v>4663</v>
      </c>
      <c r="B4664" s="4" t="s">
        <v>7681</v>
      </c>
      <c r="C4664" s="4">
        <f>YEAR(Data!$D4664)</f>
        <v>2012</v>
      </c>
      <c r="D4664" s="5">
        <v>41032</v>
      </c>
      <c r="E4664" s="5">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4">
        <v>-9.5940000000000012</v>
      </c>
    </row>
    <row r="4665" spans="1:22" ht="14.25" customHeight="1" x14ac:dyDescent="0.3">
      <c r="A4665" s="4">
        <v>4664</v>
      </c>
      <c r="B4665" s="4" t="s">
        <v>7684</v>
      </c>
      <c r="C4665" s="4">
        <f>YEAR(Data!$D4665)</f>
        <v>2013</v>
      </c>
      <c r="D4665" s="5">
        <v>41536</v>
      </c>
      <c r="E4665" s="5">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1.0499999999999998</v>
      </c>
    </row>
    <row r="4666" spans="1:22" ht="14.25" customHeight="1" x14ac:dyDescent="0.3">
      <c r="A4666" s="4">
        <v>4665</v>
      </c>
      <c r="B4666" s="4" t="s">
        <v>7685</v>
      </c>
      <c r="C4666" s="4">
        <f>YEAR(Data!$D4666)</f>
        <v>2013</v>
      </c>
      <c r="D4666" s="5">
        <v>41540</v>
      </c>
      <c r="E4666" s="5">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-6.0047999999999977</v>
      </c>
    </row>
    <row r="4667" spans="1:22" ht="14.25" customHeight="1" x14ac:dyDescent="0.3">
      <c r="A4667" s="4">
        <v>4666</v>
      </c>
      <c r="B4667" s="4" t="s">
        <v>7685</v>
      </c>
      <c r="C4667" s="4">
        <f>YEAR(Data!$D4667)</f>
        <v>2013</v>
      </c>
      <c r="D4667" s="5">
        <v>41540</v>
      </c>
      <c r="E4667" s="5">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ht="14.25" customHeight="1" x14ac:dyDescent="0.3">
      <c r="A4668" s="4">
        <v>4667</v>
      </c>
      <c r="B4668" s="4" t="s">
        <v>7686</v>
      </c>
      <c r="C4668" s="4">
        <f>YEAR(Data!$D4668)</f>
        <v>2013</v>
      </c>
      <c r="D4668" s="5">
        <v>41284</v>
      </c>
      <c r="E4668" s="5">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34.365600000000008</v>
      </c>
    </row>
    <row r="4669" spans="1:22" ht="14.25" customHeight="1" x14ac:dyDescent="0.3">
      <c r="A4669" s="4">
        <v>4668</v>
      </c>
      <c r="B4669" s="4" t="s">
        <v>7686</v>
      </c>
      <c r="C4669" s="4">
        <f>YEAR(Data!$D4669)</f>
        <v>2013</v>
      </c>
      <c r="D4669" s="5">
        <v>41284</v>
      </c>
      <c r="E4669" s="5">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13.296199999999999</v>
      </c>
    </row>
    <row r="4670" spans="1:22" ht="14.25" customHeight="1" x14ac:dyDescent="0.3">
      <c r="A4670" s="4">
        <v>4669</v>
      </c>
      <c r="B4670" s="4" t="s">
        <v>7687</v>
      </c>
      <c r="C4670" s="4">
        <f>YEAR(Data!$D4670)</f>
        <v>2014</v>
      </c>
      <c r="D4670" s="5">
        <v>41766</v>
      </c>
      <c r="E4670" s="5">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4">
        <v>-18.802</v>
      </c>
    </row>
    <row r="4671" spans="1:22" ht="14.25" customHeight="1" x14ac:dyDescent="0.3">
      <c r="A4671" s="4">
        <v>4670</v>
      </c>
      <c r="B4671" s="4" t="s">
        <v>7687</v>
      </c>
      <c r="C4671" s="4">
        <f>YEAR(Data!$D4671)</f>
        <v>2014</v>
      </c>
      <c r="D4671" s="5">
        <v>41766</v>
      </c>
      <c r="E4671" s="5">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-119.19180000000006</v>
      </c>
    </row>
    <row r="4672" spans="1:22" ht="14.25" customHeight="1" x14ac:dyDescent="0.3">
      <c r="A4672" s="4">
        <v>4671</v>
      </c>
      <c r="B4672" s="4" t="s">
        <v>7687</v>
      </c>
      <c r="C4672" s="4">
        <f>YEAR(Data!$D4672)</f>
        <v>2014</v>
      </c>
      <c r="D4672" s="5">
        <v>41766</v>
      </c>
      <c r="E4672" s="5">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4">
        <v>-57.950999999999993</v>
      </c>
    </row>
    <row r="4673" spans="1:22" ht="14.25" customHeight="1" x14ac:dyDescent="0.3">
      <c r="A4673" s="4">
        <v>4672</v>
      </c>
      <c r="B4673" s="4" t="s">
        <v>7688</v>
      </c>
      <c r="C4673" s="4">
        <f>YEAR(Data!$D4673)</f>
        <v>2013</v>
      </c>
      <c r="D4673" s="5">
        <v>41487</v>
      </c>
      <c r="E4673" s="5">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4">
        <v>72.357999999999976</v>
      </c>
    </row>
    <row r="4674" spans="1:22" ht="14.25" customHeight="1" x14ac:dyDescent="0.3">
      <c r="A4674" s="4">
        <v>4673</v>
      </c>
      <c r="B4674" s="4" t="s">
        <v>7688</v>
      </c>
      <c r="C4674" s="4">
        <f>YEAR(Data!$D4674)</f>
        <v>2013</v>
      </c>
      <c r="D4674" s="5">
        <v>41487</v>
      </c>
      <c r="E4674" s="5">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ht="14.25" customHeight="1" x14ac:dyDescent="0.3">
      <c r="A4675" s="4">
        <v>4674</v>
      </c>
      <c r="B4675" s="4" t="s">
        <v>7688</v>
      </c>
      <c r="C4675" s="4">
        <f>YEAR(Data!$D4675)</f>
        <v>2013</v>
      </c>
      <c r="D4675" s="5">
        <v>41487</v>
      </c>
      <c r="E4675" s="5">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ht="14.25" customHeight="1" x14ac:dyDescent="0.3">
      <c r="A4676" s="4">
        <v>4675</v>
      </c>
      <c r="B4676" s="4" t="s">
        <v>7688</v>
      </c>
      <c r="C4676" s="4">
        <f>YEAR(Data!$D4676)</f>
        <v>2013</v>
      </c>
      <c r="D4676" s="5">
        <v>41487</v>
      </c>
      <c r="E4676" s="5">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30.023400000000009</v>
      </c>
    </row>
    <row r="4677" spans="1:22" ht="14.25" customHeight="1" x14ac:dyDescent="0.3">
      <c r="A4677" s="4">
        <v>4676</v>
      </c>
      <c r="B4677" s="4" t="s">
        <v>7689</v>
      </c>
      <c r="C4677" s="4">
        <f>YEAR(Data!$D4677)</f>
        <v>2014</v>
      </c>
      <c r="D4677" s="5">
        <v>41726</v>
      </c>
      <c r="E4677" s="5">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4">
        <v>1.5007999999999999</v>
      </c>
    </row>
    <row r="4678" spans="1:22" ht="14.25" customHeight="1" x14ac:dyDescent="0.3">
      <c r="A4678" s="4">
        <v>4677</v>
      </c>
      <c r="B4678" s="4" t="s">
        <v>7690</v>
      </c>
      <c r="C4678" s="4">
        <f>YEAR(Data!$D4678)</f>
        <v>2011</v>
      </c>
      <c r="D4678" s="5">
        <v>40616</v>
      </c>
      <c r="E4678" s="5">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4">
        <v>11.167199999999999</v>
      </c>
    </row>
    <row r="4679" spans="1:22" ht="14.25" customHeight="1" x14ac:dyDescent="0.3">
      <c r="A4679" s="4">
        <v>4678</v>
      </c>
      <c r="B4679" s="4" t="s">
        <v>7690</v>
      </c>
      <c r="C4679" s="4">
        <f>YEAR(Data!$D4679)</f>
        <v>2011</v>
      </c>
      <c r="D4679" s="5">
        <v>40616</v>
      </c>
      <c r="E4679" s="5">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4">
        <v>3.2391999999999967</v>
      </c>
    </row>
    <row r="4680" spans="1:22" ht="14.25" customHeight="1" x14ac:dyDescent="0.3">
      <c r="A4680" s="4">
        <v>4679</v>
      </c>
      <c r="B4680" s="4" t="s">
        <v>7690</v>
      </c>
      <c r="C4680" s="4">
        <f>YEAR(Data!$D4680)</f>
        <v>2011</v>
      </c>
      <c r="D4680" s="5">
        <v>40616</v>
      </c>
      <c r="E4680" s="5">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4">
        <v>6.6239999999999952</v>
      </c>
    </row>
    <row r="4681" spans="1:22" ht="14.25" customHeight="1" x14ac:dyDescent="0.3">
      <c r="A4681" s="4">
        <v>4680</v>
      </c>
      <c r="B4681" s="4" t="s">
        <v>7690</v>
      </c>
      <c r="C4681" s="4">
        <f>YEAR(Data!$D4681)</f>
        <v>2011</v>
      </c>
      <c r="D4681" s="5">
        <v>40616</v>
      </c>
      <c r="E4681" s="5">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4">
        <v>5.7672000000000008</v>
      </c>
    </row>
    <row r="4682" spans="1:22" ht="14.25" customHeight="1" x14ac:dyDescent="0.3">
      <c r="A4682" s="4">
        <v>4681</v>
      </c>
      <c r="B4682" s="4" t="s">
        <v>7690</v>
      </c>
      <c r="C4682" s="4">
        <f>YEAR(Data!$D4682)</f>
        <v>2011</v>
      </c>
      <c r="D4682" s="5">
        <v>40616</v>
      </c>
      <c r="E4682" s="5">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4">
        <v>20.165599999999998</v>
      </c>
    </row>
    <row r="4683" spans="1:22" ht="14.25" customHeight="1" x14ac:dyDescent="0.3">
      <c r="A4683" s="4">
        <v>4682</v>
      </c>
      <c r="B4683" s="4" t="s">
        <v>7694</v>
      </c>
      <c r="C4683" s="4">
        <f>YEAR(Data!$D4683)</f>
        <v>2013</v>
      </c>
      <c r="D4683" s="5">
        <v>41470</v>
      </c>
      <c r="E4683" s="5">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4">
        <v>13.324499999999999</v>
      </c>
    </row>
    <row r="4684" spans="1:22" ht="14.25" customHeight="1" x14ac:dyDescent="0.3">
      <c r="A4684" s="4">
        <v>4683</v>
      </c>
      <c r="B4684" s="4" t="s">
        <v>7695</v>
      </c>
      <c r="C4684" s="4">
        <f>YEAR(Data!$D4684)</f>
        <v>2013</v>
      </c>
      <c r="D4684" s="5">
        <v>41610</v>
      </c>
      <c r="E4684" s="5">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ht="14.25" customHeight="1" x14ac:dyDescent="0.3">
      <c r="A4685" s="4">
        <v>4684</v>
      </c>
      <c r="B4685" s="4" t="s">
        <v>7696</v>
      </c>
      <c r="C4685" s="4">
        <f>YEAR(Data!$D4685)</f>
        <v>2013</v>
      </c>
      <c r="D4685" s="5">
        <v>41516</v>
      </c>
      <c r="E4685" s="5">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4">
        <v>-56.448000000000008</v>
      </c>
    </row>
    <row r="4686" spans="1:22" ht="14.25" customHeight="1" x14ac:dyDescent="0.3">
      <c r="A4686" s="4">
        <v>4685</v>
      </c>
      <c r="B4686" s="4" t="s">
        <v>7696</v>
      </c>
      <c r="C4686" s="4">
        <f>YEAR(Data!$D4686)</f>
        <v>2013</v>
      </c>
      <c r="D4686" s="5">
        <v>41516</v>
      </c>
      <c r="E4686" s="5">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4">
        <v>-81.94</v>
      </c>
    </row>
    <row r="4687" spans="1:22" ht="14.25" customHeight="1" x14ac:dyDescent="0.3">
      <c r="A4687" s="4">
        <v>4686</v>
      </c>
      <c r="B4687" s="4" t="s">
        <v>7696</v>
      </c>
      <c r="C4687" s="4">
        <f>YEAR(Data!$D4687)</f>
        <v>2013</v>
      </c>
      <c r="D4687" s="5">
        <v>41516</v>
      </c>
      <c r="E4687" s="5">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-2.7887999999999993</v>
      </c>
    </row>
    <row r="4688" spans="1:22" ht="14.25" customHeight="1" x14ac:dyDescent="0.3">
      <c r="A4688" s="4">
        <v>4687</v>
      </c>
      <c r="B4688" s="4" t="s">
        <v>7696</v>
      </c>
      <c r="C4688" s="4">
        <f>YEAR(Data!$D4688)</f>
        <v>2013</v>
      </c>
      <c r="D4688" s="5">
        <v>41516</v>
      </c>
      <c r="E4688" s="5">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-2.3813999999999993</v>
      </c>
    </row>
    <row r="4689" spans="1:22" ht="14.25" customHeight="1" x14ac:dyDescent="0.3">
      <c r="A4689" s="4">
        <v>4688</v>
      </c>
      <c r="B4689" s="4" t="s">
        <v>7697</v>
      </c>
      <c r="C4689" s="4">
        <f>YEAR(Data!$D4689)</f>
        <v>2013</v>
      </c>
      <c r="D4689" s="5">
        <v>41450</v>
      </c>
      <c r="E4689" s="5">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4">
        <v>123.45480000000005</v>
      </c>
    </row>
    <row r="4690" spans="1:22" ht="14.25" customHeight="1" x14ac:dyDescent="0.3">
      <c r="A4690" s="4">
        <v>4689</v>
      </c>
      <c r="B4690" s="4" t="s">
        <v>7700</v>
      </c>
      <c r="C4690" s="4">
        <f>YEAR(Data!$D4690)</f>
        <v>2014</v>
      </c>
      <c r="D4690" s="5">
        <v>41729</v>
      </c>
      <c r="E4690" s="5">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4">
        <v>-4.7625000000000011</v>
      </c>
    </row>
    <row r="4691" spans="1:22" ht="14.25" customHeight="1" x14ac:dyDescent="0.3">
      <c r="A4691" s="4">
        <v>4690</v>
      </c>
      <c r="B4691" s="4" t="s">
        <v>7701</v>
      </c>
      <c r="C4691" s="4">
        <f>YEAR(Data!$D4691)</f>
        <v>2011</v>
      </c>
      <c r="D4691" s="5">
        <v>40897</v>
      </c>
      <c r="E4691" s="5">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4">
        <v>10.393599999999998</v>
      </c>
    </row>
    <row r="4692" spans="1:22" ht="14.25" customHeight="1" x14ac:dyDescent="0.3">
      <c r="A4692" s="4">
        <v>4691</v>
      </c>
      <c r="B4692" s="4" t="s">
        <v>7701</v>
      </c>
      <c r="C4692" s="4">
        <f>YEAR(Data!$D4692)</f>
        <v>2011</v>
      </c>
      <c r="D4692" s="5">
        <v>40897</v>
      </c>
      <c r="E4692" s="5">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21.592800000000011</v>
      </c>
    </row>
    <row r="4693" spans="1:22" ht="14.25" customHeight="1" x14ac:dyDescent="0.3">
      <c r="A4693" s="4">
        <v>4692</v>
      </c>
      <c r="B4693" s="4" t="s">
        <v>7701</v>
      </c>
      <c r="C4693" s="4">
        <f>YEAR(Data!$D4693)</f>
        <v>2011</v>
      </c>
      <c r="D4693" s="5">
        <v>40897</v>
      </c>
      <c r="E4693" s="5">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4">
        <v>-42.411600000000035</v>
      </c>
    </row>
    <row r="4694" spans="1:22" ht="14.25" customHeight="1" x14ac:dyDescent="0.3">
      <c r="A4694" s="4">
        <v>4693</v>
      </c>
      <c r="B4694" s="4" t="s">
        <v>7701</v>
      </c>
      <c r="C4694" s="4">
        <f>YEAR(Data!$D4694)</f>
        <v>2011</v>
      </c>
      <c r="D4694" s="5">
        <v>40897</v>
      </c>
      <c r="E4694" s="5">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4">
        <v>77.671999999999983</v>
      </c>
    </row>
    <row r="4695" spans="1:22" ht="14.25" customHeight="1" x14ac:dyDescent="0.3">
      <c r="A4695" s="4">
        <v>4694</v>
      </c>
      <c r="B4695" s="4" t="s">
        <v>7701</v>
      </c>
      <c r="C4695" s="4">
        <f>YEAR(Data!$D4695)</f>
        <v>2011</v>
      </c>
      <c r="D4695" s="5">
        <v>40897</v>
      </c>
      <c r="E4695" s="5">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4">
        <v>2.6399999999999997</v>
      </c>
    </row>
    <row r="4696" spans="1:22" ht="14.25" customHeight="1" x14ac:dyDescent="0.3">
      <c r="A4696" s="4">
        <v>4695</v>
      </c>
      <c r="B4696" s="4" t="s">
        <v>7702</v>
      </c>
      <c r="C4696" s="4">
        <f>YEAR(Data!$D4696)</f>
        <v>2012</v>
      </c>
      <c r="D4696" s="5">
        <v>41260</v>
      </c>
      <c r="E4696" s="5">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ht="14.25" customHeight="1" x14ac:dyDescent="0.3">
      <c r="A4697" s="4">
        <v>4696</v>
      </c>
      <c r="B4697" s="4" t="s">
        <v>7702</v>
      </c>
      <c r="C4697" s="4">
        <f>YEAR(Data!$D4697)</f>
        <v>2012</v>
      </c>
      <c r="D4697" s="5">
        <v>41260</v>
      </c>
      <c r="E4697" s="5">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48.470400000000012</v>
      </c>
    </row>
    <row r="4698" spans="1:22" ht="14.25" customHeight="1" x14ac:dyDescent="0.3">
      <c r="A4698" s="4">
        <v>4697</v>
      </c>
      <c r="B4698" s="4" t="s">
        <v>7702</v>
      </c>
      <c r="C4698" s="4">
        <f>YEAR(Data!$D4698)</f>
        <v>2012</v>
      </c>
      <c r="D4698" s="5">
        <v>41260</v>
      </c>
      <c r="E4698" s="5">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4">
        <v>38.437200000000004</v>
      </c>
    </row>
    <row r="4699" spans="1:22" ht="14.25" customHeight="1" x14ac:dyDescent="0.3">
      <c r="A4699" s="4">
        <v>4698</v>
      </c>
      <c r="B4699" s="4" t="s">
        <v>7702</v>
      </c>
      <c r="C4699" s="4">
        <f>YEAR(Data!$D4699)</f>
        <v>2012</v>
      </c>
      <c r="D4699" s="5">
        <v>41260</v>
      </c>
      <c r="E4699" s="5">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136.66500000000002</v>
      </c>
    </row>
    <row r="4700" spans="1:22" ht="14.25" customHeight="1" x14ac:dyDescent="0.3">
      <c r="A4700" s="4">
        <v>4699</v>
      </c>
      <c r="B4700" s="4" t="s">
        <v>7702</v>
      </c>
      <c r="C4700" s="4">
        <f>YEAR(Data!$D4700)</f>
        <v>2012</v>
      </c>
      <c r="D4700" s="5">
        <v>41260</v>
      </c>
      <c r="E4700" s="5">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4">
        <v>14.849099999999979</v>
      </c>
    </row>
    <row r="4701" spans="1:22" ht="14.25" customHeight="1" x14ac:dyDescent="0.3">
      <c r="A4701" s="4">
        <v>4700</v>
      </c>
      <c r="B4701" s="4" t="s">
        <v>7703</v>
      </c>
      <c r="C4701" s="4">
        <f>YEAR(Data!$D4701)</f>
        <v>2014</v>
      </c>
      <c r="D4701" s="5">
        <v>41771</v>
      </c>
      <c r="E4701" s="5">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4">
        <v>0.59039999999999915</v>
      </c>
    </row>
    <row r="4702" spans="1:22" ht="14.25" customHeight="1" x14ac:dyDescent="0.3">
      <c r="A4702" s="4">
        <v>4701</v>
      </c>
      <c r="B4702" s="4" t="s">
        <v>7703</v>
      </c>
      <c r="C4702" s="4">
        <f>YEAR(Data!$D4702)</f>
        <v>2014</v>
      </c>
      <c r="D4702" s="5">
        <v>41771</v>
      </c>
      <c r="E4702" s="5">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-14.883200000000002</v>
      </c>
    </row>
    <row r="4703" spans="1:22" ht="14.25" customHeight="1" x14ac:dyDescent="0.3">
      <c r="A4703" s="4">
        <v>4702</v>
      </c>
      <c r="B4703" s="4" t="s">
        <v>7703</v>
      </c>
      <c r="C4703" s="4">
        <f>YEAR(Data!$D4703)</f>
        <v>2014</v>
      </c>
      <c r="D4703" s="5">
        <v>41771</v>
      </c>
      <c r="E4703" s="5">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4">
        <v>2.1399999999999992</v>
      </c>
    </row>
    <row r="4704" spans="1:22" ht="14.25" customHeight="1" x14ac:dyDescent="0.3">
      <c r="A4704" s="4">
        <v>4703</v>
      </c>
      <c r="B4704" s="4" t="s">
        <v>7703</v>
      </c>
      <c r="C4704" s="4">
        <f>YEAR(Data!$D4704)</f>
        <v>2014</v>
      </c>
      <c r="D4704" s="5">
        <v>41771</v>
      </c>
      <c r="E4704" s="5">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4">
        <v>-6.9964999999999993</v>
      </c>
    </row>
    <row r="4705" spans="1:22" ht="14.25" customHeight="1" x14ac:dyDescent="0.3">
      <c r="A4705" s="4">
        <v>4704</v>
      </c>
      <c r="B4705" s="4" t="s">
        <v>7704</v>
      </c>
      <c r="C4705" s="4">
        <f>YEAR(Data!$D4705)</f>
        <v>2013</v>
      </c>
      <c r="D4705" s="5">
        <v>41450</v>
      </c>
      <c r="E4705" s="5">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4">
        <v>-19.602000000000007</v>
      </c>
    </row>
    <row r="4706" spans="1:22" ht="14.25" customHeight="1" x14ac:dyDescent="0.3">
      <c r="A4706" s="4">
        <v>4705</v>
      </c>
      <c r="B4706" s="4" t="s">
        <v>7705</v>
      </c>
      <c r="C4706" s="4">
        <f>YEAR(Data!$D4706)</f>
        <v>2013</v>
      </c>
      <c r="D4706" s="5">
        <v>41412</v>
      </c>
      <c r="E4706" s="5">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4">
        <v>18.899299999999997</v>
      </c>
    </row>
    <row r="4707" spans="1:22" ht="14.25" customHeight="1" x14ac:dyDescent="0.3">
      <c r="A4707" s="4">
        <v>4706</v>
      </c>
      <c r="B4707" s="4" t="s">
        <v>7705</v>
      </c>
      <c r="C4707" s="4">
        <f>YEAR(Data!$D4707)</f>
        <v>2013</v>
      </c>
      <c r="D4707" s="5">
        <v>41412</v>
      </c>
      <c r="E4707" s="5">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4">
        <v>6.8713999999999995</v>
      </c>
    </row>
    <row r="4708" spans="1:22" ht="14.25" customHeight="1" x14ac:dyDescent="0.3">
      <c r="A4708" s="4">
        <v>4707</v>
      </c>
      <c r="B4708" s="4" t="s">
        <v>7705</v>
      </c>
      <c r="C4708" s="4">
        <f>YEAR(Data!$D4708)</f>
        <v>2013</v>
      </c>
      <c r="D4708" s="5">
        <v>41412</v>
      </c>
      <c r="E4708" s="5">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4">
        <v>17.323999999999984</v>
      </c>
    </row>
    <row r="4709" spans="1:22" ht="14.25" customHeight="1" x14ac:dyDescent="0.3">
      <c r="A4709" s="4">
        <v>4708</v>
      </c>
      <c r="B4709" s="4" t="s">
        <v>7707</v>
      </c>
      <c r="C4709" s="4">
        <f>YEAR(Data!$D4709)</f>
        <v>2014</v>
      </c>
      <c r="D4709" s="5">
        <v>41820</v>
      </c>
      <c r="E4709" s="5">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302.37299999999993</v>
      </c>
    </row>
    <row r="4710" spans="1:22" ht="14.25" customHeight="1" x14ac:dyDescent="0.3">
      <c r="A4710" s="4">
        <v>4709</v>
      </c>
      <c r="B4710" s="4" t="s">
        <v>7707</v>
      </c>
      <c r="C4710" s="4">
        <f>YEAR(Data!$D4710)</f>
        <v>2014</v>
      </c>
      <c r="D4710" s="5">
        <v>41820</v>
      </c>
      <c r="E4710" s="5">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39.212999999999994</v>
      </c>
    </row>
    <row r="4711" spans="1:22" ht="14.25" customHeight="1" x14ac:dyDescent="0.3">
      <c r="A4711" s="4">
        <v>4710</v>
      </c>
      <c r="B4711" s="4" t="s">
        <v>7707</v>
      </c>
      <c r="C4711" s="4">
        <f>YEAR(Data!$D4711)</f>
        <v>2014</v>
      </c>
      <c r="D4711" s="5">
        <v>41820</v>
      </c>
      <c r="E4711" s="5">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3.0367999999999995</v>
      </c>
    </row>
    <row r="4712" spans="1:22" ht="14.25" customHeight="1" x14ac:dyDescent="0.3">
      <c r="A4712" s="4">
        <v>4711</v>
      </c>
      <c r="B4712" s="4" t="s">
        <v>7707</v>
      </c>
      <c r="C4712" s="4">
        <f>YEAR(Data!$D4712)</f>
        <v>2014</v>
      </c>
      <c r="D4712" s="5">
        <v>41820</v>
      </c>
      <c r="E4712" s="5">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ht="14.25" customHeight="1" x14ac:dyDescent="0.3">
      <c r="A4713" s="4">
        <v>4712</v>
      </c>
      <c r="B4713" s="4" t="s">
        <v>7708</v>
      </c>
      <c r="C4713" s="4">
        <f>YEAR(Data!$D4713)</f>
        <v>2011</v>
      </c>
      <c r="D4713" s="5">
        <v>40633</v>
      </c>
      <c r="E4713" s="5">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4">
        <v>-0.59639999999999982</v>
      </c>
    </row>
    <row r="4714" spans="1:22" ht="14.25" customHeight="1" x14ac:dyDescent="0.3">
      <c r="A4714" s="4">
        <v>4713</v>
      </c>
      <c r="B4714" s="4" t="s">
        <v>7709</v>
      </c>
      <c r="C4714" s="4">
        <f>YEAR(Data!$D4714)</f>
        <v>2011</v>
      </c>
      <c r="D4714" s="5">
        <v>40893</v>
      </c>
      <c r="E4714" s="5">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4">
        <v>12.700800000000001</v>
      </c>
    </row>
    <row r="4715" spans="1:22" ht="14.25" customHeight="1" x14ac:dyDescent="0.3">
      <c r="A4715" s="4">
        <v>4714</v>
      </c>
      <c r="B4715" s="4" t="s">
        <v>7709</v>
      </c>
      <c r="C4715" s="4">
        <f>YEAR(Data!$D4715)</f>
        <v>2011</v>
      </c>
      <c r="D4715" s="5">
        <v>40893</v>
      </c>
      <c r="E4715" s="5">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4">
        <v>-74.952600000000004</v>
      </c>
    </row>
    <row r="4716" spans="1:22" ht="14.25" customHeight="1" x14ac:dyDescent="0.3">
      <c r="A4716" s="4">
        <v>4715</v>
      </c>
      <c r="B4716" s="4" t="s">
        <v>7710</v>
      </c>
      <c r="C4716" s="4">
        <f>YEAR(Data!$D4716)</f>
        <v>2014</v>
      </c>
      <c r="D4716" s="5">
        <v>41778</v>
      </c>
      <c r="E4716" s="5">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4">
        <v>38.779199999999989</v>
      </c>
    </row>
    <row r="4717" spans="1:22" ht="14.25" customHeight="1" x14ac:dyDescent="0.3">
      <c r="A4717" s="4">
        <v>4716</v>
      </c>
      <c r="B4717" s="4" t="s">
        <v>7711</v>
      </c>
      <c r="C4717" s="4">
        <f>YEAR(Data!$D4717)</f>
        <v>2012</v>
      </c>
      <c r="D4717" s="5">
        <v>41041</v>
      </c>
      <c r="E4717" s="5">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20.158400000000015</v>
      </c>
    </row>
    <row r="4718" spans="1:22" ht="14.25" customHeight="1" x14ac:dyDescent="0.3">
      <c r="A4718" s="4">
        <v>4717</v>
      </c>
      <c r="B4718" s="4" t="s">
        <v>7712</v>
      </c>
      <c r="C4718" s="4">
        <f>YEAR(Data!$D4718)</f>
        <v>2014</v>
      </c>
      <c r="D4718" s="5">
        <v>41977</v>
      </c>
      <c r="E4718" s="5">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88.733199999999954</v>
      </c>
    </row>
    <row r="4719" spans="1:22" ht="14.25" customHeight="1" x14ac:dyDescent="0.3">
      <c r="A4719" s="4">
        <v>4718</v>
      </c>
      <c r="B4719" s="4" t="s">
        <v>7713</v>
      </c>
      <c r="C4719" s="4">
        <f>YEAR(Data!$D4719)</f>
        <v>2012</v>
      </c>
      <c r="D4719" s="5">
        <v>41255</v>
      </c>
      <c r="E4719" s="5">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2.2194000000000007</v>
      </c>
    </row>
    <row r="4720" spans="1:22" ht="14.25" customHeight="1" x14ac:dyDescent="0.3">
      <c r="A4720" s="4">
        <v>4719</v>
      </c>
      <c r="B4720" s="4" t="s">
        <v>7714</v>
      </c>
      <c r="C4720" s="4">
        <f>YEAR(Data!$D4720)</f>
        <v>2012</v>
      </c>
      <c r="D4720" s="5">
        <v>41192</v>
      </c>
      <c r="E4720" s="5">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21.772800000000004</v>
      </c>
    </row>
    <row r="4721" spans="1:22" ht="14.25" customHeight="1" x14ac:dyDescent="0.3">
      <c r="A4721" s="4">
        <v>4720</v>
      </c>
      <c r="B4721" s="4" t="s">
        <v>7715</v>
      </c>
      <c r="C4721" s="4">
        <f>YEAR(Data!$D4721)</f>
        <v>2012</v>
      </c>
      <c r="D4721" s="5">
        <v>41017</v>
      </c>
      <c r="E4721" s="5">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4">
        <v>9.4717000000000837</v>
      </c>
    </row>
    <row r="4722" spans="1:22" ht="14.25" customHeight="1" x14ac:dyDescent="0.3">
      <c r="A4722" s="4">
        <v>4721</v>
      </c>
      <c r="B4722" s="4" t="s">
        <v>7715</v>
      </c>
      <c r="C4722" s="4">
        <f>YEAR(Data!$D4722)</f>
        <v>2012</v>
      </c>
      <c r="D4722" s="5">
        <v>41017</v>
      </c>
      <c r="E4722" s="5">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4">
        <v>27.881999999999998</v>
      </c>
    </row>
    <row r="4723" spans="1:22" ht="14.25" customHeight="1" x14ac:dyDescent="0.3">
      <c r="A4723" s="4">
        <v>4722</v>
      </c>
      <c r="B4723" s="4" t="s">
        <v>7718</v>
      </c>
      <c r="C4723" s="4">
        <f>YEAR(Data!$D4723)</f>
        <v>2011</v>
      </c>
      <c r="D4723" s="5">
        <v>40701</v>
      </c>
      <c r="E4723" s="5">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ht="14.25" customHeight="1" x14ac:dyDescent="0.3">
      <c r="A4724" s="4">
        <v>4723</v>
      </c>
      <c r="B4724" s="4" t="s">
        <v>7721</v>
      </c>
      <c r="C4724" s="4">
        <f>YEAR(Data!$D4724)</f>
        <v>2014</v>
      </c>
      <c r="D4724" s="5">
        <v>41884</v>
      </c>
      <c r="E4724" s="5">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ht="14.25" customHeight="1" x14ac:dyDescent="0.3">
      <c r="A4725" s="4">
        <v>4724</v>
      </c>
      <c r="B4725" s="4" t="s">
        <v>7722</v>
      </c>
      <c r="C4725" s="4">
        <f>YEAR(Data!$D4725)</f>
        <v>2013</v>
      </c>
      <c r="D4725" s="5">
        <v>41417</v>
      </c>
      <c r="E4725" s="5">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4">
        <v>7.2176999999999998</v>
      </c>
    </row>
    <row r="4726" spans="1:22" ht="14.25" customHeight="1" x14ac:dyDescent="0.3">
      <c r="A4726" s="4">
        <v>4725</v>
      </c>
      <c r="B4726" s="4" t="s">
        <v>7724</v>
      </c>
      <c r="C4726" s="4">
        <f>YEAR(Data!$D4726)</f>
        <v>2013</v>
      </c>
      <c r="D4726" s="5">
        <v>41590</v>
      </c>
      <c r="E4726" s="5">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4">
        <v>-6.921599999999998</v>
      </c>
    </row>
    <row r="4727" spans="1:22" ht="14.25" customHeight="1" x14ac:dyDescent="0.3">
      <c r="A4727" s="4">
        <v>4726</v>
      </c>
      <c r="B4727" s="4" t="s">
        <v>7724</v>
      </c>
      <c r="C4727" s="4">
        <f>YEAR(Data!$D4727)</f>
        <v>2013</v>
      </c>
      <c r="D4727" s="5">
        <v>41590</v>
      </c>
      <c r="E4727" s="5">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4">
        <v>50.36579999999995</v>
      </c>
    </row>
    <row r="4728" spans="1:22" ht="14.25" customHeight="1" x14ac:dyDescent="0.3">
      <c r="A4728" s="4">
        <v>4727</v>
      </c>
      <c r="B4728" s="4" t="s">
        <v>7725</v>
      </c>
      <c r="C4728" s="4">
        <f>YEAR(Data!$D4728)</f>
        <v>2011</v>
      </c>
      <c r="D4728" s="5">
        <v>40872</v>
      </c>
      <c r="E4728" s="5">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4">
        <v>55.895999999999958</v>
      </c>
    </row>
    <row r="4729" spans="1:22" ht="14.25" customHeight="1" x14ac:dyDescent="0.3">
      <c r="A4729" s="4">
        <v>4728</v>
      </c>
      <c r="B4729" s="4" t="s">
        <v>7725</v>
      </c>
      <c r="C4729" s="4">
        <f>YEAR(Data!$D4729)</f>
        <v>2011</v>
      </c>
      <c r="D4729" s="5">
        <v>40872</v>
      </c>
      <c r="E4729" s="5">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-37.943400000000025</v>
      </c>
    </row>
    <row r="4730" spans="1:22" ht="14.25" customHeight="1" x14ac:dyDescent="0.3">
      <c r="A4730" s="4">
        <v>4729</v>
      </c>
      <c r="B4730" s="4" t="s">
        <v>7726</v>
      </c>
      <c r="C4730" s="4">
        <f>YEAR(Data!$D4730)</f>
        <v>2011</v>
      </c>
      <c r="D4730" s="5">
        <v>40854</v>
      </c>
      <c r="E4730" s="5">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4">
        <v>46.178999999999988</v>
      </c>
    </row>
    <row r="4731" spans="1:22" ht="14.25" customHeight="1" x14ac:dyDescent="0.3">
      <c r="A4731" s="4">
        <v>4730</v>
      </c>
      <c r="B4731" s="4" t="s">
        <v>7727</v>
      </c>
      <c r="C4731" s="4">
        <f>YEAR(Data!$D4731)</f>
        <v>2013</v>
      </c>
      <c r="D4731" s="5">
        <v>41474</v>
      </c>
      <c r="E4731" s="5">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4">
        <v>3.3098999999999998</v>
      </c>
    </row>
    <row r="4732" spans="1:22" ht="14.25" customHeight="1" x14ac:dyDescent="0.3">
      <c r="A4732" s="4">
        <v>4731</v>
      </c>
      <c r="B4732" s="4" t="s">
        <v>7730</v>
      </c>
      <c r="C4732" s="4">
        <f>YEAR(Data!$D4732)</f>
        <v>2012</v>
      </c>
      <c r="D4732" s="5">
        <v>40997</v>
      </c>
      <c r="E4732" s="5">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99.940799999999982</v>
      </c>
    </row>
    <row r="4733" spans="1:22" ht="14.25" customHeight="1" x14ac:dyDescent="0.3">
      <c r="A4733" s="4">
        <v>4732</v>
      </c>
      <c r="B4733" s="4" t="s">
        <v>7730</v>
      </c>
      <c r="C4733" s="4">
        <f>YEAR(Data!$D4733)</f>
        <v>2012</v>
      </c>
      <c r="D4733" s="5">
        <v>40997</v>
      </c>
      <c r="E4733" s="5">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4">
        <v>4.5401999999999996</v>
      </c>
    </row>
    <row r="4734" spans="1:22" ht="14.25" customHeight="1" x14ac:dyDescent="0.3">
      <c r="A4734" s="4">
        <v>4733</v>
      </c>
      <c r="B4734" s="4" t="s">
        <v>7730</v>
      </c>
      <c r="C4734" s="4">
        <f>YEAR(Data!$D4734)</f>
        <v>2012</v>
      </c>
      <c r="D4734" s="5">
        <v>40997</v>
      </c>
      <c r="E4734" s="5">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ht="14.25" customHeight="1" x14ac:dyDescent="0.3">
      <c r="A4735" s="4">
        <v>4734</v>
      </c>
      <c r="B4735" s="4" t="s">
        <v>7730</v>
      </c>
      <c r="C4735" s="4">
        <f>YEAR(Data!$D4735)</f>
        <v>2012</v>
      </c>
      <c r="D4735" s="5">
        <v>40997</v>
      </c>
      <c r="E4735" s="5">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4">
        <v>9.5615999999999985</v>
      </c>
    </row>
    <row r="4736" spans="1:22" ht="14.25" customHeight="1" x14ac:dyDescent="0.3">
      <c r="A4736" s="4">
        <v>4735</v>
      </c>
      <c r="B4736" s="4" t="s">
        <v>7731</v>
      </c>
      <c r="C4736" s="4">
        <f>YEAR(Data!$D4736)</f>
        <v>2013</v>
      </c>
      <c r="D4736" s="5">
        <v>41372</v>
      </c>
      <c r="E4736" s="5">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146.38799999999998</v>
      </c>
    </row>
    <row r="4737" spans="1:22" ht="14.25" customHeight="1" x14ac:dyDescent="0.3">
      <c r="A4737" s="4">
        <v>4736</v>
      </c>
      <c r="B4737" s="4" t="s">
        <v>7732</v>
      </c>
      <c r="C4737" s="4">
        <f>YEAR(Data!$D4737)</f>
        <v>2012</v>
      </c>
      <c r="D4737" s="5">
        <v>41073</v>
      </c>
      <c r="E4737" s="5">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4">
        <v>3.8822000000000001</v>
      </c>
    </row>
    <row r="4738" spans="1:22" ht="14.25" customHeight="1" x14ac:dyDescent="0.3">
      <c r="A4738" s="4">
        <v>4737</v>
      </c>
      <c r="B4738" s="4" t="s">
        <v>7732</v>
      </c>
      <c r="C4738" s="4">
        <f>YEAR(Data!$D4738)</f>
        <v>2012</v>
      </c>
      <c r="D4738" s="5">
        <v>41073</v>
      </c>
      <c r="E4738" s="5">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4">
        <v>13.427999999999997</v>
      </c>
    </row>
    <row r="4739" spans="1:22" ht="14.25" customHeight="1" x14ac:dyDescent="0.3">
      <c r="A4739" s="4">
        <v>4738</v>
      </c>
      <c r="B4739" s="4" t="s">
        <v>7732</v>
      </c>
      <c r="C4739" s="4">
        <f>YEAR(Data!$D4739)</f>
        <v>2012</v>
      </c>
      <c r="D4739" s="5">
        <v>41073</v>
      </c>
      <c r="E4739" s="5">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4">
        <v>14.955599999999997</v>
      </c>
    </row>
    <row r="4740" spans="1:22" ht="14.25" customHeight="1" x14ac:dyDescent="0.3">
      <c r="A4740" s="4">
        <v>4739</v>
      </c>
      <c r="B4740" s="4" t="s">
        <v>7733</v>
      </c>
      <c r="C4740" s="4">
        <f>YEAR(Data!$D4740)</f>
        <v>2012</v>
      </c>
      <c r="D4740" s="5">
        <v>40957</v>
      </c>
      <c r="E4740" s="5">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28.087600000000002</v>
      </c>
    </row>
    <row r="4741" spans="1:22" ht="14.25" customHeight="1" x14ac:dyDescent="0.3">
      <c r="A4741" s="4">
        <v>4740</v>
      </c>
      <c r="B4741" s="4" t="s">
        <v>7733</v>
      </c>
      <c r="C4741" s="4">
        <f>YEAR(Data!$D4741)</f>
        <v>2012</v>
      </c>
      <c r="D4741" s="5">
        <v>40957</v>
      </c>
      <c r="E4741" s="5">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4">
        <v>-0.88860000000000205</v>
      </c>
    </row>
    <row r="4742" spans="1:22" ht="14.25" customHeight="1" x14ac:dyDescent="0.3">
      <c r="A4742" s="4">
        <v>4741</v>
      </c>
      <c r="B4742" s="4" t="s">
        <v>7734</v>
      </c>
      <c r="C4742" s="4">
        <f>YEAR(Data!$D4742)</f>
        <v>2014</v>
      </c>
      <c r="D4742" s="5">
        <v>41956</v>
      </c>
      <c r="E4742" s="5">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ht="14.25" customHeight="1" x14ac:dyDescent="0.3">
      <c r="A4743" s="4">
        <v>4742</v>
      </c>
      <c r="B4743" s="4" t="s">
        <v>7734</v>
      </c>
      <c r="C4743" s="4">
        <f>YEAR(Data!$D4743)</f>
        <v>2014</v>
      </c>
      <c r="D4743" s="5">
        <v>41956</v>
      </c>
      <c r="E4743" s="5">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4">
        <v>2.3025000000000002</v>
      </c>
    </row>
    <row r="4744" spans="1:22" ht="14.25" customHeight="1" x14ac:dyDescent="0.3">
      <c r="A4744" s="4">
        <v>4743</v>
      </c>
      <c r="B4744" s="4" t="s">
        <v>7734</v>
      </c>
      <c r="C4744" s="4">
        <f>YEAR(Data!$D4744)</f>
        <v>2014</v>
      </c>
      <c r="D4744" s="5">
        <v>41956</v>
      </c>
      <c r="E4744" s="5">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8.0996999999999986</v>
      </c>
    </row>
    <row r="4745" spans="1:22" ht="14.25" customHeight="1" x14ac:dyDescent="0.3">
      <c r="A4745" s="4">
        <v>4744</v>
      </c>
      <c r="B4745" s="4" t="s">
        <v>7735</v>
      </c>
      <c r="C4745" s="4">
        <f>YEAR(Data!$D4745)</f>
        <v>2014</v>
      </c>
      <c r="D4745" s="5">
        <v>41704</v>
      </c>
      <c r="E4745" s="5">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4">
        <v>2.5279999999999996</v>
      </c>
    </row>
    <row r="4746" spans="1:22" ht="14.25" customHeight="1" x14ac:dyDescent="0.3">
      <c r="A4746" s="4">
        <v>4745</v>
      </c>
      <c r="B4746" s="4" t="s">
        <v>7735</v>
      </c>
      <c r="C4746" s="4">
        <f>YEAR(Data!$D4746)</f>
        <v>2014</v>
      </c>
      <c r="D4746" s="5">
        <v>41704</v>
      </c>
      <c r="E4746" s="5">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57.501599999999996</v>
      </c>
    </row>
    <row r="4747" spans="1:22" ht="14.25" customHeight="1" x14ac:dyDescent="0.3">
      <c r="A4747" s="4">
        <v>4746</v>
      </c>
      <c r="B4747" s="4" t="s">
        <v>7735</v>
      </c>
      <c r="C4747" s="4">
        <f>YEAR(Data!$D4747)</f>
        <v>2014</v>
      </c>
      <c r="D4747" s="5">
        <v>41704</v>
      </c>
      <c r="E4747" s="5">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ht="14.25" customHeight="1" x14ac:dyDescent="0.3">
      <c r="A4748" s="4">
        <v>4747</v>
      </c>
      <c r="B4748" s="4" t="s">
        <v>7735</v>
      </c>
      <c r="C4748" s="4">
        <f>YEAR(Data!$D4748)</f>
        <v>2014</v>
      </c>
      <c r="D4748" s="5">
        <v>41704</v>
      </c>
      <c r="E4748" s="5">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9.158100000000001</v>
      </c>
    </row>
    <row r="4749" spans="1:22" ht="14.25" customHeight="1" x14ac:dyDescent="0.3">
      <c r="A4749" s="4">
        <v>4748</v>
      </c>
      <c r="B4749" s="4" t="s">
        <v>7736</v>
      </c>
      <c r="C4749" s="4">
        <f>YEAR(Data!$D4749)</f>
        <v>2013</v>
      </c>
      <c r="D4749" s="5">
        <v>41337</v>
      </c>
      <c r="E4749" s="5">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4">
        <v>7.6049999999999978</v>
      </c>
    </row>
    <row r="4750" spans="1:22" ht="14.25" customHeight="1" x14ac:dyDescent="0.3">
      <c r="A4750" s="4">
        <v>4749</v>
      </c>
      <c r="B4750" s="4" t="s">
        <v>7736</v>
      </c>
      <c r="C4750" s="4">
        <f>YEAR(Data!$D4750)</f>
        <v>2013</v>
      </c>
      <c r="D4750" s="5">
        <v>41337</v>
      </c>
      <c r="E4750" s="5">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4">
        <v>11.995199999999997</v>
      </c>
    </row>
    <row r="4751" spans="1:22" ht="14.25" customHeight="1" x14ac:dyDescent="0.3">
      <c r="A4751" s="4">
        <v>4750</v>
      </c>
      <c r="B4751" s="4" t="s">
        <v>7737</v>
      </c>
      <c r="C4751" s="4">
        <f>YEAR(Data!$D4751)</f>
        <v>2013</v>
      </c>
      <c r="D4751" s="5">
        <v>41633</v>
      </c>
      <c r="E4751" s="5">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ht="14.25" customHeight="1" x14ac:dyDescent="0.3">
      <c r="A4752" s="4">
        <v>4751</v>
      </c>
      <c r="B4752" s="4" t="s">
        <v>7738</v>
      </c>
      <c r="C4752" s="4">
        <f>YEAR(Data!$D4752)</f>
        <v>2013</v>
      </c>
      <c r="D4752" s="5">
        <v>41555</v>
      </c>
      <c r="E4752" s="5">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4">
        <v>62.82000000000005</v>
      </c>
    </row>
    <row r="4753" spans="1:22" ht="14.25" customHeight="1" x14ac:dyDescent="0.3">
      <c r="A4753" s="4">
        <v>4752</v>
      </c>
      <c r="B4753" s="4" t="s">
        <v>7739</v>
      </c>
      <c r="C4753" s="4">
        <f>YEAR(Data!$D4753)</f>
        <v>2013</v>
      </c>
      <c r="D4753" s="5">
        <v>41618</v>
      </c>
      <c r="E4753" s="5">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-9.153000000000004</v>
      </c>
    </row>
    <row r="4754" spans="1:22" ht="14.25" customHeight="1" x14ac:dyDescent="0.3">
      <c r="A4754" s="4">
        <v>4753</v>
      </c>
      <c r="B4754" s="4" t="s">
        <v>7740</v>
      </c>
      <c r="C4754" s="4">
        <f>YEAR(Data!$D4754)</f>
        <v>2014</v>
      </c>
      <c r="D4754" s="5">
        <v>41964</v>
      </c>
      <c r="E4754" s="5">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4">
        <v>-23.576400000000007</v>
      </c>
    </row>
    <row r="4755" spans="1:22" ht="14.25" customHeight="1" x14ac:dyDescent="0.3">
      <c r="A4755" s="4">
        <v>4754</v>
      </c>
      <c r="B4755" s="4" t="s">
        <v>7741</v>
      </c>
      <c r="C4755" s="4">
        <f>YEAR(Data!$D4755)</f>
        <v>2012</v>
      </c>
      <c r="D4755" s="5">
        <v>41255</v>
      </c>
      <c r="E4755" s="5">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4">
        <v>6.4308000000000014</v>
      </c>
    </row>
    <row r="4756" spans="1:22" ht="14.25" customHeight="1" x14ac:dyDescent="0.3">
      <c r="A4756" s="4">
        <v>4755</v>
      </c>
      <c r="B4756" s="4" t="s">
        <v>7744</v>
      </c>
      <c r="C4756" s="4">
        <f>YEAR(Data!$D4756)</f>
        <v>2014</v>
      </c>
      <c r="D4756" s="5">
        <v>41674</v>
      </c>
      <c r="E4756" s="5">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4">
        <v>-2.5880000000000001</v>
      </c>
    </row>
    <row r="4757" spans="1:22" ht="14.25" customHeight="1" x14ac:dyDescent="0.3">
      <c r="A4757" s="4">
        <v>4756</v>
      </c>
      <c r="B4757" s="4" t="s">
        <v>7744</v>
      </c>
      <c r="C4757" s="4">
        <f>YEAR(Data!$D4757)</f>
        <v>2014</v>
      </c>
      <c r="D4757" s="5">
        <v>41674</v>
      </c>
      <c r="E4757" s="5">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4">
        <v>40.353599999999986</v>
      </c>
    </row>
    <row r="4758" spans="1:22" ht="14.25" customHeight="1" x14ac:dyDescent="0.3">
      <c r="A4758" s="4">
        <v>4757</v>
      </c>
      <c r="B4758" s="4" t="s">
        <v>7747</v>
      </c>
      <c r="C4758" s="4">
        <f>YEAR(Data!$D4758)</f>
        <v>2014</v>
      </c>
      <c r="D4758" s="5">
        <v>41904</v>
      </c>
      <c r="E4758" s="5">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4">
        <v>-1.5264000000000002</v>
      </c>
    </row>
    <row r="4759" spans="1:22" ht="14.25" customHeight="1" x14ac:dyDescent="0.3">
      <c r="A4759" s="4">
        <v>4758</v>
      </c>
      <c r="B4759" s="4" t="s">
        <v>7748</v>
      </c>
      <c r="C4759" s="4">
        <f>YEAR(Data!$D4759)</f>
        <v>2014</v>
      </c>
      <c r="D4759" s="5">
        <v>41760</v>
      </c>
      <c r="E4759" s="5">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4">
        <v>-69.395200000000031</v>
      </c>
    </row>
    <row r="4760" spans="1:22" ht="14.25" customHeight="1" x14ac:dyDescent="0.3">
      <c r="A4760" s="4">
        <v>4759</v>
      </c>
      <c r="B4760" s="4" t="s">
        <v>7749</v>
      </c>
      <c r="C4760" s="4">
        <f>YEAR(Data!$D4760)</f>
        <v>2011</v>
      </c>
      <c r="D4760" s="5">
        <v>40850</v>
      </c>
      <c r="E4760" s="5">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219.50880000000006</v>
      </c>
    </row>
    <row r="4761" spans="1:22" ht="14.25" customHeight="1" x14ac:dyDescent="0.3">
      <c r="A4761" s="4">
        <v>4760</v>
      </c>
      <c r="B4761" s="4" t="s">
        <v>7749</v>
      </c>
      <c r="C4761" s="4">
        <f>YEAR(Data!$D4761)</f>
        <v>2011</v>
      </c>
      <c r="D4761" s="5">
        <v>40850</v>
      </c>
      <c r="E4761" s="5">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ht="14.25" customHeight="1" x14ac:dyDescent="0.3">
      <c r="A4762" s="4">
        <v>4761</v>
      </c>
      <c r="B4762" s="4" t="s">
        <v>7749</v>
      </c>
      <c r="C4762" s="4">
        <f>YEAR(Data!$D4762)</f>
        <v>2011</v>
      </c>
      <c r="D4762" s="5">
        <v>40850</v>
      </c>
      <c r="E4762" s="5">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4">
        <v>2.8477999999999994</v>
      </c>
    </row>
    <row r="4763" spans="1:22" ht="14.25" customHeight="1" x14ac:dyDescent="0.3">
      <c r="A4763" s="4">
        <v>4762</v>
      </c>
      <c r="B4763" s="4" t="s">
        <v>7750</v>
      </c>
      <c r="C4763" s="4">
        <f>YEAR(Data!$D4763)</f>
        <v>2013</v>
      </c>
      <c r="D4763" s="5">
        <v>41639</v>
      </c>
      <c r="E4763" s="5">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4">
        <v>1.9925999999999999</v>
      </c>
    </row>
    <row r="4764" spans="1:22" ht="14.25" customHeight="1" x14ac:dyDescent="0.3">
      <c r="A4764" s="4">
        <v>4763</v>
      </c>
      <c r="B4764" s="4" t="s">
        <v>7750</v>
      </c>
      <c r="C4764" s="4">
        <f>YEAR(Data!$D4764)</f>
        <v>2013</v>
      </c>
      <c r="D4764" s="5">
        <v>41639</v>
      </c>
      <c r="E4764" s="5">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4">
        <v>1.0284</v>
      </c>
    </row>
    <row r="4765" spans="1:22" ht="14.25" customHeight="1" x14ac:dyDescent="0.3">
      <c r="A4765" s="4">
        <v>4764</v>
      </c>
      <c r="B4765" s="4" t="s">
        <v>7751</v>
      </c>
      <c r="C4765" s="4">
        <f>YEAR(Data!$D4765)</f>
        <v>2011</v>
      </c>
      <c r="D4765" s="5">
        <v>40803</v>
      </c>
      <c r="E4765" s="5">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4">
        <v>85.981799999999993</v>
      </c>
    </row>
    <row r="4766" spans="1:22" ht="14.25" customHeight="1" x14ac:dyDescent="0.3">
      <c r="A4766" s="4">
        <v>4765</v>
      </c>
      <c r="B4766" s="4" t="s">
        <v>7754</v>
      </c>
      <c r="C4766" s="4">
        <f>YEAR(Data!$D4766)</f>
        <v>2014</v>
      </c>
      <c r="D4766" s="5">
        <v>41968</v>
      </c>
      <c r="E4766" s="5">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ht="14.25" customHeight="1" x14ac:dyDescent="0.3">
      <c r="A4767" s="4">
        <v>4766</v>
      </c>
      <c r="B4767" s="4" t="s">
        <v>7755</v>
      </c>
      <c r="C4767" s="4">
        <f>YEAR(Data!$D4767)</f>
        <v>2012</v>
      </c>
      <c r="D4767" s="5">
        <v>41023</v>
      </c>
      <c r="E4767" s="5">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7.5370999999999988</v>
      </c>
    </row>
    <row r="4768" spans="1:22" ht="14.25" customHeight="1" x14ac:dyDescent="0.3">
      <c r="A4768" s="4">
        <v>4767</v>
      </c>
      <c r="B4768" s="4" t="s">
        <v>7756</v>
      </c>
      <c r="C4768" s="4">
        <f>YEAR(Data!$D4768)</f>
        <v>2012</v>
      </c>
      <c r="D4768" s="5">
        <v>40977</v>
      </c>
      <c r="E4768" s="5">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4">
        <v>29.798999999999999</v>
      </c>
    </row>
    <row r="4769" spans="1:22" ht="14.25" customHeight="1" x14ac:dyDescent="0.3">
      <c r="A4769" s="4">
        <v>4768</v>
      </c>
      <c r="B4769" s="4" t="s">
        <v>7756</v>
      </c>
      <c r="C4769" s="4">
        <f>YEAR(Data!$D4769)</f>
        <v>2012</v>
      </c>
      <c r="D4769" s="5">
        <v>40977</v>
      </c>
      <c r="E4769" s="5">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22.492499999999993</v>
      </c>
    </row>
    <row r="4770" spans="1:22" ht="14.25" customHeight="1" x14ac:dyDescent="0.3">
      <c r="A4770" s="4">
        <v>4769</v>
      </c>
      <c r="B4770" s="4" t="s">
        <v>7757</v>
      </c>
      <c r="C4770" s="4">
        <f>YEAR(Data!$D4770)</f>
        <v>2014</v>
      </c>
      <c r="D4770" s="5">
        <v>41793</v>
      </c>
      <c r="E4770" s="5">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4">
        <v>9.1871999999999989</v>
      </c>
    </row>
    <row r="4771" spans="1:22" ht="14.25" customHeight="1" x14ac:dyDescent="0.3">
      <c r="A4771" s="4">
        <v>4770</v>
      </c>
      <c r="B4771" s="4" t="s">
        <v>7760</v>
      </c>
      <c r="C4771" s="4">
        <f>YEAR(Data!$D4771)</f>
        <v>2013</v>
      </c>
      <c r="D4771" s="5">
        <v>41537</v>
      </c>
      <c r="E4771" s="5">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4">
        <v>4.1832000000000003</v>
      </c>
    </row>
    <row r="4772" spans="1:22" ht="14.25" customHeight="1" x14ac:dyDescent="0.3">
      <c r="A4772" s="4">
        <v>4771</v>
      </c>
      <c r="B4772" s="4" t="s">
        <v>7760</v>
      </c>
      <c r="C4772" s="4">
        <f>YEAR(Data!$D4772)</f>
        <v>2013</v>
      </c>
      <c r="D4772" s="5">
        <v>41537</v>
      </c>
      <c r="E4772" s="5">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4">
        <v>1.8719999999999997</v>
      </c>
    </row>
    <row r="4773" spans="1:22" ht="14.25" customHeight="1" x14ac:dyDescent="0.3">
      <c r="A4773" s="4">
        <v>4772</v>
      </c>
      <c r="B4773" s="4" t="s">
        <v>7763</v>
      </c>
      <c r="C4773" s="4">
        <f>YEAR(Data!$D4773)</f>
        <v>2011</v>
      </c>
      <c r="D4773" s="5">
        <v>40847</v>
      </c>
      <c r="E4773" s="5">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4">
        <v>83.512799999999913</v>
      </c>
    </row>
    <row r="4774" spans="1:22" ht="14.25" customHeight="1" x14ac:dyDescent="0.3">
      <c r="A4774" s="4">
        <v>4773</v>
      </c>
      <c r="B4774" s="4" t="s">
        <v>7765</v>
      </c>
      <c r="C4774" s="4">
        <f>YEAR(Data!$D4774)</f>
        <v>2014</v>
      </c>
      <c r="D4774" s="5">
        <v>41967</v>
      </c>
      <c r="E4774" s="5">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4">
        <v>-4.0400000000000009</v>
      </c>
    </row>
    <row r="4775" spans="1:22" ht="14.25" customHeight="1" x14ac:dyDescent="0.3">
      <c r="A4775" s="4">
        <v>4774</v>
      </c>
      <c r="B4775" s="4" t="s">
        <v>7765</v>
      </c>
      <c r="C4775" s="4">
        <f>YEAR(Data!$D4775)</f>
        <v>2014</v>
      </c>
      <c r="D4775" s="5">
        <v>41967</v>
      </c>
      <c r="E4775" s="5">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ht="14.25" customHeight="1" x14ac:dyDescent="0.3">
      <c r="A4776" s="4">
        <v>4775</v>
      </c>
      <c r="B4776" s="4" t="s">
        <v>7765</v>
      </c>
      <c r="C4776" s="4">
        <f>YEAR(Data!$D4776)</f>
        <v>2014</v>
      </c>
      <c r="D4776" s="5">
        <v>41967</v>
      </c>
      <c r="E4776" s="5">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4">
        <v>16.678799999999995</v>
      </c>
    </row>
    <row r="4777" spans="1:22" ht="14.25" customHeight="1" x14ac:dyDescent="0.3">
      <c r="A4777" s="4">
        <v>4776</v>
      </c>
      <c r="B4777" s="4" t="s">
        <v>7766</v>
      </c>
      <c r="C4777" s="4">
        <f>YEAR(Data!$D4777)</f>
        <v>2014</v>
      </c>
      <c r="D4777" s="5">
        <v>41960</v>
      </c>
      <c r="E4777" s="5">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v>
      </c>
    </row>
    <row r="4778" spans="1:22" ht="14.25" customHeight="1" x14ac:dyDescent="0.3">
      <c r="A4778" s="4">
        <v>4777</v>
      </c>
      <c r="B4778" s="4" t="s">
        <v>7767</v>
      </c>
      <c r="C4778" s="4">
        <f>YEAR(Data!$D4778)</f>
        <v>2013</v>
      </c>
      <c r="D4778" s="5">
        <v>41324</v>
      </c>
      <c r="E4778" s="5">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ht="14.25" customHeight="1" x14ac:dyDescent="0.3">
      <c r="A4779" s="4">
        <v>4778</v>
      </c>
      <c r="B4779" s="4" t="s">
        <v>7767</v>
      </c>
      <c r="C4779" s="4">
        <f>YEAR(Data!$D4779)</f>
        <v>2013</v>
      </c>
      <c r="D4779" s="5">
        <v>41324</v>
      </c>
      <c r="E4779" s="5">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6.6846000000000005</v>
      </c>
    </row>
    <row r="4780" spans="1:22" ht="14.25" customHeight="1" x14ac:dyDescent="0.3">
      <c r="A4780" s="4">
        <v>4779</v>
      </c>
      <c r="B4780" s="4" t="s">
        <v>7768</v>
      </c>
      <c r="C4780" s="4">
        <f>YEAR(Data!$D4780)</f>
        <v>2014</v>
      </c>
      <c r="D4780" s="5">
        <v>41951</v>
      </c>
      <c r="E4780" s="5">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33.310199999999995</v>
      </c>
    </row>
    <row r="4781" spans="1:22" ht="14.25" customHeight="1" x14ac:dyDescent="0.3">
      <c r="A4781" s="4">
        <v>4780</v>
      </c>
      <c r="B4781" s="4" t="s">
        <v>7769</v>
      </c>
      <c r="C4781" s="4">
        <f>YEAR(Data!$D4781)</f>
        <v>2011</v>
      </c>
      <c r="D4781" s="5">
        <v>40732</v>
      </c>
      <c r="E4781" s="5">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4">
        <v>10.647000000000004</v>
      </c>
    </row>
    <row r="4782" spans="1:22" ht="14.25" customHeight="1" x14ac:dyDescent="0.3">
      <c r="A4782" s="4">
        <v>4781</v>
      </c>
      <c r="B4782" s="4" t="s">
        <v>7770</v>
      </c>
      <c r="C4782" s="4">
        <f>YEAR(Data!$D4782)</f>
        <v>2011</v>
      </c>
      <c r="D4782" s="5">
        <v>40854</v>
      </c>
      <c r="E4782" s="5">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4">
        <v>0</v>
      </c>
    </row>
    <row r="4783" spans="1:22" ht="14.25" customHeight="1" x14ac:dyDescent="0.3">
      <c r="A4783" s="4">
        <v>4782</v>
      </c>
      <c r="B4783" s="4" t="s">
        <v>7770</v>
      </c>
      <c r="C4783" s="4">
        <f>YEAR(Data!$D4783)</f>
        <v>2011</v>
      </c>
      <c r="D4783" s="5">
        <v>40854</v>
      </c>
      <c r="E4783" s="5">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4">
        <v>-2.214</v>
      </c>
    </row>
    <row r="4784" spans="1:22" ht="14.25" customHeight="1" x14ac:dyDescent="0.3">
      <c r="A4784" s="4">
        <v>4783</v>
      </c>
      <c r="B4784" s="4" t="s">
        <v>7770</v>
      </c>
      <c r="C4784" s="4">
        <f>YEAR(Data!$D4784)</f>
        <v>2011</v>
      </c>
      <c r="D4784" s="5">
        <v>40854</v>
      </c>
      <c r="E4784" s="5">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4">
        <v>3.5623000000000022</v>
      </c>
    </row>
    <row r="4785" spans="1:22" ht="14.25" customHeight="1" x14ac:dyDescent="0.3">
      <c r="A4785" s="4">
        <v>4784</v>
      </c>
      <c r="B4785" s="4" t="s">
        <v>7773</v>
      </c>
      <c r="C4785" s="4">
        <f>YEAR(Data!$D4785)</f>
        <v>2014</v>
      </c>
      <c r="D4785" s="5">
        <v>41668</v>
      </c>
      <c r="E4785" s="5">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ht="14.25" customHeight="1" x14ac:dyDescent="0.3">
      <c r="A4786" s="4">
        <v>4785</v>
      </c>
      <c r="B4786" s="4" t="s">
        <v>7774</v>
      </c>
      <c r="C4786" s="4">
        <f>YEAR(Data!$D4786)</f>
        <v>2012</v>
      </c>
      <c r="D4786" s="5">
        <v>41254</v>
      </c>
      <c r="E4786" s="5">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4">
        <v>1.1480000000000006</v>
      </c>
    </row>
    <row r="4787" spans="1:22" ht="14.25" customHeight="1" x14ac:dyDescent="0.3">
      <c r="A4787" s="4">
        <v>4786</v>
      </c>
      <c r="B4787" s="4" t="s">
        <v>7774</v>
      </c>
      <c r="C4787" s="4">
        <f>YEAR(Data!$D4787)</f>
        <v>2012</v>
      </c>
      <c r="D4787" s="5">
        <v>41254</v>
      </c>
      <c r="E4787" s="5">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4">
        <v>-143.79040000000001</v>
      </c>
    </row>
    <row r="4788" spans="1:22" ht="14.25" customHeight="1" x14ac:dyDescent="0.3">
      <c r="A4788" s="4">
        <v>4787</v>
      </c>
      <c r="B4788" s="4" t="s">
        <v>7774</v>
      </c>
      <c r="C4788" s="4">
        <f>YEAR(Data!$D4788)</f>
        <v>2012</v>
      </c>
      <c r="D4788" s="5">
        <v>41254</v>
      </c>
      <c r="E4788" s="5">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0.47519999999999984</v>
      </c>
    </row>
    <row r="4789" spans="1:22" ht="14.25" customHeight="1" x14ac:dyDescent="0.3">
      <c r="A4789" s="4">
        <v>4788</v>
      </c>
      <c r="B4789" s="4" t="s">
        <v>7774</v>
      </c>
      <c r="C4789" s="4">
        <f>YEAR(Data!$D4789)</f>
        <v>2012</v>
      </c>
      <c r="D4789" s="5">
        <v>41254</v>
      </c>
      <c r="E4789" s="5">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4">
        <v>-6.5339999999999954</v>
      </c>
    </row>
    <row r="4790" spans="1:22" ht="14.25" customHeight="1" x14ac:dyDescent="0.3">
      <c r="A4790" s="4">
        <v>4789</v>
      </c>
      <c r="B4790" s="4" t="s">
        <v>7774</v>
      </c>
      <c r="C4790" s="4">
        <f>YEAR(Data!$D4790)</f>
        <v>2012</v>
      </c>
      <c r="D4790" s="5">
        <v>41254</v>
      </c>
      <c r="E4790" s="5">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4">
        <v>15.069600000000007</v>
      </c>
    </row>
    <row r="4791" spans="1:22" ht="14.25" customHeight="1" x14ac:dyDescent="0.3">
      <c r="A4791" s="4">
        <v>4790</v>
      </c>
      <c r="B4791" s="4" t="s">
        <v>7774</v>
      </c>
      <c r="C4791" s="4">
        <f>YEAR(Data!$D4791)</f>
        <v>2012</v>
      </c>
      <c r="D4791" s="5">
        <v>41254</v>
      </c>
      <c r="E4791" s="5">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4">
        <v>10.983999999999996</v>
      </c>
    </row>
    <row r="4792" spans="1:22" ht="14.25" customHeight="1" x14ac:dyDescent="0.3">
      <c r="A4792" s="4">
        <v>4791</v>
      </c>
      <c r="B4792" s="4" t="s">
        <v>7774</v>
      </c>
      <c r="C4792" s="4">
        <f>YEAR(Data!$D4792)</f>
        <v>2012</v>
      </c>
      <c r="D4792" s="5">
        <v>41254</v>
      </c>
      <c r="E4792" s="5">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4">
        <v>-248.16599999999994</v>
      </c>
    </row>
    <row r="4793" spans="1:22" ht="14.25" customHeight="1" x14ac:dyDescent="0.3">
      <c r="A4793" s="4">
        <v>4792</v>
      </c>
      <c r="B4793" s="4" t="s">
        <v>7774</v>
      </c>
      <c r="C4793" s="4">
        <f>YEAR(Data!$D4793)</f>
        <v>2012</v>
      </c>
      <c r="D4793" s="5">
        <v>41254</v>
      </c>
      <c r="E4793" s="5">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4">
        <v>28.706399999999991</v>
      </c>
    </row>
    <row r="4794" spans="1:22" ht="14.25" customHeight="1" x14ac:dyDescent="0.3">
      <c r="A4794" s="4">
        <v>4793</v>
      </c>
      <c r="B4794" s="4" t="s">
        <v>7774</v>
      </c>
      <c r="C4794" s="4">
        <f>YEAR(Data!$D4794)</f>
        <v>2012</v>
      </c>
      <c r="D4794" s="5">
        <v>41254</v>
      </c>
      <c r="E4794" s="5">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4">
        <v>9.6935999999999964</v>
      </c>
    </row>
    <row r="4795" spans="1:22" ht="14.25" customHeight="1" x14ac:dyDescent="0.3">
      <c r="A4795" s="4">
        <v>4794</v>
      </c>
      <c r="B4795" s="4" t="s">
        <v>7778</v>
      </c>
      <c r="C4795" s="4">
        <f>YEAR(Data!$D4795)</f>
        <v>2012</v>
      </c>
      <c r="D4795" s="5">
        <v>41089</v>
      </c>
      <c r="E4795" s="5">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ht="14.25" customHeight="1" x14ac:dyDescent="0.3">
      <c r="A4796" s="4">
        <v>4795</v>
      </c>
      <c r="B4796" s="4" t="s">
        <v>7779</v>
      </c>
      <c r="C4796" s="4">
        <f>YEAR(Data!$D4796)</f>
        <v>2012</v>
      </c>
      <c r="D4796" s="5">
        <v>40984</v>
      </c>
      <c r="E4796" s="5">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4">
        <v>18.114600000000003</v>
      </c>
    </row>
    <row r="4797" spans="1:22" ht="14.25" customHeight="1" x14ac:dyDescent="0.3">
      <c r="A4797" s="4">
        <v>4796</v>
      </c>
      <c r="B4797" s="4" t="s">
        <v>7782</v>
      </c>
      <c r="C4797" s="4">
        <f>YEAR(Data!$D4797)</f>
        <v>2012</v>
      </c>
      <c r="D4797" s="5">
        <v>41134</v>
      </c>
      <c r="E4797" s="5">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4">
        <v>2.7071999999999994</v>
      </c>
    </row>
    <row r="4798" spans="1:22" ht="14.25" customHeight="1" x14ac:dyDescent="0.3">
      <c r="A4798" s="4">
        <v>4797</v>
      </c>
      <c r="B4798" s="4" t="s">
        <v>7784</v>
      </c>
      <c r="C4798" s="4">
        <f>YEAR(Data!$D4798)</f>
        <v>2013</v>
      </c>
      <c r="D4798" s="5">
        <v>41409</v>
      </c>
      <c r="E4798" s="5">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4">
        <v>-44.146199999999979</v>
      </c>
    </row>
    <row r="4799" spans="1:22" ht="14.25" customHeight="1" x14ac:dyDescent="0.3">
      <c r="A4799" s="4">
        <v>4798</v>
      </c>
      <c r="B4799" s="4" t="s">
        <v>7784</v>
      </c>
      <c r="C4799" s="4">
        <f>YEAR(Data!$D4799)</f>
        <v>2013</v>
      </c>
      <c r="D4799" s="5">
        <v>41409</v>
      </c>
      <c r="E4799" s="5">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4">
        <v>10.8864</v>
      </c>
    </row>
    <row r="4800" spans="1:22" ht="14.25" customHeight="1" x14ac:dyDescent="0.3">
      <c r="A4800" s="4">
        <v>4799</v>
      </c>
      <c r="B4800" s="4" t="s">
        <v>7784</v>
      </c>
      <c r="C4800" s="4">
        <f>YEAR(Data!$D4800)</f>
        <v>2013</v>
      </c>
      <c r="D4800" s="5">
        <v>41409</v>
      </c>
      <c r="E4800" s="5">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4">
        <v>8.3028000000000031</v>
      </c>
    </row>
    <row r="4801" spans="1:22" ht="14.25" customHeight="1" x14ac:dyDescent="0.3">
      <c r="A4801" s="4">
        <v>4800</v>
      </c>
      <c r="B4801" s="4" t="s">
        <v>7784</v>
      </c>
      <c r="C4801" s="4">
        <f>YEAR(Data!$D4801)</f>
        <v>2013</v>
      </c>
      <c r="D4801" s="5">
        <v>41409</v>
      </c>
      <c r="E4801" s="5">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4.3600000000000012</v>
      </c>
    </row>
    <row r="4802" spans="1:22" ht="14.25" customHeight="1" x14ac:dyDescent="0.3">
      <c r="A4802" s="4">
        <v>4801</v>
      </c>
      <c r="B4802" s="4" t="s">
        <v>7784</v>
      </c>
      <c r="C4802" s="4">
        <f>YEAR(Data!$D4802)</f>
        <v>2013</v>
      </c>
      <c r="D4802" s="5">
        <v>41409</v>
      </c>
      <c r="E4802" s="5">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4">
        <v>0.41720000000000046</v>
      </c>
    </row>
    <row r="4803" spans="1:22" ht="14.25" customHeight="1" x14ac:dyDescent="0.3">
      <c r="A4803" s="4">
        <v>4802</v>
      </c>
      <c r="B4803" s="4" t="s">
        <v>7784</v>
      </c>
      <c r="C4803" s="4">
        <f>YEAR(Data!$D4803)</f>
        <v>2013</v>
      </c>
      <c r="D4803" s="5">
        <v>41409</v>
      </c>
      <c r="E4803" s="5">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4">
        <v>-7.6119999999999983</v>
      </c>
    </row>
    <row r="4804" spans="1:22" ht="14.25" customHeight="1" x14ac:dyDescent="0.3">
      <c r="A4804" s="4">
        <v>4803</v>
      </c>
      <c r="B4804" s="4" t="s">
        <v>7784</v>
      </c>
      <c r="C4804" s="4">
        <f>YEAR(Data!$D4804)</f>
        <v>2013</v>
      </c>
      <c r="D4804" s="5">
        <v>41409</v>
      </c>
      <c r="E4804" s="5">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4">
        <v>-9.8207999999999984</v>
      </c>
    </row>
    <row r="4805" spans="1:22" ht="14.25" customHeight="1" x14ac:dyDescent="0.3">
      <c r="A4805" s="4">
        <v>4804</v>
      </c>
      <c r="B4805" s="4" t="s">
        <v>7787</v>
      </c>
      <c r="C4805" s="4">
        <f>YEAR(Data!$D4805)</f>
        <v>2014</v>
      </c>
      <c r="D4805" s="5">
        <v>41834</v>
      </c>
      <c r="E4805" s="5">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4">
        <v>-7.2589000000000041</v>
      </c>
    </row>
    <row r="4806" spans="1:22" ht="14.25" customHeight="1" x14ac:dyDescent="0.3">
      <c r="A4806" s="4">
        <v>4805</v>
      </c>
      <c r="B4806" s="4" t="s">
        <v>7787</v>
      </c>
      <c r="C4806" s="4">
        <f>YEAR(Data!$D4806)</f>
        <v>2014</v>
      </c>
      <c r="D4806" s="5">
        <v>41834</v>
      </c>
      <c r="E4806" s="5">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4">
        <v>19.339199999999998</v>
      </c>
    </row>
    <row r="4807" spans="1:22" ht="14.25" customHeight="1" x14ac:dyDescent="0.3">
      <c r="A4807" s="4">
        <v>4806</v>
      </c>
      <c r="B4807" s="4" t="s">
        <v>7788</v>
      </c>
      <c r="C4807" s="4">
        <f>YEAR(Data!$D4807)</f>
        <v>2012</v>
      </c>
      <c r="D4807" s="5">
        <v>41235</v>
      </c>
      <c r="E4807" s="5">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18.211199999999998</v>
      </c>
    </row>
    <row r="4808" spans="1:22" ht="14.25" customHeight="1" x14ac:dyDescent="0.3">
      <c r="A4808" s="4">
        <v>4807</v>
      </c>
      <c r="B4808" s="4" t="s">
        <v>7788</v>
      </c>
      <c r="C4808" s="4">
        <f>YEAR(Data!$D4808)</f>
        <v>2012</v>
      </c>
      <c r="D4808" s="5">
        <v>41235</v>
      </c>
      <c r="E4808" s="5">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4">
        <v>19.259999999999998</v>
      </c>
    </row>
    <row r="4809" spans="1:22" ht="14.25" customHeight="1" x14ac:dyDescent="0.3">
      <c r="A4809" s="4">
        <v>4808</v>
      </c>
      <c r="B4809" s="4" t="s">
        <v>7788</v>
      </c>
      <c r="C4809" s="4">
        <f>YEAR(Data!$D4809)</f>
        <v>2012</v>
      </c>
      <c r="D4809" s="5">
        <v>41235</v>
      </c>
      <c r="E4809" s="5">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10.088999999999999</v>
      </c>
    </row>
    <row r="4810" spans="1:22" ht="14.25" customHeight="1" x14ac:dyDescent="0.3">
      <c r="A4810" s="4">
        <v>4809</v>
      </c>
      <c r="B4810" s="4" t="s">
        <v>7789</v>
      </c>
      <c r="C4810" s="4">
        <f>YEAR(Data!$D4810)</f>
        <v>2011</v>
      </c>
      <c r="D4810" s="5">
        <v>40870</v>
      </c>
      <c r="E4810" s="5">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4">
        <v>21.197700000000001</v>
      </c>
    </row>
    <row r="4811" spans="1:22" ht="14.25" customHeight="1" x14ac:dyDescent="0.3">
      <c r="A4811" s="4">
        <v>4810</v>
      </c>
      <c r="B4811" s="4" t="s">
        <v>7790</v>
      </c>
      <c r="C4811" s="4">
        <f>YEAR(Data!$D4811)</f>
        <v>2012</v>
      </c>
      <c r="D4811" s="5">
        <v>41270</v>
      </c>
      <c r="E4811" s="5">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4">
        <v>91.950799999999987</v>
      </c>
    </row>
    <row r="4812" spans="1:22" ht="14.25" customHeight="1" x14ac:dyDescent="0.3">
      <c r="A4812" s="4">
        <v>4811</v>
      </c>
      <c r="B4812" s="4" t="s">
        <v>7790</v>
      </c>
      <c r="C4812" s="4">
        <f>YEAR(Data!$D4812)</f>
        <v>2012</v>
      </c>
      <c r="D4812" s="5">
        <v>41270</v>
      </c>
      <c r="E4812" s="5">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4">
        <v>71.97</v>
      </c>
    </row>
    <row r="4813" spans="1:22" ht="14.25" customHeight="1" x14ac:dyDescent="0.3">
      <c r="A4813" s="4">
        <v>4812</v>
      </c>
      <c r="B4813" s="4" t="s">
        <v>7791</v>
      </c>
      <c r="C4813" s="4">
        <f>YEAR(Data!$D4813)</f>
        <v>2013</v>
      </c>
      <c r="D4813" s="5">
        <v>41593</v>
      </c>
      <c r="E4813" s="5">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4">
        <v>-21.717600000000004</v>
      </c>
    </row>
    <row r="4814" spans="1:22" ht="14.25" customHeight="1" x14ac:dyDescent="0.3">
      <c r="A4814" s="4">
        <v>4813</v>
      </c>
      <c r="B4814" s="4" t="s">
        <v>7791</v>
      </c>
      <c r="C4814" s="4">
        <f>YEAR(Data!$D4814)</f>
        <v>2013</v>
      </c>
      <c r="D4814" s="5">
        <v>41593</v>
      </c>
      <c r="E4814" s="5">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4">
        <v>179.99639999999999</v>
      </c>
    </row>
    <row r="4815" spans="1:22" ht="14.25" customHeight="1" x14ac:dyDescent="0.3">
      <c r="A4815" s="4">
        <v>4814</v>
      </c>
      <c r="B4815" s="4" t="s">
        <v>7791</v>
      </c>
      <c r="C4815" s="4">
        <f>YEAR(Data!$D4815)</f>
        <v>2013</v>
      </c>
      <c r="D4815" s="5">
        <v>41593</v>
      </c>
      <c r="E4815" s="5">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4">
        <v>9.7151999999999941</v>
      </c>
    </row>
    <row r="4816" spans="1:22" ht="14.25" customHeight="1" x14ac:dyDescent="0.3">
      <c r="A4816" s="4">
        <v>4815</v>
      </c>
      <c r="B4816" s="4" t="s">
        <v>7794</v>
      </c>
      <c r="C4816" s="4">
        <f>YEAR(Data!$D4816)</f>
        <v>2013</v>
      </c>
      <c r="D4816" s="5">
        <v>41403</v>
      </c>
      <c r="E4816" s="5">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ht="14.25" customHeight="1" x14ac:dyDescent="0.3">
      <c r="A4817" s="4">
        <v>4816</v>
      </c>
      <c r="B4817" s="4" t="s">
        <v>7795</v>
      </c>
      <c r="C4817" s="4">
        <f>YEAR(Data!$D4817)</f>
        <v>2011</v>
      </c>
      <c r="D4817" s="5">
        <v>40903</v>
      </c>
      <c r="E4817" s="5">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4">
        <v>6.1640999999999995</v>
      </c>
    </row>
    <row r="4818" spans="1:22" ht="14.25" customHeight="1" x14ac:dyDescent="0.3">
      <c r="A4818" s="4">
        <v>4817</v>
      </c>
      <c r="B4818" s="4" t="s">
        <v>7795</v>
      </c>
      <c r="C4818" s="4">
        <f>YEAR(Data!$D4818)</f>
        <v>2011</v>
      </c>
      <c r="D4818" s="5">
        <v>40903</v>
      </c>
      <c r="E4818" s="5">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4">
        <v>5.6315999999999971</v>
      </c>
    </row>
    <row r="4819" spans="1:22" ht="14.25" customHeight="1" x14ac:dyDescent="0.3">
      <c r="A4819" s="4">
        <v>4818</v>
      </c>
      <c r="B4819" s="4" t="s">
        <v>7795</v>
      </c>
      <c r="C4819" s="4">
        <f>YEAR(Data!$D4819)</f>
        <v>2011</v>
      </c>
      <c r="D4819" s="5">
        <v>40903</v>
      </c>
      <c r="E4819" s="5">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8.1551999999999971</v>
      </c>
    </row>
    <row r="4820" spans="1:22" ht="14.25" customHeight="1" x14ac:dyDescent="0.3">
      <c r="A4820" s="4">
        <v>4819</v>
      </c>
      <c r="B4820" s="4" t="s">
        <v>7795</v>
      </c>
      <c r="C4820" s="4">
        <f>YEAR(Data!$D4820)</f>
        <v>2011</v>
      </c>
      <c r="D4820" s="5">
        <v>40903</v>
      </c>
      <c r="E4820" s="5">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4">
        <v>-42.588000000000036</v>
      </c>
    </row>
    <row r="4821" spans="1:22" ht="14.25" customHeight="1" x14ac:dyDescent="0.3">
      <c r="A4821" s="4">
        <v>4820</v>
      </c>
      <c r="B4821" s="4" t="s">
        <v>7796</v>
      </c>
      <c r="C4821" s="4">
        <f>YEAR(Data!$D4821)</f>
        <v>2014</v>
      </c>
      <c r="D4821" s="5">
        <v>41799</v>
      </c>
      <c r="E4821" s="5">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4">
        <v>5.0763999999999996</v>
      </c>
    </row>
    <row r="4822" spans="1:22" ht="14.25" customHeight="1" x14ac:dyDescent="0.3">
      <c r="A4822" s="4">
        <v>4821</v>
      </c>
      <c r="B4822" s="4" t="s">
        <v>7799</v>
      </c>
      <c r="C4822" s="4">
        <f>YEAR(Data!$D4822)</f>
        <v>2012</v>
      </c>
      <c r="D4822" s="5">
        <v>41006</v>
      </c>
      <c r="E4822" s="5">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4">
        <v>-1181.2824000000003</v>
      </c>
    </row>
    <row r="4823" spans="1:22" ht="14.25" customHeight="1" x14ac:dyDescent="0.3">
      <c r="A4823" s="4">
        <v>4822</v>
      </c>
      <c r="B4823" s="4" t="s">
        <v>7799</v>
      </c>
      <c r="C4823" s="4">
        <f>YEAR(Data!$D4823)</f>
        <v>2012</v>
      </c>
      <c r="D4823" s="5">
        <v>41006</v>
      </c>
      <c r="E4823" s="5">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47.993999999999971</v>
      </c>
    </row>
    <row r="4824" spans="1:22" ht="14.25" customHeight="1" x14ac:dyDescent="0.3">
      <c r="A4824" s="4">
        <v>4823</v>
      </c>
      <c r="B4824" s="4" t="s">
        <v>7800</v>
      </c>
      <c r="C4824" s="4">
        <f>YEAR(Data!$D4824)</f>
        <v>2013</v>
      </c>
      <c r="D4824" s="5">
        <v>41466</v>
      </c>
      <c r="E4824" s="5">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4">
        <v>-35.884799999999984</v>
      </c>
    </row>
    <row r="4825" spans="1:22" ht="14.25" customHeight="1" x14ac:dyDescent="0.3">
      <c r="A4825" s="4">
        <v>4824</v>
      </c>
      <c r="B4825" s="4" t="s">
        <v>7802</v>
      </c>
      <c r="C4825" s="4">
        <f>YEAR(Data!$D4825)</f>
        <v>2013</v>
      </c>
      <c r="D4825" s="5">
        <v>41600</v>
      </c>
      <c r="E4825" s="5">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4">
        <v>-24.275999999999996</v>
      </c>
    </row>
    <row r="4826" spans="1:22" ht="14.25" customHeight="1" x14ac:dyDescent="0.3">
      <c r="A4826" s="4">
        <v>4825</v>
      </c>
      <c r="B4826" s="4" t="s">
        <v>7802</v>
      </c>
      <c r="C4826" s="4">
        <f>YEAR(Data!$D4826)</f>
        <v>2013</v>
      </c>
      <c r="D4826" s="5">
        <v>41600</v>
      </c>
      <c r="E4826" s="5">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-9.1109999999999971</v>
      </c>
    </row>
    <row r="4827" spans="1:22" ht="14.25" customHeight="1" x14ac:dyDescent="0.3">
      <c r="A4827" s="4">
        <v>4826</v>
      </c>
      <c r="B4827" s="4" t="s">
        <v>7802</v>
      </c>
      <c r="C4827" s="4">
        <f>YEAR(Data!$D4827)</f>
        <v>2013</v>
      </c>
      <c r="D4827" s="5">
        <v>41600</v>
      </c>
      <c r="E4827" s="5">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4">
        <v>15.590399999999995</v>
      </c>
    </row>
    <row r="4828" spans="1:22" ht="14.25" customHeight="1" x14ac:dyDescent="0.3">
      <c r="A4828" s="4">
        <v>4827</v>
      </c>
      <c r="B4828" s="4" t="s">
        <v>7805</v>
      </c>
      <c r="C4828" s="4">
        <f>YEAR(Data!$D4828)</f>
        <v>2014</v>
      </c>
      <c r="D4828" s="5">
        <v>41956</v>
      </c>
      <c r="E4828" s="5">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ht="14.25" customHeight="1" x14ac:dyDescent="0.3">
      <c r="A4829" s="4">
        <v>4828</v>
      </c>
      <c r="B4829" s="4" t="s">
        <v>7806</v>
      </c>
      <c r="C4829" s="4">
        <f>YEAR(Data!$D4829)</f>
        <v>2011</v>
      </c>
      <c r="D4829" s="5">
        <v>40848</v>
      </c>
      <c r="E4829" s="5">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19.465600000000002</v>
      </c>
    </row>
    <row r="4830" spans="1:22" ht="14.25" customHeight="1" x14ac:dyDescent="0.3">
      <c r="A4830" s="4">
        <v>4829</v>
      </c>
      <c r="B4830" s="4" t="s">
        <v>7806</v>
      </c>
      <c r="C4830" s="4">
        <f>YEAR(Data!$D4830)</f>
        <v>2011</v>
      </c>
      <c r="D4830" s="5">
        <v>40848</v>
      </c>
      <c r="E4830" s="5">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1.6355999999999997</v>
      </c>
    </row>
    <row r="4831" spans="1:22" ht="14.25" customHeight="1" x14ac:dyDescent="0.3">
      <c r="A4831" s="4">
        <v>4830</v>
      </c>
      <c r="B4831" s="4" t="s">
        <v>7807</v>
      </c>
      <c r="C4831" s="4">
        <f>YEAR(Data!$D4831)</f>
        <v>2013</v>
      </c>
      <c r="D4831" s="5">
        <v>41410</v>
      </c>
      <c r="E4831" s="5">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4">
        <v>4.4771999999999998</v>
      </c>
    </row>
    <row r="4832" spans="1:22" ht="14.25" customHeight="1" x14ac:dyDescent="0.3">
      <c r="A4832" s="4">
        <v>4831</v>
      </c>
      <c r="B4832" s="4" t="s">
        <v>7808</v>
      </c>
      <c r="C4832" s="4">
        <f>YEAR(Data!$D4832)</f>
        <v>2011</v>
      </c>
      <c r="D4832" s="5">
        <v>40854</v>
      </c>
      <c r="E4832" s="5">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4">
        <v>68.846399999999988</v>
      </c>
    </row>
    <row r="4833" spans="1:22" ht="14.25" customHeight="1" x14ac:dyDescent="0.3">
      <c r="A4833" s="4">
        <v>4832</v>
      </c>
      <c r="B4833" s="4" t="s">
        <v>7808</v>
      </c>
      <c r="C4833" s="4">
        <f>YEAR(Data!$D4833)</f>
        <v>2011</v>
      </c>
      <c r="D4833" s="5">
        <v>40854</v>
      </c>
      <c r="E4833" s="5">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4">
        <v>9.8901000000000039</v>
      </c>
    </row>
    <row r="4834" spans="1:22" ht="14.25" customHeight="1" x14ac:dyDescent="0.3">
      <c r="A4834" s="4">
        <v>4833</v>
      </c>
      <c r="B4834" s="4" t="s">
        <v>7808</v>
      </c>
      <c r="C4834" s="4">
        <f>YEAR(Data!$D4834)</f>
        <v>2011</v>
      </c>
      <c r="D4834" s="5">
        <v>40854</v>
      </c>
      <c r="E4834" s="5">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4">
        <v>5.8707999999999991</v>
      </c>
    </row>
    <row r="4835" spans="1:22" ht="14.25" customHeight="1" x14ac:dyDescent="0.3">
      <c r="A4835" s="4">
        <v>4834</v>
      </c>
      <c r="B4835" s="4" t="s">
        <v>7808</v>
      </c>
      <c r="C4835" s="4">
        <f>YEAR(Data!$D4835)</f>
        <v>2011</v>
      </c>
      <c r="D4835" s="5">
        <v>40854</v>
      </c>
      <c r="E4835" s="5">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4">
        <v>5.8232999999999997</v>
      </c>
    </row>
    <row r="4836" spans="1:22" ht="14.25" customHeight="1" x14ac:dyDescent="0.3">
      <c r="A4836" s="4">
        <v>4835</v>
      </c>
      <c r="B4836" s="4" t="s">
        <v>7810</v>
      </c>
      <c r="C4836" s="4">
        <f>YEAR(Data!$D4836)</f>
        <v>2014</v>
      </c>
      <c r="D4836" s="5">
        <v>41918</v>
      </c>
      <c r="E4836" s="5">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13.472999999999999</v>
      </c>
    </row>
    <row r="4837" spans="1:22" ht="14.25" customHeight="1" x14ac:dyDescent="0.3">
      <c r="A4837" s="4">
        <v>4836</v>
      </c>
      <c r="B4837" s="4" t="s">
        <v>7810</v>
      </c>
      <c r="C4837" s="4">
        <f>YEAR(Data!$D4837)</f>
        <v>2014</v>
      </c>
      <c r="D4837" s="5">
        <v>41918</v>
      </c>
      <c r="E4837" s="5">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4">
        <v>27.881999999999998</v>
      </c>
    </row>
    <row r="4838" spans="1:22" ht="14.25" customHeight="1" x14ac:dyDescent="0.3">
      <c r="A4838" s="4">
        <v>4837</v>
      </c>
      <c r="B4838" s="4" t="s">
        <v>7810</v>
      </c>
      <c r="C4838" s="4">
        <f>YEAR(Data!$D4838)</f>
        <v>2014</v>
      </c>
      <c r="D4838" s="5">
        <v>41918</v>
      </c>
      <c r="E4838" s="5">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4">
        <v>7.2267999999999999</v>
      </c>
    </row>
    <row r="4839" spans="1:22" ht="14.25" customHeight="1" x14ac:dyDescent="0.3">
      <c r="A4839" s="4">
        <v>4838</v>
      </c>
      <c r="B4839" s="4" t="s">
        <v>7811</v>
      </c>
      <c r="C4839" s="4">
        <f>YEAR(Data!$D4839)</f>
        <v>2014</v>
      </c>
      <c r="D4839" s="5">
        <v>41792</v>
      </c>
      <c r="E4839" s="5">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4">
        <v>-2.6585999999999999</v>
      </c>
    </row>
    <row r="4840" spans="1:22" ht="14.25" customHeight="1" x14ac:dyDescent="0.3">
      <c r="A4840" s="4">
        <v>4839</v>
      </c>
      <c r="B4840" s="4" t="s">
        <v>7811</v>
      </c>
      <c r="C4840" s="4">
        <f>YEAR(Data!$D4840)</f>
        <v>2014</v>
      </c>
      <c r="D4840" s="5">
        <v>41792</v>
      </c>
      <c r="E4840" s="5">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4">
        <v>10.057200000000002</v>
      </c>
    </row>
    <row r="4841" spans="1:22" ht="14.25" customHeight="1" x14ac:dyDescent="0.3">
      <c r="A4841" s="4">
        <v>4840</v>
      </c>
      <c r="B4841" s="4" t="s">
        <v>7811</v>
      </c>
      <c r="C4841" s="4">
        <f>YEAR(Data!$D4841)</f>
        <v>2014</v>
      </c>
      <c r="D4841" s="5">
        <v>41792</v>
      </c>
      <c r="E4841" s="5">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4">
        <v>-34.314799999999991</v>
      </c>
    </row>
    <row r="4842" spans="1:22" ht="14.25" customHeight="1" x14ac:dyDescent="0.3">
      <c r="A4842" s="4">
        <v>4841</v>
      </c>
      <c r="B4842" s="4" t="s">
        <v>7812</v>
      </c>
      <c r="C4842" s="4">
        <f>YEAR(Data!$D4842)</f>
        <v>2014</v>
      </c>
      <c r="D4842" s="5">
        <v>41964</v>
      </c>
      <c r="E4842" s="5">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ht="14.25" customHeight="1" x14ac:dyDescent="0.3">
      <c r="A4843" s="4">
        <v>4842</v>
      </c>
      <c r="B4843" s="4" t="s">
        <v>7813</v>
      </c>
      <c r="C4843" s="4">
        <f>YEAR(Data!$D4843)</f>
        <v>2013</v>
      </c>
      <c r="D4843" s="5">
        <v>41632</v>
      </c>
      <c r="E4843" s="5">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4">
        <v>-4.0722000000000023</v>
      </c>
    </row>
    <row r="4844" spans="1:22" ht="14.25" customHeight="1" x14ac:dyDescent="0.3">
      <c r="A4844" s="4">
        <v>4843</v>
      </c>
      <c r="B4844" s="4" t="s">
        <v>7814</v>
      </c>
      <c r="C4844" s="4">
        <f>YEAR(Data!$D4844)</f>
        <v>2014</v>
      </c>
      <c r="D4844" s="5">
        <v>41912</v>
      </c>
      <c r="E4844" s="5">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ht="14.25" customHeight="1" x14ac:dyDescent="0.3">
      <c r="A4845" s="4">
        <v>4844</v>
      </c>
      <c r="B4845" s="4" t="s">
        <v>7815</v>
      </c>
      <c r="C4845" s="4">
        <f>YEAR(Data!$D4845)</f>
        <v>2013</v>
      </c>
      <c r="D4845" s="5">
        <v>41586</v>
      </c>
      <c r="E4845" s="5">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0.2992000000000008</v>
      </c>
    </row>
    <row r="4846" spans="1:22" ht="14.25" customHeight="1" x14ac:dyDescent="0.3">
      <c r="A4846" s="4">
        <v>4845</v>
      </c>
      <c r="B4846" s="4" t="s">
        <v>7816</v>
      </c>
      <c r="C4846" s="4">
        <f>YEAR(Data!$D4846)</f>
        <v>2011</v>
      </c>
      <c r="D4846" s="5">
        <v>40637</v>
      </c>
      <c r="E4846" s="5">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4">
        <v>2.2449999999999992</v>
      </c>
    </row>
    <row r="4847" spans="1:22" ht="14.25" customHeight="1" x14ac:dyDescent="0.3">
      <c r="A4847" s="4">
        <v>4846</v>
      </c>
      <c r="B4847" s="4" t="s">
        <v>7817</v>
      </c>
      <c r="C4847" s="4">
        <f>YEAR(Data!$D4847)</f>
        <v>2012</v>
      </c>
      <c r="D4847" s="5">
        <v>41113</v>
      </c>
      <c r="E4847" s="5">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ht="14.25" customHeight="1" x14ac:dyDescent="0.3">
      <c r="A4848" s="4">
        <v>4847</v>
      </c>
      <c r="B4848" s="4" t="s">
        <v>7818</v>
      </c>
      <c r="C4848" s="4">
        <f>YEAR(Data!$D4848)</f>
        <v>2011</v>
      </c>
      <c r="D4848" s="5">
        <v>40719</v>
      </c>
      <c r="E4848" s="5">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4">
        <v>19.796999999999997</v>
      </c>
    </row>
    <row r="4849" spans="1:22" ht="14.25" customHeight="1" x14ac:dyDescent="0.3">
      <c r="A4849" s="4">
        <v>4848</v>
      </c>
      <c r="B4849" s="4" t="s">
        <v>7818</v>
      </c>
      <c r="C4849" s="4">
        <f>YEAR(Data!$D4849)</f>
        <v>2011</v>
      </c>
      <c r="D4849" s="5">
        <v>40719</v>
      </c>
      <c r="E4849" s="5">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ht="14.25" customHeight="1" x14ac:dyDescent="0.3">
      <c r="A4850" s="4">
        <v>4849</v>
      </c>
      <c r="B4850" s="4" t="s">
        <v>7818</v>
      </c>
      <c r="C4850" s="4">
        <f>YEAR(Data!$D4850)</f>
        <v>2011</v>
      </c>
      <c r="D4850" s="5">
        <v>40719</v>
      </c>
      <c r="E4850" s="5">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4">
        <v>0.8162000000000007</v>
      </c>
    </row>
    <row r="4851" spans="1:22" ht="14.25" customHeight="1" x14ac:dyDescent="0.3">
      <c r="A4851" s="4">
        <v>4850</v>
      </c>
      <c r="B4851" s="4" t="s">
        <v>7819</v>
      </c>
      <c r="C4851" s="4">
        <f>YEAR(Data!$D4851)</f>
        <v>2011</v>
      </c>
      <c r="D4851" s="5">
        <v>40794</v>
      </c>
      <c r="E4851" s="5">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4">
        <v>2.6459999999999999</v>
      </c>
    </row>
    <row r="4852" spans="1:22" ht="14.25" customHeight="1" x14ac:dyDescent="0.3">
      <c r="A4852" s="4">
        <v>4851</v>
      </c>
      <c r="B4852" s="4" t="s">
        <v>7819</v>
      </c>
      <c r="C4852" s="4">
        <f>YEAR(Data!$D4852)</f>
        <v>2011</v>
      </c>
      <c r="D4852" s="5">
        <v>40794</v>
      </c>
      <c r="E4852" s="5">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4">
        <v>121.98999999999992</v>
      </c>
    </row>
    <row r="4853" spans="1:22" ht="14.25" customHeight="1" x14ac:dyDescent="0.3">
      <c r="A4853" s="4">
        <v>4852</v>
      </c>
      <c r="B4853" s="4" t="s">
        <v>7819</v>
      </c>
      <c r="C4853" s="4">
        <f>YEAR(Data!$D4853)</f>
        <v>2011</v>
      </c>
      <c r="D4853" s="5">
        <v>40794</v>
      </c>
      <c r="E4853" s="5">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4">
        <v>91.151999999999958</v>
      </c>
    </row>
    <row r="4854" spans="1:22" ht="14.25" customHeight="1" x14ac:dyDescent="0.3">
      <c r="A4854" s="4">
        <v>4853</v>
      </c>
      <c r="B4854" s="4" t="s">
        <v>7819</v>
      </c>
      <c r="C4854" s="4">
        <f>YEAR(Data!$D4854)</f>
        <v>2011</v>
      </c>
      <c r="D4854" s="5">
        <v>40794</v>
      </c>
      <c r="E4854" s="5">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4">
        <v>19.43519999999998</v>
      </c>
    </row>
    <row r="4855" spans="1:22" ht="14.25" customHeight="1" x14ac:dyDescent="0.3">
      <c r="A4855" s="4">
        <v>4854</v>
      </c>
      <c r="B4855" s="4" t="s">
        <v>7821</v>
      </c>
      <c r="C4855" s="4">
        <f>YEAR(Data!$D4855)</f>
        <v>2011</v>
      </c>
      <c r="D4855" s="5">
        <v>40889</v>
      </c>
      <c r="E4855" s="5">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ht="14.25" customHeight="1" x14ac:dyDescent="0.3">
      <c r="A4856" s="4">
        <v>4855</v>
      </c>
      <c r="B4856" s="4" t="s">
        <v>7821</v>
      </c>
      <c r="C4856" s="4">
        <f>YEAR(Data!$D4856)</f>
        <v>2011</v>
      </c>
      <c r="D4856" s="5">
        <v>40889</v>
      </c>
      <c r="E4856" s="5">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0.62579999999999902</v>
      </c>
    </row>
    <row r="4857" spans="1:22" ht="14.25" customHeight="1" x14ac:dyDescent="0.3">
      <c r="A4857" s="4">
        <v>4856</v>
      </c>
      <c r="B4857" s="4" t="s">
        <v>7821</v>
      </c>
      <c r="C4857" s="4">
        <f>YEAR(Data!$D4857)</f>
        <v>2011</v>
      </c>
      <c r="D4857" s="5">
        <v>40889</v>
      </c>
      <c r="E4857" s="5">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ht="14.25" customHeight="1" x14ac:dyDescent="0.3">
      <c r="A4858" s="4">
        <v>4857</v>
      </c>
      <c r="B4858" s="4" t="s">
        <v>7822</v>
      </c>
      <c r="C4858" s="4">
        <f>YEAR(Data!$D4858)</f>
        <v>2012</v>
      </c>
      <c r="D4858" s="5">
        <v>40921</v>
      </c>
      <c r="E4858" s="5">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4">
        <v>24.502800000000001</v>
      </c>
    </row>
    <row r="4859" spans="1:22" ht="14.25" customHeight="1" x14ac:dyDescent="0.3">
      <c r="A4859" s="4">
        <v>4858</v>
      </c>
      <c r="B4859" s="4" t="s">
        <v>7822</v>
      </c>
      <c r="C4859" s="4">
        <f>YEAR(Data!$D4859)</f>
        <v>2012</v>
      </c>
      <c r="D4859" s="5">
        <v>40921</v>
      </c>
      <c r="E4859" s="5">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38.023999999999994</v>
      </c>
    </row>
    <row r="4860" spans="1:22" ht="14.25" customHeight="1" x14ac:dyDescent="0.3">
      <c r="A4860" s="4">
        <v>4859</v>
      </c>
      <c r="B4860" s="4" t="s">
        <v>7822</v>
      </c>
      <c r="C4860" s="4">
        <f>YEAR(Data!$D4860)</f>
        <v>2012</v>
      </c>
      <c r="D4860" s="5">
        <v>40921</v>
      </c>
      <c r="E4860" s="5">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4">
        <v>92.969999999999985</v>
      </c>
    </row>
    <row r="4861" spans="1:22" ht="14.25" customHeight="1" x14ac:dyDescent="0.3">
      <c r="A4861" s="4">
        <v>4860</v>
      </c>
      <c r="B4861" s="4" t="s">
        <v>7825</v>
      </c>
      <c r="C4861" s="4">
        <f>YEAR(Data!$D4861)</f>
        <v>2014</v>
      </c>
      <c r="D4861" s="5">
        <v>41989</v>
      </c>
      <c r="E4861" s="5">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4">
        <v>1.0192000000000001</v>
      </c>
    </row>
    <row r="4862" spans="1:22" ht="14.25" customHeight="1" x14ac:dyDescent="0.3">
      <c r="A4862" s="4">
        <v>4861</v>
      </c>
      <c r="B4862" s="4" t="s">
        <v>7827</v>
      </c>
      <c r="C4862" s="4">
        <f>YEAR(Data!$D4862)</f>
        <v>2013</v>
      </c>
      <c r="D4862" s="5">
        <v>41627</v>
      </c>
      <c r="E4862" s="5">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843.17059999999992</v>
      </c>
    </row>
    <row r="4863" spans="1:22" ht="14.25" customHeight="1" x14ac:dyDescent="0.3">
      <c r="A4863" s="4">
        <v>4862</v>
      </c>
      <c r="B4863" s="4" t="s">
        <v>7828</v>
      </c>
      <c r="C4863" s="4">
        <f>YEAR(Data!$D4863)</f>
        <v>2011</v>
      </c>
      <c r="D4863" s="5">
        <v>40644</v>
      </c>
      <c r="E4863" s="5">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4">
        <v>265.42320000000001</v>
      </c>
    </row>
    <row r="4864" spans="1:22" ht="14.25" customHeight="1" x14ac:dyDescent="0.3">
      <c r="A4864" s="4">
        <v>4863</v>
      </c>
      <c r="B4864" s="4" t="s">
        <v>7829</v>
      </c>
      <c r="C4864" s="4">
        <f>YEAR(Data!$D4864)</f>
        <v>2013</v>
      </c>
      <c r="D4864" s="5">
        <v>41589</v>
      </c>
      <c r="E4864" s="5">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4">
        <v>7.3834</v>
      </c>
    </row>
    <row r="4865" spans="1:22" ht="14.25" customHeight="1" x14ac:dyDescent="0.3">
      <c r="A4865" s="4">
        <v>4864</v>
      </c>
      <c r="B4865" s="4" t="s">
        <v>7829</v>
      </c>
      <c r="C4865" s="4">
        <f>YEAR(Data!$D4865)</f>
        <v>2013</v>
      </c>
      <c r="D4865" s="5">
        <v>41589</v>
      </c>
      <c r="E4865" s="5">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ht="14.25" customHeight="1" x14ac:dyDescent="0.3">
      <c r="A4866" s="4">
        <v>4865</v>
      </c>
      <c r="B4866" s="4" t="s">
        <v>7830</v>
      </c>
      <c r="C4866" s="4">
        <f>YEAR(Data!$D4866)</f>
        <v>2014</v>
      </c>
      <c r="D4866" s="5">
        <v>41817</v>
      </c>
      <c r="E4866" s="5">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4">
        <v>67.191599999999994</v>
      </c>
    </row>
    <row r="4867" spans="1:22" ht="14.25" customHeight="1" x14ac:dyDescent="0.3">
      <c r="A4867" s="4">
        <v>4866</v>
      </c>
      <c r="B4867" s="4" t="s">
        <v>7831</v>
      </c>
      <c r="C4867" s="4">
        <f>YEAR(Data!$D4867)</f>
        <v>2014</v>
      </c>
      <c r="D4867" s="5">
        <v>41957</v>
      </c>
      <c r="E4867" s="5">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150.29399999999998</v>
      </c>
    </row>
    <row r="4868" spans="1:22" ht="14.25" customHeight="1" x14ac:dyDescent="0.3">
      <c r="A4868" s="4">
        <v>4867</v>
      </c>
      <c r="B4868" s="4" t="s">
        <v>7831</v>
      </c>
      <c r="C4868" s="4">
        <f>YEAR(Data!$D4868)</f>
        <v>2014</v>
      </c>
      <c r="D4868" s="5">
        <v>41957</v>
      </c>
      <c r="E4868" s="5">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190.02059999999997</v>
      </c>
    </row>
    <row r="4869" spans="1:22" ht="14.25" customHeight="1" x14ac:dyDescent="0.3">
      <c r="A4869" s="4">
        <v>4868</v>
      </c>
      <c r="B4869" s="4" t="s">
        <v>7831</v>
      </c>
      <c r="C4869" s="4">
        <f>YEAR(Data!$D4869)</f>
        <v>2014</v>
      </c>
      <c r="D4869" s="5">
        <v>41957</v>
      </c>
      <c r="E4869" s="5">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4">
        <v>10.347300000000004</v>
      </c>
    </row>
    <row r="4870" spans="1:22" ht="14.25" customHeight="1" x14ac:dyDescent="0.3">
      <c r="A4870" s="4">
        <v>4869</v>
      </c>
      <c r="B4870" s="4" t="s">
        <v>7831</v>
      </c>
      <c r="C4870" s="4">
        <f>YEAR(Data!$D4870)</f>
        <v>2014</v>
      </c>
      <c r="D4870" s="5">
        <v>41957</v>
      </c>
      <c r="E4870" s="5">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ht="14.25" customHeight="1" x14ac:dyDescent="0.3">
      <c r="A4871" s="4">
        <v>4870</v>
      </c>
      <c r="B4871" s="4" t="s">
        <v>7832</v>
      </c>
      <c r="C4871" s="4">
        <f>YEAR(Data!$D4871)</f>
        <v>2014</v>
      </c>
      <c r="D4871" s="5">
        <v>41968</v>
      </c>
      <c r="E4871" s="5">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4">
        <v>-14.998000000000012</v>
      </c>
    </row>
    <row r="4872" spans="1:22" ht="14.25" customHeight="1" x14ac:dyDescent="0.3">
      <c r="A4872" s="4">
        <v>4871</v>
      </c>
      <c r="B4872" s="4" t="s">
        <v>7832</v>
      </c>
      <c r="C4872" s="4">
        <f>YEAR(Data!$D4872)</f>
        <v>2014</v>
      </c>
      <c r="D4872" s="5">
        <v>41968</v>
      </c>
      <c r="E4872" s="5">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ht="14.25" customHeight="1" x14ac:dyDescent="0.3">
      <c r="A4873" s="4">
        <v>4872</v>
      </c>
      <c r="B4873" s="4" t="s">
        <v>7833</v>
      </c>
      <c r="C4873" s="4">
        <f>YEAR(Data!$D4873)</f>
        <v>2014</v>
      </c>
      <c r="D4873" s="5">
        <v>41783</v>
      </c>
      <c r="E4873" s="5">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4">
        <v>0.61559999999999993</v>
      </c>
    </row>
    <row r="4874" spans="1:22" ht="14.25" customHeight="1" x14ac:dyDescent="0.3">
      <c r="A4874" s="4">
        <v>4873</v>
      </c>
      <c r="B4874" s="4" t="s">
        <v>7833</v>
      </c>
      <c r="C4874" s="4">
        <f>YEAR(Data!$D4874)</f>
        <v>2014</v>
      </c>
      <c r="D4874" s="5">
        <v>41783</v>
      </c>
      <c r="E4874" s="5">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4">
        <v>-46.716000000000008</v>
      </c>
    </row>
    <row r="4875" spans="1:22" ht="14.25" customHeight="1" x14ac:dyDescent="0.3">
      <c r="A4875" s="4">
        <v>4874</v>
      </c>
      <c r="B4875" s="4" t="s">
        <v>7833</v>
      </c>
      <c r="C4875" s="4">
        <f>YEAR(Data!$D4875)</f>
        <v>2014</v>
      </c>
      <c r="D4875" s="5">
        <v>41783</v>
      </c>
      <c r="E4875" s="5">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4">
        <v>-11.593800000000005</v>
      </c>
    </row>
    <row r="4876" spans="1:22" ht="14.25" customHeight="1" x14ac:dyDescent="0.3">
      <c r="A4876" s="4">
        <v>4875</v>
      </c>
      <c r="B4876" s="4" t="s">
        <v>7833</v>
      </c>
      <c r="C4876" s="4">
        <f>YEAR(Data!$D4876)</f>
        <v>2014</v>
      </c>
      <c r="D4876" s="5">
        <v>41783</v>
      </c>
      <c r="E4876" s="5">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4">
        <v>-1.9602000000000008</v>
      </c>
    </row>
    <row r="4877" spans="1:22" ht="14.25" customHeight="1" x14ac:dyDescent="0.3">
      <c r="A4877" s="4">
        <v>4876</v>
      </c>
      <c r="B4877" s="4" t="s">
        <v>7836</v>
      </c>
      <c r="C4877" s="4">
        <f>YEAR(Data!$D4877)</f>
        <v>2011</v>
      </c>
      <c r="D4877" s="5">
        <v>40879</v>
      </c>
      <c r="E4877" s="5">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4">
        <v>29.950000000000003</v>
      </c>
    </row>
    <row r="4878" spans="1:22" ht="14.25" customHeight="1" x14ac:dyDescent="0.3">
      <c r="A4878" s="4">
        <v>4877</v>
      </c>
      <c r="B4878" s="4" t="s">
        <v>7837</v>
      </c>
      <c r="C4878" s="4">
        <f>YEAR(Data!$D4878)</f>
        <v>2011</v>
      </c>
      <c r="D4878" s="5">
        <v>40819</v>
      </c>
      <c r="E4878" s="5">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4">
        <v>4.6175999999999995</v>
      </c>
    </row>
    <row r="4879" spans="1:22" ht="14.25" customHeight="1" x14ac:dyDescent="0.3">
      <c r="A4879" s="4">
        <v>4878</v>
      </c>
      <c r="B4879" s="4" t="s">
        <v>7837</v>
      </c>
      <c r="C4879" s="4">
        <f>YEAR(Data!$D4879)</f>
        <v>2011</v>
      </c>
      <c r="D4879" s="5">
        <v>40819</v>
      </c>
      <c r="E4879" s="5">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0.46440000000000037</v>
      </c>
    </row>
    <row r="4880" spans="1:22" ht="14.25" customHeight="1" x14ac:dyDescent="0.3">
      <c r="A4880" s="4">
        <v>4879</v>
      </c>
      <c r="B4880" s="4" t="s">
        <v>7838</v>
      </c>
      <c r="C4880" s="4">
        <f>YEAR(Data!$D4880)</f>
        <v>2013</v>
      </c>
      <c r="D4880" s="5">
        <v>41485</v>
      </c>
      <c r="E4880" s="5">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4">
        <v>-1.4760000000000004</v>
      </c>
    </row>
    <row r="4881" spans="1:22" ht="14.25" customHeight="1" x14ac:dyDescent="0.3">
      <c r="A4881" s="4">
        <v>4880</v>
      </c>
      <c r="B4881" s="4" t="s">
        <v>7840</v>
      </c>
      <c r="C4881" s="4">
        <f>YEAR(Data!$D4881)</f>
        <v>2014</v>
      </c>
      <c r="D4881" s="5">
        <v>41946</v>
      </c>
      <c r="E4881" s="5">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4">
        <v>2.6068000000000002</v>
      </c>
    </row>
    <row r="4882" spans="1:22" ht="14.25" customHeight="1" x14ac:dyDescent="0.3">
      <c r="A4882" s="4">
        <v>4881</v>
      </c>
      <c r="B4882" s="4" t="s">
        <v>7840</v>
      </c>
      <c r="C4882" s="4">
        <f>YEAR(Data!$D4882)</f>
        <v>2014</v>
      </c>
      <c r="D4882" s="5">
        <v>41946</v>
      </c>
      <c r="E4882" s="5">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292.77599999999995</v>
      </c>
    </row>
    <row r="4883" spans="1:22" ht="14.25" customHeight="1" x14ac:dyDescent="0.3">
      <c r="A4883" s="4">
        <v>4882</v>
      </c>
      <c r="B4883" s="4" t="s">
        <v>7840</v>
      </c>
      <c r="C4883" s="4">
        <f>YEAR(Data!$D4883)</f>
        <v>2014</v>
      </c>
      <c r="D4883" s="5">
        <v>41946</v>
      </c>
      <c r="E4883" s="5">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4">
        <v>517.47930000000008</v>
      </c>
    </row>
    <row r="4884" spans="1:22" ht="14.25" customHeight="1" x14ac:dyDescent="0.3">
      <c r="A4884" s="4">
        <v>4883</v>
      </c>
      <c r="B4884" s="4" t="s">
        <v>7840</v>
      </c>
      <c r="C4884" s="4">
        <f>YEAR(Data!$D4884)</f>
        <v>2014</v>
      </c>
      <c r="D4884" s="5">
        <v>41946</v>
      </c>
      <c r="E4884" s="5">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ht="14.25" customHeight="1" x14ac:dyDescent="0.3">
      <c r="A4885" s="4">
        <v>4884</v>
      </c>
      <c r="B4885" s="4" t="s">
        <v>7841</v>
      </c>
      <c r="C4885" s="4">
        <f>YEAR(Data!$D4885)</f>
        <v>2014</v>
      </c>
      <c r="D4885" s="5">
        <v>41707</v>
      </c>
      <c r="E4885" s="5">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4">
        <v>64.199999999999989</v>
      </c>
    </row>
    <row r="4886" spans="1:22" ht="14.25" customHeight="1" x14ac:dyDescent="0.3">
      <c r="A4886" s="4">
        <v>4885</v>
      </c>
      <c r="B4886" s="4" t="s">
        <v>7841</v>
      </c>
      <c r="C4886" s="4">
        <f>YEAR(Data!$D4886)</f>
        <v>2014</v>
      </c>
      <c r="D4886" s="5">
        <v>41707</v>
      </c>
      <c r="E4886" s="5">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4">
        <v>0.87360000000000015</v>
      </c>
    </row>
    <row r="4887" spans="1:22" ht="14.25" customHeight="1" x14ac:dyDescent="0.3">
      <c r="A4887" s="4">
        <v>4886</v>
      </c>
      <c r="B4887" s="4" t="s">
        <v>7842</v>
      </c>
      <c r="C4887" s="4">
        <f>YEAR(Data!$D4887)</f>
        <v>2011</v>
      </c>
      <c r="D4887" s="5">
        <v>40893</v>
      </c>
      <c r="E4887" s="5">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ht="14.25" customHeight="1" x14ac:dyDescent="0.3">
      <c r="A4888" s="4">
        <v>4887</v>
      </c>
      <c r="B4888" s="4" t="s">
        <v>7843</v>
      </c>
      <c r="C4888" s="4">
        <f>YEAR(Data!$D4888)</f>
        <v>2013</v>
      </c>
      <c r="D4888" s="5">
        <v>41607</v>
      </c>
      <c r="E4888" s="5">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4">
        <v>52.974299999999992</v>
      </c>
    </row>
    <row r="4889" spans="1:22" ht="14.25" customHeight="1" x14ac:dyDescent="0.3">
      <c r="A4889" s="4">
        <v>4888</v>
      </c>
      <c r="B4889" s="4" t="s">
        <v>7843</v>
      </c>
      <c r="C4889" s="4">
        <f>YEAR(Data!$D4889)</f>
        <v>2013</v>
      </c>
      <c r="D4889" s="5">
        <v>41607</v>
      </c>
      <c r="E4889" s="5">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4">
        <v>6.1019999999999968</v>
      </c>
    </row>
    <row r="4890" spans="1:22" ht="14.25" customHeight="1" x14ac:dyDescent="0.3">
      <c r="A4890" s="4">
        <v>4889</v>
      </c>
      <c r="B4890" s="4" t="s">
        <v>7843</v>
      </c>
      <c r="C4890" s="4">
        <f>YEAR(Data!$D4890)</f>
        <v>2013</v>
      </c>
      <c r="D4890" s="5">
        <v>41607</v>
      </c>
      <c r="E4890" s="5">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4">
        <v>56.300999999999988</v>
      </c>
    </row>
    <row r="4891" spans="1:22" ht="14.25" customHeight="1" x14ac:dyDescent="0.3">
      <c r="A4891" s="4">
        <v>4890</v>
      </c>
      <c r="B4891" s="4" t="s">
        <v>7843</v>
      </c>
      <c r="C4891" s="4">
        <f>YEAR(Data!$D4891)</f>
        <v>2013</v>
      </c>
      <c r="D4891" s="5">
        <v>41607</v>
      </c>
      <c r="E4891" s="5">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4">
        <v>315.82499999999993</v>
      </c>
    </row>
    <row r="4892" spans="1:22" ht="14.25" customHeight="1" x14ac:dyDescent="0.3">
      <c r="A4892" s="4">
        <v>4891</v>
      </c>
      <c r="B4892" s="4" t="s">
        <v>7844</v>
      </c>
      <c r="C4892" s="4">
        <f>YEAR(Data!$D4892)</f>
        <v>2013</v>
      </c>
      <c r="D4892" s="5">
        <v>41632</v>
      </c>
      <c r="E4892" s="5">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2.5577999999999994</v>
      </c>
    </row>
    <row r="4893" spans="1:22" ht="14.25" customHeight="1" x14ac:dyDescent="0.3">
      <c r="A4893" s="4">
        <v>4892</v>
      </c>
      <c r="B4893" s="4" t="s">
        <v>7844</v>
      </c>
      <c r="C4893" s="4">
        <f>YEAR(Data!$D4893)</f>
        <v>2013</v>
      </c>
      <c r="D4893" s="5">
        <v>41632</v>
      </c>
      <c r="E4893" s="5">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18.211199999999998</v>
      </c>
    </row>
    <row r="4894" spans="1:22" ht="14.25" customHeight="1" x14ac:dyDescent="0.3">
      <c r="A4894" s="4">
        <v>4893</v>
      </c>
      <c r="B4894" s="4" t="s">
        <v>7844</v>
      </c>
      <c r="C4894" s="4">
        <f>YEAR(Data!$D4894)</f>
        <v>2013</v>
      </c>
      <c r="D4894" s="5">
        <v>41632</v>
      </c>
      <c r="E4894" s="5">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4">
        <v>1.1760000000000002</v>
      </c>
    </row>
    <row r="4895" spans="1:22" ht="14.25" customHeight="1" x14ac:dyDescent="0.3">
      <c r="A4895" s="4">
        <v>4894</v>
      </c>
      <c r="B4895" s="4" t="s">
        <v>7844</v>
      </c>
      <c r="C4895" s="4">
        <f>YEAR(Data!$D4895)</f>
        <v>2013</v>
      </c>
      <c r="D4895" s="5">
        <v>41632</v>
      </c>
      <c r="E4895" s="5">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2.2727999999999895</v>
      </c>
    </row>
    <row r="4896" spans="1:22" ht="14.25" customHeight="1" x14ac:dyDescent="0.3">
      <c r="A4896" s="4">
        <v>4895</v>
      </c>
      <c r="B4896" s="4" t="s">
        <v>7844</v>
      </c>
      <c r="C4896" s="4">
        <f>YEAR(Data!$D4896)</f>
        <v>2013</v>
      </c>
      <c r="D4896" s="5">
        <v>41632</v>
      </c>
      <c r="E4896" s="5">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22.991999999999997</v>
      </c>
    </row>
    <row r="4897" spans="1:22" ht="14.25" customHeight="1" x14ac:dyDescent="0.3">
      <c r="A4897" s="4">
        <v>4896</v>
      </c>
      <c r="B4897" s="4" t="s">
        <v>7844</v>
      </c>
      <c r="C4897" s="4">
        <f>YEAR(Data!$D4897)</f>
        <v>2013</v>
      </c>
      <c r="D4897" s="5">
        <v>41632</v>
      </c>
      <c r="E4897" s="5">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4">
        <v>30.360399999999998</v>
      </c>
    </row>
    <row r="4898" spans="1:22" ht="14.25" customHeight="1" x14ac:dyDescent="0.3">
      <c r="A4898" s="4">
        <v>4897</v>
      </c>
      <c r="B4898" s="4" t="s">
        <v>7844</v>
      </c>
      <c r="C4898" s="4">
        <f>YEAR(Data!$D4898)</f>
        <v>2013</v>
      </c>
      <c r="D4898" s="5">
        <v>41632</v>
      </c>
      <c r="E4898" s="5">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4">
        <v>55.895999999999958</v>
      </c>
    </row>
    <row r="4899" spans="1:22" ht="14.25" customHeight="1" x14ac:dyDescent="0.3">
      <c r="A4899" s="4">
        <v>4898</v>
      </c>
      <c r="B4899" s="4" t="s">
        <v>7847</v>
      </c>
      <c r="C4899" s="4">
        <f>YEAR(Data!$D4899)</f>
        <v>2011</v>
      </c>
      <c r="D4899" s="5">
        <v>40831</v>
      </c>
      <c r="E4899" s="5">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4">
        <v>-7.8588000000000022</v>
      </c>
    </row>
    <row r="4900" spans="1:22" ht="14.25" customHeight="1" x14ac:dyDescent="0.3">
      <c r="A4900" s="4">
        <v>4899</v>
      </c>
      <c r="B4900" s="4" t="s">
        <v>7847</v>
      </c>
      <c r="C4900" s="4">
        <f>YEAR(Data!$D4900)</f>
        <v>2011</v>
      </c>
      <c r="D4900" s="5">
        <v>40831</v>
      </c>
      <c r="E4900" s="5">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4">
        <v>2.8884000000000007</v>
      </c>
    </row>
    <row r="4901" spans="1:22" ht="14.25" customHeight="1" x14ac:dyDescent="0.3">
      <c r="A4901" s="4">
        <v>4900</v>
      </c>
      <c r="B4901" s="4" t="s">
        <v>7848</v>
      </c>
      <c r="C4901" s="4">
        <f>YEAR(Data!$D4901)</f>
        <v>2013</v>
      </c>
      <c r="D4901" s="5">
        <v>41509</v>
      </c>
      <c r="E4901" s="5">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4">
        <v>-18.446399999999997</v>
      </c>
    </row>
    <row r="4902" spans="1:22" ht="14.25" customHeight="1" x14ac:dyDescent="0.3">
      <c r="A4902" s="4">
        <v>4901</v>
      </c>
      <c r="B4902" s="4" t="s">
        <v>7849</v>
      </c>
      <c r="C4902" s="4">
        <f>YEAR(Data!$D4902)</f>
        <v>2014</v>
      </c>
      <c r="D4902" s="5">
        <v>41991</v>
      </c>
      <c r="E4902" s="5">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125.14319999999998</v>
      </c>
    </row>
    <row r="4903" spans="1:22" ht="14.25" customHeight="1" x14ac:dyDescent="0.3">
      <c r="A4903" s="4">
        <v>4902</v>
      </c>
      <c r="B4903" s="4" t="s">
        <v>7849</v>
      </c>
      <c r="C4903" s="4">
        <f>YEAR(Data!$D4903)</f>
        <v>2014</v>
      </c>
      <c r="D4903" s="5">
        <v>41991</v>
      </c>
      <c r="E4903" s="5">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4">
        <v>3.6348000000000003</v>
      </c>
    </row>
    <row r="4904" spans="1:22" ht="14.25" customHeight="1" x14ac:dyDescent="0.3">
      <c r="A4904" s="4">
        <v>4903</v>
      </c>
      <c r="B4904" s="4" t="s">
        <v>7850</v>
      </c>
      <c r="C4904" s="4">
        <f>YEAR(Data!$D4904)</f>
        <v>2014</v>
      </c>
      <c r="D4904" s="5">
        <v>41706</v>
      </c>
      <c r="E4904" s="5">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ht="14.25" customHeight="1" x14ac:dyDescent="0.3">
      <c r="A4905" s="4">
        <v>4904</v>
      </c>
      <c r="B4905" s="4" t="s">
        <v>7850</v>
      </c>
      <c r="C4905" s="4">
        <f>YEAR(Data!$D4905)</f>
        <v>2014</v>
      </c>
      <c r="D4905" s="5">
        <v>41706</v>
      </c>
      <c r="E4905" s="5">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ht="14.25" customHeight="1" x14ac:dyDescent="0.3">
      <c r="A4906" s="4">
        <v>4905</v>
      </c>
      <c r="B4906" s="4" t="s">
        <v>7851</v>
      </c>
      <c r="C4906" s="4">
        <f>YEAR(Data!$D4906)</f>
        <v>2011</v>
      </c>
      <c r="D4906" s="5">
        <v>40878</v>
      </c>
      <c r="E4906" s="5">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-19.258800000000008</v>
      </c>
    </row>
    <row r="4907" spans="1:22" ht="14.25" customHeight="1" x14ac:dyDescent="0.3">
      <c r="A4907" s="4">
        <v>4906</v>
      </c>
      <c r="B4907" s="4" t="s">
        <v>7852</v>
      </c>
      <c r="C4907" s="4">
        <f>YEAR(Data!$D4907)</f>
        <v>2011</v>
      </c>
      <c r="D4907" s="5">
        <v>40830</v>
      </c>
      <c r="E4907" s="5">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4">
        <v>11.0016</v>
      </c>
    </row>
    <row r="4908" spans="1:22" ht="14.25" customHeight="1" x14ac:dyDescent="0.3">
      <c r="A4908" s="4">
        <v>4907</v>
      </c>
      <c r="B4908" s="4" t="s">
        <v>7852</v>
      </c>
      <c r="C4908" s="4">
        <f>YEAR(Data!$D4908)</f>
        <v>2011</v>
      </c>
      <c r="D4908" s="5">
        <v>40830</v>
      </c>
      <c r="E4908" s="5">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16.193999999999988</v>
      </c>
    </row>
    <row r="4909" spans="1:22" ht="14.25" customHeight="1" x14ac:dyDescent="0.3">
      <c r="A4909" s="4">
        <v>4908</v>
      </c>
      <c r="B4909" s="4" t="s">
        <v>7853</v>
      </c>
      <c r="C4909" s="4">
        <f>YEAR(Data!$D4909)</f>
        <v>2011</v>
      </c>
      <c r="D4909" s="5">
        <v>40865</v>
      </c>
      <c r="E4909" s="5">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4">
        <v>-8.659200000000002</v>
      </c>
    </row>
    <row r="4910" spans="1:22" ht="14.25" customHeight="1" x14ac:dyDescent="0.3">
      <c r="A4910" s="4">
        <v>4909</v>
      </c>
      <c r="B4910" s="4" t="s">
        <v>7853</v>
      </c>
      <c r="C4910" s="4">
        <f>YEAR(Data!$D4910)</f>
        <v>2011</v>
      </c>
      <c r="D4910" s="5">
        <v>40865</v>
      </c>
      <c r="E4910" s="5">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4">
        <v>-2.0773999999999999</v>
      </c>
    </row>
    <row r="4911" spans="1:22" ht="14.25" customHeight="1" x14ac:dyDescent="0.3">
      <c r="A4911" s="4">
        <v>4910</v>
      </c>
      <c r="B4911" s="4" t="s">
        <v>7856</v>
      </c>
      <c r="C4911" s="4">
        <f>YEAR(Data!$D4911)</f>
        <v>2014</v>
      </c>
      <c r="D4911" s="5">
        <v>41654</v>
      </c>
      <c r="E4911" s="5">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6.6467999999999989</v>
      </c>
    </row>
    <row r="4912" spans="1:22" ht="14.25" customHeight="1" x14ac:dyDescent="0.3">
      <c r="A4912" s="4">
        <v>4911</v>
      </c>
      <c r="B4912" s="4" t="s">
        <v>7856</v>
      </c>
      <c r="C4912" s="4">
        <f>YEAR(Data!$D4912)</f>
        <v>2014</v>
      </c>
      <c r="D4912" s="5">
        <v>41654</v>
      </c>
      <c r="E4912" s="5">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4">
        <v>12.700800000000001</v>
      </c>
    </row>
    <row r="4913" spans="1:22" ht="14.25" customHeight="1" x14ac:dyDescent="0.3">
      <c r="A4913" s="4">
        <v>4912</v>
      </c>
      <c r="B4913" s="4" t="s">
        <v>7856</v>
      </c>
      <c r="C4913" s="4">
        <f>YEAR(Data!$D4913)</f>
        <v>2014</v>
      </c>
      <c r="D4913" s="5">
        <v>41654</v>
      </c>
      <c r="E4913" s="5">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6.9990000000000059</v>
      </c>
    </row>
    <row r="4914" spans="1:22" ht="14.25" customHeight="1" x14ac:dyDescent="0.3">
      <c r="A4914" s="4">
        <v>4913</v>
      </c>
      <c r="B4914" s="4" t="s">
        <v>7856</v>
      </c>
      <c r="C4914" s="4">
        <f>YEAR(Data!$D4914)</f>
        <v>2014</v>
      </c>
      <c r="D4914" s="5">
        <v>41654</v>
      </c>
      <c r="E4914" s="5">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4">
        <v>-4.577</v>
      </c>
    </row>
    <row r="4915" spans="1:22" ht="14.25" customHeight="1" x14ac:dyDescent="0.3">
      <c r="A4915" s="4">
        <v>4914</v>
      </c>
      <c r="B4915" s="4" t="s">
        <v>7856</v>
      </c>
      <c r="C4915" s="4">
        <f>YEAR(Data!$D4915)</f>
        <v>2014</v>
      </c>
      <c r="D4915" s="5">
        <v>41654</v>
      </c>
      <c r="E4915" s="5">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ht="14.25" customHeight="1" x14ac:dyDescent="0.3">
      <c r="A4916" s="4">
        <v>4915</v>
      </c>
      <c r="B4916" s="4" t="s">
        <v>7857</v>
      </c>
      <c r="C4916" s="4">
        <f>YEAR(Data!$D4916)</f>
        <v>2012</v>
      </c>
      <c r="D4916" s="5">
        <v>41176</v>
      </c>
      <c r="E4916" s="5">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10.428399999999996</v>
      </c>
    </row>
    <row r="4917" spans="1:22" ht="14.25" customHeight="1" x14ac:dyDescent="0.3">
      <c r="A4917" s="4">
        <v>4916</v>
      </c>
      <c r="B4917" s="4" t="s">
        <v>7857</v>
      </c>
      <c r="C4917" s="4">
        <f>YEAR(Data!$D4917)</f>
        <v>2012</v>
      </c>
      <c r="D4917" s="5">
        <v>41176</v>
      </c>
      <c r="E4917" s="5">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4">
        <v>5.4201000000000006</v>
      </c>
    </row>
    <row r="4918" spans="1:22" ht="14.25" customHeight="1" x14ac:dyDescent="0.3">
      <c r="A4918" s="4">
        <v>4917</v>
      </c>
      <c r="B4918" s="4" t="s">
        <v>7858</v>
      </c>
      <c r="C4918" s="4">
        <f>YEAR(Data!$D4918)</f>
        <v>2014</v>
      </c>
      <c r="D4918" s="5">
        <v>41922</v>
      </c>
      <c r="E4918" s="5">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4">
        <v>5.8750999999999962</v>
      </c>
    </row>
    <row r="4919" spans="1:22" ht="14.25" customHeight="1" x14ac:dyDescent="0.3">
      <c r="A4919" s="4">
        <v>4918</v>
      </c>
      <c r="B4919" s="4" t="s">
        <v>7858</v>
      </c>
      <c r="C4919" s="4">
        <f>YEAR(Data!$D4919)</f>
        <v>2014</v>
      </c>
      <c r="D4919" s="5">
        <v>41922</v>
      </c>
      <c r="E4919" s="5">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4">
        <v>-32.664599999999993</v>
      </c>
    </row>
    <row r="4920" spans="1:22" ht="14.25" customHeight="1" x14ac:dyDescent="0.3">
      <c r="A4920" s="4">
        <v>4919</v>
      </c>
      <c r="B4920" s="4" t="s">
        <v>7862</v>
      </c>
      <c r="C4920" s="4">
        <f>YEAR(Data!$D4920)</f>
        <v>2013</v>
      </c>
      <c r="D4920" s="5">
        <v>41276</v>
      </c>
      <c r="E4920" s="5">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ht="14.25" customHeight="1" x14ac:dyDescent="0.3">
      <c r="A4921" s="4">
        <v>4920</v>
      </c>
      <c r="B4921" s="4" t="s">
        <v>7862</v>
      </c>
      <c r="C4921" s="4">
        <f>YEAR(Data!$D4921)</f>
        <v>2013</v>
      </c>
      <c r="D4921" s="5">
        <v>41276</v>
      </c>
      <c r="E4921" s="5">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4">
        <v>67.274199999999979</v>
      </c>
    </row>
    <row r="4922" spans="1:22" ht="14.25" customHeight="1" x14ac:dyDescent="0.3">
      <c r="A4922" s="4">
        <v>4921</v>
      </c>
      <c r="B4922" s="4" t="s">
        <v>7864</v>
      </c>
      <c r="C4922" s="4">
        <f>YEAR(Data!$D4922)</f>
        <v>2014</v>
      </c>
      <c r="D4922" s="5">
        <v>41871</v>
      </c>
      <c r="E4922" s="5">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4">
        <v>-3.9032000000000009</v>
      </c>
    </row>
    <row r="4923" spans="1:22" ht="14.25" customHeight="1" x14ac:dyDescent="0.3">
      <c r="A4923" s="4">
        <v>4922</v>
      </c>
      <c r="B4923" s="4" t="s">
        <v>7865</v>
      </c>
      <c r="C4923" s="4">
        <f>YEAR(Data!$D4923)</f>
        <v>2014</v>
      </c>
      <c r="D4923" s="5">
        <v>41999</v>
      </c>
      <c r="E4923" s="5">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4">
        <v>46.118399999999994</v>
      </c>
    </row>
    <row r="4924" spans="1:22" ht="14.25" customHeight="1" x14ac:dyDescent="0.3">
      <c r="A4924" s="4">
        <v>4923</v>
      </c>
      <c r="B4924" s="4" t="s">
        <v>7865</v>
      </c>
      <c r="C4924" s="4">
        <f>YEAR(Data!$D4924)</f>
        <v>2014</v>
      </c>
      <c r="D4924" s="5">
        <v>41999</v>
      </c>
      <c r="E4924" s="5">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1.1945999999999999</v>
      </c>
    </row>
    <row r="4925" spans="1:22" ht="14.25" customHeight="1" x14ac:dyDescent="0.3">
      <c r="A4925" s="4">
        <v>4924</v>
      </c>
      <c r="B4925" s="4" t="s">
        <v>7865</v>
      </c>
      <c r="C4925" s="4">
        <f>YEAR(Data!$D4925)</f>
        <v>2014</v>
      </c>
      <c r="D4925" s="5">
        <v>41999</v>
      </c>
      <c r="E4925" s="5">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4">
        <v>301.96799999999996</v>
      </c>
    </row>
    <row r="4926" spans="1:22" ht="14.25" customHeight="1" x14ac:dyDescent="0.3">
      <c r="A4926" s="4">
        <v>4925</v>
      </c>
      <c r="B4926" s="4" t="s">
        <v>7865</v>
      </c>
      <c r="C4926" s="4">
        <f>YEAR(Data!$D4926)</f>
        <v>2014</v>
      </c>
      <c r="D4926" s="5">
        <v>41999</v>
      </c>
      <c r="E4926" s="5">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4">
        <v>23.524799999999999</v>
      </c>
    </row>
    <row r="4927" spans="1:22" ht="14.25" customHeight="1" x14ac:dyDescent="0.3">
      <c r="A4927" s="4">
        <v>4926</v>
      </c>
      <c r="B4927" s="4" t="s">
        <v>7866</v>
      </c>
      <c r="C4927" s="4">
        <f>YEAR(Data!$D4927)</f>
        <v>2014</v>
      </c>
      <c r="D4927" s="5">
        <v>41893</v>
      </c>
      <c r="E4927" s="5">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4">
        <v>3.7200000000000006</v>
      </c>
    </row>
    <row r="4928" spans="1:22" ht="14.25" customHeight="1" x14ac:dyDescent="0.3">
      <c r="A4928" s="4">
        <v>4927</v>
      </c>
      <c r="B4928" s="4" t="s">
        <v>7869</v>
      </c>
      <c r="C4928" s="4">
        <f>YEAR(Data!$D4928)</f>
        <v>2014</v>
      </c>
      <c r="D4928" s="5">
        <v>41932</v>
      </c>
      <c r="E4928" s="5">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ht="14.25" customHeight="1" x14ac:dyDescent="0.3">
      <c r="A4929" s="4">
        <v>4928</v>
      </c>
      <c r="B4929" s="4" t="s">
        <v>7870</v>
      </c>
      <c r="C4929" s="4">
        <f>YEAR(Data!$D4929)</f>
        <v>2014</v>
      </c>
      <c r="D4929" s="5">
        <v>41975</v>
      </c>
      <c r="E4929" s="5">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ht="14.25" customHeight="1" x14ac:dyDescent="0.3">
      <c r="A4930" s="4">
        <v>4929</v>
      </c>
      <c r="B4930" s="4" t="s">
        <v>7870</v>
      </c>
      <c r="C4930" s="4">
        <f>YEAR(Data!$D4930)</f>
        <v>2014</v>
      </c>
      <c r="D4930" s="5">
        <v>41975</v>
      </c>
      <c r="E4930" s="5">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4">
        <v>251.20200000000003</v>
      </c>
    </row>
    <row r="4931" spans="1:22" ht="14.25" customHeight="1" x14ac:dyDescent="0.3">
      <c r="A4931" s="4">
        <v>4930</v>
      </c>
      <c r="B4931" s="4" t="s">
        <v>7871</v>
      </c>
      <c r="C4931" s="4">
        <f>YEAR(Data!$D4931)</f>
        <v>2011</v>
      </c>
      <c r="D4931" s="5">
        <v>40788</v>
      </c>
      <c r="E4931" s="5">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ht="14.25" customHeight="1" x14ac:dyDescent="0.3">
      <c r="A4932" s="4">
        <v>4931</v>
      </c>
      <c r="B4932" s="4" t="s">
        <v>7871</v>
      </c>
      <c r="C4932" s="4">
        <f>YEAR(Data!$D4932)</f>
        <v>2011</v>
      </c>
      <c r="D4932" s="5">
        <v>40788</v>
      </c>
      <c r="E4932" s="5">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4">
        <v>7.0218000000000007</v>
      </c>
    </row>
    <row r="4933" spans="1:22" ht="14.25" customHeight="1" x14ac:dyDescent="0.3">
      <c r="A4933" s="4">
        <v>4932</v>
      </c>
      <c r="B4933" s="4" t="s">
        <v>7872</v>
      </c>
      <c r="C4933" s="4">
        <f>YEAR(Data!$D4933)</f>
        <v>2014</v>
      </c>
      <c r="D4933" s="5">
        <v>41724</v>
      </c>
      <c r="E4933" s="5">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ht="14.25" customHeight="1" x14ac:dyDescent="0.3">
      <c r="A4934" s="4">
        <v>4933</v>
      </c>
      <c r="B4934" s="4" t="s">
        <v>7873</v>
      </c>
      <c r="C4934" s="4">
        <f>YEAR(Data!$D4934)</f>
        <v>2012</v>
      </c>
      <c r="D4934" s="5">
        <v>41180</v>
      </c>
      <c r="E4934" s="5">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4">
        <v>4.2308999999999983</v>
      </c>
    </row>
    <row r="4935" spans="1:22" ht="14.25" customHeight="1" x14ac:dyDescent="0.3">
      <c r="A4935" s="4">
        <v>4934</v>
      </c>
      <c r="B4935" s="4" t="s">
        <v>7873</v>
      </c>
      <c r="C4935" s="4">
        <f>YEAR(Data!$D4935)</f>
        <v>2012</v>
      </c>
      <c r="D4935" s="5">
        <v>41180</v>
      </c>
      <c r="E4935" s="5">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4">
        <v>-0.79200000000000004</v>
      </c>
    </row>
    <row r="4936" spans="1:22" ht="14.25" customHeight="1" x14ac:dyDescent="0.3">
      <c r="A4936" s="4">
        <v>4935</v>
      </c>
      <c r="B4936" s="4" t="s">
        <v>7873</v>
      </c>
      <c r="C4936" s="4">
        <f>YEAR(Data!$D4936)</f>
        <v>2012</v>
      </c>
      <c r="D4936" s="5">
        <v>41180</v>
      </c>
      <c r="E4936" s="5">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4">
        <v>0.84599999999999964</v>
      </c>
    </row>
    <row r="4937" spans="1:22" ht="14.25" customHeight="1" x14ac:dyDescent="0.3">
      <c r="A4937" s="4">
        <v>4936</v>
      </c>
      <c r="B4937" s="4" t="s">
        <v>7874</v>
      </c>
      <c r="C4937" s="4">
        <f>YEAR(Data!$D4937)</f>
        <v>2012</v>
      </c>
      <c r="D4937" s="5">
        <v>40983</v>
      </c>
      <c r="E4937" s="5">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4">
        <v>1.6776</v>
      </c>
    </row>
    <row r="4938" spans="1:22" ht="14.25" customHeight="1" x14ac:dyDescent="0.3">
      <c r="A4938" s="4">
        <v>4937</v>
      </c>
      <c r="B4938" s="4" t="s">
        <v>7880</v>
      </c>
      <c r="C4938" s="4">
        <f>YEAR(Data!$D4938)</f>
        <v>2014</v>
      </c>
      <c r="D4938" s="5">
        <v>41646</v>
      </c>
      <c r="E4938" s="5">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4">
        <v>15.5204</v>
      </c>
    </row>
    <row r="4939" spans="1:22" ht="14.25" customHeight="1" x14ac:dyDescent="0.3">
      <c r="A4939" s="4">
        <v>4938</v>
      </c>
      <c r="B4939" s="4" t="s">
        <v>7882</v>
      </c>
      <c r="C4939" s="4">
        <f>YEAR(Data!$D4939)</f>
        <v>2011</v>
      </c>
      <c r="D4939" s="5">
        <v>40557</v>
      </c>
      <c r="E4939" s="5">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4">
        <v>238.65299999999991</v>
      </c>
    </row>
    <row r="4940" spans="1:22" ht="14.25" customHeight="1" x14ac:dyDescent="0.3">
      <c r="A4940" s="4">
        <v>4939</v>
      </c>
      <c r="B4940" s="4" t="s">
        <v>7882</v>
      </c>
      <c r="C4940" s="4">
        <f>YEAR(Data!$D4940)</f>
        <v>2011</v>
      </c>
      <c r="D4940" s="5">
        <v>40557</v>
      </c>
      <c r="E4940" s="5">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4">
        <v>3.9294000000000082</v>
      </c>
    </row>
    <row r="4941" spans="1:22" ht="14.25" customHeight="1" x14ac:dyDescent="0.3">
      <c r="A4941" s="4">
        <v>4940</v>
      </c>
      <c r="B4941" s="4" t="s">
        <v>7882</v>
      </c>
      <c r="C4941" s="4">
        <f>YEAR(Data!$D4941)</f>
        <v>2011</v>
      </c>
      <c r="D4941" s="5">
        <v>40557</v>
      </c>
      <c r="E4941" s="5">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6.5669999999999984</v>
      </c>
    </row>
    <row r="4942" spans="1:22" ht="14.25" customHeight="1" x14ac:dyDescent="0.3">
      <c r="A4942" s="4">
        <v>4941</v>
      </c>
      <c r="B4942" s="4" t="s">
        <v>7883</v>
      </c>
      <c r="C4942" s="4">
        <f>YEAR(Data!$D4942)</f>
        <v>2012</v>
      </c>
      <c r="D4942" s="5">
        <v>40945</v>
      </c>
      <c r="E4942" s="5">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266.45219999999989</v>
      </c>
    </row>
    <row r="4943" spans="1:22" ht="14.25" customHeight="1" x14ac:dyDescent="0.3">
      <c r="A4943" s="4">
        <v>4942</v>
      </c>
      <c r="B4943" s="4" t="s">
        <v>7883</v>
      </c>
      <c r="C4943" s="4">
        <f>YEAR(Data!$D4943)</f>
        <v>2012</v>
      </c>
      <c r="D4943" s="5">
        <v>40945</v>
      </c>
      <c r="E4943" s="5">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4">
        <v>82.336799999999982</v>
      </c>
    </row>
    <row r="4944" spans="1:22" ht="14.25" customHeight="1" x14ac:dyDescent="0.3">
      <c r="A4944" s="4">
        <v>4943</v>
      </c>
      <c r="B4944" s="4" t="s">
        <v>7883</v>
      </c>
      <c r="C4944" s="4">
        <f>YEAR(Data!$D4944)</f>
        <v>2012</v>
      </c>
      <c r="D4944" s="5">
        <v>40945</v>
      </c>
      <c r="E4944" s="5">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1.7607999999999997</v>
      </c>
    </row>
    <row r="4945" spans="1:22" ht="14.25" customHeight="1" x14ac:dyDescent="0.3">
      <c r="A4945" s="4">
        <v>4944</v>
      </c>
      <c r="B4945" s="4" t="s">
        <v>7884</v>
      </c>
      <c r="C4945" s="4">
        <f>YEAR(Data!$D4945)</f>
        <v>2014</v>
      </c>
      <c r="D4945" s="5">
        <v>41995</v>
      </c>
      <c r="E4945" s="5">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18.766999999999996</v>
      </c>
    </row>
    <row r="4946" spans="1:22" ht="14.25" customHeight="1" x14ac:dyDescent="0.3">
      <c r="A4946" s="4">
        <v>4945</v>
      </c>
      <c r="B4946" s="4" t="s">
        <v>7885</v>
      </c>
      <c r="C4946" s="4">
        <f>YEAR(Data!$D4946)</f>
        <v>2013</v>
      </c>
      <c r="D4946" s="5">
        <v>41523</v>
      </c>
      <c r="E4946" s="5">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4">
        <v>46.118399999999994</v>
      </c>
    </row>
    <row r="4947" spans="1:22" ht="14.25" customHeight="1" x14ac:dyDescent="0.3">
      <c r="A4947" s="4">
        <v>4946</v>
      </c>
      <c r="B4947" s="4" t="s">
        <v>7885</v>
      </c>
      <c r="C4947" s="4">
        <f>YEAR(Data!$D4947)</f>
        <v>2013</v>
      </c>
      <c r="D4947" s="5">
        <v>41523</v>
      </c>
      <c r="E4947" s="5">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4">
        <v>3.9419999999999993</v>
      </c>
    </row>
    <row r="4948" spans="1:22" ht="14.25" customHeight="1" x14ac:dyDescent="0.3">
      <c r="A4948" s="4">
        <v>4947</v>
      </c>
      <c r="B4948" s="4" t="s">
        <v>7885</v>
      </c>
      <c r="C4948" s="4">
        <f>YEAR(Data!$D4948)</f>
        <v>2013</v>
      </c>
      <c r="D4948" s="5">
        <v>41523</v>
      </c>
      <c r="E4948" s="5">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4">
        <v>1.7876000000000003</v>
      </c>
    </row>
    <row r="4949" spans="1:22" ht="14.25" customHeight="1" x14ac:dyDescent="0.3">
      <c r="A4949" s="4">
        <v>4948</v>
      </c>
      <c r="B4949" s="4" t="s">
        <v>7886</v>
      </c>
      <c r="C4949" s="4">
        <f>YEAR(Data!$D4949)</f>
        <v>2011</v>
      </c>
      <c r="D4949" s="5">
        <v>40820</v>
      </c>
      <c r="E4949" s="5">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13.742799999999999</v>
      </c>
    </row>
    <row r="4950" spans="1:22" ht="14.25" customHeight="1" x14ac:dyDescent="0.3">
      <c r="A4950" s="4">
        <v>4949</v>
      </c>
      <c r="B4950" s="4" t="s">
        <v>7887</v>
      </c>
      <c r="C4950" s="4">
        <f>YEAR(Data!$D4950)</f>
        <v>2014</v>
      </c>
      <c r="D4950" s="5">
        <v>41971</v>
      </c>
      <c r="E4950" s="5">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4">
        <v>41.120799999999988</v>
      </c>
    </row>
    <row r="4951" spans="1:22" ht="14.25" customHeight="1" x14ac:dyDescent="0.3">
      <c r="A4951" s="4">
        <v>4950</v>
      </c>
      <c r="B4951" s="4" t="s">
        <v>7887</v>
      </c>
      <c r="C4951" s="4">
        <f>YEAR(Data!$D4951)</f>
        <v>2014</v>
      </c>
      <c r="D4951" s="5">
        <v>41971</v>
      </c>
      <c r="E4951" s="5">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6.0287999999999995</v>
      </c>
    </row>
    <row r="4952" spans="1:22" ht="14.25" customHeight="1" x14ac:dyDescent="0.3">
      <c r="A4952" s="4">
        <v>4951</v>
      </c>
      <c r="B4952" s="4" t="s">
        <v>7888</v>
      </c>
      <c r="C4952" s="4">
        <f>YEAR(Data!$D4952)</f>
        <v>2013</v>
      </c>
      <c r="D4952" s="5">
        <v>41576</v>
      </c>
      <c r="E4952" s="5">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4">
        <v>5.2164000000000001</v>
      </c>
    </row>
    <row r="4953" spans="1:22" ht="14.25" customHeight="1" x14ac:dyDescent="0.3">
      <c r="A4953" s="4">
        <v>4952</v>
      </c>
      <c r="B4953" s="4" t="s">
        <v>7889</v>
      </c>
      <c r="C4953" s="4">
        <f>YEAR(Data!$D4953)</f>
        <v>2012</v>
      </c>
      <c r="D4953" s="5">
        <v>41069</v>
      </c>
      <c r="E4953" s="5">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6.2208000000000006</v>
      </c>
    </row>
    <row r="4954" spans="1:22" ht="14.25" customHeight="1" x14ac:dyDescent="0.3">
      <c r="A4954" s="4">
        <v>4953</v>
      </c>
      <c r="B4954" s="4" t="s">
        <v>7890</v>
      </c>
      <c r="C4954" s="4">
        <f>YEAR(Data!$D4954)</f>
        <v>2014</v>
      </c>
      <c r="D4954" s="5">
        <v>41982</v>
      </c>
      <c r="E4954" s="5">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4">
        <v>20.843999999999994</v>
      </c>
    </row>
    <row r="4955" spans="1:22" ht="14.25" customHeight="1" x14ac:dyDescent="0.3">
      <c r="A4955" s="4">
        <v>4954</v>
      </c>
      <c r="B4955" s="4" t="s">
        <v>7893</v>
      </c>
      <c r="C4955" s="4">
        <f>YEAR(Data!$D4955)</f>
        <v>2012</v>
      </c>
      <c r="D4955" s="5">
        <v>40984</v>
      </c>
      <c r="E4955" s="5">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4">
        <v>2.5769999999999982</v>
      </c>
    </row>
    <row r="4956" spans="1:22" ht="14.25" customHeight="1" x14ac:dyDescent="0.3">
      <c r="A4956" s="4">
        <v>4955</v>
      </c>
      <c r="B4956" s="4" t="s">
        <v>7894</v>
      </c>
      <c r="C4956" s="4">
        <f>YEAR(Data!$D4956)</f>
        <v>2011</v>
      </c>
      <c r="D4956" s="5">
        <v>40703</v>
      </c>
      <c r="E4956" s="5">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4">
        <v>4.6956000000000007</v>
      </c>
    </row>
    <row r="4957" spans="1:22" ht="14.25" customHeight="1" x14ac:dyDescent="0.3">
      <c r="A4957" s="4">
        <v>4956</v>
      </c>
      <c r="B4957" s="4" t="s">
        <v>7894</v>
      </c>
      <c r="C4957" s="4">
        <f>YEAR(Data!$D4957)</f>
        <v>2011</v>
      </c>
      <c r="D4957" s="5">
        <v>40703</v>
      </c>
      <c r="E4957" s="5">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36.404399999999995</v>
      </c>
    </row>
    <row r="4958" spans="1:22" ht="14.25" customHeight="1" x14ac:dyDescent="0.3">
      <c r="A4958" s="4">
        <v>4957</v>
      </c>
      <c r="B4958" s="4" t="s">
        <v>7894</v>
      </c>
      <c r="C4958" s="4">
        <f>YEAR(Data!$D4958)</f>
        <v>2011</v>
      </c>
      <c r="D4958" s="5">
        <v>40703</v>
      </c>
      <c r="E4958" s="5">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4">
        <v>14.212</v>
      </c>
    </row>
    <row r="4959" spans="1:22" ht="14.25" customHeight="1" x14ac:dyDescent="0.3">
      <c r="A4959" s="4">
        <v>4958</v>
      </c>
      <c r="B4959" s="4" t="s">
        <v>7895</v>
      </c>
      <c r="C4959" s="4">
        <f>YEAR(Data!$D4959)</f>
        <v>2012</v>
      </c>
      <c r="D4959" s="5">
        <v>40988</v>
      </c>
      <c r="E4959" s="5">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4">
        <v>-4.3960000000000026</v>
      </c>
    </row>
    <row r="4960" spans="1:22" ht="14.25" customHeight="1" x14ac:dyDescent="0.3">
      <c r="A4960" s="4">
        <v>4959</v>
      </c>
      <c r="B4960" s="4" t="s">
        <v>7895</v>
      </c>
      <c r="C4960" s="4">
        <f>YEAR(Data!$D4960)</f>
        <v>2012</v>
      </c>
      <c r="D4960" s="5">
        <v>40988</v>
      </c>
      <c r="E4960" s="5">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4">
        <v>6.1307999999999998</v>
      </c>
    </row>
    <row r="4961" spans="1:22" ht="14.25" customHeight="1" x14ac:dyDescent="0.3">
      <c r="A4961" s="4">
        <v>4960</v>
      </c>
      <c r="B4961" s="4" t="s">
        <v>7897</v>
      </c>
      <c r="C4961" s="4">
        <f>YEAR(Data!$D4961)</f>
        <v>2013</v>
      </c>
      <c r="D4961" s="5">
        <v>41597</v>
      </c>
      <c r="E4961" s="5">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6.1192000000000011</v>
      </c>
    </row>
    <row r="4962" spans="1:22" ht="14.25" customHeight="1" x14ac:dyDescent="0.3">
      <c r="A4962" s="4">
        <v>4961</v>
      </c>
      <c r="B4962" s="4" t="s">
        <v>7897</v>
      </c>
      <c r="C4962" s="4">
        <f>YEAR(Data!$D4962)</f>
        <v>2013</v>
      </c>
      <c r="D4962" s="5">
        <v>41597</v>
      </c>
      <c r="E4962" s="5">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4">
        <v>18.316800000000001</v>
      </c>
    </row>
    <row r="4963" spans="1:22" ht="14.25" customHeight="1" x14ac:dyDescent="0.3">
      <c r="A4963" s="4">
        <v>4962</v>
      </c>
      <c r="B4963" s="4" t="s">
        <v>7898</v>
      </c>
      <c r="C4963" s="4">
        <f>YEAR(Data!$D4963)</f>
        <v>2011</v>
      </c>
      <c r="D4963" s="5">
        <v>40609</v>
      </c>
      <c r="E4963" s="5">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5.4800999999999966</v>
      </c>
    </row>
    <row r="4964" spans="1:22" ht="14.25" customHeight="1" x14ac:dyDescent="0.3">
      <c r="A4964" s="4">
        <v>4963</v>
      </c>
      <c r="B4964" s="4" t="s">
        <v>7898</v>
      </c>
      <c r="C4964" s="4">
        <f>YEAR(Data!$D4964)</f>
        <v>2011</v>
      </c>
      <c r="D4964" s="5">
        <v>40609</v>
      </c>
      <c r="E4964" s="5">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4.6644000000000005</v>
      </c>
    </row>
    <row r="4965" spans="1:22" ht="14.25" customHeight="1" x14ac:dyDescent="0.3">
      <c r="A4965" s="4">
        <v>4964</v>
      </c>
      <c r="B4965" s="4" t="s">
        <v>7898</v>
      </c>
      <c r="C4965" s="4">
        <f>YEAR(Data!$D4965)</f>
        <v>2011</v>
      </c>
      <c r="D4965" s="5">
        <v>40609</v>
      </c>
      <c r="E4965" s="5">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4.8588000000000164</v>
      </c>
    </row>
    <row r="4966" spans="1:22" ht="14.25" customHeight="1" x14ac:dyDescent="0.3">
      <c r="A4966" s="4">
        <v>4965</v>
      </c>
      <c r="B4966" s="4" t="s">
        <v>7901</v>
      </c>
      <c r="C4966" s="4">
        <f>YEAR(Data!$D4966)</f>
        <v>2013</v>
      </c>
      <c r="D4966" s="5">
        <v>41410</v>
      </c>
      <c r="E4966" s="5">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4">
        <v>-5.1760000000000002</v>
      </c>
    </row>
    <row r="4967" spans="1:22" ht="14.25" customHeight="1" x14ac:dyDescent="0.3">
      <c r="A4967" s="4">
        <v>4966</v>
      </c>
      <c r="B4967" s="4" t="s">
        <v>7902</v>
      </c>
      <c r="C4967" s="4">
        <f>YEAR(Data!$D4967)</f>
        <v>2012</v>
      </c>
      <c r="D4967" s="5">
        <v>41054</v>
      </c>
      <c r="E4967" s="5">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4">
        <v>58.379999999999939</v>
      </c>
    </row>
    <row r="4968" spans="1:22" ht="14.25" customHeight="1" x14ac:dyDescent="0.3">
      <c r="A4968" s="4">
        <v>4967</v>
      </c>
      <c r="B4968" s="4" t="s">
        <v>7903</v>
      </c>
      <c r="C4968" s="4">
        <f>YEAR(Data!$D4968)</f>
        <v>2012</v>
      </c>
      <c r="D4968" s="5">
        <v>41123</v>
      </c>
      <c r="E4968" s="5">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4">
        <v>3.8654999999999973</v>
      </c>
    </row>
    <row r="4969" spans="1:22" ht="14.25" customHeight="1" x14ac:dyDescent="0.3">
      <c r="A4969" s="4">
        <v>4968</v>
      </c>
      <c r="B4969" s="4" t="s">
        <v>7903</v>
      </c>
      <c r="C4969" s="4">
        <f>YEAR(Data!$D4969)</f>
        <v>2012</v>
      </c>
      <c r="D4969" s="5">
        <v>41123</v>
      </c>
      <c r="E4969" s="5">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ht="14.25" customHeight="1" x14ac:dyDescent="0.3">
      <c r="A4970" s="4">
        <v>4969</v>
      </c>
      <c r="B4970" s="4" t="s">
        <v>7903</v>
      </c>
      <c r="C4970" s="4">
        <f>YEAR(Data!$D4970)</f>
        <v>2012</v>
      </c>
      <c r="D4970" s="5">
        <v>41123</v>
      </c>
      <c r="E4970" s="5">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ht="14.25" customHeight="1" x14ac:dyDescent="0.3">
      <c r="A4971" s="4">
        <v>4970</v>
      </c>
      <c r="B4971" s="4" t="s">
        <v>7903</v>
      </c>
      <c r="C4971" s="4">
        <f>YEAR(Data!$D4971)</f>
        <v>2012</v>
      </c>
      <c r="D4971" s="5">
        <v>41123</v>
      </c>
      <c r="E4971" s="5">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15.537199999999999</v>
      </c>
    </row>
    <row r="4972" spans="1:22" ht="14.25" customHeight="1" x14ac:dyDescent="0.3">
      <c r="A4972" s="4">
        <v>4971</v>
      </c>
      <c r="B4972" s="4" t="s">
        <v>7904</v>
      </c>
      <c r="C4972" s="4">
        <f>YEAR(Data!$D4972)</f>
        <v>2013</v>
      </c>
      <c r="D4972" s="5">
        <v>41585</v>
      </c>
      <c r="E4972" s="5">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4">
        <v>-28.597800000000007</v>
      </c>
    </row>
    <row r="4973" spans="1:22" ht="14.25" customHeight="1" x14ac:dyDescent="0.3">
      <c r="A4973" s="4">
        <v>4972</v>
      </c>
      <c r="B4973" s="4" t="s">
        <v>7904</v>
      </c>
      <c r="C4973" s="4">
        <f>YEAR(Data!$D4973)</f>
        <v>2013</v>
      </c>
      <c r="D4973" s="5">
        <v>41585</v>
      </c>
      <c r="E4973" s="5">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4">
        <v>12.639200000000001</v>
      </c>
    </row>
    <row r="4974" spans="1:22" ht="14.25" customHeight="1" x14ac:dyDescent="0.3">
      <c r="A4974" s="4">
        <v>4973</v>
      </c>
      <c r="B4974" s="4" t="s">
        <v>7904</v>
      </c>
      <c r="C4974" s="4">
        <f>YEAR(Data!$D4974)</f>
        <v>2013</v>
      </c>
      <c r="D4974" s="5">
        <v>41585</v>
      </c>
      <c r="E4974" s="5">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4">
        <v>5.7797999999999963</v>
      </c>
    </row>
    <row r="4975" spans="1:22" ht="14.25" customHeight="1" x14ac:dyDescent="0.3">
      <c r="A4975" s="4">
        <v>4974</v>
      </c>
      <c r="B4975" s="4" t="s">
        <v>7904</v>
      </c>
      <c r="C4975" s="4">
        <f>YEAR(Data!$D4975)</f>
        <v>2013</v>
      </c>
      <c r="D4975" s="5">
        <v>41585</v>
      </c>
      <c r="E4975" s="5">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31.068799999999996</v>
      </c>
    </row>
    <row r="4976" spans="1:22" ht="14.25" customHeight="1" x14ac:dyDescent="0.3">
      <c r="A4976" s="4">
        <v>4975</v>
      </c>
      <c r="B4976" s="4" t="s">
        <v>7905</v>
      </c>
      <c r="C4976" s="4">
        <f>YEAR(Data!$D4976)</f>
        <v>2013</v>
      </c>
      <c r="D4976" s="5">
        <v>41586</v>
      </c>
      <c r="E4976" s="5">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4">
        <v>6.3209999999999997</v>
      </c>
    </row>
    <row r="4977" spans="1:22" ht="14.25" customHeight="1" x14ac:dyDescent="0.3">
      <c r="A4977" s="4">
        <v>4976</v>
      </c>
      <c r="B4977" s="4" t="s">
        <v>7906</v>
      </c>
      <c r="C4977" s="4">
        <f>YEAR(Data!$D4977)</f>
        <v>2012</v>
      </c>
      <c r="D4977" s="5">
        <v>41170</v>
      </c>
      <c r="E4977" s="5">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4">
        <v>152.38799999999992</v>
      </c>
    </row>
    <row r="4978" spans="1:22" ht="14.25" customHeight="1" x14ac:dyDescent="0.3">
      <c r="A4978" s="4">
        <v>4977</v>
      </c>
      <c r="B4978" s="4" t="s">
        <v>7907</v>
      </c>
      <c r="C4978" s="4">
        <f>YEAR(Data!$D4978)</f>
        <v>2012</v>
      </c>
      <c r="D4978" s="5">
        <v>41250</v>
      </c>
      <c r="E4978" s="5">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ht="14.25" customHeight="1" x14ac:dyDescent="0.3">
      <c r="A4979" s="4">
        <v>4978</v>
      </c>
      <c r="B4979" s="4" t="s">
        <v>7907</v>
      </c>
      <c r="C4979" s="4">
        <f>YEAR(Data!$D4979)</f>
        <v>2012</v>
      </c>
      <c r="D4979" s="5">
        <v>41250</v>
      </c>
      <c r="E4979" s="5">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2.3407999999999998</v>
      </c>
    </row>
    <row r="4980" spans="1:22" ht="14.25" customHeight="1" x14ac:dyDescent="0.3">
      <c r="A4980" s="4">
        <v>4979</v>
      </c>
      <c r="B4980" s="4" t="s">
        <v>7907</v>
      </c>
      <c r="C4980" s="4">
        <f>YEAR(Data!$D4980)</f>
        <v>2012</v>
      </c>
      <c r="D4980" s="5">
        <v>41250</v>
      </c>
      <c r="E4980" s="5">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ht="14.25" customHeight="1" x14ac:dyDescent="0.3">
      <c r="A4981" s="4">
        <v>4980</v>
      </c>
      <c r="B4981" s="4" t="s">
        <v>7908</v>
      </c>
      <c r="C4981" s="4">
        <f>YEAR(Data!$D4981)</f>
        <v>2013</v>
      </c>
      <c r="D4981" s="5">
        <v>41618</v>
      </c>
      <c r="E4981" s="5">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1.5426000000000002</v>
      </c>
    </row>
    <row r="4982" spans="1:22" ht="14.25" customHeight="1" x14ac:dyDescent="0.3">
      <c r="A4982" s="4">
        <v>4981</v>
      </c>
      <c r="B4982" s="4" t="s">
        <v>7908</v>
      </c>
      <c r="C4982" s="4">
        <f>YEAR(Data!$D4982)</f>
        <v>2013</v>
      </c>
      <c r="D4982" s="5">
        <v>41618</v>
      </c>
      <c r="E4982" s="5">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4">
        <v>-11.761200000000002</v>
      </c>
    </row>
    <row r="4983" spans="1:22" ht="14.25" customHeight="1" x14ac:dyDescent="0.3">
      <c r="A4983" s="4">
        <v>4982</v>
      </c>
      <c r="B4983" s="4" t="s">
        <v>7908</v>
      </c>
      <c r="C4983" s="4">
        <f>YEAR(Data!$D4983)</f>
        <v>2013</v>
      </c>
      <c r="D4983" s="5">
        <v>41618</v>
      </c>
      <c r="E4983" s="5">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4">
        <v>-1.4279999999999999</v>
      </c>
    </row>
    <row r="4984" spans="1:22" ht="14.25" customHeight="1" x14ac:dyDescent="0.3">
      <c r="A4984" s="4">
        <v>4983</v>
      </c>
      <c r="B4984" s="4" t="s">
        <v>7909</v>
      </c>
      <c r="C4984" s="4">
        <f>YEAR(Data!$D4984)</f>
        <v>2011</v>
      </c>
      <c r="D4984" s="5">
        <v>40863</v>
      </c>
      <c r="E4984" s="5">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ht="14.25" customHeight="1" x14ac:dyDescent="0.3">
      <c r="A4985" s="4">
        <v>4984</v>
      </c>
      <c r="B4985" s="4" t="s">
        <v>7910</v>
      </c>
      <c r="C4985" s="4">
        <f>YEAR(Data!$D4985)</f>
        <v>2013</v>
      </c>
      <c r="D4985" s="5">
        <v>41585</v>
      </c>
      <c r="E4985" s="5">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ht="14.25" customHeight="1" x14ac:dyDescent="0.3">
      <c r="A4986" s="4">
        <v>4985</v>
      </c>
      <c r="B4986" s="4" t="s">
        <v>7911</v>
      </c>
      <c r="C4986" s="4">
        <f>YEAR(Data!$D4986)</f>
        <v>2012</v>
      </c>
      <c r="D4986" s="5">
        <v>41158</v>
      </c>
      <c r="E4986" s="5">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4">
        <v>1.1764999999999992</v>
      </c>
    </row>
    <row r="4987" spans="1:22" ht="14.25" customHeight="1" x14ac:dyDescent="0.3">
      <c r="A4987" s="4">
        <v>4986</v>
      </c>
      <c r="B4987" s="4" t="s">
        <v>7912</v>
      </c>
      <c r="C4987" s="4">
        <f>YEAR(Data!$D4987)</f>
        <v>2011</v>
      </c>
      <c r="D4987" s="5">
        <v>40789</v>
      </c>
      <c r="E4987" s="5">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4">
        <v>7.056</v>
      </c>
    </row>
    <row r="4988" spans="1:22" ht="14.25" customHeight="1" x14ac:dyDescent="0.3">
      <c r="A4988" s="4">
        <v>4987</v>
      </c>
      <c r="B4988" s="4" t="s">
        <v>7913</v>
      </c>
      <c r="C4988" s="4">
        <f>YEAR(Data!$D4988)</f>
        <v>2013</v>
      </c>
      <c r="D4988" s="5">
        <v>41389</v>
      </c>
      <c r="E4988" s="5">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4">
        <v>5.4432</v>
      </c>
    </row>
    <row r="4989" spans="1:22" ht="14.25" customHeight="1" x14ac:dyDescent="0.3">
      <c r="A4989" s="4">
        <v>4988</v>
      </c>
      <c r="B4989" s="4" t="s">
        <v>7913</v>
      </c>
      <c r="C4989" s="4">
        <f>YEAR(Data!$D4989)</f>
        <v>2013</v>
      </c>
      <c r="D4989" s="5">
        <v>41389</v>
      </c>
      <c r="E4989" s="5">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149.14799999999991</v>
      </c>
    </row>
    <row r="4990" spans="1:22" ht="14.25" customHeight="1" x14ac:dyDescent="0.3">
      <c r="A4990" s="4">
        <v>4989</v>
      </c>
      <c r="B4990" s="4" t="s">
        <v>7913</v>
      </c>
      <c r="C4990" s="4">
        <f>YEAR(Data!$D4990)</f>
        <v>2013</v>
      </c>
      <c r="D4990" s="5">
        <v>41389</v>
      </c>
      <c r="E4990" s="5">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4">
        <v>-2.1755999999999993</v>
      </c>
    </row>
    <row r="4991" spans="1:22" ht="14.25" customHeight="1" x14ac:dyDescent="0.3">
      <c r="A4991" s="4">
        <v>4990</v>
      </c>
      <c r="B4991" s="4" t="s">
        <v>7914</v>
      </c>
      <c r="C4991" s="4">
        <f>YEAR(Data!$D4991)</f>
        <v>2014</v>
      </c>
      <c r="D4991" s="5">
        <v>41883</v>
      </c>
      <c r="E4991" s="5">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4">
        <v>2.1683999999999997</v>
      </c>
    </row>
    <row r="4992" spans="1:22" ht="14.25" customHeight="1" x14ac:dyDescent="0.3">
      <c r="A4992" s="4">
        <v>4991</v>
      </c>
      <c r="B4992" s="4" t="s">
        <v>7914</v>
      </c>
      <c r="C4992" s="4">
        <f>YEAR(Data!$D4992)</f>
        <v>2014</v>
      </c>
      <c r="D4992" s="5">
        <v>41883</v>
      </c>
      <c r="E4992" s="5">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4">
        <v>77.558399999999978</v>
      </c>
    </row>
    <row r="4993" spans="1:22" ht="14.25" customHeight="1" x14ac:dyDescent="0.3">
      <c r="A4993" s="4">
        <v>4992</v>
      </c>
      <c r="B4993" s="4" t="s">
        <v>7915</v>
      </c>
      <c r="C4993" s="4">
        <f>YEAR(Data!$D4993)</f>
        <v>2014</v>
      </c>
      <c r="D4993" s="5">
        <v>41981</v>
      </c>
      <c r="E4993" s="5">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4">
        <v>-2929.4845000000005</v>
      </c>
    </row>
    <row r="4994" spans="1:22" ht="14.25" customHeight="1" x14ac:dyDescent="0.3">
      <c r="A4994" s="4">
        <v>4993</v>
      </c>
      <c r="B4994" s="4" t="s">
        <v>7916</v>
      </c>
      <c r="C4994" s="4">
        <f>YEAR(Data!$D4994)</f>
        <v>2012</v>
      </c>
      <c r="D4994" s="5">
        <v>41261</v>
      </c>
      <c r="E4994" s="5">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4">
        <v>18.878399999999999</v>
      </c>
    </row>
    <row r="4995" spans="1:22" ht="14.25" customHeight="1" x14ac:dyDescent="0.3">
      <c r="A4995" s="4">
        <v>4994</v>
      </c>
      <c r="B4995" s="4" t="s">
        <v>7916</v>
      </c>
      <c r="C4995" s="4">
        <f>YEAR(Data!$D4995)</f>
        <v>2012</v>
      </c>
      <c r="D4995" s="5">
        <v>41261</v>
      </c>
      <c r="E4995" s="5">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5.9903999999999984</v>
      </c>
    </row>
    <row r="4996" spans="1:22" ht="14.25" customHeight="1" x14ac:dyDescent="0.3">
      <c r="A4996" s="4">
        <v>4995</v>
      </c>
      <c r="B4996" s="4" t="s">
        <v>7916</v>
      </c>
      <c r="C4996" s="4">
        <f>YEAR(Data!$D4996)</f>
        <v>2012</v>
      </c>
      <c r="D4996" s="5">
        <v>41261</v>
      </c>
      <c r="E4996" s="5">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3.5559999999999992</v>
      </c>
    </row>
    <row r="4997" spans="1:22" ht="14.25" customHeight="1" x14ac:dyDescent="0.3">
      <c r="A4997" s="4">
        <v>4996</v>
      </c>
      <c r="B4997" s="4" t="s">
        <v>7917</v>
      </c>
      <c r="C4997" s="4">
        <f>YEAR(Data!$D4997)</f>
        <v>2011</v>
      </c>
      <c r="D4997" s="5">
        <v>40851</v>
      </c>
      <c r="E4997" s="5">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4">
        <v>18.873199999999997</v>
      </c>
    </row>
    <row r="4998" spans="1:22" ht="14.25" customHeight="1" x14ac:dyDescent="0.3">
      <c r="A4998" s="4">
        <v>4997</v>
      </c>
      <c r="B4998" s="4" t="s">
        <v>7918</v>
      </c>
      <c r="C4998" s="4">
        <f>YEAR(Data!$D4998)</f>
        <v>2014</v>
      </c>
      <c r="D4998" s="5">
        <v>41709</v>
      </c>
      <c r="E4998" s="5">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4">
        <v>3.6587999999999976</v>
      </c>
    </row>
    <row r="4999" spans="1:22" ht="14.25" customHeight="1" x14ac:dyDescent="0.3">
      <c r="A4999" s="4">
        <v>4998</v>
      </c>
      <c r="B4999" s="4" t="s">
        <v>7918</v>
      </c>
      <c r="C4999" s="4">
        <f>YEAR(Data!$D4999)</f>
        <v>2014</v>
      </c>
      <c r="D4999" s="5">
        <v>41709</v>
      </c>
      <c r="E4999" s="5">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4">
        <v>-10.037199999999999</v>
      </c>
    </row>
    <row r="5000" spans="1:22" ht="14.25" customHeight="1" x14ac:dyDescent="0.3">
      <c r="A5000" s="4">
        <v>4999</v>
      </c>
      <c r="B5000" s="4" t="s">
        <v>7921</v>
      </c>
      <c r="C5000" s="4">
        <f>YEAR(Data!$D5000)</f>
        <v>2013</v>
      </c>
      <c r="D5000" s="5">
        <v>41305</v>
      </c>
      <c r="E5000" s="5">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4">
        <v>8.2194000000000003</v>
      </c>
    </row>
    <row r="5001" spans="1:22" ht="14.25" customHeight="1" x14ac:dyDescent="0.3">
      <c r="A5001" s="4">
        <v>5000</v>
      </c>
      <c r="B5001" s="4" t="s">
        <v>7921</v>
      </c>
      <c r="C5001" s="4">
        <f>YEAR(Data!$D5001)</f>
        <v>2013</v>
      </c>
      <c r="D5001" s="5">
        <v>41305</v>
      </c>
      <c r="E5001" s="5">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4">
        <v>27.782999999999998</v>
      </c>
    </row>
    <row r="5002" spans="1:22" ht="14.25" customHeight="1" x14ac:dyDescent="0.3">
      <c r="A5002" s="4">
        <v>5001</v>
      </c>
      <c r="B5002" s="4" t="s">
        <v>7923</v>
      </c>
      <c r="C5002" s="4">
        <f>YEAR(Data!$D5002)</f>
        <v>2014</v>
      </c>
      <c r="D5002" s="5">
        <v>41767</v>
      </c>
      <c r="E5002" s="5">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ht="14.25" customHeight="1" x14ac:dyDescent="0.3">
      <c r="A5003" s="4">
        <v>5002</v>
      </c>
      <c r="B5003" s="4" t="s">
        <v>7924</v>
      </c>
      <c r="C5003" s="4">
        <f>YEAR(Data!$D5003)</f>
        <v>2013</v>
      </c>
      <c r="D5003" s="5">
        <v>41419</v>
      </c>
      <c r="E5003" s="5">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4">
        <v>20.154999999999994</v>
      </c>
    </row>
    <row r="5004" spans="1:22" ht="14.25" customHeight="1" x14ac:dyDescent="0.3">
      <c r="A5004" s="4">
        <v>5003</v>
      </c>
      <c r="B5004" s="4" t="s">
        <v>7924</v>
      </c>
      <c r="C5004" s="4">
        <f>YEAR(Data!$D5004)</f>
        <v>2013</v>
      </c>
      <c r="D5004" s="5">
        <v>41419</v>
      </c>
      <c r="E5004" s="5">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4">
        <v>91.967999999999989</v>
      </c>
    </row>
    <row r="5005" spans="1:22" ht="14.25" customHeight="1" x14ac:dyDescent="0.3">
      <c r="A5005" s="4">
        <v>5004</v>
      </c>
      <c r="B5005" s="4" t="s">
        <v>7925</v>
      </c>
      <c r="C5005" s="4">
        <f>YEAR(Data!$D5005)</f>
        <v>2013</v>
      </c>
      <c r="D5005" s="5">
        <v>41555</v>
      </c>
      <c r="E5005" s="5">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4">
        <v>5.0688000000000004</v>
      </c>
    </row>
    <row r="5006" spans="1:22" ht="14.25" customHeight="1" x14ac:dyDescent="0.3">
      <c r="A5006" s="4">
        <v>5005</v>
      </c>
      <c r="B5006" s="4" t="s">
        <v>7928</v>
      </c>
      <c r="C5006" s="4">
        <f>YEAR(Data!$D5006)</f>
        <v>2011</v>
      </c>
      <c r="D5006" s="5">
        <v>40663</v>
      </c>
      <c r="E5006" s="5">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4">
        <v>16.2486</v>
      </c>
    </row>
    <row r="5007" spans="1:22" ht="14.25" customHeight="1" x14ac:dyDescent="0.3">
      <c r="A5007" s="4">
        <v>5006</v>
      </c>
      <c r="B5007" s="4" t="s">
        <v>7929</v>
      </c>
      <c r="C5007" s="4">
        <f>YEAR(Data!$D5007)</f>
        <v>2012</v>
      </c>
      <c r="D5007" s="5">
        <v>41223</v>
      </c>
      <c r="E5007" s="5">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4">
        <v>207.14699999999993</v>
      </c>
    </row>
    <row r="5008" spans="1:22" ht="14.25" customHeight="1" x14ac:dyDescent="0.3">
      <c r="A5008" s="4">
        <v>5007</v>
      </c>
      <c r="B5008" s="4" t="s">
        <v>7930</v>
      </c>
      <c r="C5008" s="4">
        <f>YEAR(Data!$D5008)</f>
        <v>2012</v>
      </c>
      <c r="D5008" s="5">
        <v>41222</v>
      </c>
      <c r="E5008" s="5">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4">
        <v>1114.5119999999999</v>
      </c>
    </row>
    <row r="5009" spans="1:22" ht="14.25" customHeight="1" x14ac:dyDescent="0.3">
      <c r="A5009" s="4">
        <v>5008</v>
      </c>
      <c r="B5009" s="4" t="s">
        <v>7930</v>
      </c>
      <c r="C5009" s="4">
        <f>YEAR(Data!$D5009)</f>
        <v>2012</v>
      </c>
      <c r="D5009" s="5">
        <v>41222</v>
      </c>
      <c r="E5009" s="5">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3.0497999999999985</v>
      </c>
    </row>
    <row r="5010" spans="1:22" ht="14.25" customHeight="1" x14ac:dyDescent="0.3">
      <c r="A5010" s="4">
        <v>5009</v>
      </c>
      <c r="B5010" s="4" t="s">
        <v>7933</v>
      </c>
      <c r="C5010" s="4">
        <f>YEAR(Data!$D5010)</f>
        <v>2012</v>
      </c>
      <c r="D5010" s="5">
        <v>41159</v>
      </c>
      <c r="E5010" s="5">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-6.9827999999999975</v>
      </c>
    </row>
    <row r="5011" spans="1:22" ht="14.25" customHeight="1" x14ac:dyDescent="0.3">
      <c r="A5011" s="4">
        <v>5010</v>
      </c>
      <c r="B5011" s="4" t="s">
        <v>7933</v>
      </c>
      <c r="C5011" s="4">
        <f>YEAR(Data!$D5011)</f>
        <v>2012</v>
      </c>
      <c r="D5011" s="5">
        <v>41159</v>
      </c>
      <c r="E5011" s="5">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4">
        <v>-131.9940000000002</v>
      </c>
    </row>
    <row r="5012" spans="1:22" ht="14.25" customHeight="1" x14ac:dyDescent="0.3">
      <c r="A5012" s="4">
        <v>5011</v>
      </c>
      <c r="B5012" s="4" t="s">
        <v>7933</v>
      </c>
      <c r="C5012" s="4">
        <f>YEAR(Data!$D5012)</f>
        <v>2012</v>
      </c>
      <c r="D5012" s="5">
        <v>41159</v>
      </c>
      <c r="E5012" s="5">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4">
        <v>-3.9383999999999997</v>
      </c>
    </row>
    <row r="5013" spans="1:22" ht="14.25" customHeight="1" x14ac:dyDescent="0.3">
      <c r="A5013" s="4">
        <v>5012</v>
      </c>
      <c r="B5013" s="4" t="s">
        <v>7936</v>
      </c>
      <c r="C5013" s="4">
        <f>YEAR(Data!$D5013)</f>
        <v>2014</v>
      </c>
      <c r="D5013" s="5">
        <v>41771</v>
      </c>
      <c r="E5013" s="5">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ht="14.25" customHeight="1" x14ac:dyDescent="0.3">
      <c r="A5014" s="4">
        <v>5013</v>
      </c>
      <c r="B5014" s="4" t="s">
        <v>7937</v>
      </c>
      <c r="C5014" s="4">
        <f>YEAR(Data!$D5014)</f>
        <v>2014</v>
      </c>
      <c r="D5014" s="5">
        <v>41842</v>
      </c>
      <c r="E5014" s="5">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4">
        <v>-22.619999999999997</v>
      </c>
    </row>
    <row r="5015" spans="1:22" ht="14.25" customHeight="1" x14ac:dyDescent="0.3">
      <c r="A5015" s="4">
        <v>5014</v>
      </c>
      <c r="B5015" s="4" t="s">
        <v>7937</v>
      </c>
      <c r="C5015" s="4">
        <f>YEAR(Data!$D5015)</f>
        <v>2014</v>
      </c>
      <c r="D5015" s="5">
        <v>41842</v>
      </c>
      <c r="E5015" s="5">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4">
        <v>25.010999999999967</v>
      </c>
    </row>
    <row r="5016" spans="1:22" ht="14.25" customHeight="1" x14ac:dyDescent="0.3">
      <c r="A5016" s="4">
        <v>5015</v>
      </c>
      <c r="B5016" s="4" t="s">
        <v>7937</v>
      </c>
      <c r="C5016" s="4">
        <f>YEAR(Data!$D5016)</f>
        <v>2014</v>
      </c>
      <c r="D5016" s="5">
        <v>41842</v>
      </c>
      <c r="E5016" s="5">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4">
        <v>-52.640999999999991</v>
      </c>
    </row>
    <row r="5017" spans="1:22" ht="14.25" customHeight="1" x14ac:dyDescent="0.3">
      <c r="A5017" s="4">
        <v>5016</v>
      </c>
      <c r="B5017" s="4" t="s">
        <v>7942</v>
      </c>
      <c r="C5017" s="4">
        <f>YEAR(Data!$D5017)</f>
        <v>2011</v>
      </c>
      <c r="D5017" s="5">
        <v>40871</v>
      </c>
      <c r="E5017" s="5">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4">
        <v>9.6712000000000025</v>
      </c>
    </row>
    <row r="5018" spans="1:22" ht="14.25" customHeight="1" x14ac:dyDescent="0.3">
      <c r="A5018" s="4">
        <v>5017</v>
      </c>
      <c r="B5018" s="4" t="s">
        <v>7942</v>
      </c>
      <c r="C5018" s="4">
        <f>YEAR(Data!$D5018)</f>
        <v>2011</v>
      </c>
      <c r="D5018" s="5">
        <v>40871</v>
      </c>
      <c r="E5018" s="5">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4">
        <v>-250.39600000000019</v>
      </c>
    </row>
    <row r="5019" spans="1:22" ht="14.25" customHeight="1" x14ac:dyDescent="0.3">
      <c r="A5019" s="4">
        <v>5018</v>
      </c>
      <c r="B5019" s="4" t="s">
        <v>7945</v>
      </c>
      <c r="C5019" s="4">
        <f>YEAR(Data!$D5019)</f>
        <v>2011</v>
      </c>
      <c r="D5019" s="5">
        <v>40862</v>
      </c>
      <c r="E5019" s="5">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3.2351999999999994</v>
      </c>
    </row>
    <row r="5020" spans="1:22" ht="14.25" customHeight="1" x14ac:dyDescent="0.3">
      <c r="A5020" s="4">
        <v>5019</v>
      </c>
      <c r="B5020" s="4" t="s">
        <v>7945</v>
      </c>
      <c r="C5020" s="4">
        <f>YEAR(Data!$D5020)</f>
        <v>2011</v>
      </c>
      <c r="D5020" s="5">
        <v>40862</v>
      </c>
      <c r="E5020" s="5">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146.76929999999993</v>
      </c>
    </row>
    <row r="5021" spans="1:22" ht="14.25" customHeight="1" x14ac:dyDescent="0.3">
      <c r="A5021" s="4">
        <v>5020</v>
      </c>
      <c r="B5021" s="4" t="s">
        <v>7945</v>
      </c>
      <c r="C5021" s="4">
        <f>YEAR(Data!$D5021)</f>
        <v>2011</v>
      </c>
      <c r="D5021" s="5">
        <v>40862</v>
      </c>
      <c r="E5021" s="5">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5.3196000000000012</v>
      </c>
    </row>
    <row r="5022" spans="1:22" ht="14.25" customHeight="1" x14ac:dyDescent="0.3">
      <c r="A5022" s="4">
        <v>5021</v>
      </c>
      <c r="B5022" s="4" t="s">
        <v>7948</v>
      </c>
      <c r="C5022" s="4">
        <f>YEAR(Data!$D5022)</f>
        <v>2014</v>
      </c>
      <c r="D5022" s="5">
        <v>41722</v>
      </c>
      <c r="E5022" s="5">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17.378999999999976</v>
      </c>
    </row>
    <row r="5023" spans="1:22" ht="14.25" customHeight="1" x14ac:dyDescent="0.3">
      <c r="A5023" s="4">
        <v>5022</v>
      </c>
      <c r="B5023" s="4" t="s">
        <v>7949</v>
      </c>
      <c r="C5023" s="4">
        <f>YEAR(Data!$D5023)</f>
        <v>2013</v>
      </c>
      <c r="D5023" s="5">
        <v>41627</v>
      </c>
      <c r="E5023" s="5">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21.791999999999994</v>
      </c>
    </row>
    <row r="5024" spans="1:22" ht="14.25" customHeight="1" x14ac:dyDescent="0.3">
      <c r="A5024" s="4">
        <v>5023</v>
      </c>
      <c r="B5024" s="4" t="s">
        <v>7949</v>
      </c>
      <c r="C5024" s="4">
        <f>YEAR(Data!$D5024)</f>
        <v>2013</v>
      </c>
      <c r="D5024" s="5">
        <v>41627</v>
      </c>
      <c r="E5024" s="5">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146.76929999999993</v>
      </c>
    </row>
    <row r="5025" spans="1:22" ht="14.25" customHeight="1" x14ac:dyDescent="0.3">
      <c r="A5025" s="4">
        <v>5024</v>
      </c>
      <c r="B5025" s="4" t="s">
        <v>7949</v>
      </c>
      <c r="C5025" s="4">
        <f>YEAR(Data!$D5025)</f>
        <v>2013</v>
      </c>
      <c r="D5025" s="5">
        <v>41627</v>
      </c>
      <c r="E5025" s="5">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4">
        <v>11.177600000000002</v>
      </c>
    </row>
    <row r="5026" spans="1:22" ht="14.25" customHeight="1" x14ac:dyDescent="0.3">
      <c r="A5026" s="4">
        <v>5025</v>
      </c>
      <c r="B5026" s="4" t="s">
        <v>7950</v>
      </c>
      <c r="C5026" s="4">
        <f>YEAR(Data!$D5026)</f>
        <v>2014</v>
      </c>
      <c r="D5026" s="5">
        <v>41850</v>
      </c>
      <c r="E5026" s="5">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4">
        <v>16.405199999999997</v>
      </c>
    </row>
    <row r="5027" spans="1:22" ht="14.25" customHeight="1" x14ac:dyDescent="0.3">
      <c r="A5027" s="4">
        <v>5026</v>
      </c>
      <c r="B5027" s="4" t="s">
        <v>7950</v>
      </c>
      <c r="C5027" s="4">
        <f>YEAR(Data!$D5027)</f>
        <v>2014</v>
      </c>
      <c r="D5027" s="5">
        <v>41850</v>
      </c>
      <c r="E5027" s="5">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133.97129999999996</v>
      </c>
    </row>
    <row r="5028" spans="1:22" ht="14.25" customHeight="1" x14ac:dyDescent="0.3">
      <c r="A5028" s="4">
        <v>5027</v>
      </c>
      <c r="B5028" s="4" t="s">
        <v>7950</v>
      </c>
      <c r="C5028" s="4">
        <f>YEAR(Data!$D5028)</f>
        <v>2014</v>
      </c>
      <c r="D5028" s="5">
        <v>41850</v>
      </c>
      <c r="E5028" s="5">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60.552800000000005</v>
      </c>
    </row>
    <row r="5029" spans="1:22" ht="14.25" customHeight="1" x14ac:dyDescent="0.3">
      <c r="A5029" s="4">
        <v>5028</v>
      </c>
      <c r="B5029" s="4" t="s">
        <v>7950</v>
      </c>
      <c r="C5029" s="4">
        <f>YEAR(Data!$D5029)</f>
        <v>2014</v>
      </c>
      <c r="D5029" s="5">
        <v>41850</v>
      </c>
      <c r="E5029" s="5">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4">
        <v>72.640799999999999</v>
      </c>
    </row>
    <row r="5030" spans="1:22" ht="14.25" customHeight="1" x14ac:dyDescent="0.3">
      <c r="A5030" s="4">
        <v>5029</v>
      </c>
      <c r="B5030" s="4" t="s">
        <v>7953</v>
      </c>
      <c r="C5030" s="4">
        <f>YEAR(Data!$D5030)</f>
        <v>2011</v>
      </c>
      <c r="D5030" s="5">
        <v>40788</v>
      </c>
      <c r="E5030" s="5">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53.994600000000005</v>
      </c>
    </row>
    <row r="5031" spans="1:22" ht="14.25" customHeight="1" x14ac:dyDescent="0.3">
      <c r="A5031" s="4">
        <v>5030</v>
      </c>
      <c r="B5031" s="4" t="s">
        <v>7954</v>
      </c>
      <c r="C5031" s="4">
        <f>YEAR(Data!$D5031)</f>
        <v>2014</v>
      </c>
      <c r="D5031" s="5">
        <v>41669</v>
      </c>
      <c r="E5031" s="5">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4">
        <v>2.1683999999999997</v>
      </c>
    </row>
    <row r="5032" spans="1:22" ht="14.25" customHeight="1" x14ac:dyDescent="0.3">
      <c r="A5032" s="4">
        <v>5031</v>
      </c>
      <c r="B5032" s="4" t="s">
        <v>7954</v>
      </c>
      <c r="C5032" s="4">
        <f>YEAR(Data!$D5032)</f>
        <v>2014</v>
      </c>
      <c r="D5032" s="5">
        <v>41669</v>
      </c>
      <c r="E5032" s="5">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ht="14.25" customHeight="1" x14ac:dyDescent="0.3">
      <c r="A5033" s="4">
        <v>5032</v>
      </c>
      <c r="B5033" s="4" t="s">
        <v>7954</v>
      </c>
      <c r="C5033" s="4">
        <f>YEAR(Data!$D5033)</f>
        <v>2014</v>
      </c>
      <c r="D5033" s="5">
        <v>41669</v>
      </c>
      <c r="E5033" s="5">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4">
        <v>40.370399999999997</v>
      </c>
    </row>
    <row r="5034" spans="1:22" ht="14.25" customHeight="1" x14ac:dyDescent="0.3">
      <c r="A5034" s="4">
        <v>5033</v>
      </c>
      <c r="B5034" s="4" t="s">
        <v>7955</v>
      </c>
      <c r="C5034" s="4">
        <f>YEAR(Data!$D5034)</f>
        <v>2013</v>
      </c>
      <c r="D5034" s="5">
        <v>41635</v>
      </c>
      <c r="E5034" s="5">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25.552800000000005</v>
      </c>
    </row>
    <row r="5035" spans="1:22" ht="14.25" customHeight="1" x14ac:dyDescent="0.3">
      <c r="A5035" s="4">
        <v>5034</v>
      </c>
      <c r="B5035" s="4" t="s">
        <v>7955</v>
      </c>
      <c r="C5035" s="4">
        <f>YEAR(Data!$D5035)</f>
        <v>2013</v>
      </c>
      <c r="D5035" s="5">
        <v>41635</v>
      </c>
      <c r="E5035" s="5">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7.4172000000000011</v>
      </c>
    </row>
    <row r="5036" spans="1:22" ht="14.25" customHeight="1" x14ac:dyDescent="0.3">
      <c r="A5036" s="4">
        <v>5035</v>
      </c>
      <c r="B5036" s="4" t="s">
        <v>7956</v>
      </c>
      <c r="C5036" s="4">
        <f>YEAR(Data!$D5036)</f>
        <v>2012</v>
      </c>
      <c r="D5036" s="5">
        <v>41130</v>
      </c>
      <c r="E5036" s="5">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4">
        <v>48.117999999999981</v>
      </c>
    </row>
    <row r="5037" spans="1:22" ht="14.25" customHeight="1" x14ac:dyDescent="0.3">
      <c r="A5037" s="4">
        <v>5036</v>
      </c>
      <c r="B5037" s="4" t="s">
        <v>7957</v>
      </c>
      <c r="C5037" s="4">
        <f>YEAR(Data!$D5037)</f>
        <v>2011</v>
      </c>
      <c r="D5037" s="5">
        <v>40639</v>
      </c>
      <c r="E5037" s="5">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111.10349999999994</v>
      </c>
    </row>
    <row r="5038" spans="1:22" ht="14.25" customHeight="1" x14ac:dyDescent="0.3">
      <c r="A5038" s="4">
        <v>5037</v>
      </c>
      <c r="B5038" s="4" t="s">
        <v>7957</v>
      </c>
      <c r="C5038" s="4">
        <f>YEAR(Data!$D5038)</f>
        <v>2011</v>
      </c>
      <c r="D5038" s="5">
        <v>40639</v>
      </c>
      <c r="E5038" s="5">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2.0339999999999989</v>
      </c>
    </row>
    <row r="5039" spans="1:22" ht="14.25" customHeight="1" x14ac:dyDescent="0.3">
      <c r="A5039" s="4">
        <v>5038</v>
      </c>
      <c r="B5039" s="4" t="s">
        <v>7958</v>
      </c>
      <c r="C5039" s="4">
        <f>YEAR(Data!$D5039)</f>
        <v>2014</v>
      </c>
      <c r="D5039" s="5">
        <v>41961</v>
      </c>
      <c r="E5039" s="5">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4">
        <v>83.98599999999999</v>
      </c>
    </row>
    <row r="5040" spans="1:22" ht="14.25" customHeight="1" x14ac:dyDescent="0.3">
      <c r="A5040" s="4">
        <v>5039</v>
      </c>
      <c r="B5040" s="4" t="s">
        <v>7959</v>
      </c>
      <c r="C5040" s="4">
        <f>YEAR(Data!$D5040)</f>
        <v>2012</v>
      </c>
      <c r="D5040" s="5">
        <v>41101</v>
      </c>
      <c r="E5040" s="5">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-37.112400000000036</v>
      </c>
    </row>
    <row r="5041" spans="1:22" ht="14.25" customHeight="1" x14ac:dyDescent="0.3">
      <c r="A5041" s="4">
        <v>5040</v>
      </c>
      <c r="B5041" s="4" t="s">
        <v>7959</v>
      </c>
      <c r="C5041" s="4">
        <f>YEAR(Data!$D5041)</f>
        <v>2012</v>
      </c>
      <c r="D5041" s="5">
        <v>41101</v>
      </c>
      <c r="E5041" s="5">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193.32000000000005</v>
      </c>
    </row>
    <row r="5042" spans="1:22" ht="14.25" customHeight="1" x14ac:dyDescent="0.3">
      <c r="A5042" s="4">
        <v>5041</v>
      </c>
      <c r="B5042" s="4" t="s">
        <v>7959</v>
      </c>
      <c r="C5042" s="4">
        <f>YEAR(Data!$D5042)</f>
        <v>2012</v>
      </c>
      <c r="D5042" s="5">
        <v>41101</v>
      </c>
      <c r="E5042" s="5">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103.89819999999997</v>
      </c>
    </row>
    <row r="5043" spans="1:22" ht="14.25" customHeight="1" x14ac:dyDescent="0.3">
      <c r="A5043" s="4">
        <v>5042</v>
      </c>
      <c r="B5043" s="4" t="s">
        <v>7960</v>
      </c>
      <c r="C5043" s="4">
        <f>YEAR(Data!$D5043)</f>
        <v>2013</v>
      </c>
      <c r="D5043" s="5">
        <v>41589</v>
      </c>
      <c r="E5043" s="5">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4">
        <v>32.500799999999998</v>
      </c>
    </row>
    <row r="5044" spans="1:22" ht="14.25" customHeight="1" x14ac:dyDescent="0.3">
      <c r="A5044" s="4">
        <v>5043</v>
      </c>
      <c r="B5044" s="4" t="s">
        <v>7960</v>
      </c>
      <c r="C5044" s="4">
        <f>YEAR(Data!$D5044)</f>
        <v>2013</v>
      </c>
      <c r="D5044" s="5">
        <v>41589</v>
      </c>
      <c r="E5044" s="5">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38.975999999999985</v>
      </c>
    </row>
    <row r="5045" spans="1:22" ht="14.25" customHeight="1" x14ac:dyDescent="0.3">
      <c r="A5045" s="4">
        <v>5044</v>
      </c>
      <c r="B5045" s="4" t="s">
        <v>7960</v>
      </c>
      <c r="C5045" s="4">
        <f>YEAR(Data!$D5045)</f>
        <v>2013</v>
      </c>
      <c r="D5045" s="5">
        <v>41589</v>
      </c>
      <c r="E5045" s="5">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ht="14.25" customHeight="1" x14ac:dyDescent="0.3">
      <c r="A5046" s="4">
        <v>5045</v>
      </c>
      <c r="B5046" s="4" t="s">
        <v>7960</v>
      </c>
      <c r="C5046" s="4">
        <f>YEAR(Data!$D5046)</f>
        <v>2013</v>
      </c>
      <c r="D5046" s="5">
        <v>41589</v>
      </c>
      <c r="E5046" s="5">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4">
        <v>28.857999999999997</v>
      </c>
    </row>
    <row r="5047" spans="1:22" ht="14.25" customHeight="1" x14ac:dyDescent="0.3">
      <c r="A5047" s="4">
        <v>5046</v>
      </c>
      <c r="B5047" s="4" t="s">
        <v>7960</v>
      </c>
      <c r="C5047" s="4">
        <f>YEAR(Data!$D5047)</f>
        <v>2013</v>
      </c>
      <c r="D5047" s="5">
        <v>41589</v>
      </c>
      <c r="E5047" s="5">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ht="14.25" customHeight="1" x14ac:dyDescent="0.3">
      <c r="A5048" s="4">
        <v>5047</v>
      </c>
      <c r="B5048" s="4" t="s">
        <v>7960</v>
      </c>
      <c r="C5048" s="4">
        <f>YEAR(Data!$D5048)</f>
        <v>2013</v>
      </c>
      <c r="D5048" s="5">
        <v>41589</v>
      </c>
      <c r="E5048" s="5">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4">
        <v>1.8143999999999996</v>
      </c>
    </row>
    <row r="5049" spans="1:22" ht="14.25" customHeight="1" x14ac:dyDescent="0.3">
      <c r="A5049" s="4">
        <v>5048</v>
      </c>
      <c r="B5049" s="4" t="s">
        <v>7960</v>
      </c>
      <c r="C5049" s="4">
        <f>YEAR(Data!$D5049)</f>
        <v>2013</v>
      </c>
      <c r="D5049" s="5">
        <v>41589</v>
      </c>
      <c r="E5049" s="5">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4">
        <v>3.9690000000000003</v>
      </c>
    </row>
    <row r="5050" spans="1:22" ht="14.25" customHeight="1" x14ac:dyDescent="0.3">
      <c r="A5050" s="4">
        <v>5049</v>
      </c>
      <c r="B5050" s="4" t="s">
        <v>7961</v>
      </c>
      <c r="C5050" s="4">
        <f>YEAR(Data!$D5050)</f>
        <v>2011</v>
      </c>
      <c r="D5050" s="5">
        <v>40633</v>
      </c>
      <c r="E5050" s="5">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4">
        <v>-13.827800000000003</v>
      </c>
    </row>
    <row r="5051" spans="1:22" ht="14.25" customHeight="1" x14ac:dyDescent="0.3">
      <c r="A5051" s="4">
        <v>5050</v>
      </c>
      <c r="B5051" s="4" t="s">
        <v>7961</v>
      </c>
      <c r="C5051" s="4">
        <f>YEAR(Data!$D5051)</f>
        <v>2011</v>
      </c>
      <c r="D5051" s="5">
        <v>40633</v>
      </c>
      <c r="E5051" s="5">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4">
        <v>13.997199999999999</v>
      </c>
    </row>
    <row r="5052" spans="1:22" ht="14.25" customHeight="1" x14ac:dyDescent="0.3">
      <c r="A5052" s="4">
        <v>5051</v>
      </c>
      <c r="B5052" s="4" t="s">
        <v>7962</v>
      </c>
      <c r="C5052" s="4">
        <f>YEAR(Data!$D5052)</f>
        <v>2012</v>
      </c>
      <c r="D5052" s="5">
        <v>41170</v>
      </c>
      <c r="E5052" s="5">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4">
        <v>8.7137999999999991</v>
      </c>
    </row>
    <row r="5053" spans="1:22" ht="14.25" customHeight="1" x14ac:dyDescent="0.3">
      <c r="A5053" s="4">
        <v>5052</v>
      </c>
      <c r="B5053" s="4" t="s">
        <v>7963</v>
      </c>
      <c r="C5053" s="4">
        <f>YEAR(Data!$D5053)</f>
        <v>2012</v>
      </c>
      <c r="D5053" s="5">
        <v>41220</v>
      </c>
      <c r="E5053" s="5">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4">
        <v>7.9299999999999971</v>
      </c>
    </row>
    <row r="5054" spans="1:22" ht="14.25" customHeight="1" x14ac:dyDescent="0.3">
      <c r="A5054" s="4">
        <v>5053</v>
      </c>
      <c r="B5054" s="4" t="s">
        <v>7964</v>
      </c>
      <c r="C5054" s="4">
        <f>YEAR(Data!$D5054)</f>
        <v>2014</v>
      </c>
      <c r="D5054" s="5">
        <v>41779</v>
      </c>
      <c r="E5054" s="5">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91.950799999999987</v>
      </c>
    </row>
    <row r="5055" spans="1:22" ht="14.25" customHeight="1" x14ac:dyDescent="0.3">
      <c r="A5055" s="4">
        <v>5054</v>
      </c>
      <c r="B5055" s="4" t="s">
        <v>7965</v>
      </c>
      <c r="C5055" s="4">
        <f>YEAR(Data!$D5055)</f>
        <v>2012</v>
      </c>
      <c r="D5055" s="5">
        <v>40911</v>
      </c>
      <c r="E5055" s="5">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4">
        <v>84.659999999999982</v>
      </c>
    </row>
    <row r="5056" spans="1:22" ht="14.25" customHeight="1" x14ac:dyDescent="0.3">
      <c r="A5056" s="4">
        <v>5055</v>
      </c>
      <c r="B5056" s="4" t="s">
        <v>7965</v>
      </c>
      <c r="C5056" s="4">
        <f>YEAR(Data!$D5056)</f>
        <v>2012</v>
      </c>
      <c r="D5056" s="5">
        <v>40911</v>
      </c>
      <c r="E5056" s="5">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4">
        <v>0.79379999999999962</v>
      </c>
    </row>
    <row r="5057" spans="1:22" ht="14.25" customHeight="1" x14ac:dyDescent="0.3">
      <c r="A5057" s="4">
        <v>5056</v>
      </c>
      <c r="B5057" s="4" t="s">
        <v>7965</v>
      </c>
      <c r="C5057" s="4">
        <f>YEAR(Data!$D5057)</f>
        <v>2012</v>
      </c>
      <c r="D5057" s="5">
        <v>40911</v>
      </c>
      <c r="E5057" s="5">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4">
        <v>-437.5404000000002</v>
      </c>
    </row>
    <row r="5058" spans="1:22" ht="14.25" customHeight="1" x14ac:dyDescent="0.3">
      <c r="A5058" s="4">
        <v>5057</v>
      </c>
      <c r="B5058" s="4" t="s">
        <v>7966</v>
      </c>
      <c r="C5058" s="4">
        <f>YEAR(Data!$D5058)</f>
        <v>2012</v>
      </c>
      <c r="D5058" s="5">
        <v>41160</v>
      </c>
      <c r="E5058" s="5">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4">
        <v>11.879999999999999</v>
      </c>
    </row>
    <row r="5059" spans="1:22" ht="14.25" customHeight="1" x14ac:dyDescent="0.3">
      <c r="A5059" s="4">
        <v>5058</v>
      </c>
      <c r="B5059" s="4" t="s">
        <v>7966</v>
      </c>
      <c r="C5059" s="4">
        <f>YEAR(Data!$D5059)</f>
        <v>2012</v>
      </c>
      <c r="D5059" s="5">
        <v>41160</v>
      </c>
      <c r="E5059" s="5">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4">
        <v>0.83759999999999835</v>
      </c>
    </row>
    <row r="5060" spans="1:22" ht="14.25" customHeight="1" x14ac:dyDescent="0.3">
      <c r="A5060" s="4">
        <v>5059</v>
      </c>
      <c r="B5060" s="4" t="s">
        <v>7968</v>
      </c>
      <c r="C5060" s="4">
        <f>YEAR(Data!$D5060)</f>
        <v>2013</v>
      </c>
      <c r="D5060" s="5">
        <v>41368</v>
      </c>
      <c r="E5060" s="5">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-83.204999999999984</v>
      </c>
    </row>
    <row r="5061" spans="1:22" ht="14.25" customHeight="1" x14ac:dyDescent="0.3">
      <c r="A5061" s="4">
        <v>5060</v>
      </c>
      <c r="B5061" s="4" t="s">
        <v>7969</v>
      </c>
      <c r="C5061" s="4">
        <f>YEAR(Data!$D5061)</f>
        <v>2013</v>
      </c>
      <c r="D5061" s="5">
        <v>41614</v>
      </c>
      <c r="E5061" s="5">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4">
        <v>195.99440000000004</v>
      </c>
    </row>
    <row r="5062" spans="1:22" ht="14.25" customHeight="1" x14ac:dyDescent="0.3">
      <c r="A5062" s="4">
        <v>5061</v>
      </c>
      <c r="B5062" s="4" t="s">
        <v>7969</v>
      </c>
      <c r="C5062" s="4">
        <f>YEAR(Data!$D5062)</f>
        <v>2013</v>
      </c>
      <c r="D5062" s="5">
        <v>41614</v>
      </c>
      <c r="E5062" s="5">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4">
        <v>70.178400000000025</v>
      </c>
    </row>
    <row r="5063" spans="1:22" ht="14.25" customHeight="1" x14ac:dyDescent="0.3">
      <c r="A5063" s="4">
        <v>5062</v>
      </c>
      <c r="B5063" s="4" t="s">
        <v>7971</v>
      </c>
      <c r="C5063" s="4">
        <f>YEAR(Data!$D5063)</f>
        <v>2012</v>
      </c>
      <c r="D5063" s="5">
        <v>41037</v>
      </c>
      <c r="E5063" s="5">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ht="14.25" customHeight="1" x14ac:dyDescent="0.3">
      <c r="A5064" s="4">
        <v>5063</v>
      </c>
      <c r="B5064" s="4" t="s">
        <v>7971</v>
      </c>
      <c r="C5064" s="4">
        <f>YEAR(Data!$D5064)</f>
        <v>2012</v>
      </c>
      <c r="D5064" s="5">
        <v>41037</v>
      </c>
      <c r="E5064" s="5">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4">
        <v>105.83160000000002</v>
      </c>
    </row>
    <row r="5065" spans="1:22" ht="14.25" customHeight="1" x14ac:dyDescent="0.3">
      <c r="A5065" s="4">
        <v>5064</v>
      </c>
      <c r="B5065" s="4" t="s">
        <v>7971</v>
      </c>
      <c r="C5065" s="4">
        <f>YEAR(Data!$D5065)</f>
        <v>2012</v>
      </c>
      <c r="D5065" s="5">
        <v>41037</v>
      </c>
      <c r="E5065" s="5">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4">
        <v>11.156400000000005</v>
      </c>
    </row>
    <row r="5066" spans="1:22" ht="14.25" customHeight="1" x14ac:dyDescent="0.3">
      <c r="A5066" s="4">
        <v>5065</v>
      </c>
      <c r="B5066" s="4" t="s">
        <v>7972</v>
      </c>
      <c r="C5066" s="4">
        <f>YEAR(Data!$D5066)</f>
        <v>2014</v>
      </c>
      <c r="D5066" s="5">
        <v>41905</v>
      </c>
      <c r="E5066" s="5">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113.67419999999998</v>
      </c>
    </row>
    <row r="5067" spans="1:22" ht="14.25" customHeight="1" x14ac:dyDescent="0.3">
      <c r="A5067" s="4">
        <v>5066</v>
      </c>
      <c r="B5067" s="4" t="s">
        <v>7973</v>
      </c>
      <c r="C5067" s="4">
        <f>YEAR(Data!$D5067)</f>
        <v>2014</v>
      </c>
      <c r="D5067" s="5">
        <v>41974</v>
      </c>
      <c r="E5067" s="5">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4">
        <v>81.59490000000001</v>
      </c>
    </row>
    <row r="5068" spans="1:22" ht="14.25" customHeight="1" x14ac:dyDescent="0.3">
      <c r="A5068" s="4">
        <v>5067</v>
      </c>
      <c r="B5068" s="4" t="s">
        <v>7973</v>
      </c>
      <c r="C5068" s="4">
        <f>YEAR(Data!$D5068)</f>
        <v>2014</v>
      </c>
      <c r="D5068" s="5">
        <v>41974</v>
      </c>
      <c r="E5068" s="5">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4">
        <v>-653.28340000000003</v>
      </c>
    </row>
    <row r="5069" spans="1:22" ht="14.25" customHeight="1" x14ac:dyDescent="0.3">
      <c r="A5069" s="4">
        <v>5068</v>
      </c>
      <c r="B5069" s="4" t="s">
        <v>7974</v>
      </c>
      <c r="C5069" s="4">
        <f>YEAR(Data!$D5069)</f>
        <v>2014</v>
      </c>
      <c r="D5069" s="5">
        <v>41655</v>
      </c>
      <c r="E5069" s="5">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4">
        <v>6.2059999999999977</v>
      </c>
    </row>
    <row r="5070" spans="1:22" ht="14.25" customHeight="1" x14ac:dyDescent="0.3">
      <c r="A5070" s="4">
        <v>5069</v>
      </c>
      <c r="B5070" s="4" t="s">
        <v>7975</v>
      </c>
      <c r="C5070" s="4">
        <f>YEAR(Data!$D5070)</f>
        <v>2011</v>
      </c>
      <c r="D5070" s="5">
        <v>40763</v>
      </c>
      <c r="E5070" s="5">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4">
        <v>274.995</v>
      </c>
    </row>
    <row r="5071" spans="1:22" ht="14.25" customHeight="1" x14ac:dyDescent="0.3">
      <c r="A5071" s="4">
        <v>5070</v>
      </c>
      <c r="B5071" s="4" t="s">
        <v>7975</v>
      </c>
      <c r="C5071" s="4">
        <f>YEAR(Data!$D5071)</f>
        <v>2011</v>
      </c>
      <c r="D5071" s="5">
        <v>40763</v>
      </c>
      <c r="E5071" s="5">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37.229999999999983</v>
      </c>
    </row>
    <row r="5072" spans="1:22" ht="14.25" customHeight="1" x14ac:dyDescent="0.3">
      <c r="A5072" s="4">
        <v>5071</v>
      </c>
      <c r="B5072" s="4" t="s">
        <v>7975</v>
      </c>
      <c r="C5072" s="4">
        <f>YEAR(Data!$D5072)</f>
        <v>2011</v>
      </c>
      <c r="D5072" s="5">
        <v>40763</v>
      </c>
      <c r="E5072" s="5">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4">
        <v>17.253</v>
      </c>
    </row>
    <row r="5073" spans="1:22" ht="14.25" customHeight="1" x14ac:dyDescent="0.3">
      <c r="A5073" s="4">
        <v>5072</v>
      </c>
      <c r="B5073" s="4" t="s">
        <v>7975</v>
      </c>
      <c r="C5073" s="4">
        <f>YEAR(Data!$D5073)</f>
        <v>2011</v>
      </c>
      <c r="D5073" s="5">
        <v>40763</v>
      </c>
      <c r="E5073" s="5">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22.629600000000003</v>
      </c>
    </row>
    <row r="5074" spans="1:22" ht="14.25" customHeight="1" x14ac:dyDescent="0.3">
      <c r="A5074" s="4">
        <v>5073</v>
      </c>
      <c r="B5074" s="4" t="s">
        <v>7975</v>
      </c>
      <c r="C5074" s="4">
        <f>YEAR(Data!$D5074)</f>
        <v>2011</v>
      </c>
      <c r="D5074" s="5">
        <v>40763</v>
      </c>
      <c r="E5074" s="5">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4">
        <v>83.994400000000013</v>
      </c>
    </row>
    <row r="5075" spans="1:22" ht="14.25" customHeight="1" x14ac:dyDescent="0.3">
      <c r="A5075" s="4">
        <v>5074</v>
      </c>
      <c r="B5075" s="4" t="s">
        <v>7976</v>
      </c>
      <c r="C5075" s="4">
        <f>YEAR(Data!$D5075)</f>
        <v>2012</v>
      </c>
      <c r="D5075" s="5">
        <v>41218</v>
      </c>
      <c r="E5075" s="5">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15.700000000000003</v>
      </c>
    </row>
    <row r="5076" spans="1:22" ht="14.25" customHeight="1" x14ac:dyDescent="0.3">
      <c r="A5076" s="4">
        <v>5075</v>
      </c>
      <c r="B5076" s="4" t="s">
        <v>7977</v>
      </c>
      <c r="C5076" s="4">
        <f>YEAR(Data!$D5076)</f>
        <v>2014</v>
      </c>
      <c r="D5076" s="5">
        <v>41755</v>
      </c>
      <c r="E5076" s="5">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ht="14.25" customHeight="1" x14ac:dyDescent="0.3">
      <c r="A5077" s="4">
        <v>5076</v>
      </c>
      <c r="B5077" s="4" t="s">
        <v>7978</v>
      </c>
      <c r="C5077" s="4">
        <f>YEAR(Data!$D5077)</f>
        <v>2011</v>
      </c>
      <c r="D5077" s="5">
        <v>40653</v>
      </c>
      <c r="E5077" s="5">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4">
        <v>-95.670000000000044</v>
      </c>
    </row>
    <row r="5078" spans="1:22" ht="14.25" customHeight="1" x14ac:dyDescent="0.3">
      <c r="A5078" s="4">
        <v>5077</v>
      </c>
      <c r="B5078" s="4" t="s">
        <v>7978</v>
      </c>
      <c r="C5078" s="4">
        <f>YEAR(Data!$D5078)</f>
        <v>2011</v>
      </c>
      <c r="D5078" s="5">
        <v>40653</v>
      </c>
      <c r="E5078" s="5">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4">
        <v>5.6049999999999951</v>
      </c>
    </row>
    <row r="5079" spans="1:22" ht="14.25" customHeight="1" x14ac:dyDescent="0.3">
      <c r="A5079" s="4">
        <v>5078</v>
      </c>
      <c r="B5079" s="4" t="s">
        <v>7978</v>
      </c>
      <c r="C5079" s="4">
        <f>YEAR(Data!$D5079)</f>
        <v>2011</v>
      </c>
      <c r="D5079" s="5">
        <v>40653</v>
      </c>
      <c r="E5079" s="5">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4">
        <v>-131.95100000000002</v>
      </c>
    </row>
    <row r="5080" spans="1:22" ht="14.25" customHeight="1" x14ac:dyDescent="0.3">
      <c r="A5080" s="4">
        <v>5079</v>
      </c>
      <c r="B5080" s="4" t="s">
        <v>7979</v>
      </c>
      <c r="C5080" s="4">
        <f>YEAR(Data!$D5080)</f>
        <v>2014</v>
      </c>
      <c r="D5080" s="5">
        <v>41955</v>
      </c>
      <c r="E5080" s="5">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4">
        <v>8.5727999999999991</v>
      </c>
    </row>
    <row r="5081" spans="1:22" ht="14.25" customHeight="1" x14ac:dyDescent="0.3">
      <c r="A5081" s="4">
        <v>5080</v>
      </c>
      <c r="B5081" s="4" t="s">
        <v>7980</v>
      </c>
      <c r="C5081" s="4">
        <f>YEAR(Data!$D5081)</f>
        <v>2014</v>
      </c>
      <c r="D5081" s="5">
        <v>41969</v>
      </c>
      <c r="E5081" s="5">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4">
        <v>-29.605799999999981</v>
      </c>
    </row>
    <row r="5082" spans="1:22" ht="14.25" customHeight="1" x14ac:dyDescent="0.3">
      <c r="A5082" s="4">
        <v>5081</v>
      </c>
      <c r="B5082" s="4" t="s">
        <v>7980</v>
      </c>
      <c r="C5082" s="4">
        <f>YEAR(Data!$D5082)</f>
        <v>2014</v>
      </c>
      <c r="D5082" s="5">
        <v>41969</v>
      </c>
      <c r="E5082" s="5">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ht="14.25" customHeight="1" x14ac:dyDescent="0.3">
      <c r="A5083" s="4">
        <v>5082</v>
      </c>
      <c r="B5083" s="4" t="s">
        <v>7981</v>
      </c>
      <c r="C5083" s="4">
        <f>YEAR(Data!$D5083)</f>
        <v>2012</v>
      </c>
      <c r="D5083" s="5">
        <v>41261</v>
      </c>
      <c r="E5083" s="5">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4">
        <v>7.2576000000000001</v>
      </c>
    </row>
    <row r="5084" spans="1:22" ht="14.25" customHeight="1" x14ac:dyDescent="0.3">
      <c r="A5084" s="4">
        <v>5083</v>
      </c>
      <c r="B5084" s="4" t="s">
        <v>7982</v>
      </c>
      <c r="C5084" s="4">
        <f>YEAR(Data!$D5084)</f>
        <v>2013</v>
      </c>
      <c r="D5084" s="5">
        <v>41526</v>
      </c>
      <c r="E5084" s="5">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8.3524000000000012</v>
      </c>
    </row>
    <row r="5085" spans="1:22" ht="14.25" customHeight="1" x14ac:dyDescent="0.3">
      <c r="A5085" s="4">
        <v>5084</v>
      </c>
      <c r="B5085" s="4" t="s">
        <v>7982</v>
      </c>
      <c r="C5085" s="4">
        <f>YEAR(Data!$D5085)</f>
        <v>2013</v>
      </c>
      <c r="D5085" s="5">
        <v>41526</v>
      </c>
      <c r="E5085" s="5">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4">
        <v>23.455199999999998</v>
      </c>
    </row>
    <row r="5086" spans="1:22" ht="14.25" customHeight="1" x14ac:dyDescent="0.3">
      <c r="A5086" s="4">
        <v>5085</v>
      </c>
      <c r="B5086" s="4" t="s">
        <v>7985</v>
      </c>
      <c r="C5086" s="4">
        <f>YEAR(Data!$D5086)</f>
        <v>2013</v>
      </c>
      <c r="D5086" s="5">
        <v>41432</v>
      </c>
      <c r="E5086" s="5">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48.539199999999994</v>
      </c>
    </row>
    <row r="5087" spans="1:22" ht="14.25" customHeight="1" x14ac:dyDescent="0.3">
      <c r="A5087" s="4">
        <v>5086</v>
      </c>
      <c r="B5087" s="4" t="s">
        <v>7986</v>
      </c>
      <c r="C5087" s="4">
        <f>YEAR(Data!$D5087)</f>
        <v>2012</v>
      </c>
      <c r="D5087" s="5">
        <v>41079</v>
      </c>
      <c r="E5087" s="5">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4">
        <v>-9.5568000000000026</v>
      </c>
    </row>
    <row r="5088" spans="1:22" ht="14.25" customHeight="1" x14ac:dyDescent="0.3">
      <c r="A5088" s="4">
        <v>5087</v>
      </c>
      <c r="B5088" s="4" t="s">
        <v>7987</v>
      </c>
      <c r="C5088" s="4">
        <f>YEAR(Data!$D5088)</f>
        <v>2012</v>
      </c>
      <c r="D5088" s="5">
        <v>40973</v>
      </c>
      <c r="E5088" s="5">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4">
        <v>-93.231599999999958</v>
      </c>
    </row>
    <row r="5089" spans="1:22" ht="14.25" customHeight="1" x14ac:dyDescent="0.3">
      <c r="A5089" s="4">
        <v>5088</v>
      </c>
      <c r="B5089" s="4" t="s">
        <v>7987</v>
      </c>
      <c r="C5089" s="4">
        <f>YEAR(Data!$D5089)</f>
        <v>2012</v>
      </c>
      <c r="D5089" s="5">
        <v>40973</v>
      </c>
      <c r="E5089" s="5">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4">
        <v>-1.2890000000000006</v>
      </c>
    </row>
    <row r="5090" spans="1:22" ht="14.25" customHeight="1" x14ac:dyDescent="0.3">
      <c r="A5090" s="4">
        <v>5089</v>
      </c>
      <c r="B5090" s="4" t="s">
        <v>7987</v>
      </c>
      <c r="C5090" s="4">
        <f>YEAR(Data!$D5090)</f>
        <v>2012</v>
      </c>
      <c r="D5090" s="5">
        <v>40973</v>
      </c>
      <c r="E5090" s="5">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-1.7892000000000001</v>
      </c>
    </row>
    <row r="5091" spans="1:22" ht="14.25" customHeight="1" x14ac:dyDescent="0.3">
      <c r="A5091" s="4">
        <v>5090</v>
      </c>
      <c r="B5091" s="4" t="s">
        <v>7990</v>
      </c>
      <c r="C5091" s="4">
        <f>YEAR(Data!$D5091)</f>
        <v>2014</v>
      </c>
      <c r="D5091" s="5">
        <v>41856</v>
      </c>
      <c r="E5091" s="5">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4">
        <v>2.8884000000000007</v>
      </c>
    </row>
    <row r="5092" spans="1:22" ht="14.25" customHeight="1" x14ac:dyDescent="0.3">
      <c r="A5092" s="4">
        <v>5091</v>
      </c>
      <c r="B5092" s="4" t="s">
        <v>7990</v>
      </c>
      <c r="C5092" s="4">
        <f>YEAR(Data!$D5092)</f>
        <v>2014</v>
      </c>
      <c r="D5092" s="5">
        <v>41856</v>
      </c>
      <c r="E5092" s="5">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ht="14.25" customHeight="1" x14ac:dyDescent="0.3">
      <c r="A5093" s="4">
        <v>5092</v>
      </c>
      <c r="B5093" s="4" t="s">
        <v>7992</v>
      </c>
      <c r="C5093" s="4">
        <f>YEAR(Data!$D5093)</f>
        <v>2014</v>
      </c>
      <c r="D5093" s="5">
        <v>42004</v>
      </c>
      <c r="E5093" s="5">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4">
        <v>-0.6048</v>
      </c>
    </row>
    <row r="5094" spans="1:22" ht="14.25" customHeight="1" x14ac:dyDescent="0.3">
      <c r="A5094" s="4">
        <v>5093</v>
      </c>
      <c r="B5094" s="4" t="s">
        <v>7993</v>
      </c>
      <c r="C5094" s="4">
        <f>YEAR(Data!$D5094)</f>
        <v>2012</v>
      </c>
      <c r="D5094" s="5">
        <v>41052</v>
      </c>
      <c r="E5094" s="5">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4">
        <v>13.891499999999999</v>
      </c>
    </row>
    <row r="5095" spans="1:22" ht="14.25" customHeight="1" x14ac:dyDescent="0.3">
      <c r="A5095" s="4">
        <v>5094</v>
      </c>
      <c r="B5095" s="4" t="s">
        <v>7994</v>
      </c>
      <c r="C5095" s="4">
        <f>YEAR(Data!$D5095)</f>
        <v>2011</v>
      </c>
      <c r="D5095" s="5">
        <v>40883</v>
      </c>
      <c r="E5095" s="5">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4">
        <v>-31.536000000000001</v>
      </c>
    </row>
    <row r="5096" spans="1:22" ht="14.25" customHeight="1" x14ac:dyDescent="0.3">
      <c r="A5096" s="4">
        <v>5095</v>
      </c>
      <c r="B5096" s="4" t="s">
        <v>7994</v>
      </c>
      <c r="C5096" s="4">
        <f>YEAR(Data!$D5096)</f>
        <v>2011</v>
      </c>
      <c r="D5096" s="5">
        <v>40883</v>
      </c>
      <c r="E5096" s="5">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4">
        <v>-120.37200000000003</v>
      </c>
    </row>
    <row r="5097" spans="1:22" ht="14.25" customHeight="1" x14ac:dyDescent="0.3">
      <c r="A5097" s="4">
        <v>5096</v>
      </c>
      <c r="B5097" s="4" t="s">
        <v>7994</v>
      </c>
      <c r="C5097" s="4">
        <f>YEAR(Data!$D5097)</f>
        <v>2011</v>
      </c>
      <c r="D5097" s="5">
        <v>40883</v>
      </c>
      <c r="E5097" s="5">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-7.0080000000000044</v>
      </c>
    </row>
    <row r="5098" spans="1:22" ht="14.25" customHeight="1" x14ac:dyDescent="0.3">
      <c r="A5098" s="4">
        <v>5097</v>
      </c>
      <c r="B5098" s="4" t="s">
        <v>7994</v>
      </c>
      <c r="C5098" s="4">
        <f>YEAR(Data!$D5098)</f>
        <v>2011</v>
      </c>
      <c r="D5098" s="5">
        <v>40883</v>
      </c>
      <c r="E5098" s="5">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4">
        <v>-4.8491999999999997</v>
      </c>
    </row>
    <row r="5099" spans="1:22" ht="14.25" customHeight="1" x14ac:dyDescent="0.3">
      <c r="A5099" s="4">
        <v>5098</v>
      </c>
      <c r="B5099" s="4" t="s">
        <v>7994</v>
      </c>
      <c r="C5099" s="4">
        <f>YEAR(Data!$D5099)</f>
        <v>2011</v>
      </c>
      <c r="D5099" s="5">
        <v>40883</v>
      </c>
      <c r="E5099" s="5">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4">
        <v>-8.0500000000000025</v>
      </c>
    </row>
    <row r="5100" spans="1:22" ht="14.25" customHeight="1" x14ac:dyDescent="0.3">
      <c r="A5100" s="4">
        <v>5099</v>
      </c>
      <c r="B5100" s="4" t="s">
        <v>7994</v>
      </c>
      <c r="C5100" s="4">
        <f>YEAR(Data!$D5100)</f>
        <v>2011</v>
      </c>
      <c r="D5100" s="5">
        <v>40883</v>
      </c>
      <c r="E5100" s="5">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-8.3524000000000012</v>
      </c>
    </row>
    <row r="5101" spans="1:22" ht="14.25" customHeight="1" x14ac:dyDescent="0.3">
      <c r="A5101" s="4">
        <v>5100</v>
      </c>
      <c r="B5101" s="4" t="s">
        <v>7995</v>
      </c>
      <c r="C5101" s="4">
        <f>YEAR(Data!$D5101)</f>
        <v>2012</v>
      </c>
      <c r="D5101" s="5">
        <v>41128</v>
      </c>
      <c r="E5101" s="5">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4">
        <v>6.4638000000000009</v>
      </c>
    </row>
    <row r="5102" spans="1:22" ht="14.25" customHeight="1" x14ac:dyDescent="0.3">
      <c r="A5102" s="4">
        <v>5101</v>
      </c>
      <c r="B5102" s="4" t="s">
        <v>7996</v>
      </c>
      <c r="C5102" s="4">
        <f>YEAR(Data!$D5102)</f>
        <v>2011</v>
      </c>
      <c r="D5102" s="5">
        <v>40619</v>
      </c>
      <c r="E5102" s="5">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4">
        <v>0.3335999999999999</v>
      </c>
    </row>
    <row r="5103" spans="1:22" ht="14.25" customHeight="1" x14ac:dyDescent="0.3">
      <c r="A5103" s="4">
        <v>5102</v>
      </c>
      <c r="B5103" s="4" t="s">
        <v>7996</v>
      </c>
      <c r="C5103" s="4">
        <f>YEAR(Data!$D5103)</f>
        <v>2011</v>
      </c>
      <c r="D5103" s="5">
        <v>40619</v>
      </c>
      <c r="E5103" s="5">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4">
        <v>1.8792</v>
      </c>
    </row>
    <row r="5104" spans="1:22" ht="14.25" customHeight="1" x14ac:dyDescent="0.3">
      <c r="A5104" s="4">
        <v>5103</v>
      </c>
      <c r="B5104" s="4" t="s">
        <v>7996</v>
      </c>
      <c r="C5104" s="4">
        <f>YEAR(Data!$D5104)</f>
        <v>2011</v>
      </c>
      <c r="D5104" s="5">
        <v>40619</v>
      </c>
      <c r="E5104" s="5">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4">
        <v>5.4432</v>
      </c>
    </row>
    <row r="5105" spans="1:22" ht="14.25" customHeight="1" x14ac:dyDescent="0.3">
      <c r="A5105" s="4">
        <v>5104</v>
      </c>
      <c r="B5105" s="4" t="s">
        <v>7997</v>
      </c>
      <c r="C5105" s="4">
        <f>YEAR(Data!$D5105)</f>
        <v>2012</v>
      </c>
      <c r="D5105" s="5">
        <v>40994</v>
      </c>
      <c r="E5105" s="5">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4">
        <v>12.509999999999993</v>
      </c>
    </row>
    <row r="5106" spans="1:22" ht="14.25" customHeight="1" x14ac:dyDescent="0.3">
      <c r="A5106" s="4">
        <v>5105</v>
      </c>
      <c r="B5106" s="4" t="s">
        <v>7997</v>
      </c>
      <c r="C5106" s="4">
        <f>YEAR(Data!$D5106)</f>
        <v>2012</v>
      </c>
      <c r="D5106" s="5">
        <v>40994</v>
      </c>
      <c r="E5106" s="5">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4">
        <v>5.0327999999999999</v>
      </c>
    </row>
    <row r="5107" spans="1:22" ht="14.25" customHeight="1" x14ac:dyDescent="0.3">
      <c r="A5107" s="4">
        <v>5106</v>
      </c>
      <c r="B5107" s="4" t="s">
        <v>7998</v>
      </c>
      <c r="C5107" s="4">
        <f>YEAR(Data!$D5107)</f>
        <v>2011</v>
      </c>
      <c r="D5107" s="5">
        <v>40891</v>
      </c>
      <c r="E5107" s="5">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4">
        <v>13.972799999999999</v>
      </c>
    </row>
    <row r="5108" spans="1:22" ht="14.25" customHeight="1" x14ac:dyDescent="0.3">
      <c r="A5108" s="4">
        <v>5107</v>
      </c>
      <c r="B5108" s="4" t="s">
        <v>7999</v>
      </c>
      <c r="C5108" s="4">
        <f>YEAR(Data!$D5108)</f>
        <v>2012</v>
      </c>
      <c r="D5108" s="5">
        <v>41171</v>
      </c>
      <c r="E5108" s="5">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4">
        <v>23.225999999999999</v>
      </c>
    </row>
    <row r="5109" spans="1:22" ht="14.25" customHeight="1" x14ac:dyDescent="0.3">
      <c r="A5109" s="4">
        <v>5108</v>
      </c>
      <c r="B5109" s="4" t="s">
        <v>8000</v>
      </c>
      <c r="C5109" s="4">
        <f>YEAR(Data!$D5109)</f>
        <v>2014</v>
      </c>
      <c r="D5109" s="5">
        <v>41755</v>
      </c>
      <c r="E5109" s="5">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4">
        <v>5.2559999999999985</v>
      </c>
    </row>
    <row r="5110" spans="1:22" ht="14.25" customHeight="1" x14ac:dyDescent="0.3">
      <c r="A5110" s="4">
        <v>5109</v>
      </c>
      <c r="B5110" s="4" t="s">
        <v>8000</v>
      </c>
      <c r="C5110" s="4">
        <f>YEAR(Data!$D5110)</f>
        <v>2014</v>
      </c>
      <c r="D5110" s="5">
        <v>41755</v>
      </c>
      <c r="E5110" s="5">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4">
        <v>6.7920000000000016</v>
      </c>
    </row>
    <row r="5111" spans="1:22" ht="14.25" customHeight="1" x14ac:dyDescent="0.3">
      <c r="A5111" s="4">
        <v>5110</v>
      </c>
      <c r="B5111" s="4" t="s">
        <v>8001</v>
      </c>
      <c r="C5111" s="4">
        <f>YEAR(Data!$D5111)</f>
        <v>2011</v>
      </c>
      <c r="D5111" s="5">
        <v>40834</v>
      </c>
      <c r="E5111" s="5">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ht="14.25" customHeight="1" x14ac:dyDescent="0.3">
      <c r="A5112" s="4">
        <v>5111</v>
      </c>
      <c r="B5112" s="4" t="s">
        <v>8001</v>
      </c>
      <c r="C5112" s="4">
        <f>YEAR(Data!$D5112)</f>
        <v>2011</v>
      </c>
      <c r="D5112" s="5">
        <v>40834</v>
      </c>
      <c r="E5112" s="5">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-35.046000000000028</v>
      </c>
    </row>
    <row r="5113" spans="1:22" ht="14.25" customHeight="1" x14ac:dyDescent="0.3">
      <c r="A5113" s="4">
        <v>5112</v>
      </c>
      <c r="B5113" s="4" t="s">
        <v>8001</v>
      </c>
      <c r="C5113" s="4">
        <f>YEAR(Data!$D5113)</f>
        <v>2011</v>
      </c>
      <c r="D5113" s="5">
        <v>40834</v>
      </c>
      <c r="E5113" s="5">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4">
        <v>3.1399999999999988</v>
      </c>
    </row>
    <row r="5114" spans="1:22" ht="14.25" customHeight="1" x14ac:dyDescent="0.3">
      <c r="A5114" s="4">
        <v>5113</v>
      </c>
      <c r="B5114" s="4" t="s">
        <v>8002</v>
      </c>
      <c r="C5114" s="4">
        <f>YEAR(Data!$D5114)</f>
        <v>2012</v>
      </c>
      <c r="D5114" s="5">
        <v>41226</v>
      </c>
      <c r="E5114" s="5">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4">
        <v>-7.4357999999999969</v>
      </c>
    </row>
    <row r="5115" spans="1:22" ht="14.25" customHeight="1" x14ac:dyDescent="0.3">
      <c r="A5115" s="4">
        <v>5114</v>
      </c>
      <c r="B5115" s="4" t="s">
        <v>8005</v>
      </c>
      <c r="C5115" s="4">
        <f>YEAR(Data!$D5115)</f>
        <v>2013</v>
      </c>
      <c r="D5115" s="5">
        <v>41305</v>
      </c>
      <c r="E5115" s="5">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4">
        <v>5.4432</v>
      </c>
    </row>
    <row r="5116" spans="1:22" ht="14.25" customHeight="1" x14ac:dyDescent="0.3">
      <c r="A5116" s="4">
        <v>5115</v>
      </c>
      <c r="B5116" s="4" t="s">
        <v>8006</v>
      </c>
      <c r="C5116" s="4">
        <f>YEAR(Data!$D5116)</f>
        <v>2013</v>
      </c>
      <c r="D5116" s="5">
        <v>41596</v>
      </c>
      <c r="E5116" s="5">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4">
        <v>3.3674999999999984</v>
      </c>
    </row>
    <row r="5117" spans="1:22" ht="14.25" customHeight="1" x14ac:dyDescent="0.3">
      <c r="A5117" s="4">
        <v>5116</v>
      </c>
      <c r="B5117" s="4" t="s">
        <v>8007</v>
      </c>
      <c r="C5117" s="4">
        <f>YEAR(Data!$D5117)</f>
        <v>2014</v>
      </c>
      <c r="D5117" s="5">
        <v>41846</v>
      </c>
      <c r="E5117" s="5">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4">
        <v>1.0737999999999999</v>
      </c>
    </row>
    <row r="5118" spans="1:22" ht="14.25" customHeight="1" x14ac:dyDescent="0.3">
      <c r="A5118" s="4">
        <v>5117</v>
      </c>
      <c r="B5118" s="4" t="s">
        <v>8010</v>
      </c>
      <c r="C5118" s="4">
        <f>YEAR(Data!$D5118)</f>
        <v>2014</v>
      </c>
      <c r="D5118" s="5">
        <v>41955</v>
      </c>
      <c r="E5118" s="5">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ht="14.25" customHeight="1" x14ac:dyDescent="0.3">
      <c r="A5119" s="4">
        <v>5118</v>
      </c>
      <c r="B5119" s="4" t="s">
        <v>8011</v>
      </c>
      <c r="C5119" s="4">
        <f>YEAR(Data!$D5119)</f>
        <v>2012</v>
      </c>
      <c r="D5119" s="5">
        <v>41178</v>
      </c>
      <c r="E5119" s="5">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16.186799999999998</v>
      </c>
    </row>
    <row r="5120" spans="1:22" ht="14.25" customHeight="1" x14ac:dyDescent="0.3">
      <c r="A5120" s="4">
        <v>5119</v>
      </c>
      <c r="B5120" s="4" t="s">
        <v>8011</v>
      </c>
      <c r="C5120" s="4">
        <f>YEAR(Data!$D5120)</f>
        <v>2012</v>
      </c>
      <c r="D5120" s="5">
        <v>41178</v>
      </c>
      <c r="E5120" s="5">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4">
        <v>296.06709999999998</v>
      </c>
    </row>
    <row r="5121" spans="1:22" ht="14.25" customHeight="1" x14ac:dyDescent="0.3">
      <c r="A5121" s="4">
        <v>5120</v>
      </c>
      <c r="B5121" s="4" t="s">
        <v>8011</v>
      </c>
      <c r="C5121" s="4">
        <f>YEAR(Data!$D5121)</f>
        <v>2012</v>
      </c>
      <c r="D5121" s="5">
        <v>41178</v>
      </c>
      <c r="E5121" s="5">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4">
        <v>28.657800000000002</v>
      </c>
    </row>
    <row r="5122" spans="1:22" ht="14.25" customHeight="1" x14ac:dyDescent="0.3">
      <c r="A5122" s="4">
        <v>5121</v>
      </c>
      <c r="B5122" s="4" t="s">
        <v>8012</v>
      </c>
      <c r="C5122" s="4">
        <f>YEAR(Data!$D5122)</f>
        <v>2011</v>
      </c>
      <c r="D5122" s="5">
        <v>40637</v>
      </c>
      <c r="E5122" s="5">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4">
        <v>9.3019999999999925</v>
      </c>
    </row>
    <row r="5123" spans="1:22" ht="14.25" customHeight="1" x14ac:dyDescent="0.3">
      <c r="A5123" s="4">
        <v>5122</v>
      </c>
      <c r="B5123" s="4" t="s">
        <v>8012</v>
      </c>
      <c r="C5123" s="4">
        <f>YEAR(Data!$D5123)</f>
        <v>2011</v>
      </c>
      <c r="D5123" s="5">
        <v>40637</v>
      </c>
      <c r="E5123" s="5">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42.991400000000006</v>
      </c>
    </row>
    <row r="5124" spans="1:22" ht="14.25" customHeight="1" x14ac:dyDescent="0.3">
      <c r="A5124" s="4">
        <v>5123</v>
      </c>
      <c r="B5124" s="4" t="s">
        <v>8012</v>
      </c>
      <c r="C5124" s="4">
        <f>YEAR(Data!$D5124)</f>
        <v>2011</v>
      </c>
      <c r="D5124" s="5">
        <v>40637</v>
      </c>
      <c r="E5124" s="5">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4">
        <v>9.3312000000000008</v>
      </c>
    </row>
    <row r="5125" spans="1:22" ht="14.25" customHeight="1" x14ac:dyDescent="0.3">
      <c r="A5125" s="4">
        <v>5124</v>
      </c>
      <c r="B5125" s="4" t="s">
        <v>8012</v>
      </c>
      <c r="C5125" s="4">
        <f>YEAR(Data!$D5125)</f>
        <v>2011</v>
      </c>
      <c r="D5125" s="5">
        <v>40637</v>
      </c>
      <c r="E5125" s="5">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4">
        <v>6.3504000000000005</v>
      </c>
    </row>
    <row r="5126" spans="1:22" ht="14.25" customHeight="1" x14ac:dyDescent="0.3">
      <c r="A5126" s="4">
        <v>5125</v>
      </c>
      <c r="B5126" s="4" t="s">
        <v>8015</v>
      </c>
      <c r="C5126" s="4">
        <f>YEAR(Data!$D5126)</f>
        <v>2011</v>
      </c>
      <c r="D5126" s="5">
        <v>40800</v>
      </c>
      <c r="E5126" s="5">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4">
        <v>-108.33479999999997</v>
      </c>
    </row>
    <row r="5127" spans="1:22" ht="14.25" customHeight="1" x14ac:dyDescent="0.3">
      <c r="A5127" s="4">
        <v>5126</v>
      </c>
      <c r="B5127" s="4" t="s">
        <v>8015</v>
      </c>
      <c r="C5127" s="4">
        <f>YEAR(Data!$D5127)</f>
        <v>2011</v>
      </c>
      <c r="D5127" s="5">
        <v>40800</v>
      </c>
      <c r="E5127" s="5">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31.491599999999995</v>
      </c>
    </row>
    <row r="5128" spans="1:22" ht="14.25" customHeight="1" x14ac:dyDescent="0.3">
      <c r="A5128" s="4">
        <v>5127</v>
      </c>
      <c r="B5128" s="4" t="s">
        <v>8015</v>
      </c>
      <c r="C5128" s="4">
        <f>YEAR(Data!$D5128)</f>
        <v>2011</v>
      </c>
      <c r="D5128" s="5">
        <v>40800</v>
      </c>
      <c r="E5128" s="5">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ht="14.25" customHeight="1" x14ac:dyDescent="0.3">
      <c r="A5129" s="4">
        <v>5128</v>
      </c>
      <c r="B5129" s="4" t="s">
        <v>8015</v>
      </c>
      <c r="C5129" s="4">
        <f>YEAR(Data!$D5129)</f>
        <v>2011</v>
      </c>
      <c r="D5129" s="5">
        <v>40800</v>
      </c>
      <c r="E5129" s="5">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198.42899999999997</v>
      </c>
    </row>
    <row r="5130" spans="1:22" ht="14.25" customHeight="1" x14ac:dyDescent="0.3">
      <c r="A5130" s="4">
        <v>5129</v>
      </c>
      <c r="B5130" s="4" t="s">
        <v>8015</v>
      </c>
      <c r="C5130" s="4">
        <f>YEAR(Data!$D5130)</f>
        <v>2011</v>
      </c>
      <c r="D5130" s="5">
        <v>40800</v>
      </c>
      <c r="E5130" s="5">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4.4173999999999989</v>
      </c>
    </row>
    <row r="5131" spans="1:22" ht="14.25" customHeight="1" x14ac:dyDescent="0.3">
      <c r="A5131" s="4">
        <v>5130</v>
      </c>
      <c r="B5131" s="4" t="s">
        <v>8015</v>
      </c>
      <c r="C5131" s="4">
        <f>YEAR(Data!$D5131)</f>
        <v>2011</v>
      </c>
      <c r="D5131" s="5">
        <v>40800</v>
      </c>
      <c r="E5131" s="5">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4">
        <v>80.631600000000006</v>
      </c>
    </row>
    <row r="5132" spans="1:22" ht="14.25" customHeight="1" x14ac:dyDescent="0.3">
      <c r="A5132" s="4">
        <v>5131</v>
      </c>
      <c r="B5132" s="4" t="s">
        <v>8015</v>
      </c>
      <c r="C5132" s="4">
        <f>YEAR(Data!$D5132)</f>
        <v>2011</v>
      </c>
      <c r="D5132" s="5">
        <v>40800</v>
      </c>
      <c r="E5132" s="5">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4">
        <v>21.065400000000004</v>
      </c>
    </row>
    <row r="5133" spans="1:22" ht="14.25" customHeight="1" x14ac:dyDescent="0.3">
      <c r="A5133" s="4">
        <v>5132</v>
      </c>
      <c r="B5133" s="4" t="s">
        <v>8016</v>
      </c>
      <c r="C5133" s="4">
        <f>YEAR(Data!$D5133)</f>
        <v>2014</v>
      </c>
      <c r="D5133" s="5">
        <v>42003</v>
      </c>
      <c r="E5133" s="5">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4">
        <v>37.414400000000001</v>
      </c>
    </row>
    <row r="5134" spans="1:22" ht="14.25" customHeight="1" x14ac:dyDescent="0.3">
      <c r="A5134" s="4">
        <v>5133</v>
      </c>
      <c r="B5134" s="4" t="s">
        <v>8017</v>
      </c>
      <c r="C5134" s="4">
        <f>YEAR(Data!$D5134)</f>
        <v>2012</v>
      </c>
      <c r="D5134" s="5">
        <v>41081</v>
      </c>
      <c r="E5134" s="5">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4">
        <v>37.791599999999988</v>
      </c>
    </row>
    <row r="5135" spans="1:22" ht="14.25" customHeight="1" x14ac:dyDescent="0.3">
      <c r="A5135" s="4">
        <v>5134</v>
      </c>
      <c r="B5135" s="4" t="s">
        <v>8018</v>
      </c>
      <c r="C5135" s="4">
        <f>YEAR(Data!$D5135)</f>
        <v>2014</v>
      </c>
      <c r="D5135" s="5">
        <v>41970</v>
      </c>
      <c r="E5135" s="5">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4">
        <v>14.682500000000001</v>
      </c>
    </row>
    <row r="5136" spans="1:22" ht="14.25" customHeight="1" x14ac:dyDescent="0.3">
      <c r="A5136" s="4">
        <v>5135</v>
      </c>
      <c r="B5136" s="4" t="s">
        <v>8018</v>
      </c>
      <c r="C5136" s="4">
        <f>YEAR(Data!$D5136)</f>
        <v>2014</v>
      </c>
      <c r="D5136" s="5">
        <v>41970</v>
      </c>
      <c r="E5136" s="5">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4">
        <v>32.670400000000001</v>
      </c>
    </row>
    <row r="5137" spans="1:22" ht="14.25" customHeight="1" x14ac:dyDescent="0.3">
      <c r="A5137" s="4">
        <v>5136</v>
      </c>
      <c r="B5137" s="4" t="s">
        <v>8019</v>
      </c>
      <c r="C5137" s="4">
        <f>YEAR(Data!$D5137)</f>
        <v>2013</v>
      </c>
      <c r="D5137" s="5">
        <v>41571</v>
      </c>
      <c r="E5137" s="5">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8.1840000000000011</v>
      </c>
    </row>
    <row r="5138" spans="1:22" ht="14.25" customHeight="1" x14ac:dyDescent="0.3">
      <c r="A5138" s="4">
        <v>5137</v>
      </c>
      <c r="B5138" s="4" t="s">
        <v>8020</v>
      </c>
      <c r="C5138" s="4">
        <f>YEAR(Data!$D5138)</f>
        <v>2012</v>
      </c>
      <c r="D5138" s="5">
        <v>41257</v>
      </c>
      <c r="E5138" s="5">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2.7323999999999993</v>
      </c>
    </row>
    <row r="5139" spans="1:22" ht="14.25" customHeight="1" x14ac:dyDescent="0.3">
      <c r="A5139" s="4">
        <v>5138</v>
      </c>
      <c r="B5139" s="4" t="s">
        <v>8021</v>
      </c>
      <c r="C5139" s="4">
        <f>YEAR(Data!$D5139)</f>
        <v>2013</v>
      </c>
      <c r="D5139" s="5">
        <v>41592</v>
      </c>
      <c r="E5139" s="5">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ht="14.25" customHeight="1" x14ac:dyDescent="0.3">
      <c r="A5140" s="4">
        <v>5139</v>
      </c>
      <c r="B5140" s="4" t="s">
        <v>8022</v>
      </c>
      <c r="C5140" s="4">
        <f>YEAR(Data!$D5140)</f>
        <v>2014</v>
      </c>
      <c r="D5140" s="5">
        <v>41912</v>
      </c>
      <c r="E5140" s="5">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ht="14.25" customHeight="1" x14ac:dyDescent="0.3">
      <c r="A5141" s="4">
        <v>5140</v>
      </c>
      <c r="B5141" s="4" t="s">
        <v>8022</v>
      </c>
      <c r="C5141" s="4">
        <f>YEAR(Data!$D5141)</f>
        <v>2014</v>
      </c>
      <c r="D5141" s="5">
        <v>41912</v>
      </c>
      <c r="E5141" s="5">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4">
        <v>24.2285</v>
      </c>
    </row>
    <row r="5142" spans="1:22" ht="14.25" customHeight="1" x14ac:dyDescent="0.3">
      <c r="A5142" s="4">
        <v>5141</v>
      </c>
      <c r="B5142" s="4" t="s">
        <v>8023</v>
      </c>
      <c r="C5142" s="4">
        <f>YEAR(Data!$D5142)</f>
        <v>2012</v>
      </c>
      <c r="D5142" s="5">
        <v>41221</v>
      </c>
      <c r="E5142" s="5">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ht="14.25" customHeight="1" x14ac:dyDescent="0.3">
      <c r="A5143" s="4">
        <v>5142</v>
      </c>
      <c r="B5143" s="4" t="s">
        <v>8024</v>
      </c>
      <c r="C5143" s="4">
        <f>YEAR(Data!$D5143)</f>
        <v>2013</v>
      </c>
      <c r="D5143" s="5">
        <v>41366</v>
      </c>
      <c r="E5143" s="5">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292.77599999999995</v>
      </c>
    </row>
    <row r="5144" spans="1:22" ht="14.25" customHeight="1" x14ac:dyDescent="0.3">
      <c r="A5144" s="4">
        <v>5143</v>
      </c>
      <c r="B5144" s="4" t="s">
        <v>8024</v>
      </c>
      <c r="C5144" s="4">
        <f>YEAR(Data!$D5144)</f>
        <v>2013</v>
      </c>
      <c r="D5144" s="5">
        <v>41366</v>
      </c>
      <c r="E5144" s="5">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4">
        <v>18.513599999999997</v>
      </c>
    </row>
    <row r="5145" spans="1:22" ht="14.25" customHeight="1" x14ac:dyDescent="0.3">
      <c r="A5145" s="4">
        <v>5144</v>
      </c>
      <c r="B5145" s="4" t="s">
        <v>8024</v>
      </c>
      <c r="C5145" s="4">
        <f>YEAR(Data!$D5145)</f>
        <v>2013</v>
      </c>
      <c r="D5145" s="5">
        <v>41366</v>
      </c>
      <c r="E5145" s="5">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4">
        <v>1.1224999999999996</v>
      </c>
    </row>
    <row r="5146" spans="1:22" ht="14.25" customHeight="1" x14ac:dyDescent="0.3">
      <c r="A5146" s="4">
        <v>5145</v>
      </c>
      <c r="B5146" s="4" t="s">
        <v>8025</v>
      </c>
      <c r="C5146" s="4">
        <f>YEAR(Data!$D5146)</f>
        <v>2014</v>
      </c>
      <c r="D5146" s="5">
        <v>41673</v>
      </c>
      <c r="E5146" s="5">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29.328400000000002</v>
      </c>
    </row>
    <row r="5147" spans="1:22" ht="14.25" customHeight="1" x14ac:dyDescent="0.3">
      <c r="A5147" s="4">
        <v>5146</v>
      </c>
      <c r="B5147" s="4" t="s">
        <v>8025</v>
      </c>
      <c r="C5147" s="4">
        <f>YEAR(Data!$D5147)</f>
        <v>2014</v>
      </c>
      <c r="D5147" s="5">
        <v>41673</v>
      </c>
      <c r="E5147" s="5">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38.931200000000004</v>
      </c>
    </row>
    <row r="5148" spans="1:22" ht="14.25" customHeight="1" x14ac:dyDescent="0.3">
      <c r="A5148" s="4">
        <v>5147</v>
      </c>
      <c r="B5148" s="4" t="s">
        <v>8025</v>
      </c>
      <c r="C5148" s="4">
        <f>YEAR(Data!$D5148)</f>
        <v>2014</v>
      </c>
      <c r="D5148" s="5">
        <v>41673</v>
      </c>
      <c r="E5148" s="5">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ht="14.25" customHeight="1" x14ac:dyDescent="0.3">
      <c r="A5149" s="4">
        <v>5148</v>
      </c>
      <c r="B5149" s="4" t="s">
        <v>8026</v>
      </c>
      <c r="C5149" s="4">
        <f>YEAR(Data!$D5149)</f>
        <v>2014</v>
      </c>
      <c r="D5149" s="5">
        <v>41998</v>
      </c>
      <c r="E5149" s="5">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4">
        <v>1.9223999999999997</v>
      </c>
    </row>
    <row r="5150" spans="1:22" ht="14.25" customHeight="1" x14ac:dyDescent="0.3">
      <c r="A5150" s="4">
        <v>5149</v>
      </c>
      <c r="B5150" s="4" t="s">
        <v>8026</v>
      </c>
      <c r="C5150" s="4">
        <f>YEAR(Data!$D5150)</f>
        <v>2014</v>
      </c>
      <c r="D5150" s="5">
        <v>41998</v>
      </c>
      <c r="E5150" s="5">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4">
        <v>105.29699999999988</v>
      </c>
    </row>
    <row r="5151" spans="1:22" ht="14.25" customHeight="1" x14ac:dyDescent="0.3">
      <c r="A5151" s="4">
        <v>5150</v>
      </c>
      <c r="B5151" s="4" t="s">
        <v>8028</v>
      </c>
      <c r="C5151" s="4">
        <f>YEAR(Data!$D5151)</f>
        <v>2011</v>
      </c>
      <c r="D5151" s="5">
        <v>40715</v>
      </c>
      <c r="E5151" s="5">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352.30649999999997</v>
      </c>
    </row>
    <row r="5152" spans="1:22" ht="14.25" customHeight="1" x14ac:dyDescent="0.3">
      <c r="A5152" s="4">
        <v>5151</v>
      </c>
      <c r="B5152" s="4" t="s">
        <v>8029</v>
      </c>
      <c r="C5152" s="4">
        <f>YEAR(Data!$D5152)</f>
        <v>2014</v>
      </c>
      <c r="D5152" s="5">
        <v>41705</v>
      </c>
      <c r="E5152" s="5">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ht="14.25" customHeight="1" x14ac:dyDescent="0.3">
      <c r="A5153" s="4">
        <v>5152</v>
      </c>
      <c r="B5153" s="4" t="s">
        <v>8030</v>
      </c>
      <c r="C5153" s="4">
        <f>YEAR(Data!$D5153)</f>
        <v>2014</v>
      </c>
      <c r="D5153" s="5">
        <v>41908</v>
      </c>
      <c r="E5153" s="5">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4">
        <v>10.373999999999999</v>
      </c>
    </row>
    <row r="5154" spans="1:22" ht="14.25" customHeight="1" x14ac:dyDescent="0.3">
      <c r="A5154" s="4">
        <v>5153</v>
      </c>
      <c r="B5154" s="4" t="s">
        <v>8032</v>
      </c>
      <c r="C5154" s="4">
        <f>YEAR(Data!$D5154)</f>
        <v>2011</v>
      </c>
      <c r="D5154" s="5">
        <v>40724</v>
      </c>
      <c r="E5154" s="5">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0.83999999999999975</v>
      </c>
    </row>
    <row r="5155" spans="1:22" ht="14.25" customHeight="1" x14ac:dyDescent="0.3">
      <c r="A5155" s="4">
        <v>5154</v>
      </c>
      <c r="B5155" s="4" t="s">
        <v>8032</v>
      </c>
      <c r="C5155" s="4">
        <f>YEAR(Data!$D5155)</f>
        <v>2011</v>
      </c>
      <c r="D5155" s="5">
        <v>40724</v>
      </c>
      <c r="E5155" s="5">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4">
        <v>2.9040000000000008</v>
      </c>
    </row>
    <row r="5156" spans="1:22" ht="14.25" customHeight="1" x14ac:dyDescent="0.3">
      <c r="A5156" s="4">
        <v>5155</v>
      </c>
      <c r="B5156" s="4" t="s">
        <v>8033</v>
      </c>
      <c r="C5156" s="4">
        <f>YEAR(Data!$D5156)</f>
        <v>2012</v>
      </c>
      <c r="D5156" s="5">
        <v>41128</v>
      </c>
      <c r="E5156" s="5">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4">
        <v>13.063999999999998</v>
      </c>
    </row>
    <row r="5157" spans="1:22" ht="14.25" customHeight="1" x14ac:dyDescent="0.3">
      <c r="A5157" s="4">
        <v>5156</v>
      </c>
      <c r="B5157" s="4" t="s">
        <v>8033</v>
      </c>
      <c r="C5157" s="4">
        <f>YEAR(Data!$D5157)</f>
        <v>2012</v>
      </c>
      <c r="D5157" s="5">
        <v>41128</v>
      </c>
      <c r="E5157" s="5">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4">
        <v>34.070399999999999</v>
      </c>
    </row>
    <row r="5158" spans="1:22" ht="14.25" customHeight="1" x14ac:dyDescent="0.3">
      <c r="A5158" s="4">
        <v>5157</v>
      </c>
      <c r="B5158" s="4" t="s">
        <v>8035</v>
      </c>
      <c r="C5158" s="4">
        <f>YEAR(Data!$D5158)</f>
        <v>2014</v>
      </c>
      <c r="D5158" s="5">
        <v>41821</v>
      </c>
      <c r="E5158" s="5">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4">
        <v>125.19799999999992</v>
      </c>
    </row>
    <row r="5159" spans="1:22" ht="14.25" customHeight="1" x14ac:dyDescent="0.3">
      <c r="A5159" s="4">
        <v>5158</v>
      </c>
      <c r="B5159" s="4" t="s">
        <v>8035</v>
      </c>
      <c r="C5159" s="4">
        <f>YEAR(Data!$D5159)</f>
        <v>2014</v>
      </c>
      <c r="D5159" s="5">
        <v>41821</v>
      </c>
      <c r="E5159" s="5">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4">
        <v>-178.84680000000006</v>
      </c>
    </row>
    <row r="5160" spans="1:22" ht="14.25" customHeight="1" x14ac:dyDescent="0.3">
      <c r="A5160" s="4">
        <v>5159</v>
      </c>
      <c r="B5160" s="4" t="s">
        <v>8035</v>
      </c>
      <c r="C5160" s="4">
        <f>YEAR(Data!$D5160)</f>
        <v>2014</v>
      </c>
      <c r="D5160" s="5">
        <v>41821</v>
      </c>
      <c r="E5160" s="5">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4">
        <v>-10.312400000000004</v>
      </c>
    </row>
    <row r="5161" spans="1:22" ht="14.25" customHeight="1" x14ac:dyDescent="0.3">
      <c r="A5161" s="4">
        <v>5160</v>
      </c>
      <c r="B5161" s="4" t="s">
        <v>8036</v>
      </c>
      <c r="C5161" s="4">
        <f>YEAR(Data!$D5161)</f>
        <v>2012</v>
      </c>
      <c r="D5161" s="5">
        <v>41208</v>
      </c>
      <c r="E5161" s="5">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9.2386000000000053</v>
      </c>
    </row>
    <row r="5162" spans="1:22" ht="14.25" customHeight="1" x14ac:dyDescent="0.3">
      <c r="A5162" s="4">
        <v>5161</v>
      </c>
      <c r="B5162" s="4" t="s">
        <v>8036</v>
      </c>
      <c r="C5162" s="4">
        <f>YEAR(Data!$D5162)</f>
        <v>2012</v>
      </c>
      <c r="D5162" s="5">
        <v>41208</v>
      </c>
      <c r="E5162" s="5">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4">
        <v>-14.603000000000005</v>
      </c>
    </row>
    <row r="5163" spans="1:22" ht="14.25" customHeight="1" x14ac:dyDescent="0.3">
      <c r="A5163" s="4">
        <v>5162</v>
      </c>
      <c r="B5163" s="4" t="s">
        <v>8037</v>
      </c>
      <c r="C5163" s="4">
        <f>YEAR(Data!$D5163)</f>
        <v>2011</v>
      </c>
      <c r="D5163" s="5">
        <v>40754</v>
      </c>
      <c r="E5163" s="5">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4">
        <v>259.88959999999997</v>
      </c>
    </row>
    <row r="5164" spans="1:22" ht="14.25" customHeight="1" x14ac:dyDescent="0.3">
      <c r="A5164" s="4">
        <v>5163</v>
      </c>
      <c r="B5164" s="4" t="s">
        <v>8038</v>
      </c>
      <c r="C5164" s="4">
        <f>YEAR(Data!$D5164)</f>
        <v>2013</v>
      </c>
      <c r="D5164" s="5">
        <v>41597</v>
      </c>
      <c r="E5164" s="5">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33.215599999999995</v>
      </c>
    </row>
    <row r="5165" spans="1:22" ht="14.25" customHeight="1" x14ac:dyDescent="0.3">
      <c r="A5165" s="4">
        <v>5164</v>
      </c>
      <c r="B5165" s="4" t="s">
        <v>8039</v>
      </c>
      <c r="C5165" s="4">
        <f>YEAR(Data!$D5165)</f>
        <v>2012</v>
      </c>
      <c r="D5165" s="5">
        <v>41096</v>
      </c>
      <c r="E5165" s="5">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4">
        <v>-17.035200000000003</v>
      </c>
    </row>
    <row r="5166" spans="1:22" ht="14.25" customHeight="1" x14ac:dyDescent="0.3">
      <c r="A5166" s="4">
        <v>5165</v>
      </c>
      <c r="B5166" s="4" t="s">
        <v>8040</v>
      </c>
      <c r="C5166" s="4">
        <f>YEAR(Data!$D5166)</f>
        <v>2011</v>
      </c>
      <c r="D5166" s="5">
        <v>40857</v>
      </c>
      <c r="E5166" s="5">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4">
        <v>1.5209999999999999</v>
      </c>
    </row>
    <row r="5167" spans="1:22" ht="14.25" customHeight="1" x14ac:dyDescent="0.3">
      <c r="A5167" s="4">
        <v>5166</v>
      </c>
      <c r="B5167" s="4" t="s">
        <v>8040</v>
      </c>
      <c r="C5167" s="4">
        <f>YEAR(Data!$D5167)</f>
        <v>2011</v>
      </c>
      <c r="D5167" s="5">
        <v>40857</v>
      </c>
      <c r="E5167" s="5">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4">
        <v>5.7779999999999987</v>
      </c>
    </row>
    <row r="5168" spans="1:22" ht="14.25" customHeight="1" x14ac:dyDescent="0.3">
      <c r="A5168" s="4">
        <v>5167</v>
      </c>
      <c r="B5168" s="4" t="s">
        <v>8040</v>
      </c>
      <c r="C5168" s="4">
        <f>YEAR(Data!$D5168)</f>
        <v>2011</v>
      </c>
      <c r="D5168" s="5">
        <v>40857</v>
      </c>
      <c r="E5168" s="5">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4">
        <v>7.1280000000000001</v>
      </c>
    </row>
    <row r="5169" spans="1:22" ht="14.25" customHeight="1" x14ac:dyDescent="0.3">
      <c r="A5169" s="4">
        <v>5168</v>
      </c>
      <c r="B5169" s="4" t="s">
        <v>8040</v>
      </c>
      <c r="C5169" s="4">
        <f>YEAR(Data!$D5169)</f>
        <v>2011</v>
      </c>
      <c r="D5169" s="5">
        <v>40857</v>
      </c>
      <c r="E5169" s="5">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4">
        <v>112.78800000000001</v>
      </c>
    </row>
    <row r="5170" spans="1:22" ht="14.25" customHeight="1" x14ac:dyDescent="0.3">
      <c r="A5170" s="4">
        <v>5169</v>
      </c>
      <c r="B5170" s="4" t="s">
        <v>8040</v>
      </c>
      <c r="C5170" s="4">
        <f>YEAR(Data!$D5170)</f>
        <v>2011</v>
      </c>
      <c r="D5170" s="5">
        <v>40857</v>
      </c>
      <c r="E5170" s="5">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4">
        <v>11.958600000000001</v>
      </c>
    </row>
    <row r="5171" spans="1:22" ht="14.25" customHeight="1" x14ac:dyDescent="0.3">
      <c r="A5171" s="4">
        <v>5170</v>
      </c>
      <c r="B5171" s="4" t="s">
        <v>8040</v>
      </c>
      <c r="C5171" s="4">
        <f>YEAR(Data!$D5171)</f>
        <v>2011</v>
      </c>
      <c r="D5171" s="5">
        <v>40857</v>
      </c>
      <c r="E5171" s="5">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4">
        <v>160.62299999999993</v>
      </c>
    </row>
    <row r="5172" spans="1:22" ht="14.25" customHeight="1" x14ac:dyDescent="0.3">
      <c r="A5172" s="4">
        <v>5171</v>
      </c>
      <c r="B5172" s="4" t="s">
        <v>8041</v>
      </c>
      <c r="C5172" s="4">
        <f>YEAR(Data!$D5172)</f>
        <v>2013</v>
      </c>
      <c r="D5172" s="5">
        <v>41422</v>
      </c>
      <c r="E5172" s="5">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700.98000000000013</v>
      </c>
    </row>
    <row r="5173" spans="1:22" ht="14.25" customHeight="1" x14ac:dyDescent="0.3">
      <c r="A5173" s="4">
        <v>5172</v>
      </c>
      <c r="B5173" s="4" t="s">
        <v>8041</v>
      </c>
      <c r="C5173" s="4">
        <f>YEAR(Data!$D5173)</f>
        <v>2013</v>
      </c>
      <c r="D5173" s="5">
        <v>41422</v>
      </c>
      <c r="E5173" s="5">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69.177599999999984</v>
      </c>
    </row>
    <row r="5174" spans="1:22" ht="14.25" customHeight="1" x14ac:dyDescent="0.3">
      <c r="A5174" s="4">
        <v>5173</v>
      </c>
      <c r="B5174" s="4" t="s">
        <v>8041</v>
      </c>
      <c r="C5174" s="4">
        <f>YEAR(Data!$D5174)</f>
        <v>2013</v>
      </c>
      <c r="D5174" s="5">
        <v>41422</v>
      </c>
      <c r="E5174" s="5">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4">
        <v>150.98399999999998</v>
      </c>
    </row>
    <row r="5175" spans="1:22" ht="14.25" customHeight="1" x14ac:dyDescent="0.3">
      <c r="A5175" s="4">
        <v>5174</v>
      </c>
      <c r="B5175" s="4" t="s">
        <v>8042</v>
      </c>
      <c r="C5175" s="4">
        <f>YEAR(Data!$D5175)</f>
        <v>2012</v>
      </c>
      <c r="D5175" s="5">
        <v>40976</v>
      </c>
      <c r="E5175" s="5">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ht="14.25" customHeight="1" x14ac:dyDescent="0.3">
      <c r="A5176" s="4">
        <v>5175</v>
      </c>
      <c r="B5176" s="4" t="s">
        <v>8043</v>
      </c>
      <c r="C5176" s="4">
        <f>YEAR(Data!$D5176)</f>
        <v>2014</v>
      </c>
      <c r="D5176" s="5">
        <v>41932</v>
      </c>
      <c r="E5176" s="5">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4">
        <v>-3.5224000000000011</v>
      </c>
    </row>
    <row r="5177" spans="1:22" ht="14.25" customHeight="1" x14ac:dyDescent="0.3">
      <c r="A5177" s="4">
        <v>5176</v>
      </c>
      <c r="B5177" s="4" t="s">
        <v>8043</v>
      </c>
      <c r="C5177" s="4">
        <f>YEAR(Data!$D5177)</f>
        <v>2014</v>
      </c>
      <c r="D5177" s="5">
        <v>41932</v>
      </c>
      <c r="E5177" s="5">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4">
        <v>-91.758599999999973</v>
      </c>
    </row>
    <row r="5178" spans="1:22" ht="14.25" customHeight="1" x14ac:dyDescent="0.3">
      <c r="A5178" s="4">
        <v>5177</v>
      </c>
      <c r="B5178" s="4" t="s">
        <v>8045</v>
      </c>
      <c r="C5178" s="4">
        <f>YEAR(Data!$D5178)</f>
        <v>2013</v>
      </c>
      <c r="D5178" s="5">
        <v>41584</v>
      </c>
      <c r="E5178" s="5">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4">
        <v>19.968</v>
      </c>
    </row>
    <row r="5179" spans="1:22" ht="14.25" customHeight="1" x14ac:dyDescent="0.3">
      <c r="A5179" s="4">
        <v>5178</v>
      </c>
      <c r="B5179" s="4" t="s">
        <v>8046</v>
      </c>
      <c r="C5179" s="4">
        <f>YEAR(Data!$D5179)</f>
        <v>2013</v>
      </c>
      <c r="D5179" s="5">
        <v>41635</v>
      </c>
      <c r="E5179" s="5">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4">
        <v>1.6848000000000001</v>
      </c>
    </row>
    <row r="5180" spans="1:22" ht="14.25" customHeight="1" x14ac:dyDescent="0.3">
      <c r="A5180" s="4">
        <v>5179</v>
      </c>
      <c r="B5180" s="4" t="s">
        <v>8047</v>
      </c>
      <c r="C5180" s="4">
        <f>YEAR(Data!$D5180)</f>
        <v>2012</v>
      </c>
      <c r="D5180" s="5">
        <v>41012</v>
      </c>
      <c r="E5180" s="5">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15.825600000000001</v>
      </c>
    </row>
    <row r="5181" spans="1:22" ht="14.25" customHeight="1" x14ac:dyDescent="0.3">
      <c r="A5181" s="4">
        <v>5180</v>
      </c>
      <c r="B5181" s="4" t="s">
        <v>8047</v>
      </c>
      <c r="C5181" s="4">
        <f>YEAR(Data!$D5181)</f>
        <v>2012</v>
      </c>
      <c r="D5181" s="5">
        <v>41012</v>
      </c>
      <c r="E5181" s="5">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19.393200000000007</v>
      </c>
    </row>
    <row r="5182" spans="1:22" ht="14.25" customHeight="1" x14ac:dyDescent="0.3">
      <c r="A5182" s="4">
        <v>5181</v>
      </c>
      <c r="B5182" s="4" t="s">
        <v>8047</v>
      </c>
      <c r="C5182" s="4">
        <f>YEAR(Data!$D5182)</f>
        <v>2012</v>
      </c>
      <c r="D5182" s="5">
        <v>41012</v>
      </c>
      <c r="E5182" s="5">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29.577600000000004</v>
      </c>
    </row>
    <row r="5183" spans="1:22" ht="14.25" customHeight="1" x14ac:dyDescent="0.3">
      <c r="A5183" s="4">
        <v>5182</v>
      </c>
      <c r="B5183" s="4" t="s">
        <v>8048</v>
      </c>
      <c r="C5183" s="4">
        <f>YEAR(Data!$D5183)</f>
        <v>2014</v>
      </c>
      <c r="D5183" s="5">
        <v>41895</v>
      </c>
      <c r="E5183" s="5">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4">
        <v>21.772800000000004</v>
      </c>
    </row>
    <row r="5184" spans="1:22" ht="14.25" customHeight="1" x14ac:dyDescent="0.3">
      <c r="A5184" s="4">
        <v>5183</v>
      </c>
      <c r="B5184" s="4" t="s">
        <v>8048</v>
      </c>
      <c r="C5184" s="4">
        <f>YEAR(Data!$D5184)</f>
        <v>2014</v>
      </c>
      <c r="D5184" s="5">
        <v>41895</v>
      </c>
      <c r="E5184" s="5">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4">
        <v>22.89</v>
      </c>
    </row>
    <row r="5185" spans="1:22" ht="14.25" customHeight="1" x14ac:dyDescent="0.3">
      <c r="A5185" s="4">
        <v>5184</v>
      </c>
      <c r="B5185" s="4" t="s">
        <v>8049</v>
      </c>
      <c r="C5185" s="4">
        <f>YEAR(Data!$D5185)</f>
        <v>2014</v>
      </c>
      <c r="D5185" s="5">
        <v>41907</v>
      </c>
      <c r="E5185" s="5">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4">
        <v>10.0725</v>
      </c>
    </row>
    <row r="5186" spans="1:22" ht="14.25" customHeight="1" x14ac:dyDescent="0.3">
      <c r="A5186" s="4">
        <v>5185</v>
      </c>
      <c r="B5186" s="4" t="s">
        <v>8049</v>
      </c>
      <c r="C5186" s="4">
        <f>YEAR(Data!$D5186)</f>
        <v>2014</v>
      </c>
      <c r="D5186" s="5">
        <v>41907</v>
      </c>
      <c r="E5186" s="5">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ht="14.25" customHeight="1" x14ac:dyDescent="0.3">
      <c r="A5187" s="4">
        <v>5186</v>
      </c>
      <c r="B5187" s="4" t="s">
        <v>8050</v>
      </c>
      <c r="C5187" s="4">
        <f>YEAR(Data!$D5187)</f>
        <v>2012</v>
      </c>
      <c r="D5187" s="5">
        <v>41192</v>
      </c>
      <c r="E5187" s="5">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-337.80600000000004</v>
      </c>
    </row>
    <row r="5188" spans="1:22" ht="14.25" customHeight="1" x14ac:dyDescent="0.3">
      <c r="A5188" s="4">
        <v>5187</v>
      </c>
      <c r="B5188" s="4" t="s">
        <v>8051</v>
      </c>
      <c r="C5188" s="4">
        <f>YEAR(Data!$D5188)</f>
        <v>2012</v>
      </c>
      <c r="D5188" s="5">
        <v>41240</v>
      </c>
      <c r="E5188" s="5">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4">
        <v>-162.22960000000006</v>
      </c>
    </row>
    <row r="5189" spans="1:22" ht="14.25" customHeight="1" x14ac:dyDescent="0.3">
      <c r="A5189" s="4">
        <v>5188</v>
      </c>
      <c r="B5189" s="4" t="s">
        <v>8052</v>
      </c>
      <c r="C5189" s="4">
        <f>YEAR(Data!$D5189)</f>
        <v>2012</v>
      </c>
      <c r="D5189" s="5">
        <v>41165</v>
      </c>
      <c r="E5189" s="5">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15.996799999999979</v>
      </c>
    </row>
    <row r="5190" spans="1:22" ht="14.25" customHeight="1" x14ac:dyDescent="0.3">
      <c r="A5190" s="4">
        <v>5189</v>
      </c>
      <c r="B5190" s="4" t="s">
        <v>8052</v>
      </c>
      <c r="C5190" s="4">
        <f>YEAR(Data!$D5190)</f>
        <v>2012</v>
      </c>
      <c r="D5190" s="5">
        <v>41165</v>
      </c>
      <c r="E5190" s="5">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ht="14.25" customHeight="1" x14ac:dyDescent="0.3">
      <c r="A5191" s="4">
        <v>5190</v>
      </c>
      <c r="B5191" s="4" t="s">
        <v>8053</v>
      </c>
      <c r="C5191" s="4">
        <f>YEAR(Data!$D5191)</f>
        <v>2014</v>
      </c>
      <c r="D5191" s="5">
        <v>41958</v>
      </c>
      <c r="E5191" s="5">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4">
        <v>-27.292200000000001</v>
      </c>
    </row>
    <row r="5192" spans="1:22" ht="14.25" customHeight="1" x14ac:dyDescent="0.3">
      <c r="A5192" s="4">
        <v>5191</v>
      </c>
      <c r="B5192" s="4" t="s">
        <v>8053</v>
      </c>
      <c r="C5192" s="4">
        <f>YEAR(Data!$D5192)</f>
        <v>2014</v>
      </c>
      <c r="D5192" s="5">
        <v>41958</v>
      </c>
      <c r="E5192" s="5">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4">
        <v>4.5040000000000031</v>
      </c>
    </row>
    <row r="5193" spans="1:22" ht="14.25" customHeight="1" x14ac:dyDescent="0.3">
      <c r="A5193" s="4">
        <v>5192</v>
      </c>
      <c r="B5193" s="4" t="s">
        <v>8054</v>
      </c>
      <c r="C5193" s="4">
        <f>YEAR(Data!$D5193)</f>
        <v>2014</v>
      </c>
      <c r="D5193" s="5">
        <v>41765</v>
      </c>
      <c r="E5193" s="5">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4">
        <v>11.58</v>
      </c>
    </row>
    <row r="5194" spans="1:22" ht="14.25" customHeight="1" x14ac:dyDescent="0.3">
      <c r="A5194" s="4">
        <v>5193</v>
      </c>
      <c r="B5194" s="4" t="s">
        <v>8057</v>
      </c>
      <c r="C5194" s="4">
        <f>YEAR(Data!$D5194)</f>
        <v>2011</v>
      </c>
      <c r="D5194" s="5">
        <v>40875</v>
      </c>
      <c r="E5194" s="5">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4">
        <v>43.735999999999962</v>
      </c>
    </row>
    <row r="5195" spans="1:22" ht="14.25" customHeight="1" x14ac:dyDescent="0.3">
      <c r="A5195" s="4">
        <v>5194</v>
      </c>
      <c r="B5195" s="4" t="s">
        <v>8057</v>
      </c>
      <c r="C5195" s="4">
        <f>YEAR(Data!$D5195)</f>
        <v>2011</v>
      </c>
      <c r="D5195" s="5">
        <v>40875</v>
      </c>
      <c r="E5195" s="5">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4">
        <v>40.401199999999996</v>
      </c>
    </row>
    <row r="5196" spans="1:22" ht="14.25" customHeight="1" x14ac:dyDescent="0.3">
      <c r="A5196" s="4">
        <v>5195</v>
      </c>
      <c r="B5196" s="4" t="s">
        <v>8057</v>
      </c>
      <c r="C5196" s="4">
        <f>YEAR(Data!$D5196)</f>
        <v>2011</v>
      </c>
      <c r="D5196" s="5">
        <v>40875</v>
      </c>
      <c r="E5196" s="5">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4.3295999999999992</v>
      </c>
    </row>
    <row r="5197" spans="1:22" ht="14.25" customHeight="1" x14ac:dyDescent="0.3">
      <c r="A5197" s="4">
        <v>5196</v>
      </c>
      <c r="B5197" s="4" t="s">
        <v>8057</v>
      </c>
      <c r="C5197" s="4">
        <f>YEAR(Data!$D5197)</f>
        <v>2011</v>
      </c>
      <c r="D5197" s="5">
        <v>40875</v>
      </c>
      <c r="E5197" s="5">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4">
        <v>22.3734</v>
      </c>
    </row>
    <row r="5198" spans="1:22" ht="14.25" customHeight="1" x14ac:dyDescent="0.3">
      <c r="A5198" s="4">
        <v>5197</v>
      </c>
      <c r="B5198" s="4" t="s">
        <v>8058</v>
      </c>
      <c r="C5198" s="4">
        <f>YEAR(Data!$D5198)</f>
        <v>2011</v>
      </c>
      <c r="D5198" s="5">
        <v>40673</v>
      </c>
      <c r="E5198" s="5">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ht="14.25" customHeight="1" x14ac:dyDescent="0.3">
      <c r="A5199" s="4">
        <v>5198</v>
      </c>
      <c r="B5199" s="4" t="s">
        <v>8058</v>
      </c>
      <c r="C5199" s="4">
        <f>YEAR(Data!$D5199)</f>
        <v>2011</v>
      </c>
      <c r="D5199" s="5">
        <v>40673</v>
      </c>
      <c r="E5199" s="5">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4.3600000000000012</v>
      </c>
    </row>
    <row r="5200" spans="1:22" ht="14.25" customHeight="1" x14ac:dyDescent="0.3">
      <c r="A5200" s="4">
        <v>5199</v>
      </c>
      <c r="B5200" s="4" t="s">
        <v>8059</v>
      </c>
      <c r="C5200" s="4">
        <f>YEAR(Data!$D5200)</f>
        <v>2013</v>
      </c>
      <c r="D5200" s="5">
        <v>41337</v>
      </c>
      <c r="E5200" s="5">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4">
        <v>-786.01440000000025</v>
      </c>
    </row>
    <row r="5201" spans="1:22" ht="14.25" customHeight="1" x14ac:dyDescent="0.3">
      <c r="A5201" s="4">
        <v>5200</v>
      </c>
      <c r="B5201" s="4" t="s">
        <v>8059</v>
      </c>
      <c r="C5201" s="4">
        <f>YEAR(Data!$D5201)</f>
        <v>2013</v>
      </c>
      <c r="D5201" s="5">
        <v>41337</v>
      </c>
      <c r="E5201" s="5">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4">
        <v>0.77759999999999996</v>
      </c>
    </row>
    <row r="5202" spans="1:22" ht="14.25" customHeight="1" x14ac:dyDescent="0.3">
      <c r="A5202" s="4">
        <v>5201</v>
      </c>
      <c r="B5202" s="4" t="s">
        <v>8059</v>
      </c>
      <c r="C5202" s="4">
        <f>YEAR(Data!$D5202)</f>
        <v>2013</v>
      </c>
      <c r="D5202" s="5">
        <v>41337</v>
      </c>
      <c r="E5202" s="5">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4">
        <v>32.398200000000017</v>
      </c>
    </row>
    <row r="5203" spans="1:22" ht="14.25" customHeight="1" x14ac:dyDescent="0.3">
      <c r="A5203" s="4">
        <v>5202</v>
      </c>
      <c r="B5203" s="4" t="s">
        <v>8059</v>
      </c>
      <c r="C5203" s="4">
        <f>YEAR(Data!$D5203)</f>
        <v>2013</v>
      </c>
      <c r="D5203" s="5">
        <v>41337</v>
      </c>
      <c r="E5203" s="5">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4">
        <v>5.7364999999999977</v>
      </c>
    </row>
    <row r="5204" spans="1:22" ht="14.25" customHeight="1" x14ac:dyDescent="0.3">
      <c r="A5204" s="4">
        <v>5203</v>
      </c>
      <c r="B5204" s="4" t="s">
        <v>8060</v>
      </c>
      <c r="C5204" s="4">
        <f>YEAR(Data!$D5204)</f>
        <v>2012</v>
      </c>
      <c r="D5204" s="5">
        <v>41136</v>
      </c>
      <c r="E5204" s="5">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28.142100000000006</v>
      </c>
    </row>
    <row r="5205" spans="1:22" ht="14.25" customHeight="1" x14ac:dyDescent="0.3">
      <c r="A5205" s="4">
        <v>5204</v>
      </c>
      <c r="B5205" s="4" t="s">
        <v>8060</v>
      </c>
      <c r="C5205" s="4">
        <f>YEAR(Data!$D5205)</f>
        <v>2012</v>
      </c>
      <c r="D5205" s="5">
        <v>41136</v>
      </c>
      <c r="E5205" s="5">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ht="14.25" customHeight="1" x14ac:dyDescent="0.3">
      <c r="A5206" s="4">
        <v>5205</v>
      </c>
      <c r="B5206" s="4" t="s">
        <v>8061</v>
      </c>
      <c r="C5206" s="4">
        <f>YEAR(Data!$D5206)</f>
        <v>2012</v>
      </c>
      <c r="D5206" s="5">
        <v>41164</v>
      </c>
      <c r="E5206" s="5">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3.0557999999999996</v>
      </c>
    </row>
    <row r="5207" spans="1:22" ht="14.25" customHeight="1" x14ac:dyDescent="0.3">
      <c r="A5207" s="4">
        <v>5206</v>
      </c>
      <c r="B5207" s="4" t="s">
        <v>8061</v>
      </c>
      <c r="C5207" s="4">
        <f>YEAR(Data!$D5207)</f>
        <v>2012</v>
      </c>
      <c r="D5207" s="5">
        <v>41164</v>
      </c>
      <c r="E5207" s="5">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4.2391999999999967</v>
      </c>
    </row>
    <row r="5208" spans="1:22" ht="14.25" customHeight="1" x14ac:dyDescent="0.3">
      <c r="A5208" s="4">
        <v>5207</v>
      </c>
      <c r="B5208" s="4" t="s">
        <v>8061</v>
      </c>
      <c r="C5208" s="4">
        <f>YEAR(Data!$D5208)</f>
        <v>2012</v>
      </c>
      <c r="D5208" s="5">
        <v>41164</v>
      </c>
      <c r="E5208" s="5">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ht="14.25" customHeight="1" x14ac:dyDescent="0.3">
      <c r="A5209" s="4">
        <v>5208</v>
      </c>
      <c r="B5209" s="4" t="s">
        <v>8061</v>
      </c>
      <c r="C5209" s="4">
        <f>YEAR(Data!$D5209)</f>
        <v>2012</v>
      </c>
      <c r="D5209" s="5">
        <v>41164</v>
      </c>
      <c r="E5209" s="5">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ht="14.25" customHeight="1" x14ac:dyDescent="0.3">
      <c r="A5210" s="4">
        <v>5209</v>
      </c>
      <c r="B5210" s="4" t="s">
        <v>8061</v>
      </c>
      <c r="C5210" s="4">
        <f>YEAR(Data!$D5210)</f>
        <v>2012</v>
      </c>
      <c r="D5210" s="5">
        <v>41164</v>
      </c>
      <c r="E5210" s="5">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4">
        <v>14.161000000000001</v>
      </c>
    </row>
    <row r="5211" spans="1:22" ht="14.25" customHeight="1" x14ac:dyDescent="0.3">
      <c r="A5211" s="4">
        <v>5210</v>
      </c>
      <c r="B5211" s="4" t="s">
        <v>8061</v>
      </c>
      <c r="C5211" s="4">
        <f>YEAR(Data!$D5211)</f>
        <v>2012</v>
      </c>
      <c r="D5211" s="5">
        <v>41164</v>
      </c>
      <c r="E5211" s="5">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ht="14.25" customHeight="1" x14ac:dyDescent="0.3">
      <c r="A5212" s="4">
        <v>5211</v>
      </c>
      <c r="B5212" s="4" t="s">
        <v>8062</v>
      </c>
      <c r="C5212" s="4">
        <f>YEAR(Data!$D5212)</f>
        <v>2012</v>
      </c>
      <c r="D5212" s="5">
        <v>40920</v>
      </c>
      <c r="E5212" s="5">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4">
        <v>120.94680000000001</v>
      </c>
    </row>
    <row r="5213" spans="1:22" ht="14.25" customHeight="1" x14ac:dyDescent="0.3">
      <c r="A5213" s="4">
        <v>5212</v>
      </c>
      <c r="B5213" s="4" t="s">
        <v>8063</v>
      </c>
      <c r="C5213" s="4">
        <f>YEAR(Data!$D5213)</f>
        <v>2012</v>
      </c>
      <c r="D5213" s="5">
        <v>41041</v>
      </c>
      <c r="E5213" s="5">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9.8901000000000039</v>
      </c>
    </row>
    <row r="5214" spans="1:22" ht="14.25" customHeight="1" x14ac:dyDescent="0.3">
      <c r="A5214" s="4">
        <v>5213</v>
      </c>
      <c r="B5214" s="4" t="s">
        <v>8064</v>
      </c>
      <c r="C5214" s="4">
        <f>YEAR(Data!$D5214)</f>
        <v>2013</v>
      </c>
      <c r="D5214" s="5">
        <v>41544</v>
      </c>
      <c r="E5214" s="5">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4">
        <v>13.891499999999999</v>
      </c>
    </row>
    <row r="5215" spans="1:22" ht="14.25" customHeight="1" x14ac:dyDescent="0.3">
      <c r="A5215" s="4">
        <v>5214</v>
      </c>
      <c r="B5215" s="4" t="s">
        <v>8064</v>
      </c>
      <c r="C5215" s="4">
        <f>YEAR(Data!$D5215)</f>
        <v>2013</v>
      </c>
      <c r="D5215" s="5">
        <v>41544</v>
      </c>
      <c r="E5215" s="5">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ht="14.25" customHeight="1" x14ac:dyDescent="0.3">
      <c r="A5216" s="4">
        <v>5215</v>
      </c>
      <c r="B5216" s="4" t="s">
        <v>8064</v>
      </c>
      <c r="C5216" s="4">
        <f>YEAR(Data!$D5216)</f>
        <v>2013</v>
      </c>
      <c r="D5216" s="5">
        <v>41544</v>
      </c>
      <c r="E5216" s="5">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4">
        <v>13.452000000000002</v>
      </c>
    </row>
    <row r="5217" spans="1:22" ht="14.25" customHeight="1" x14ac:dyDescent="0.3">
      <c r="A5217" s="4">
        <v>5216</v>
      </c>
      <c r="B5217" s="4" t="s">
        <v>8064</v>
      </c>
      <c r="C5217" s="4">
        <f>YEAR(Data!$D5217)</f>
        <v>2013</v>
      </c>
      <c r="D5217" s="5">
        <v>41544</v>
      </c>
      <c r="E5217" s="5">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4">
        <v>13.454999999999998</v>
      </c>
    </row>
    <row r="5218" spans="1:22" ht="14.25" customHeight="1" x14ac:dyDescent="0.3">
      <c r="A5218" s="4">
        <v>5217</v>
      </c>
      <c r="B5218" s="4" t="s">
        <v>8065</v>
      </c>
      <c r="C5218" s="4">
        <f>YEAR(Data!$D5218)</f>
        <v>2014</v>
      </c>
      <c r="D5218" s="5">
        <v>41892</v>
      </c>
      <c r="E5218" s="5">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ht="14.25" customHeight="1" x14ac:dyDescent="0.3">
      <c r="A5219" s="4">
        <v>5218</v>
      </c>
      <c r="B5219" s="4" t="s">
        <v>8066</v>
      </c>
      <c r="C5219" s="4">
        <f>YEAR(Data!$D5219)</f>
        <v>2014</v>
      </c>
      <c r="D5219" s="5">
        <v>41745</v>
      </c>
      <c r="E5219" s="5">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36.404399999999995</v>
      </c>
    </row>
    <row r="5220" spans="1:22" ht="14.25" customHeight="1" x14ac:dyDescent="0.3">
      <c r="A5220" s="4">
        <v>5219</v>
      </c>
      <c r="B5220" s="4" t="s">
        <v>8067</v>
      </c>
      <c r="C5220" s="4">
        <f>YEAR(Data!$D5220)</f>
        <v>2014</v>
      </c>
      <c r="D5220" s="5">
        <v>41801</v>
      </c>
      <c r="E5220" s="5">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ht="14.25" customHeight="1" x14ac:dyDescent="0.3">
      <c r="A5221" s="4">
        <v>5220</v>
      </c>
      <c r="B5221" s="4" t="s">
        <v>8068</v>
      </c>
      <c r="C5221" s="4">
        <f>YEAR(Data!$D5221)</f>
        <v>2014</v>
      </c>
      <c r="D5221" s="5">
        <v>41884</v>
      </c>
      <c r="E5221" s="5">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4">
        <v>134.53020000000001</v>
      </c>
    </row>
    <row r="5222" spans="1:22" ht="14.25" customHeight="1" x14ac:dyDescent="0.3">
      <c r="A5222" s="4">
        <v>5221</v>
      </c>
      <c r="B5222" s="4" t="s">
        <v>8069</v>
      </c>
      <c r="C5222" s="4">
        <f>YEAR(Data!$D5222)</f>
        <v>2011</v>
      </c>
      <c r="D5222" s="5">
        <v>40708</v>
      </c>
      <c r="E5222" s="5">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4">
        <v>57.4938</v>
      </c>
    </row>
    <row r="5223" spans="1:22" ht="14.25" customHeight="1" x14ac:dyDescent="0.3">
      <c r="A5223" s="4">
        <v>5222</v>
      </c>
      <c r="B5223" s="4" t="s">
        <v>8070</v>
      </c>
      <c r="C5223" s="4">
        <f>YEAR(Data!$D5223)</f>
        <v>2014</v>
      </c>
      <c r="D5223" s="5">
        <v>41778</v>
      </c>
      <c r="E5223" s="5">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4">
        <v>197.92079999999999</v>
      </c>
    </row>
    <row r="5224" spans="1:22" ht="14.25" customHeight="1" x14ac:dyDescent="0.3">
      <c r="A5224" s="4">
        <v>5223</v>
      </c>
      <c r="B5224" s="4" t="s">
        <v>8070</v>
      </c>
      <c r="C5224" s="4">
        <f>YEAR(Data!$D5224)</f>
        <v>2014</v>
      </c>
      <c r="D5224" s="5">
        <v>41778</v>
      </c>
      <c r="E5224" s="5">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4">
        <v>2.2990000000000066</v>
      </c>
    </row>
    <row r="5225" spans="1:22" ht="14.25" customHeight="1" x14ac:dyDescent="0.3">
      <c r="A5225" s="4">
        <v>5224</v>
      </c>
      <c r="B5225" s="4" t="s">
        <v>8070</v>
      </c>
      <c r="C5225" s="4">
        <f>YEAR(Data!$D5225)</f>
        <v>2014</v>
      </c>
      <c r="D5225" s="5">
        <v>41778</v>
      </c>
      <c r="E5225" s="5">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4">
        <v>20.731199999999998</v>
      </c>
    </row>
    <row r="5226" spans="1:22" ht="14.25" customHeight="1" x14ac:dyDescent="0.3">
      <c r="A5226" s="4">
        <v>5225</v>
      </c>
      <c r="B5226" s="4" t="s">
        <v>8073</v>
      </c>
      <c r="C5226" s="4">
        <f>YEAR(Data!$D5226)</f>
        <v>2014</v>
      </c>
      <c r="D5226" s="5">
        <v>41895</v>
      </c>
      <c r="E5226" s="5">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ht="14.25" customHeight="1" x14ac:dyDescent="0.3">
      <c r="A5227" s="4">
        <v>5226</v>
      </c>
      <c r="B5227" s="4" t="s">
        <v>8074</v>
      </c>
      <c r="C5227" s="4">
        <f>YEAR(Data!$D5227)</f>
        <v>2013</v>
      </c>
      <c r="D5227" s="5">
        <v>41447</v>
      </c>
      <c r="E5227" s="5">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4">
        <v>12.795999999999999</v>
      </c>
    </row>
    <row r="5228" spans="1:22" ht="14.25" customHeight="1" x14ac:dyDescent="0.3">
      <c r="A5228" s="4">
        <v>5227</v>
      </c>
      <c r="B5228" s="4" t="s">
        <v>8074</v>
      </c>
      <c r="C5228" s="4">
        <f>YEAR(Data!$D5228)</f>
        <v>2013</v>
      </c>
      <c r="D5228" s="5">
        <v>41447</v>
      </c>
      <c r="E5228" s="5">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4">
        <v>60.496799999999993</v>
      </c>
    </row>
    <row r="5229" spans="1:22" ht="14.25" customHeight="1" x14ac:dyDescent="0.3">
      <c r="A5229" s="4">
        <v>5228</v>
      </c>
      <c r="B5229" s="4" t="s">
        <v>8074</v>
      </c>
      <c r="C5229" s="4">
        <f>YEAR(Data!$D5229)</f>
        <v>2013</v>
      </c>
      <c r="D5229" s="5">
        <v>41447</v>
      </c>
      <c r="E5229" s="5">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-44.196000000000026</v>
      </c>
    </row>
    <row r="5230" spans="1:22" ht="14.25" customHeight="1" x14ac:dyDescent="0.3">
      <c r="A5230" s="4">
        <v>5229</v>
      </c>
      <c r="B5230" s="4" t="s">
        <v>8075</v>
      </c>
      <c r="C5230" s="4">
        <f>YEAR(Data!$D5230)</f>
        <v>2011</v>
      </c>
      <c r="D5230" s="5">
        <v>40873</v>
      </c>
      <c r="E5230" s="5">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4">
        <v>40.170200000000001</v>
      </c>
    </row>
    <row r="5231" spans="1:22" ht="14.25" customHeight="1" x14ac:dyDescent="0.3">
      <c r="A5231" s="4">
        <v>5230</v>
      </c>
      <c r="B5231" s="4" t="s">
        <v>8076</v>
      </c>
      <c r="C5231" s="4">
        <f>YEAR(Data!$D5231)</f>
        <v>2014</v>
      </c>
      <c r="D5231" s="5">
        <v>41718</v>
      </c>
      <c r="E5231" s="5">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4">
        <v>5.1183999999999994</v>
      </c>
    </row>
    <row r="5232" spans="1:22" ht="14.25" customHeight="1" x14ac:dyDescent="0.3">
      <c r="A5232" s="4">
        <v>5231</v>
      </c>
      <c r="B5232" s="4" t="s">
        <v>8076</v>
      </c>
      <c r="C5232" s="4">
        <f>YEAR(Data!$D5232)</f>
        <v>2014</v>
      </c>
      <c r="D5232" s="5">
        <v>41718</v>
      </c>
      <c r="E5232" s="5">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8.7144999999999868</v>
      </c>
    </row>
    <row r="5233" spans="1:22" ht="14.25" customHeight="1" x14ac:dyDescent="0.3">
      <c r="A5233" s="4">
        <v>5232</v>
      </c>
      <c r="B5233" s="4" t="s">
        <v>8076</v>
      </c>
      <c r="C5233" s="4">
        <f>YEAR(Data!$D5233)</f>
        <v>2014</v>
      </c>
      <c r="D5233" s="5">
        <v>41718</v>
      </c>
      <c r="E5233" s="5">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4">
        <v>12.6813</v>
      </c>
    </row>
    <row r="5234" spans="1:22" ht="14.25" customHeight="1" x14ac:dyDescent="0.3">
      <c r="A5234" s="4">
        <v>5233</v>
      </c>
      <c r="B5234" s="4" t="s">
        <v>8076</v>
      </c>
      <c r="C5234" s="4">
        <f>YEAR(Data!$D5234)</f>
        <v>2014</v>
      </c>
      <c r="D5234" s="5">
        <v>41718</v>
      </c>
      <c r="E5234" s="5">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4">
        <v>9.2798999999999996</v>
      </c>
    </row>
    <row r="5235" spans="1:22" ht="14.25" customHeight="1" x14ac:dyDescent="0.3">
      <c r="A5235" s="4">
        <v>5234</v>
      </c>
      <c r="B5235" s="4" t="s">
        <v>8077</v>
      </c>
      <c r="C5235" s="4">
        <f>YEAR(Data!$D5235)</f>
        <v>2011</v>
      </c>
      <c r="D5235" s="5">
        <v>40834</v>
      </c>
      <c r="E5235" s="5">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4">
        <v>145.2816</v>
      </c>
    </row>
    <row r="5236" spans="1:22" ht="14.25" customHeight="1" x14ac:dyDescent="0.3">
      <c r="A5236" s="4">
        <v>5235</v>
      </c>
      <c r="B5236" s="4" t="s">
        <v>8078</v>
      </c>
      <c r="C5236" s="4">
        <f>YEAR(Data!$D5236)</f>
        <v>2014</v>
      </c>
      <c r="D5236" s="5">
        <v>41874</v>
      </c>
      <c r="E5236" s="5">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2.625099999999982</v>
      </c>
    </row>
    <row r="5237" spans="1:22" ht="14.25" customHeight="1" x14ac:dyDescent="0.3">
      <c r="A5237" s="4">
        <v>5236</v>
      </c>
      <c r="B5237" s="4" t="s">
        <v>8079</v>
      </c>
      <c r="C5237" s="4">
        <f>YEAR(Data!$D5237)</f>
        <v>2013</v>
      </c>
      <c r="D5237" s="5">
        <v>41598</v>
      </c>
      <c r="E5237" s="5">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4">
        <v>15.938399999999998</v>
      </c>
    </row>
    <row r="5238" spans="1:22" ht="14.25" customHeight="1" x14ac:dyDescent="0.3">
      <c r="A5238" s="4">
        <v>5237</v>
      </c>
      <c r="B5238" s="4" t="s">
        <v>8080</v>
      </c>
      <c r="C5238" s="4">
        <f>YEAR(Data!$D5238)</f>
        <v>2011</v>
      </c>
      <c r="D5238" s="5">
        <v>40806</v>
      </c>
      <c r="E5238" s="5">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ht="14.25" customHeight="1" x14ac:dyDescent="0.3">
      <c r="A5239" s="4">
        <v>5238</v>
      </c>
      <c r="B5239" s="4" t="s">
        <v>8080</v>
      </c>
      <c r="C5239" s="4">
        <f>YEAR(Data!$D5239)</f>
        <v>2011</v>
      </c>
      <c r="D5239" s="5">
        <v>40806</v>
      </c>
      <c r="E5239" s="5">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ht="14.25" customHeight="1" x14ac:dyDescent="0.3">
      <c r="A5240" s="4">
        <v>5239</v>
      </c>
      <c r="B5240" s="4" t="s">
        <v>8080</v>
      </c>
      <c r="C5240" s="4">
        <f>YEAR(Data!$D5240)</f>
        <v>2011</v>
      </c>
      <c r="D5240" s="5">
        <v>40806</v>
      </c>
      <c r="E5240" s="5">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26.391200000000005</v>
      </c>
    </row>
    <row r="5241" spans="1:22" ht="14.25" customHeight="1" x14ac:dyDescent="0.3">
      <c r="A5241" s="4">
        <v>5240</v>
      </c>
      <c r="B5241" s="4" t="s">
        <v>8081</v>
      </c>
      <c r="C5241" s="4">
        <f>YEAR(Data!$D5241)</f>
        <v>2013</v>
      </c>
      <c r="D5241" s="5">
        <v>41529</v>
      </c>
      <c r="E5241" s="5">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6.6587999999999994</v>
      </c>
    </row>
    <row r="5242" spans="1:22" ht="14.25" customHeight="1" x14ac:dyDescent="0.3">
      <c r="A5242" s="4">
        <v>5241</v>
      </c>
      <c r="B5242" s="4" t="s">
        <v>8081</v>
      </c>
      <c r="C5242" s="4">
        <f>YEAR(Data!$D5242)</f>
        <v>2013</v>
      </c>
      <c r="D5242" s="5">
        <v>41529</v>
      </c>
      <c r="E5242" s="5">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4">
        <v>12.958399999999999</v>
      </c>
    </row>
    <row r="5243" spans="1:22" ht="14.25" customHeight="1" x14ac:dyDescent="0.3">
      <c r="A5243" s="4">
        <v>5242</v>
      </c>
      <c r="B5243" s="4" t="s">
        <v>8082</v>
      </c>
      <c r="C5243" s="4">
        <f>YEAR(Data!$D5243)</f>
        <v>2013</v>
      </c>
      <c r="D5243" s="5">
        <v>41541</v>
      </c>
      <c r="E5243" s="5">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4">
        <v>3.6936</v>
      </c>
    </row>
    <row r="5244" spans="1:22" ht="14.25" customHeight="1" x14ac:dyDescent="0.3">
      <c r="A5244" s="4">
        <v>5243</v>
      </c>
      <c r="B5244" s="4" t="s">
        <v>8085</v>
      </c>
      <c r="C5244" s="4">
        <f>YEAR(Data!$D5244)</f>
        <v>2014</v>
      </c>
      <c r="D5244" s="5">
        <v>41856</v>
      </c>
      <c r="E5244" s="5">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4">
        <v>-5.6406000000000018</v>
      </c>
    </row>
    <row r="5245" spans="1:22" ht="14.25" customHeight="1" x14ac:dyDescent="0.3">
      <c r="A5245" s="4">
        <v>5244</v>
      </c>
      <c r="B5245" s="4" t="s">
        <v>8086</v>
      </c>
      <c r="C5245" s="4">
        <f>YEAR(Data!$D5245)</f>
        <v>2013</v>
      </c>
      <c r="D5245" s="5">
        <v>41481</v>
      </c>
      <c r="E5245" s="5">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ht="14.25" customHeight="1" x14ac:dyDescent="0.3">
      <c r="A5246" s="4">
        <v>5245</v>
      </c>
      <c r="B5246" s="4" t="s">
        <v>8087</v>
      </c>
      <c r="C5246" s="4">
        <f>YEAR(Data!$D5246)</f>
        <v>2013</v>
      </c>
      <c r="D5246" s="5">
        <v>41489</v>
      </c>
      <c r="E5246" s="5">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4">
        <v>15.352199999999989</v>
      </c>
    </row>
    <row r="5247" spans="1:22" ht="14.25" customHeight="1" x14ac:dyDescent="0.3">
      <c r="A5247" s="4">
        <v>5246</v>
      </c>
      <c r="B5247" s="4" t="s">
        <v>8087</v>
      </c>
      <c r="C5247" s="4">
        <f>YEAR(Data!$D5247)</f>
        <v>2013</v>
      </c>
      <c r="D5247" s="5">
        <v>41489</v>
      </c>
      <c r="E5247" s="5">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33.357600000000019</v>
      </c>
    </row>
    <row r="5248" spans="1:22" ht="14.25" customHeight="1" x14ac:dyDescent="0.3">
      <c r="A5248" s="4">
        <v>5247</v>
      </c>
      <c r="B5248" s="4" t="s">
        <v>8087</v>
      </c>
      <c r="C5248" s="4">
        <f>YEAR(Data!$D5248)</f>
        <v>2013</v>
      </c>
      <c r="D5248" s="5">
        <v>41489</v>
      </c>
      <c r="E5248" s="5">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ht="14.25" customHeight="1" x14ac:dyDescent="0.3">
      <c r="A5249" s="4">
        <v>5248</v>
      </c>
      <c r="B5249" s="4" t="s">
        <v>8090</v>
      </c>
      <c r="C5249" s="4">
        <f>YEAR(Data!$D5249)</f>
        <v>2012</v>
      </c>
      <c r="D5249" s="5">
        <v>41050</v>
      </c>
      <c r="E5249" s="5">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4">
        <v>-52.958400000000012</v>
      </c>
    </row>
    <row r="5250" spans="1:22" ht="14.25" customHeight="1" x14ac:dyDescent="0.3">
      <c r="A5250" s="4">
        <v>5249</v>
      </c>
      <c r="B5250" s="4" t="s">
        <v>8092</v>
      </c>
      <c r="C5250" s="4">
        <f>YEAR(Data!$D5250)</f>
        <v>2014</v>
      </c>
      <c r="D5250" s="5">
        <v>41947</v>
      </c>
      <c r="E5250" s="5">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ht="14.25" customHeight="1" x14ac:dyDescent="0.3">
      <c r="A5251" s="4">
        <v>5250</v>
      </c>
      <c r="B5251" s="4" t="s">
        <v>8093</v>
      </c>
      <c r="C5251" s="4">
        <f>YEAR(Data!$D5251)</f>
        <v>2012</v>
      </c>
      <c r="D5251" s="5">
        <v>41015</v>
      </c>
      <c r="E5251" s="5">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4">
        <v>4.0871999999999993</v>
      </c>
    </row>
    <row r="5252" spans="1:22" ht="14.25" customHeight="1" x14ac:dyDescent="0.3">
      <c r="A5252" s="4">
        <v>5251</v>
      </c>
      <c r="B5252" s="4" t="s">
        <v>8094</v>
      </c>
      <c r="C5252" s="4">
        <f>YEAR(Data!$D5252)</f>
        <v>2013</v>
      </c>
      <c r="D5252" s="5">
        <v>41621</v>
      </c>
      <c r="E5252" s="5">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4">
        <v>19.995999999999974</v>
      </c>
    </row>
    <row r="5253" spans="1:22" ht="14.25" customHeight="1" x14ac:dyDescent="0.3">
      <c r="A5253" s="4">
        <v>5252</v>
      </c>
      <c r="B5253" s="4" t="s">
        <v>8094</v>
      </c>
      <c r="C5253" s="4">
        <f>YEAR(Data!$D5253)</f>
        <v>2013</v>
      </c>
      <c r="D5253" s="5">
        <v>41621</v>
      </c>
      <c r="E5253" s="5">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4">
        <v>23.086399999999998</v>
      </c>
    </row>
    <row r="5254" spans="1:22" ht="14.25" customHeight="1" x14ac:dyDescent="0.3">
      <c r="A5254" s="4">
        <v>5253</v>
      </c>
      <c r="B5254" s="4" t="s">
        <v>8095</v>
      </c>
      <c r="C5254" s="4">
        <f>YEAR(Data!$D5254)</f>
        <v>2012</v>
      </c>
      <c r="D5254" s="5">
        <v>41212</v>
      </c>
      <c r="E5254" s="5">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4">
        <v>53.043899999999979</v>
      </c>
    </row>
    <row r="5255" spans="1:22" ht="14.25" customHeight="1" x14ac:dyDescent="0.3">
      <c r="A5255" s="4">
        <v>5254</v>
      </c>
      <c r="B5255" s="4" t="s">
        <v>8096</v>
      </c>
      <c r="C5255" s="4">
        <f>YEAR(Data!$D5255)</f>
        <v>2011</v>
      </c>
      <c r="D5255" s="5">
        <v>40609</v>
      </c>
      <c r="E5255" s="5">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4">
        <v>33.639999999999986</v>
      </c>
    </row>
    <row r="5256" spans="1:22" ht="14.25" customHeight="1" x14ac:dyDescent="0.3">
      <c r="A5256" s="4">
        <v>5255</v>
      </c>
      <c r="B5256" s="4" t="s">
        <v>8097</v>
      </c>
      <c r="C5256" s="4">
        <f>YEAR(Data!$D5256)</f>
        <v>2012</v>
      </c>
      <c r="D5256" s="5">
        <v>40973</v>
      </c>
      <c r="E5256" s="5">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4">
        <v>-7.0979999999999919</v>
      </c>
    </row>
    <row r="5257" spans="1:22" ht="14.25" customHeight="1" x14ac:dyDescent="0.3">
      <c r="A5257" s="4">
        <v>5256</v>
      </c>
      <c r="B5257" s="4" t="s">
        <v>8097</v>
      </c>
      <c r="C5257" s="4">
        <f>YEAR(Data!$D5257)</f>
        <v>2012</v>
      </c>
      <c r="D5257" s="5">
        <v>40973</v>
      </c>
      <c r="E5257" s="5">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4">
        <v>-5.4548000000000041</v>
      </c>
    </row>
    <row r="5258" spans="1:22" ht="14.25" customHeight="1" x14ac:dyDescent="0.3">
      <c r="A5258" s="4">
        <v>5257</v>
      </c>
      <c r="B5258" s="4" t="s">
        <v>8099</v>
      </c>
      <c r="C5258" s="4">
        <f>YEAR(Data!$D5258)</f>
        <v>2013</v>
      </c>
      <c r="D5258" s="5">
        <v>41495</v>
      </c>
      <c r="E5258" s="5">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4">
        <v>4.7519999999999998</v>
      </c>
    </row>
    <row r="5259" spans="1:22" ht="14.25" customHeight="1" x14ac:dyDescent="0.3">
      <c r="A5259" s="4">
        <v>5258</v>
      </c>
      <c r="B5259" s="4" t="s">
        <v>8100</v>
      </c>
      <c r="C5259" s="4">
        <f>YEAR(Data!$D5259)</f>
        <v>2014</v>
      </c>
      <c r="D5259" s="5">
        <v>41643</v>
      </c>
      <c r="E5259" s="5">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ht="14.25" customHeight="1" x14ac:dyDescent="0.3">
      <c r="A5260" s="4">
        <v>5259</v>
      </c>
      <c r="B5260" s="4" t="s">
        <v>8101</v>
      </c>
      <c r="C5260" s="4">
        <f>YEAR(Data!$D5260)</f>
        <v>2014</v>
      </c>
      <c r="D5260" s="5">
        <v>41922</v>
      </c>
      <c r="E5260" s="5">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16.543999999999997</v>
      </c>
    </row>
    <row r="5261" spans="1:22" ht="14.25" customHeight="1" x14ac:dyDescent="0.3">
      <c r="A5261" s="4">
        <v>5260</v>
      </c>
      <c r="B5261" s="4" t="s">
        <v>8102</v>
      </c>
      <c r="C5261" s="4">
        <f>YEAR(Data!$D5261)</f>
        <v>2014</v>
      </c>
      <c r="D5261" s="5">
        <v>41933</v>
      </c>
      <c r="E5261" s="5">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15.934799999999997</v>
      </c>
    </row>
    <row r="5262" spans="1:22" ht="14.25" customHeight="1" x14ac:dyDescent="0.3">
      <c r="A5262" s="4">
        <v>5261</v>
      </c>
      <c r="B5262" s="4" t="s">
        <v>8103</v>
      </c>
      <c r="C5262" s="4">
        <f>YEAR(Data!$D5262)</f>
        <v>2011</v>
      </c>
      <c r="D5262" s="5">
        <v>40793</v>
      </c>
      <c r="E5262" s="5">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4">
        <v>14.758199999999995</v>
      </c>
    </row>
    <row r="5263" spans="1:22" ht="14.25" customHeight="1" x14ac:dyDescent="0.3">
      <c r="A5263" s="4">
        <v>5262</v>
      </c>
      <c r="B5263" s="4" t="s">
        <v>8103</v>
      </c>
      <c r="C5263" s="4">
        <f>YEAR(Data!$D5263)</f>
        <v>2011</v>
      </c>
      <c r="D5263" s="5">
        <v>40793</v>
      </c>
      <c r="E5263" s="5">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4">
        <v>-4.8180000000000005</v>
      </c>
    </row>
    <row r="5264" spans="1:22" ht="14.25" customHeight="1" x14ac:dyDescent="0.3">
      <c r="A5264" s="4">
        <v>5263</v>
      </c>
      <c r="B5264" s="4" t="s">
        <v>8103</v>
      </c>
      <c r="C5264" s="4">
        <f>YEAR(Data!$D5264)</f>
        <v>2011</v>
      </c>
      <c r="D5264" s="5">
        <v>40793</v>
      </c>
      <c r="E5264" s="5">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4">
        <v>-22.948000000000008</v>
      </c>
    </row>
    <row r="5265" spans="1:22" ht="14.25" customHeight="1" x14ac:dyDescent="0.3">
      <c r="A5265" s="4">
        <v>5264</v>
      </c>
      <c r="B5265" s="4" t="s">
        <v>8103</v>
      </c>
      <c r="C5265" s="4">
        <f>YEAR(Data!$D5265)</f>
        <v>2011</v>
      </c>
      <c r="D5265" s="5">
        <v>40793</v>
      </c>
      <c r="E5265" s="5">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-2.9180000000000028</v>
      </c>
    </row>
    <row r="5266" spans="1:22" ht="14.25" customHeight="1" x14ac:dyDescent="0.3">
      <c r="A5266" s="4">
        <v>5265</v>
      </c>
      <c r="B5266" s="4" t="s">
        <v>8103</v>
      </c>
      <c r="C5266" s="4">
        <f>YEAR(Data!$D5266)</f>
        <v>2011</v>
      </c>
      <c r="D5266" s="5">
        <v>40793</v>
      </c>
      <c r="E5266" s="5">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4">
        <v>3.5528999999999984</v>
      </c>
    </row>
    <row r="5267" spans="1:22" ht="14.25" customHeight="1" x14ac:dyDescent="0.3">
      <c r="A5267" s="4">
        <v>5266</v>
      </c>
      <c r="B5267" s="4" t="s">
        <v>8104</v>
      </c>
      <c r="C5267" s="4">
        <f>YEAR(Data!$D5267)</f>
        <v>2014</v>
      </c>
      <c r="D5267" s="5">
        <v>41913</v>
      </c>
      <c r="E5267" s="5">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5.7623999999999995</v>
      </c>
    </row>
    <row r="5268" spans="1:22" ht="14.25" customHeight="1" x14ac:dyDescent="0.3">
      <c r="A5268" s="4">
        <v>5267</v>
      </c>
      <c r="B5268" s="4" t="s">
        <v>8104</v>
      </c>
      <c r="C5268" s="4">
        <f>YEAR(Data!$D5268)</f>
        <v>2014</v>
      </c>
      <c r="D5268" s="5">
        <v>41913</v>
      </c>
      <c r="E5268" s="5">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4">
        <v>82.290599999999998</v>
      </c>
    </row>
    <row r="5269" spans="1:22" ht="14.25" customHeight="1" x14ac:dyDescent="0.3">
      <c r="A5269" s="4">
        <v>5268</v>
      </c>
      <c r="B5269" s="4" t="s">
        <v>8104</v>
      </c>
      <c r="C5269" s="4">
        <f>YEAR(Data!$D5269)</f>
        <v>2014</v>
      </c>
      <c r="D5269" s="5">
        <v>41913</v>
      </c>
      <c r="E5269" s="5">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ht="14.25" customHeight="1" x14ac:dyDescent="0.3">
      <c r="A5270" s="4">
        <v>5269</v>
      </c>
      <c r="B5270" s="4" t="s">
        <v>8105</v>
      </c>
      <c r="C5270" s="4">
        <f>YEAR(Data!$D5270)</f>
        <v>2014</v>
      </c>
      <c r="D5270" s="5">
        <v>41960</v>
      </c>
      <c r="E5270" s="5">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4">
        <v>24.122399999999995</v>
      </c>
    </row>
    <row r="5271" spans="1:22" ht="14.25" customHeight="1" x14ac:dyDescent="0.3">
      <c r="A5271" s="4">
        <v>5270</v>
      </c>
      <c r="B5271" s="4" t="s">
        <v>8108</v>
      </c>
      <c r="C5271" s="4">
        <f>YEAR(Data!$D5271)</f>
        <v>2014</v>
      </c>
      <c r="D5271" s="5">
        <v>41894</v>
      </c>
      <c r="E5271" s="5">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ht="14.25" customHeight="1" x14ac:dyDescent="0.3">
      <c r="A5272" s="4">
        <v>5271</v>
      </c>
      <c r="B5272" s="4" t="s">
        <v>8108</v>
      </c>
      <c r="C5272" s="4">
        <f>YEAR(Data!$D5272)</f>
        <v>2014</v>
      </c>
      <c r="D5272" s="5">
        <v>41894</v>
      </c>
      <c r="E5272" s="5">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4">
        <v>113.84799999999998</v>
      </c>
    </row>
    <row r="5273" spans="1:22" ht="14.25" customHeight="1" x14ac:dyDescent="0.3">
      <c r="A5273" s="4">
        <v>5272</v>
      </c>
      <c r="B5273" s="4" t="s">
        <v>8109</v>
      </c>
      <c r="C5273" s="4">
        <f>YEAR(Data!$D5273)</f>
        <v>2014</v>
      </c>
      <c r="D5273" s="5">
        <v>41656</v>
      </c>
      <c r="E5273" s="5">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8.0967999999999982</v>
      </c>
    </row>
    <row r="5274" spans="1:22" ht="14.25" customHeight="1" x14ac:dyDescent="0.3">
      <c r="A5274" s="4">
        <v>5273</v>
      </c>
      <c r="B5274" s="4" t="s">
        <v>8109</v>
      </c>
      <c r="C5274" s="4">
        <f>YEAR(Data!$D5274)</f>
        <v>2014</v>
      </c>
      <c r="D5274" s="5">
        <v>41656</v>
      </c>
      <c r="E5274" s="5">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-14.987700000000061</v>
      </c>
    </row>
    <row r="5275" spans="1:22" ht="14.25" customHeight="1" x14ac:dyDescent="0.3">
      <c r="A5275" s="4">
        <v>5274</v>
      </c>
      <c r="B5275" s="4" t="s">
        <v>8110</v>
      </c>
      <c r="C5275" s="4">
        <f>YEAR(Data!$D5275)</f>
        <v>2013</v>
      </c>
      <c r="D5275" s="5">
        <v>41605</v>
      </c>
      <c r="E5275" s="5">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4">
        <v>-2.6207999999999991</v>
      </c>
    </row>
    <row r="5276" spans="1:22" ht="14.25" customHeight="1" x14ac:dyDescent="0.3">
      <c r="A5276" s="4">
        <v>5275</v>
      </c>
      <c r="B5276" s="4" t="s">
        <v>8111</v>
      </c>
      <c r="C5276" s="4">
        <f>YEAR(Data!$D5276)</f>
        <v>2012</v>
      </c>
      <c r="D5276" s="5">
        <v>41220</v>
      </c>
      <c r="E5276" s="5">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4">
        <v>178.79999999999998</v>
      </c>
    </row>
    <row r="5277" spans="1:22" ht="14.25" customHeight="1" x14ac:dyDescent="0.3">
      <c r="A5277" s="4">
        <v>5276</v>
      </c>
      <c r="B5277" s="4" t="s">
        <v>8112</v>
      </c>
      <c r="C5277" s="4">
        <f>YEAR(Data!$D5277)</f>
        <v>2014</v>
      </c>
      <c r="D5277" s="5">
        <v>41988</v>
      </c>
      <c r="E5277" s="5">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70.312000000000012</v>
      </c>
    </row>
    <row r="5278" spans="1:22" ht="14.25" customHeight="1" x14ac:dyDescent="0.3">
      <c r="A5278" s="4">
        <v>5277</v>
      </c>
      <c r="B5278" s="4" t="s">
        <v>8112</v>
      </c>
      <c r="C5278" s="4">
        <f>YEAR(Data!$D5278)</f>
        <v>2014</v>
      </c>
      <c r="D5278" s="5">
        <v>41988</v>
      </c>
      <c r="E5278" s="5">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8.5024999999999942</v>
      </c>
    </row>
    <row r="5279" spans="1:22" ht="14.25" customHeight="1" x14ac:dyDescent="0.3">
      <c r="A5279" s="4">
        <v>5278</v>
      </c>
      <c r="B5279" s="4" t="s">
        <v>8113</v>
      </c>
      <c r="C5279" s="4">
        <f>YEAR(Data!$D5279)</f>
        <v>2011</v>
      </c>
      <c r="D5279" s="5">
        <v>40799</v>
      </c>
      <c r="E5279" s="5">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4">
        <v>-9.717599999999976</v>
      </c>
    </row>
    <row r="5280" spans="1:22" ht="14.25" customHeight="1" x14ac:dyDescent="0.3">
      <c r="A5280" s="4">
        <v>5279</v>
      </c>
      <c r="B5280" s="4" t="s">
        <v>8114</v>
      </c>
      <c r="C5280" s="4">
        <f>YEAR(Data!$D5280)</f>
        <v>2011</v>
      </c>
      <c r="D5280" s="5">
        <v>40884</v>
      </c>
      <c r="E5280" s="5">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48.539199999999994</v>
      </c>
    </row>
    <row r="5281" spans="1:22" ht="14.25" customHeight="1" x14ac:dyDescent="0.3">
      <c r="A5281" s="4">
        <v>5280</v>
      </c>
      <c r="B5281" s="4" t="s">
        <v>8115</v>
      </c>
      <c r="C5281" s="4">
        <f>YEAR(Data!$D5281)</f>
        <v>2014</v>
      </c>
      <c r="D5281" s="5">
        <v>41890</v>
      </c>
      <c r="E5281" s="5">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4">
        <v>1.8872</v>
      </c>
    </row>
    <row r="5282" spans="1:22" ht="14.25" customHeight="1" x14ac:dyDescent="0.3">
      <c r="A5282" s="4">
        <v>5281</v>
      </c>
      <c r="B5282" s="4" t="s">
        <v>8116</v>
      </c>
      <c r="C5282" s="4">
        <f>YEAR(Data!$D5282)</f>
        <v>2014</v>
      </c>
      <c r="D5282" s="5">
        <v>41920</v>
      </c>
      <c r="E5282" s="5">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4">
        <v>22.235199999999999</v>
      </c>
    </row>
    <row r="5283" spans="1:22" ht="14.25" customHeight="1" x14ac:dyDescent="0.3">
      <c r="A5283" s="4">
        <v>5282</v>
      </c>
      <c r="B5283" s="4" t="s">
        <v>8117</v>
      </c>
      <c r="C5283" s="4">
        <f>YEAR(Data!$D5283)</f>
        <v>2012</v>
      </c>
      <c r="D5283" s="5">
        <v>41157</v>
      </c>
      <c r="E5283" s="5">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ht="14.25" customHeight="1" x14ac:dyDescent="0.3">
      <c r="A5284" s="4">
        <v>5283</v>
      </c>
      <c r="B5284" s="4" t="s">
        <v>8117</v>
      </c>
      <c r="C5284" s="4">
        <f>YEAR(Data!$D5284)</f>
        <v>2012</v>
      </c>
      <c r="D5284" s="5">
        <v>41157</v>
      </c>
      <c r="E5284" s="5">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4">
        <v>17.314799999999998</v>
      </c>
    </row>
    <row r="5285" spans="1:22" ht="14.25" customHeight="1" x14ac:dyDescent="0.3">
      <c r="A5285" s="4">
        <v>5284</v>
      </c>
      <c r="B5285" s="4" t="s">
        <v>8118</v>
      </c>
      <c r="C5285" s="4">
        <f>YEAR(Data!$D5285)</f>
        <v>2011</v>
      </c>
      <c r="D5285" s="5">
        <v>40632</v>
      </c>
      <c r="E5285" s="5">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4">
        <v>0</v>
      </c>
    </row>
    <row r="5286" spans="1:22" ht="14.25" customHeight="1" x14ac:dyDescent="0.3">
      <c r="A5286" s="4">
        <v>5285</v>
      </c>
      <c r="B5286" s="4" t="s">
        <v>8118</v>
      </c>
      <c r="C5286" s="4">
        <f>YEAR(Data!$D5286)</f>
        <v>2011</v>
      </c>
      <c r="D5286" s="5">
        <v>40632</v>
      </c>
      <c r="E5286" s="5">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4">
        <v>22.200000000000003</v>
      </c>
    </row>
    <row r="5287" spans="1:22" ht="14.25" customHeight="1" x14ac:dyDescent="0.3">
      <c r="A5287" s="4">
        <v>5286</v>
      </c>
      <c r="B5287" s="4" t="s">
        <v>8119</v>
      </c>
      <c r="C5287" s="4">
        <f>YEAR(Data!$D5287)</f>
        <v>2014</v>
      </c>
      <c r="D5287" s="5">
        <v>41765</v>
      </c>
      <c r="E5287" s="5">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4">
        <v>7.4339999999999993</v>
      </c>
    </row>
    <row r="5288" spans="1:22" ht="14.25" customHeight="1" x14ac:dyDescent="0.3">
      <c r="A5288" s="4">
        <v>5287</v>
      </c>
      <c r="B5288" s="4" t="s">
        <v>8119</v>
      </c>
      <c r="C5288" s="4">
        <f>YEAR(Data!$D5288)</f>
        <v>2014</v>
      </c>
      <c r="D5288" s="5">
        <v>41765</v>
      </c>
      <c r="E5288" s="5">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4">
        <v>-7.3231999999999999</v>
      </c>
    </row>
    <row r="5289" spans="1:22" ht="14.25" customHeight="1" x14ac:dyDescent="0.3">
      <c r="A5289" s="4">
        <v>5288</v>
      </c>
      <c r="B5289" s="4" t="s">
        <v>8119</v>
      </c>
      <c r="C5289" s="4">
        <f>YEAR(Data!$D5289)</f>
        <v>2014</v>
      </c>
      <c r="D5289" s="5">
        <v>41765</v>
      </c>
      <c r="E5289" s="5">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4">
        <v>-152.9847</v>
      </c>
    </row>
    <row r="5290" spans="1:22" ht="14.25" customHeight="1" x14ac:dyDescent="0.3">
      <c r="A5290" s="4">
        <v>5289</v>
      </c>
      <c r="B5290" s="4" t="s">
        <v>8120</v>
      </c>
      <c r="C5290" s="4">
        <f>YEAR(Data!$D5290)</f>
        <v>2014</v>
      </c>
      <c r="D5290" s="5">
        <v>41760</v>
      </c>
      <c r="E5290" s="5">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ht="14.25" customHeight="1" x14ac:dyDescent="0.3">
      <c r="A5291" s="4">
        <v>5290</v>
      </c>
      <c r="B5291" s="4" t="s">
        <v>8121</v>
      </c>
      <c r="C5291" s="4">
        <f>YEAR(Data!$D5291)</f>
        <v>2011</v>
      </c>
      <c r="D5291" s="5">
        <v>40794</v>
      </c>
      <c r="E5291" s="5">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ht="14.25" customHeight="1" x14ac:dyDescent="0.3">
      <c r="A5292" s="4">
        <v>5291</v>
      </c>
      <c r="B5292" s="4" t="s">
        <v>8121</v>
      </c>
      <c r="C5292" s="4">
        <f>YEAR(Data!$D5292)</f>
        <v>2011</v>
      </c>
      <c r="D5292" s="5">
        <v>40794</v>
      </c>
      <c r="E5292" s="5">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4">
        <v>-13.810000000000116</v>
      </c>
    </row>
    <row r="5293" spans="1:22" ht="14.25" customHeight="1" x14ac:dyDescent="0.3">
      <c r="A5293" s="4">
        <v>5292</v>
      </c>
      <c r="B5293" s="4" t="s">
        <v>8121</v>
      </c>
      <c r="C5293" s="4">
        <f>YEAR(Data!$D5293)</f>
        <v>2011</v>
      </c>
      <c r="D5293" s="5">
        <v>40794</v>
      </c>
      <c r="E5293" s="5">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61.46279999999998</v>
      </c>
    </row>
    <row r="5294" spans="1:22" ht="14.25" customHeight="1" x14ac:dyDescent="0.3">
      <c r="A5294" s="4">
        <v>5293</v>
      </c>
      <c r="B5294" s="4" t="s">
        <v>8122</v>
      </c>
      <c r="C5294" s="4">
        <f>YEAR(Data!$D5294)</f>
        <v>2014</v>
      </c>
      <c r="D5294" s="5">
        <v>41811</v>
      </c>
      <c r="E5294" s="5">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4">
        <v>0.33479999999999999</v>
      </c>
    </row>
    <row r="5295" spans="1:22" ht="14.25" customHeight="1" x14ac:dyDescent="0.3">
      <c r="A5295" s="4">
        <v>5294</v>
      </c>
      <c r="B5295" s="4" t="s">
        <v>8123</v>
      </c>
      <c r="C5295" s="4">
        <f>YEAR(Data!$D5295)</f>
        <v>2012</v>
      </c>
      <c r="D5295" s="5">
        <v>41269</v>
      </c>
      <c r="E5295" s="5">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-15.476400000000005</v>
      </c>
    </row>
    <row r="5296" spans="1:22" ht="14.25" customHeight="1" x14ac:dyDescent="0.3">
      <c r="A5296" s="4">
        <v>5295</v>
      </c>
      <c r="B5296" s="4" t="s">
        <v>8124</v>
      </c>
      <c r="C5296" s="4">
        <f>YEAR(Data!$D5296)</f>
        <v>2014</v>
      </c>
      <c r="D5296" s="5">
        <v>41867</v>
      </c>
      <c r="E5296" s="5">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4">
        <v>23.183999999999997</v>
      </c>
    </row>
    <row r="5297" spans="1:22" ht="14.25" customHeight="1" x14ac:dyDescent="0.3">
      <c r="A5297" s="4">
        <v>5296</v>
      </c>
      <c r="B5297" s="4" t="s">
        <v>8127</v>
      </c>
      <c r="C5297" s="4">
        <f>YEAR(Data!$D5297)</f>
        <v>2014</v>
      </c>
      <c r="D5297" s="5">
        <v>41703</v>
      </c>
      <c r="E5297" s="5">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ht="14.25" customHeight="1" x14ac:dyDescent="0.3">
      <c r="A5298" s="4">
        <v>5297</v>
      </c>
      <c r="B5298" s="4" t="s">
        <v>8128</v>
      </c>
      <c r="C5298" s="4">
        <f>YEAR(Data!$D5298)</f>
        <v>2014</v>
      </c>
      <c r="D5298" s="5">
        <v>41848</v>
      </c>
      <c r="E5298" s="5">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4.0203000000000007</v>
      </c>
    </row>
    <row r="5299" spans="1:22" ht="14.25" customHeight="1" x14ac:dyDescent="0.3">
      <c r="A5299" s="4">
        <v>5298</v>
      </c>
      <c r="B5299" s="4" t="s">
        <v>8128</v>
      </c>
      <c r="C5299" s="4">
        <f>YEAR(Data!$D5299)</f>
        <v>2014</v>
      </c>
      <c r="D5299" s="5">
        <v>41848</v>
      </c>
      <c r="E5299" s="5">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135.98000000000002</v>
      </c>
    </row>
    <row r="5300" spans="1:22" ht="14.25" customHeight="1" x14ac:dyDescent="0.3">
      <c r="A5300" s="4">
        <v>5299</v>
      </c>
      <c r="B5300" s="4" t="s">
        <v>8129</v>
      </c>
      <c r="C5300" s="4">
        <f>YEAR(Data!$D5300)</f>
        <v>2013</v>
      </c>
      <c r="D5300" s="5">
        <v>41541</v>
      </c>
      <c r="E5300" s="5">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1.9175999999999997</v>
      </c>
    </row>
    <row r="5301" spans="1:22" ht="14.25" customHeight="1" x14ac:dyDescent="0.3">
      <c r="A5301" s="4">
        <v>5300</v>
      </c>
      <c r="B5301" s="4" t="s">
        <v>8129</v>
      </c>
      <c r="C5301" s="4">
        <f>YEAR(Data!$D5301)</f>
        <v>2013</v>
      </c>
      <c r="D5301" s="5">
        <v>41541</v>
      </c>
      <c r="E5301" s="5">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8.6939999999999991</v>
      </c>
    </row>
    <row r="5302" spans="1:22" ht="14.25" customHeight="1" x14ac:dyDescent="0.3">
      <c r="A5302" s="4">
        <v>5301</v>
      </c>
      <c r="B5302" s="4" t="s">
        <v>8130</v>
      </c>
      <c r="C5302" s="4">
        <f>YEAR(Data!$D5302)</f>
        <v>2013</v>
      </c>
      <c r="D5302" s="5">
        <v>41425</v>
      </c>
      <c r="E5302" s="5">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4">
        <v>386.83499999999981</v>
      </c>
    </row>
    <row r="5303" spans="1:22" ht="14.25" customHeight="1" x14ac:dyDescent="0.3">
      <c r="A5303" s="4">
        <v>5302</v>
      </c>
      <c r="B5303" s="4" t="s">
        <v>8130</v>
      </c>
      <c r="C5303" s="4">
        <f>YEAR(Data!$D5303)</f>
        <v>2013</v>
      </c>
      <c r="D5303" s="5">
        <v>41425</v>
      </c>
      <c r="E5303" s="5">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4">
        <v>653.30099999999982</v>
      </c>
    </row>
    <row r="5304" spans="1:22" ht="14.25" customHeight="1" x14ac:dyDescent="0.3">
      <c r="A5304" s="4">
        <v>5303</v>
      </c>
      <c r="B5304" s="4" t="s">
        <v>8130</v>
      </c>
      <c r="C5304" s="4">
        <f>YEAR(Data!$D5304)</f>
        <v>2013</v>
      </c>
      <c r="D5304" s="5">
        <v>41425</v>
      </c>
      <c r="E5304" s="5">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4">
        <v>29.808</v>
      </c>
    </row>
    <row r="5305" spans="1:22" ht="14.25" customHeight="1" x14ac:dyDescent="0.3">
      <c r="A5305" s="4">
        <v>5304</v>
      </c>
      <c r="B5305" s="4" t="s">
        <v>8131</v>
      </c>
      <c r="C5305" s="4">
        <f>YEAR(Data!$D5305)</f>
        <v>2011</v>
      </c>
      <c r="D5305" s="5">
        <v>40863</v>
      </c>
      <c r="E5305" s="5">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4">
        <v>-1.0656000000000017</v>
      </c>
    </row>
    <row r="5306" spans="1:22" ht="14.25" customHeight="1" x14ac:dyDescent="0.3">
      <c r="A5306" s="4">
        <v>5305</v>
      </c>
      <c r="B5306" s="4" t="s">
        <v>8132</v>
      </c>
      <c r="C5306" s="4">
        <f>YEAR(Data!$D5306)</f>
        <v>2011</v>
      </c>
      <c r="D5306" s="5">
        <v>40807</v>
      </c>
      <c r="E5306" s="5">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4">
        <v>-7.4759999999999991</v>
      </c>
    </row>
    <row r="5307" spans="1:22" ht="14.25" customHeight="1" x14ac:dyDescent="0.3">
      <c r="A5307" s="4">
        <v>5306</v>
      </c>
      <c r="B5307" s="4" t="s">
        <v>8133</v>
      </c>
      <c r="C5307" s="4">
        <f>YEAR(Data!$D5307)</f>
        <v>2013</v>
      </c>
      <c r="D5307" s="5">
        <v>41326</v>
      </c>
      <c r="E5307" s="5">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4">
        <v>28.959000000000003</v>
      </c>
    </row>
    <row r="5308" spans="1:22" ht="14.25" customHeight="1" x14ac:dyDescent="0.3">
      <c r="A5308" s="4">
        <v>5307</v>
      </c>
      <c r="B5308" s="4" t="s">
        <v>8133</v>
      </c>
      <c r="C5308" s="4">
        <f>YEAR(Data!$D5308)</f>
        <v>2013</v>
      </c>
      <c r="D5308" s="5">
        <v>41326</v>
      </c>
      <c r="E5308" s="5">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80.019899999999993</v>
      </c>
    </row>
    <row r="5309" spans="1:22" ht="14.25" customHeight="1" x14ac:dyDescent="0.3">
      <c r="A5309" s="4">
        <v>5308</v>
      </c>
      <c r="B5309" s="4" t="s">
        <v>8133</v>
      </c>
      <c r="C5309" s="4">
        <f>YEAR(Data!$D5309)</f>
        <v>2013</v>
      </c>
      <c r="D5309" s="5">
        <v>41326</v>
      </c>
      <c r="E5309" s="5">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4">
        <v>1.9989999999999952</v>
      </c>
    </row>
    <row r="5310" spans="1:22" ht="14.25" customHeight="1" x14ac:dyDescent="0.3">
      <c r="A5310" s="4">
        <v>5309</v>
      </c>
      <c r="B5310" s="4" t="s">
        <v>8136</v>
      </c>
      <c r="C5310" s="4">
        <f>YEAR(Data!$D5310)</f>
        <v>2014</v>
      </c>
      <c r="D5310" s="5">
        <v>41963</v>
      </c>
      <c r="E5310" s="5">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-46.399800000000013</v>
      </c>
    </row>
    <row r="5311" spans="1:22" ht="14.25" customHeight="1" x14ac:dyDescent="0.3">
      <c r="A5311" s="4">
        <v>5310</v>
      </c>
      <c r="B5311" s="4" t="s">
        <v>8136</v>
      </c>
      <c r="C5311" s="4">
        <f>YEAR(Data!$D5311)</f>
        <v>2014</v>
      </c>
      <c r="D5311" s="5">
        <v>41963</v>
      </c>
      <c r="E5311" s="5">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4">
        <v>3.9120000000000004</v>
      </c>
    </row>
    <row r="5312" spans="1:22" ht="14.25" customHeight="1" x14ac:dyDescent="0.3">
      <c r="A5312" s="4">
        <v>5311</v>
      </c>
      <c r="B5312" s="4" t="s">
        <v>8136</v>
      </c>
      <c r="C5312" s="4">
        <f>YEAR(Data!$D5312)</f>
        <v>2014</v>
      </c>
      <c r="D5312" s="5">
        <v>41963</v>
      </c>
      <c r="E5312" s="5">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4">
        <v>-2287.7820000000002</v>
      </c>
    </row>
    <row r="5313" spans="1:22" ht="14.25" customHeight="1" x14ac:dyDescent="0.3">
      <c r="A5313" s="4">
        <v>5312</v>
      </c>
      <c r="B5313" s="4" t="s">
        <v>8139</v>
      </c>
      <c r="C5313" s="4">
        <f>YEAR(Data!$D5313)</f>
        <v>2013</v>
      </c>
      <c r="D5313" s="5">
        <v>41508</v>
      </c>
      <c r="E5313" s="5">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4">
        <v>3.3408000000000002</v>
      </c>
    </row>
    <row r="5314" spans="1:22" ht="14.25" customHeight="1" x14ac:dyDescent="0.3">
      <c r="A5314" s="4">
        <v>5313</v>
      </c>
      <c r="B5314" s="4" t="s">
        <v>8139</v>
      </c>
      <c r="C5314" s="4">
        <f>YEAR(Data!$D5314)</f>
        <v>2013</v>
      </c>
      <c r="D5314" s="5">
        <v>41508</v>
      </c>
      <c r="E5314" s="5">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4">
        <v>3.5059999999999967</v>
      </c>
    </row>
    <row r="5315" spans="1:22" ht="14.25" customHeight="1" x14ac:dyDescent="0.3">
      <c r="A5315" s="4">
        <v>5314</v>
      </c>
      <c r="B5315" s="4" t="s">
        <v>8140</v>
      </c>
      <c r="C5315" s="4">
        <f>YEAR(Data!$D5315)</f>
        <v>2014</v>
      </c>
      <c r="D5315" s="5">
        <v>41760</v>
      </c>
      <c r="E5315" s="5">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21.436799999999998</v>
      </c>
    </row>
    <row r="5316" spans="1:22" ht="14.25" customHeight="1" x14ac:dyDescent="0.3">
      <c r="A5316" s="4">
        <v>5315</v>
      </c>
      <c r="B5316" s="4" t="s">
        <v>8140</v>
      </c>
      <c r="C5316" s="4">
        <f>YEAR(Data!$D5316)</f>
        <v>2014</v>
      </c>
      <c r="D5316" s="5">
        <v>41760</v>
      </c>
      <c r="E5316" s="5">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ht="14.25" customHeight="1" x14ac:dyDescent="0.3">
      <c r="A5317" s="4">
        <v>5316</v>
      </c>
      <c r="B5317" s="4" t="s">
        <v>8141</v>
      </c>
      <c r="C5317" s="4">
        <f>YEAR(Data!$D5317)</f>
        <v>2013</v>
      </c>
      <c r="D5317" s="5">
        <v>41397</v>
      </c>
      <c r="E5317" s="5">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11.69100000000001</v>
      </c>
    </row>
    <row r="5318" spans="1:22" ht="14.25" customHeight="1" x14ac:dyDescent="0.3">
      <c r="A5318" s="4">
        <v>5317</v>
      </c>
      <c r="B5318" s="4" t="s">
        <v>8142</v>
      </c>
      <c r="C5318" s="4">
        <f>YEAR(Data!$D5318)</f>
        <v>2014</v>
      </c>
      <c r="D5318" s="5">
        <v>41915</v>
      </c>
      <c r="E5318" s="5">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1.3283999999999985</v>
      </c>
    </row>
    <row r="5319" spans="1:22" ht="14.25" customHeight="1" x14ac:dyDescent="0.3">
      <c r="A5319" s="4">
        <v>5318</v>
      </c>
      <c r="B5319" s="4" t="s">
        <v>8142</v>
      </c>
      <c r="C5319" s="4">
        <f>YEAR(Data!$D5319)</f>
        <v>2014</v>
      </c>
      <c r="D5319" s="5">
        <v>41915</v>
      </c>
      <c r="E5319" s="5">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4">
        <v>1.5691000000000002</v>
      </c>
    </row>
    <row r="5320" spans="1:22" ht="14.25" customHeight="1" x14ac:dyDescent="0.3">
      <c r="A5320" s="4">
        <v>5319</v>
      </c>
      <c r="B5320" s="4" t="s">
        <v>8142</v>
      </c>
      <c r="C5320" s="4">
        <f>YEAR(Data!$D5320)</f>
        <v>2014</v>
      </c>
      <c r="D5320" s="5">
        <v>41915</v>
      </c>
      <c r="E5320" s="5">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4">
        <v>7.2576000000000001</v>
      </c>
    </row>
    <row r="5321" spans="1:22" ht="14.25" customHeight="1" x14ac:dyDescent="0.3">
      <c r="A5321" s="4">
        <v>5320</v>
      </c>
      <c r="B5321" s="4" t="s">
        <v>8142</v>
      </c>
      <c r="C5321" s="4">
        <f>YEAR(Data!$D5321)</f>
        <v>2014</v>
      </c>
      <c r="D5321" s="5">
        <v>41915</v>
      </c>
      <c r="E5321" s="5">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4">
        <v>-21.887999999999991</v>
      </c>
    </row>
    <row r="5322" spans="1:22" ht="14.25" customHeight="1" x14ac:dyDescent="0.3">
      <c r="A5322" s="4">
        <v>5321</v>
      </c>
      <c r="B5322" s="4" t="s">
        <v>8142</v>
      </c>
      <c r="C5322" s="4">
        <f>YEAR(Data!$D5322)</f>
        <v>2014</v>
      </c>
      <c r="D5322" s="5">
        <v>41915</v>
      </c>
      <c r="E5322" s="5">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-1002.7836000000001</v>
      </c>
    </row>
    <row r="5323" spans="1:22" ht="14.25" customHeight="1" x14ac:dyDescent="0.3">
      <c r="A5323" s="4">
        <v>5322</v>
      </c>
      <c r="B5323" s="4" t="s">
        <v>8142</v>
      </c>
      <c r="C5323" s="4">
        <f>YEAR(Data!$D5323)</f>
        <v>2014</v>
      </c>
      <c r="D5323" s="5">
        <v>41915</v>
      </c>
      <c r="E5323" s="5">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4">
        <v>-26.247599999999998</v>
      </c>
    </row>
    <row r="5324" spans="1:22" ht="14.25" customHeight="1" x14ac:dyDescent="0.3">
      <c r="A5324" s="4">
        <v>5323</v>
      </c>
      <c r="B5324" s="4" t="s">
        <v>8142</v>
      </c>
      <c r="C5324" s="4">
        <f>YEAR(Data!$D5324)</f>
        <v>2014</v>
      </c>
      <c r="D5324" s="5">
        <v>41915</v>
      </c>
      <c r="E5324" s="5">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ht="14.25" customHeight="1" x14ac:dyDescent="0.3">
      <c r="A5325" s="4">
        <v>5324</v>
      </c>
      <c r="B5325" s="4" t="s">
        <v>8144</v>
      </c>
      <c r="C5325" s="4">
        <f>YEAR(Data!$D5325)</f>
        <v>2014</v>
      </c>
      <c r="D5325" s="5">
        <v>41901</v>
      </c>
      <c r="E5325" s="5">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4">
        <v>7.98</v>
      </c>
    </row>
    <row r="5326" spans="1:22" ht="14.25" customHeight="1" x14ac:dyDescent="0.3">
      <c r="A5326" s="4">
        <v>5325</v>
      </c>
      <c r="B5326" s="4" t="s">
        <v>8146</v>
      </c>
      <c r="C5326" s="4">
        <f>YEAR(Data!$D5326)</f>
        <v>2012</v>
      </c>
      <c r="D5326" s="5">
        <v>41247</v>
      </c>
      <c r="E5326" s="5">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ht="14.25" customHeight="1" x14ac:dyDescent="0.3">
      <c r="A5327" s="4">
        <v>5326</v>
      </c>
      <c r="B5327" s="4" t="s">
        <v>8146</v>
      </c>
      <c r="C5327" s="4">
        <f>YEAR(Data!$D5327)</f>
        <v>2012</v>
      </c>
      <c r="D5327" s="5">
        <v>41247</v>
      </c>
      <c r="E5327" s="5">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ht="14.25" customHeight="1" x14ac:dyDescent="0.3">
      <c r="A5328" s="4">
        <v>5327</v>
      </c>
      <c r="B5328" s="4" t="s">
        <v>8147</v>
      </c>
      <c r="C5328" s="4">
        <f>YEAR(Data!$D5328)</f>
        <v>2012</v>
      </c>
      <c r="D5328" s="5">
        <v>40925</v>
      </c>
      <c r="E5328" s="5">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4">
        <v>2.0039999999999996</v>
      </c>
    </row>
    <row r="5329" spans="1:22" ht="14.25" customHeight="1" x14ac:dyDescent="0.3">
      <c r="A5329" s="4">
        <v>5328</v>
      </c>
      <c r="B5329" s="4" t="s">
        <v>8148</v>
      </c>
      <c r="C5329" s="4">
        <f>YEAR(Data!$D5329)</f>
        <v>2011</v>
      </c>
      <c r="D5329" s="5">
        <v>40550</v>
      </c>
      <c r="E5329" s="5">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ht="14.25" customHeight="1" x14ac:dyDescent="0.3">
      <c r="A5330" s="4">
        <v>5329</v>
      </c>
      <c r="B5330" s="4" t="s">
        <v>8149</v>
      </c>
      <c r="C5330" s="4">
        <f>YEAR(Data!$D5330)</f>
        <v>2012</v>
      </c>
      <c r="D5330" s="5">
        <v>40973</v>
      </c>
      <c r="E5330" s="5">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2.3939999999999984</v>
      </c>
    </row>
    <row r="5331" spans="1:22" ht="14.25" customHeight="1" x14ac:dyDescent="0.3">
      <c r="A5331" s="4">
        <v>5330</v>
      </c>
      <c r="B5331" s="4" t="s">
        <v>8150</v>
      </c>
      <c r="C5331" s="4">
        <f>YEAR(Data!$D5331)</f>
        <v>2013</v>
      </c>
      <c r="D5331" s="5">
        <v>41634</v>
      </c>
      <c r="E5331" s="5">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4">
        <v>11.748799999999997</v>
      </c>
    </row>
    <row r="5332" spans="1:22" ht="14.25" customHeight="1" x14ac:dyDescent="0.3">
      <c r="A5332" s="4">
        <v>5331</v>
      </c>
      <c r="B5332" s="4" t="s">
        <v>8151</v>
      </c>
      <c r="C5332" s="4">
        <f>YEAR(Data!$D5332)</f>
        <v>2013</v>
      </c>
      <c r="D5332" s="5">
        <v>41522</v>
      </c>
      <c r="E5332" s="5">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ht="14.25" customHeight="1" x14ac:dyDescent="0.3">
      <c r="A5333" s="4">
        <v>5332</v>
      </c>
      <c r="B5333" s="4" t="s">
        <v>8151</v>
      </c>
      <c r="C5333" s="4">
        <f>YEAR(Data!$D5333)</f>
        <v>2013</v>
      </c>
      <c r="D5333" s="5">
        <v>41522</v>
      </c>
      <c r="E5333" s="5">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4">
        <v>20.452499999999997</v>
      </c>
    </row>
    <row r="5334" spans="1:22" ht="14.25" customHeight="1" x14ac:dyDescent="0.3">
      <c r="A5334" s="4">
        <v>5333</v>
      </c>
      <c r="B5334" s="4" t="s">
        <v>8151</v>
      </c>
      <c r="C5334" s="4">
        <f>YEAR(Data!$D5334)</f>
        <v>2013</v>
      </c>
      <c r="D5334" s="5">
        <v>41522</v>
      </c>
      <c r="E5334" s="5">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6.5887999999999991</v>
      </c>
    </row>
    <row r="5335" spans="1:22" ht="14.25" customHeight="1" x14ac:dyDescent="0.3">
      <c r="A5335" s="4">
        <v>5334</v>
      </c>
      <c r="B5335" s="4" t="s">
        <v>8152</v>
      </c>
      <c r="C5335" s="4">
        <f>YEAR(Data!$D5335)</f>
        <v>2011</v>
      </c>
      <c r="D5335" s="5">
        <v>40781</v>
      </c>
      <c r="E5335" s="5">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4">
        <v>4.0583999999999998</v>
      </c>
    </row>
    <row r="5336" spans="1:22" ht="14.25" customHeight="1" x14ac:dyDescent="0.3">
      <c r="A5336" s="4">
        <v>5335</v>
      </c>
      <c r="B5336" s="4" t="s">
        <v>8152</v>
      </c>
      <c r="C5336" s="4">
        <f>YEAR(Data!$D5336)</f>
        <v>2011</v>
      </c>
      <c r="D5336" s="5">
        <v>40781</v>
      </c>
      <c r="E5336" s="5">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ht="14.25" customHeight="1" x14ac:dyDescent="0.3">
      <c r="A5337" s="4">
        <v>5336</v>
      </c>
      <c r="B5337" s="4" t="s">
        <v>8152</v>
      </c>
      <c r="C5337" s="4">
        <f>YEAR(Data!$D5337)</f>
        <v>2011</v>
      </c>
      <c r="D5337" s="5">
        <v>40781</v>
      </c>
      <c r="E5337" s="5">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1.5547999999999997</v>
      </c>
    </row>
    <row r="5338" spans="1:22" ht="14.25" customHeight="1" x14ac:dyDescent="0.3">
      <c r="A5338" s="4">
        <v>5337</v>
      </c>
      <c r="B5338" s="4" t="s">
        <v>8153</v>
      </c>
      <c r="C5338" s="4">
        <f>YEAR(Data!$D5338)</f>
        <v>2012</v>
      </c>
      <c r="D5338" s="5">
        <v>41050</v>
      </c>
      <c r="E5338" s="5">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8.767199999999999</v>
      </c>
    </row>
    <row r="5339" spans="1:22" ht="14.25" customHeight="1" x14ac:dyDescent="0.3">
      <c r="A5339" s="4">
        <v>5338</v>
      </c>
      <c r="B5339" s="4" t="s">
        <v>8154</v>
      </c>
      <c r="C5339" s="4">
        <f>YEAR(Data!$D5339)</f>
        <v>2014</v>
      </c>
      <c r="D5339" s="5">
        <v>41929</v>
      </c>
      <c r="E5339" s="5">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4">
        <v>111.5688</v>
      </c>
    </row>
    <row r="5340" spans="1:22" ht="14.25" customHeight="1" x14ac:dyDescent="0.3">
      <c r="A5340" s="4">
        <v>5339</v>
      </c>
      <c r="B5340" s="4" t="s">
        <v>8155</v>
      </c>
      <c r="C5340" s="4">
        <f>YEAR(Data!$D5340)</f>
        <v>2012</v>
      </c>
      <c r="D5340" s="5">
        <v>41222</v>
      </c>
      <c r="E5340" s="5">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4">
        <v>4.8910000000000053</v>
      </c>
    </row>
    <row r="5341" spans="1:22" ht="14.25" customHeight="1" x14ac:dyDescent="0.3">
      <c r="A5341" s="4">
        <v>5340</v>
      </c>
      <c r="B5341" s="4" t="s">
        <v>8155</v>
      </c>
      <c r="C5341" s="4">
        <f>YEAR(Data!$D5341)</f>
        <v>2012</v>
      </c>
      <c r="D5341" s="5">
        <v>41222</v>
      </c>
      <c r="E5341" s="5">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5.7527999999999988</v>
      </c>
    </row>
    <row r="5342" spans="1:22" ht="14.25" customHeight="1" x14ac:dyDescent="0.3">
      <c r="A5342" s="4">
        <v>5341</v>
      </c>
      <c r="B5342" s="4" t="s">
        <v>8155</v>
      </c>
      <c r="C5342" s="4">
        <f>YEAR(Data!$D5342)</f>
        <v>2012</v>
      </c>
      <c r="D5342" s="5">
        <v>41222</v>
      </c>
      <c r="E5342" s="5">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4">
        <v>6.011400000000001</v>
      </c>
    </row>
    <row r="5343" spans="1:22" ht="14.25" customHeight="1" x14ac:dyDescent="0.3">
      <c r="A5343" s="4">
        <v>5342</v>
      </c>
      <c r="B5343" s="4" t="s">
        <v>8155</v>
      </c>
      <c r="C5343" s="4">
        <f>YEAR(Data!$D5343)</f>
        <v>2012</v>
      </c>
      <c r="D5343" s="5">
        <v>41222</v>
      </c>
      <c r="E5343" s="5">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4">
        <v>53.996999999999957</v>
      </c>
    </row>
    <row r="5344" spans="1:22" ht="14.25" customHeight="1" x14ac:dyDescent="0.3">
      <c r="A5344" s="4">
        <v>5343</v>
      </c>
      <c r="B5344" s="4" t="s">
        <v>8156</v>
      </c>
      <c r="C5344" s="4">
        <f>YEAR(Data!$D5344)</f>
        <v>2011</v>
      </c>
      <c r="D5344" s="5">
        <v>40868</v>
      </c>
      <c r="E5344" s="5">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4">
        <v>0.55079999999999985</v>
      </c>
    </row>
    <row r="5345" spans="1:22" ht="14.25" customHeight="1" x14ac:dyDescent="0.3">
      <c r="A5345" s="4">
        <v>5344</v>
      </c>
      <c r="B5345" s="4" t="s">
        <v>8156</v>
      </c>
      <c r="C5345" s="4">
        <f>YEAR(Data!$D5345)</f>
        <v>2011</v>
      </c>
      <c r="D5345" s="5">
        <v>40868</v>
      </c>
      <c r="E5345" s="5">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16.747500000000016</v>
      </c>
    </row>
    <row r="5346" spans="1:22" ht="14.25" customHeight="1" x14ac:dyDescent="0.3">
      <c r="A5346" s="4">
        <v>5345</v>
      </c>
      <c r="B5346" s="4" t="s">
        <v>8159</v>
      </c>
      <c r="C5346" s="4">
        <f>YEAR(Data!$D5346)</f>
        <v>2012</v>
      </c>
      <c r="D5346" s="5">
        <v>41193</v>
      </c>
      <c r="E5346" s="5">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4">
        <v>2.2364999999999995</v>
      </c>
    </row>
    <row r="5347" spans="1:22" ht="14.25" customHeight="1" x14ac:dyDescent="0.3">
      <c r="A5347" s="4">
        <v>5346</v>
      </c>
      <c r="B5347" s="4" t="s">
        <v>8160</v>
      </c>
      <c r="C5347" s="4">
        <f>YEAR(Data!$D5347)</f>
        <v>2014</v>
      </c>
      <c r="D5347" s="5">
        <v>41720</v>
      </c>
      <c r="E5347" s="5">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v>
      </c>
    </row>
    <row r="5348" spans="1:22" ht="14.25" customHeight="1" x14ac:dyDescent="0.3">
      <c r="A5348" s="4">
        <v>5347</v>
      </c>
      <c r="B5348" s="4" t="s">
        <v>8160</v>
      </c>
      <c r="C5348" s="4">
        <f>YEAR(Data!$D5348)</f>
        <v>2014</v>
      </c>
      <c r="D5348" s="5">
        <v>41720</v>
      </c>
      <c r="E5348" s="5">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3.9497999999999998</v>
      </c>
    </row>
    <row r="5349" spans="1:22" ht="14.25" customHeight="1" x14ac:dyDescent="0.3">
      <c r="A5349" s="4">
        <v>5348</v>
      </c>
      <c r="B5349" s="4" t="s">
        <v>8160</v>
      </c>
      <c r="C5349" s="4">
        <f>YEAR(Data!$D5349)</f>
        <v>2014</v>
      </c>
      <c r="D5349" s="5">
        <v>41720</v>
      </c>
      <c r="E5349" s="5">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2.8835999999999995</v>
      </c>
    </row>
    <row r="5350" spans="1:22" ht="14.25" customHeight="1" x14ac:dyDescent="0.3">
      <c r="A5350" s="4">
        <v>5349</v>
      </c>
      <c r="B5350" s="4" t="s">
        <v>8161</v>
      </c>
      <c r="C5350" s="4">
        <f>YEAR(Data!$D5350)</f>
        <v>2012</v>
      </c>
      <c r="D5350" s="5">
        <v>40912</v>
      </c>
      <c r="E5350" s="5">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4">
        <v>15.523199999999999</v>
      </c>
    </row>
    <row r="5351" spans="1:22" ht="14.25" customHeight="1" x14ac:dyDescent="0.3">
      <c r="A5351" s="4">
        <v>5350</v>
      </c>
      <c r="B5351" s="4" t="s">
        <v>8161</v>
      </c>
      <c r="C5351" s="4">
        <f>YEAR(Data!$D5351)</f>
        <v>2012</v>
      </c>
      <c r="D5351" s="5">
        <v>40912</v>
      </c>
      <c r="E5351" s="5">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4">
        <v>19.950000000000003</v>
      </c>
    </row>
    <row r="5352" spans="1:22" ht="14.25" customHeight="1" x14ac:dyDescent="0.3">
      <c r="A5352" s="4">
        <v>5351</v>
      </c>
      <c r="B5352" s="4" t="s">
        <v>8163</v>
      </c>
      <c r="C5352" s="4">
        <f>YEAR(Data!$D5352)</f>
        <v>2014</v>
      </c>
      <c r="D5352" s="5">
        <v>41983</v>
      </c>
      <c r="E5352" s="5">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4">
        <v>48.551399999999994</v>
      </c>
    </row>
    <row r="5353" spans="1:22" ht="14.25" customHeight="1" x14ac:dyDescent="0.3">
      <c r="A5353" s="4">
        <v>5352</v>
      </c>
      <c r="B5353" s="4" t="s">
        <v>8164</v>
      </c>
      <c r="C5353" s="4">
        <f>YEAR(Data!$D5353)</f>
        <v>2013</v>
      </c>
      <c r="D5353" s="5">
        <v>41524</v>
      </c>
      <c r="E5353" s="5">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4">
        <v>15.195999999999998</v>
      </c>
    </row>
    <row r="5354" spans="1:22" ht="14.25" customHeight="1" x14ac:dyDescent="0.3">
      <c r="A5354" s="4">
        <v>5353</v>
      </c>
      <c r="B5354" s="4" t="s">
        <v>8164</v>
      </c>
      <c r="C5354" s="4">
        <f>YEAR(Data!$D5354)</f>
        <v>2013</v>
      </c>
      <c r="D5354" s="5">
        <v>41524</v>
      </c>
      <c r="E5354" s="5">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4">
        <v>37.078199999999981</v>
      </c>
    </row>
    <row r="5355" spans="1:22" ht="14.25" customHeight="1" x14ac:dyDescent="0.3">
      <c r="A5355" s="4">
        <v>5354</v>
      </c>
      <c r="B5355" s="4" t="s">
        <v>8165</v>
      </c>
      <c r="C5355" s="4">
        <f>YEAR(Data!$D5355)</f>
        <v>2013</v>
      </c>
      <c r="D5355" s="5">
        <v>41521</v>
      </c>
      <c r="E5355" s="5">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ht="14.25" customHeight="1" x14ac:dyDescent="0.3">
      <c r="A5356" s="4">
        <v>5355</v>
      </c>
      <c r="B5356" s="4" t="s">
        <v>8166</v>
      </c>
      <c r="C5356" s="4">
        <f>YEAR(Data!$D5356)</f>
        <v>2011</v>
      </c>
      <c r="D5356" s="5">
        <v>40676</v>
      </c>
      <c r="E5356" s="5">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4">
        <v>20.959199999999996</v>
      </c>
    </row>
    <row r="5357" spans="1:22" ht="14.25" customHeight="1" x14ac:dyDescent="0.3">
      <c r="A5357" s="4">
        <v>5356</v>
      </c>
      <c r="B5357" s="4" t="s">
        <v>8166</v>
      </c>
      <c r="C5357" s="4">
        <f>YEAR(Data!$D5357)</f>
        <v>2011</v>
      </c>
      <c r="D5357" s="5">
        <v>40676</v>
      </c>
      <c r="E5357" s="5">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4">
        <v>3.84</v>
      </c>
    </row>
    <row r="5358" spans="1:22" ht="14.25" customHeight="1" x14ac:dyDescent="0.3">
      <c r="A5358" s="4">
        <v>5357</v>
      </c>
      <c r="B5358" s="4" t="s">
        <v>8169</v>
      </c>
      <c r="C5358" s="4">
        <f>YEAR(Data!$D5358)</f>
        <v>2013</v>
      </c>
      <c r="D5358" s="5">
        <v>41547</v>
      </c>
      <c r="E5358" s="5">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4">
        <v>9.5339999999999971</v>
      </c>
    </row>
    <row r="5359" spans="1:22" ht="14.25" customHeight="1" x14ac:dyDescent="0.3">
      <c r="A5359" s="4">
        <v>5358</v>
      </c>
      <c r="B5359" s="4" t="s">
        <v>8170</v>
      </c>
      <c r="C5359" s="4">
        <f>YEAR(Data!$D5359)</f>
        <v>2011</v>
      </c>
      <c r="D5359" s="5">
        <v>40760</v>
      </c>
      <c r="E5359" s="5">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1.6359999999999992</v>
      </c>
    </row>
    <row r="5360" spans="1:22" ht="14.25" customHeight="1" x14ac:dyDescent="0.3">
      <c r="A5360" s="4">
        <v>5359</v>
      </c>
      <c r="B5360" s="4" t="s">
        <v>8170</v>
      </c>
      <c r="C5360" s="4">
        <f>YEAR(Data!$D5360)</f>
        <v>2011</v>
      </c>
      <c r="D5360" s="5">
        <v>40760</v>
      </c>
      <c r="E5360" s="5">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4">
        <v>0.63119999999999798</v>
      </c>
    </row>
    <row r="5361" spans="1:22" ht="14.25" customHeight="1" x14ac:dyDescent="0.3">
      <c r="A5361" s="4">
        <v>5360</v>
      </c>
      <c r="B5361" s="4" t="s">
        <v>8170</v>
      </c>
      <c r="C5361" s="4">
        <f>YEAR(Data!$D5361)</f>
        <v>2011</v>
      </c>
      <c r="D5361" s="5">
        <v>40760</v>
      </c>
      <c r="E5361" s="5">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12.874400000000001</v>
      </c>
    </row>
    <row r="5362" spans="1:22" ht="14.25" customHeight="1" x14ac:dyDescent="0.3">
      <c r="A5362" s="4">
        <v>5361</v>
      </c>
      <c r="B5362" s="4" t="s">
        <v>8171</v>
      </c>
      <c r="C5362" s="4">
        <f>YEAR(Data!$D5362)</f>
        <v>2014</v>
      </c>
      <c r="D5362" s="5">
        <v>41744</v>
      </c>
      <c r="E5362" s="5">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4">
        <v>-32.219200000000022</v>
      </c>
    </row>
    <row r="5363" spans="1:22" ht="14.25" customHeight="1" x14ac:dyDescent="0.3">
      <c r="A5363" s="4">
        <v>5362</v>
      </c>
      <c r="B5363" s="4" t="s">
        <v>8172</v>
      </c>
      <c r="C5363" s="4">
        <f>YEAR(Data!$D5363)</f>
        <v>2014</v>
      </c>
      <c r="D5363" s="5">
        <v>41800</v>
      </c>
      <c r="E5363" s="5">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4">
        <v>54.056999999999988</v>
      </c>
    </row>
    <row r="5364" spans="1:22" ht="14.25" customHeight="1" x14ac:dyDescent="0.3">
      <c r="A5364" s="4">
        <v>5363</v>
      </c>
      <c r="B5364" s="4" t="s">
        <v>8173</v>
      </c>
      <c r="C5364" s="4">
        <f>YEAR(Data!$D5364)</f>
        <v>2013</v>
      </c>
      <c r="D5364" s="5">
        <v>41638</v>
      </c>
      <c r="E5364" s="5">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4">
        <v>23.990399999999994</v>
      </c>
    </row>
    <row r="5365" spans="1:22" ht="14.25" customHeight="1" x14ac:dyDescent="0.3">
      <c r="A5365" s="4">
        <v>5364</v>
      </c>
      <c r="B5365" s="4" t="s">
        <v>8173</v>
      </c>
      <c r="C5365" s="4">
        <f>YEAR(Data!$D5365)</f>
        <v>2013</v>
      </c>
      <c r="D5365" s="5">
        <v>41638</v>
      </c>
      <c r="E5365" s="5">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4">
        <v>22.948799999999999</v>
      </c>
    </row>
    <row r="5366" spans="1:22" ht="14.25" customHeight="1" x14ac:dyDescent="0.3">
      <c r="A5366" s="4">
        <v>5365</v>
      </c>
      <c r="B5366" s="4" t="s">
        <v>8174</v>
      </c>
      <c r="C5366" s="4">
        <f>YEAR(Data!$D5366)</f>
        <v>2011</v>
      </c>
      <c r="D5366" s="5">
        <v>40562</v>
      </c>
      <c r="E5366" s="5">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6.4864000000000033</v>
      </c>
    </row>
    <row r="5367" spans="1:22" ht="14.25" customHeight="1" x14ac:dyDescent="0.3">
      <c r="A5367" s="4">
        <v>5366</v>
      </c>
      <c r="B5367" s="4" t="s">
        <v>8175</v>
      </c>
      <c r="C5367" s="4">
        <f>YEAR(Data!$D5367)</f>
        <v>2013</v>
      </c>
      <c r="D5367" s="5">
        <v>41599</v>
      </c>
      <c r="E5367" s="5">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13.229299999999995</v>
      </c>
    </row>
    <row r="5368" spans="1:22" ht="14.25" customHeight="1" x14ac:dyDescent="0.3">
      <c r="A5368" s="4">
        <v>5367</v>
      </c>
      <c r="B5368" s="4" t="s">
        <v>8176</v>
      </c>
      <c r="C5368" s="4">
        <f>YEAR(Data!$D5368)</f>
        <v>2014</v>
      </c>
      <c r="D5368" s="5">
        <v>41801</v>
      </c>
      <c r="E5368" s="5">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4">
        <v>7.7679000000000009</v>
      </c>
    </row>
    <row r="5369" spans="1:22" ht="14.25" customHeight="1" x14ac:dyDescent="0.3">
      <c r="A5369" s="4">
        <v>5368</v>
      </c>
      <c r="B5369" s="4" t="s">
        <v>8176</v>
      </c>
      <c r="C5369" s="4">
        <f>YEAR(Data!$D5369)</f>
        <v>2014</v>
      </c>
      <c r="D5369" s="5">
        <v>41801</v>
      </c>
      <c r="E5369" s="5">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ht="14.25" customHeight="1" x14ac:dyDescent="0.3">
      <c r="A5370" s="4">
        <v>5369</v>
      </c>
      <c r="B5370" s="4" t="s">
        <v>8176</v>
      </c>
      <c r="C5370" s="4">
        <f>YEAR(Data!$D5370)</f>
        <v>2014</v>
      </c>
      <c r="D5370" s="5">
        <v>41801</v>
      </c>
      <c r="E5370" s="5">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3.8949999999999996</v>
      </c>
    </row>
    <row r="5371" spans="1:22" ht="14.25" customHeight="1" x14ac:dyDescent="0.3">
      <c r="A5371" s="4">
        <v>5370</v>
      </c>
      <c r="B5371" s="4" t="s">
        <v>8177</v>
      </c>
      <c r="C5371" s="4">
        <f>YEAR(Data!$D5371)</f>
        <v>2014</v>
      </c>
      <c r="D5371" s="5">
        <v>41893</v>
      </c>
      <c r="E5371" s="5">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4">
        <v>28.706399999999991</v>
      </c>
    </row>
    <row r="5372" spans="1:22" ht="14.25" customHeight="1" x14ac:dyDescent="0.3">
      <c r="A5372" s="4">
        <v>5371</v>
      </c>
      <c r="B5372" s="4" t="s">
        <v>8180</v>
      </c>
      <c r="C5372" s="4">
        <f>YEAR(Data!$D5372)</f>
        <v>2014</v>
      </c>
      <c r="D5372" s="5">
        <v>41738</v>
      </c>
      <c r="E5372" s="5">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4">
        <v>71.229600000000005</v>
      </c>
    </row>
    <row r="5373" spans="1:22" ht="14.25" customHeight="1" x14ac:dyDescent="0.3">
      <c r="A5373" s="4">
        <v>5372</v>
      </c>
      <c r="B5373" s="4" t="s">
        <v>8180</v>
      </c>
      <c r="C5373" s="4">
        <f>YEAR(Data!$D5373)</f>
        <v>2014</v>
      </c>
      <c r="D5373" s="5">
        <v>41738</v>
      </c>
      <c r="E5373" s="5">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ht="14.25" customHeight="1" x14ac:dyDescent="0.3">
      <c r="A5374" s="4">
        <v>5373</v>
      </c>
      <c r="B5374" s="4" t="s">
        <v>8181</v>
      </c>
      <c r="C5374" s="4">
        <f>YEAR(Data!$D5374)</f>
        <v>2012</v>
      </c>
      <c r="D5374" s="5">
        <v>41206</v>
      </c>
      <c r="E5374" s="5">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4">
        <v>5.4432</v>
      </c>
    </row>
    <row r="5375" spans="1:22" ht="14.25" customHeight="1" x14ac:dyDescent="0.3">
      <c r="A5375" s="4">
        <v>5374</v>
      </c>
      <c r="B5375" s="4" t="s">
        <v>8181</v>
      </c>
      <c r="C5375" s="4">
        <f>YEAR(Data!$D5375)</f>
        <v>2012</v>
      </c>
      <c r="D5375" s="5">
        <v>41206</v>
      </c>
      <c r="E5375" s="5">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-69.472199999999958</v>
      </c>
    </row>
    <row r="5376" spans="1:22" ht="14.25" customHeight="1" x14ac:dyDescent="0.3">
      <c r="A5376" s="4">
        <v>5375</v>
      </c>
      <c r="B5376" s="4" t="s">
        <v>8181</v>
      </c>
      <c r="C5376" s="4">
        <f>YEAR(Data!$D5376)</f>
        <v>2012</v>
      </c>
      <c r="D5376" s="5">
        <v>41206</v>
      </c>
      <c r="E5376" s="5">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4">
        <v>3.6288</v>
      </c>
    </row>
    <row r="5377" spans="1:22" ht="14.25" customHeight="1" x14ac:dyDescent="0.3">
      <c r="A5377" s="4">
        <v>5376</v>
      </c>
      <c r="B5377" s="4" t="s">
        <v>8182</v>
      </c>
      <c r="C5377" s="4">
        <f>YEAR(Data!$D5377)</f>
        <v>2014</v>
      </c>
      <c r="D5377" s="5">
        <v>41787</v>
      </c>
      <c r="E5377" s="5">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9.8159999999999954</v>
      </c>
    </row>
    <row r="5378" spans="1:22" ht="14.25" customHeight="1" x14ac:dyDescent="0.3">
      <c r="A5378" s="4">
        <v>5377</v>
      </c>
      <c r="B5378" s="4" t="s">
        <v>8182</v>
      </c>
      <c r="C5378" s="4">
        <f>YEAR(Data!$D5378)</f>
        <v>2014</v>
      </c>
      <c r="D5378" s="5">
        <v>41787</v>
      </c>
      <c r="E5378" s="5">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4">
        <v>7.86</v>
      </c>
    </row>
    <row r="5379" spans="1:22" ht="14.25" customHeight="1" x14ac:dyDescent="0.3">
      <c r="A5379" s="4">
        <v>5378</v>
      </c>
      <c r="B5379" s="4" t="s">
        <v>8183</v>
      </c>
      <c r="C5379" s="4">
        <f>YEAR(Data!$D5379)</f>
        <v>2011</v>
      </c>
      <c r="D5379" s="5">
        <v>40882</v>
      </c>
      <c r="E5379" s="5">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117.61469999999996</v>
      </c>
    </row>
    <row r="5380" spans="1:22" ht="14.25" customHeight="1" x14ac:dyDescent="0.3">
      <c r="A5380" s="4">
        <v>5379</v>
      </c>
      <c r="B5380" s="4" t="s">
        <v>8183</v>
      </c>
      <c r="C5380" s="4">
        <f>YEAR(Data!$D5380)</f>
        <v>2011</v>
      </c>
      <c r="D5380" s="5">
        <v>40882</v>
      </c>
      <c r="E5380" s="5">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-30.228800000000007</v>
      </c>
    </row>
    <row r="5381" spans="1:22" ht="14.25" customHeight="1" x14ac:dyDescent="0.3">
      <c r="A5381" s="4">
        <v>5380</v>
      </c>
      <c r="B5381" s="4" t="s">
        <v>8184</v>
      </c>
      <c r="C5381" s="4">
        <f>YEAR(Data!$D5381)</f>
        <v>2013</v>
      </c>
      <c r="D5381" s="5">
        <v>41501</v>
      </c>
      <c r="E5381" s="5">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7.6145999999999994</v>
      </c>
    </row>
    <row r="5382" spans="1:22" ht="14.25" customHeight="1" x14ac:dyDescent="0.3">
      <c r="A5382" s="4">
        <v>5381</v>
      </c>
      <c r="B5382" s="4" t="s">
        <v>8184</v>
      </c>
      <c r="C5382" s="4">
        <f>YEAR(Data!$D5382)</f>
        <v>2013</v>
      </c>
      <c r="D5382" s="5">
        <v>41501</v>
      </c>
      <c r="E5382" s="5">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4">
        <v>35.623799999999996</v>
      </c>
    </row>
    <row r="5383" spans="1:22" ht="14.25" customHeight="1" x14ac:dyDescent="0.3">
      <c r="A5383" s="4">
        <v>5382</v>
      </c>
      <c r="B5383" s="4" t="s">
        <v>8187</v>
      </c>
      <c r="C5383" s="4">
        <f>YEAR(Data!$D5383)</f>
        <v>2013</v>
      </c>
      <c r="D5383" s="5">
        <v>41523</v>
      </c>
      <c r="E5383" s="5">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4">
        <v>9.0719999999999992</v>
      </c>
    </row>
    <row r="5384" spans="1:22" ht="14.25" customHeight="1" x14ac:dyDescent="0.3">
      <c r="A5384" s="4">
        <v>5383</v>
      </c>
      <c r="B5384" s="4" t="s">
        <v>8187</v>
      </c>
      <c r="C5384" s="4">
        <f>YEAR(Data!$D5384)</f>
        <v>2013</v>
      </c>
      <c r="D5384" s="5">
        <v>41523</v>
      </c>
      <c r="E5384" s="5">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4">
        <v>5.3352000000000004</v>
      </c>
    </row>
    <row r="5385" spans="1:22" ht="14.25" customHeight="1" x14ac:dyDescent="0.3">
      <c r="A5385" s="4">
        <v>5384</v>
      </c>
      <c r="B5385" s="4" t="s">
        <v>8187</v>
      </c>
      <c r="C5385" s="4">
        <f>YEAR(Data!$D5385)</f>
        <v>2013</v>
      </c>
      <c r="D5385" s="5">
        <v>41523</v>
      </c>
      <c r="E5385" s="5">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4">
        <v>3.7584</v>
      </c>
    </row>
    <row r="5386" spans="1:22" ht="14.25" customHeight="1" x14ac:dyDescent="0.3">
      <c r="A5386" s="4">
        <v>5385</v>
      </c>
      <c r="B5386" s="4" t="s">
        <v>8190</v>
      </c>
      <c r="C5386" s="4">
        <f>YEAR(Data!$D5386)</f>
        <v>2014</v>
      </c>
      <c r="D5386" s="5">
        <v>41817</v>
      </c>
      <c r="E5386" s="5">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41.79000000000002</v>
      </c>
    </row>
    <row r="5387" spans="1:22" ht="14.25" customHeight="1" x14ac:dyDescent="0.3">
      <c r="A5387" s="4">
        <v>5386</v>
      </c>
      <c r="B5387" s="4" t="s">
        <v>8190</v>
      </c>
      <c r="C5387" s="4">
        <f>YEAR(Data!$D5387)</f>
        <v>2014</v>
      </c>
      <c r="D5387" s="5">
        <v>41817</v>
      </c>
      <c r="E5387" s="5">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4">
        <v>72.788800000000037</v>
      </c>
    </row>
    <row r="5388" spans="1:22" ht="14.25" customHeight="1" x14ac:dyDescent="0.3">
      <c r="A5388" s="4">
        <v>5387</v>
      </c>
      <c r="B5388" s="4" t="s">
        <v>8191</v>
      </c>
      <c r="C5388" s="4">
        <f>YEAR(Data!$D5388)</f>
        <v>2014</v>
      </c>
      <c r="D5388" s="5">
        <v>41711</v>
      </c>
      <c r="E5388" s="5">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4">
        <v>18.5886</v>
      </c>
    </row>
    <row r="5389" spans="1:22" ht="14.25" customHeight="1" x14ac:dyDescent="0.3">
      <c r="A5389" s="4">
        <v>5388</v>
      </c>
      <c r="B5389" s="4" t="s">
        <v>8193</v>
      </c>
      <c r="C5389" s="4">
        <f>YEAR(Data!$D5389)</f>
        <v>2014</v>
      </c>
      <c r="D5389" s="5">
        <v>41689</v>
      </c>
      <c r="E5389" s="5">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10.498500000000007</v>
      </c>
    </row>
    <row r="5390" spans="1:22" ht="14.25" customHeight="1" x14ac:dyDescent="0.3">
      <c r="A5390" s="4">
        <v>5389</v>
      </c>
      <c r="B5390" s="4" t="s">
        <v>8193</v>
      </c>
      <c r="C5390" s="4">
        <f>YEAR(Data!$D5390)</f>
        <v>2014</v>
      </c>
      <c r="D5390" s="5">
        <v>41689</v>
      </c>
      <c r="E5390" s="5">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4">
        <v>47.097900000000003</v>
      </c>
    </row>
    <row r="5391" spans="1:22" ht="14.25" customHeight="1" x14ac:dyDescent="0.3">
      <c r="A5391" s="4">
        <v>5390</v>
      </c>
      <c r="B5391" s="4" t="s">
        <v>8193</v>
      </c>
      <c r="C5391" s="4">
        <f>YEAR(Data!$D5391)</f>
        <v>2014</v>
      </c>
      <c r="D5391" s="5">
        <v>41689</v>
      </c>
      <c r="E5391" s="5">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ht="14.25" customHeight="1" x14ac:dyDescent="0.3">
      <c r="A5392" s="4">
        <v>5391</v>
      </c>
      <c r="B5392" s="4" t="s">
        <v>8194</v>
      </c>
      <c r="C5392" s="4">
        <f>YEAR(Data!$D5392)</f>
        <v>2014</v>
      </c>
      <c r="D5392" s="5">
        <v>41954</v>
      </c>
      <c r="E5392" s="5">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4">
        <v>9.5525999999999982</v>
      </c>
    </row>
    <row r="5393" spans="1:22" ht="14.25" customHeight="1" x14ac:dyDescent="0.3">
      <c r="A5393" s="4">
        <v>5392</v>
      </c>
      <c r="B5393" s="4" t="s">
        <v>8195</v>
      </c>
      <c r="C5393" s="4">
        <f>YEAR(Data!$D5393)</f>
        <v>2011</v>
      </c>
      <c r="D5393" s="5">
        <v>40866</v>
      </c>
      <c r="E5393" s="5">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10.799999999999999</v>
      </c>
    </row>
    <row r="5394" spans="1:22" ht="14.25" customHeight="1" x14ac:dyDescent="0.3">
      <c r="A5394" s="4">
        <v>5393</v>
      </c>
      <c r="B5394" s="4" t="s">
        <v>8195</v>
      </c>
      <c r="C5394" s="4">
        <f>YEAR(Data!$D5394)</f>
        <v>2011</v>
      </c>
      <c r="D5394" s="5">
        <v>40866</v>
      </c>
      <c r="E5394" s="5">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ht="14.25" customHeight="1" x14ac:dyDescent="0.3">
      <c r="A5395" s="4">
        <v>5394</v>
      </c>
      <c r="B5395" s="4" t="s">
        <v>8195</v>
      </c>
      <c r="C5395" s="4">
        <f>YEAR(Data!$D5395)</f>
        <v>2011</v>
      </c>
      <c r="D5395" s="5">
        <v>40866</v>
      </c>
      <c r="E5395" s="5">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ht="14.25" customHeight="1" x14ac:dyDescent="0.3">
      <c r="A5396" s="4">
        <v>5395</v>
      </c>
      <c r="B5396" s="4" t="s">
        <v>8195</v>
      </c>
      <c r="C5396" s="4">
        <f>YEAR(Data!$D5396)</f>
        <v>2011</v>
      </c>
      <c r="D5396" s="5">
        <v>40866</v>
      </c>
      <c r="E5396" s="5">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4">
        <v>235.95240000000001</v>
      </c>
    </row>
    <row r="5397" spans="1:22" ht="14.25" customHeight="1" x14ac:dyDescent="0.3">
      <c r="A5397" s="4">
        <v>5396</v>
      </c>
      <c r="B5397" s="4" t="s">
        <v>8196</v>
      </c>
      <c r="C5397" s="4">
        <f>YEAR(Data!$D5397)</f>
        <v>2011</v>
      </c>
      <c r="D5397" s="5">
        <v>40865</v>
      </c>
      <c r="E5397" s="5">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4">
        <v>9.8909999999999982</v>
      </c>
    </row>
    <row r="5398" spans="1:22" ht="14.25" customHeight="1" x14ac:dyDescent="0.3">
      <c r="A5398" s="4">
        <v>5397</v>
      </c>
      <c r="B5398" s="4" t="s">
        <v>8197</v>
      </c>
      <c r="C5398" s="4">
        <f>YEAR(Data!$D5398)</f>
        <v>2013</v>
      </c>
      <c r="D5398" s="5">
        <v>41542</v>
      </c>
      <c r="E5398" s="5">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4">
        <v>23.384</v>
      </c>
    </row>
    <row r="5399" spans="1:22" ht="14.25" customHeight="1" x14ac:dyDescent="0.3">
      <c r="A5399" s="4">
        <v>5398</v>
      </c>
      <c r="B5399" s="4" t="s">
        <v>8198</v>
      </c>
      <c r="C5399" s="4">
        <f>YEAR(Data!$D5399)</f>
        <v>2013</v>
      </c>
      <c r="D5399" s="5">
        <v>41599</v>
      </c>
      <c r="E5399" s="5">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11.309999999999999</v>
      </c>
    </row>
    <row r="5400" spans="1:22" ht="14.25" customHeight="1" x14ac:dyDescent="0.3">
      <c r="A5400" s="4">
        <v>5399</v>
      </c>
      <c r="B5400" s="4" t="s">
        <v>8199</v>
      </c>
      <c r="C5400" s="4">
        <f>YEAR(Data!$D5400)</f>
        <v>2013</v>
      </c>
      <c r="D5400" s="5">
        <v>41545</v>
      </c>
      <c r="E5400" s="5">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-2.0348999999999995</v>
      </c>
    </row>
    <row r="5401" spans="1:22" ht="14.25" customHeight="1" x14ac:dyDescent="0.3">
      <c r="A5401" s="4">
        <v>5400</v>
      </c>
      <c r="B5401" s="4" t="s">
        <v>8200</v>
      </c>
      <c r="C5401" s="4">
        <f>YEAR(Data!$D5401)</f>
        <v>2013</v>
      </c>
      <c r="D5401" s="5">
        <v>41374</v>
      </c>
      <c r="E5401" s="5">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6.5490000000000208</v>
      </c>
    </row>
    <row r="5402" spans="1:22" ht="14.25" customHeight="1" x14ac:dyDescent="0.3">
      <c r="A5402" s="4">
        <v>5401</v>
      </c>
      <c r="B5402" s="4" t="s">
        <v>8201</v>
      </c>
      <c r="C5402" s="4">
        <f>YEAR(Data!$D5402)</f>
        <v>2014</v>
      </c>
      <c r="D5402" s="5">
        <v>41904</v>
      </c>
      <c r="E5402" s="5">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ht="14.25" customHeight="1" x14ac:dyDescent="0.3">
      <c r="A5403" s="4">
        <v>5402</v>
      </c>
      <c r="B5403" s="4" t="s">
        <v>8201</v>
      </c>
      <c r="C5403" s="4">
        <f>YEAR(Data!$D5403)</f>
        <v>2014</v>
      </c>
      <c r="D5403" s="5">
        <v>41904</v>
      </c>
      <c r="E5403" s="5">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ht="14.25" customHeight="1" x14ac:dyDescent="0.3">
      <c r="A5404" s="4">
        <v>5403</v>
      </c>
      <c r="B5404" s="4" t="s">
        <v>8204</v>
      </c>
      <c r="C5404" s="4">
        <f>YEAR(Data!$D5404)</f>
        <v>2014</v>
      </c>
      <c r="D5404" s="5">
        <v>41876</v>
      </c>
      <c r="E5404" s="5">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ht="14.25" customHeight="1" x14ac:dyDescent="0.3">
      <c r="A5405" s="4">
        <v>5404</v>
      </c>
      <c r="B5405" s="4" t="s">
        <v>8204</v>
      </c>
      <c r="C5405" s="4">
        <f>YEAR(Data!$D5405)</f>
        <v>2014</v>
      </c>
      <c r="D5405" s="5">
        <v>41876</v>
      </c>
      <c r="E5405" s="5">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4">
        <v>1.3104</v>
      </c>
    </row>
    <row r="5406" spans="1:22" ht="14.25" customHeight="1" x14ac:dyDescent="0.3">
      <c r="A5406" s="4">
        <v>5405</v>
      </c>
      <c r="B5406" s="4" t="s">
        <v>8205</v>
      </c>
      <c r="C5406" s="4">
        <f>YEAR(Data!$D5406)</f>
        <v>2013</v>
      </c>
      <c r="D5406" s="5">
        <v>41327</v>
      </c>
      <c r="E5406" s="5">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4">
        <v>55.744999999999948</v>
      </c>
    </row>
    <row r="5407" spans="1:22" ht="14.25" customHeight="1" x14ac:dyDescent="0.3">
      <c r="A5407" s="4">
        <v>5406</v>
      </c>
      <c r="B5407" s="4" t="s">
        <v>8205</v>
      </c>
      <c r="C5407" s="4">
        <f>YEAR(Data!$D5407)</f>
        <v>2013</v>
      </c>
      <c r="D5407" s="5">
        <v>41327</v>
      </c>
      <c r="E5407" s="5">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4">
        <v>15.220800000000001</v>
      </c>
    </row>
    <row r="5408" spans="1:22" ht="14.25" customHeight="1" x14ac:dyDescent="0.3">
      <c r="A5408" s="4">
        <v>5407</v>
      </c>
      <c r="B5408" s="4" t="s">
        <v>8205</v>
      </c>
      <c r="C5408" s="4">
        <f>YEAR(Data!$D5408)</f>
        <v>2013</v>
      </c>
      <c r="D5408" s="5">
        <v>41327</v>
      </c>
      <c r="E5408" s="5">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4">
        <v>5.0054999999999996</v>
      </c>
    </row>
    <row r="5409" spans="1:22" ht="14.25" customHeight="1" x14ac:dyDescent="0.3">
      <c r="A5409" s="4">
        <v>5408</v>
      </c>
      <c r="B5409" s="4" t="s">
        <v>8206</v>
      </c>
      <c r="C5409" s="4">
        <f>YEAR(Data!$D5409)</f>
        <v>2014</v>
      </c>
      <c r="D5409" s="5">
        <v>41982</v>
      </c>
      <c r="E5409" s="5">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4">
        <v>40.443199999999997</v>
      </c>
    </row>
    <row r="5410" spans="1:22" ht="14.25" customHeight="1" x14ac:dyDescent="0.3">
      <c r="A5410" s="4">
        <v>5409</v>
      </c>
      <c r="B5410" s="4" t="s">
        <v>8206</v>
      </c>
      <c r="C5410" s="4">
        <f>YEAR(Data!$D5410)</f>
        <v>2014</v>
      </c>
      <c r="D5410" s="5">
        <v>41982</v>
      </c>
      <c r="E5410" s="5">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4">
        <v>8.4089999999999989</v>
      </c>
    </row>
    <row r="5411" spans="1:22" ht="14.25" customHeight="1" x14ac:dyDescent="0.3">
      <c r="A5411" s="4">
        <v>5410</v>
      </c>
      <c r="B5411" s="4" t="s">
        <v>8206</v>
      </c>
      <c r="C5411" s="4">
        <f>YEAR(Data!$D5411)</f>
        <v>2014</v>
      </c>
      <c r="D5411" s="5">
        <v>41982</v>
      </c>
      <c r="E5411" s="5">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4">
        <v>33.93</v>
      </c>
    </row>
    <row r="5412" spans="1:22" ht="14.25" customHeight="1" x14ac:dyDescent="0.3">
      <c r="A5412" s="4">
        <v>5411</v>
      </c>
      <c r="B5412" s="4" t="s">
        <v>8206</v>
      </c>
      <c r="C5412" s="4">
        <f>YEAR(Data!$D5412)</f>
        <v>2014</v>
      </c>
      <c r="D5412" s="5">
        <v>41982</v>
      </c>
      <c r="E5412" s="5">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4">
        <v>11.117599999999999</v>
      </c>
    </row>
    <row r="5413" spans="1:22" ht="14.25" customHeight="1" x14ac:dyDescent="0.3">
      <c r="A5413" s="4">
        <v>5412</v>
      </c>
      <c r="B5413" s="4" t="s">
        <v>8208</v>
      </c>
      <c r="C5413" s="4">
        <f>YEAR(Data!$D5413)</f>
        <v>2014</v>
      </c>
      <c r="D5413" s="5">
        <v>41901</v>
      </c>
      <c r="E5413" s="5">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4">
        <v>3.5279999999999996</v>
      </c>
    </row>
    <row r="5414" spans="1:22" ht="14.25" customHeight="1" x14ac:dyDescent="0.3">
      <c r="A5414" s="4">
        <v>5413</v>
      </c>
      <c r="B5414" s="4" t="s">
        <v>8208</v>
      </c>
      <c r="C5414" s="4">
        <f>YEAR(Data!$D5414)</f>
        <v>2014</v>
      </c>
      <c r="D5414" s="5">
        <v>41901</v>
      </c>
      <c r="E5414" s="5">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4">
        <v>8.1071999999999917</v>
      </c>
    </row>
    <row r="5415" spans="1:22" ht="14.25" customHeight="1" x14ac:dyDescent="0.3">
      <c r="A5415" s="4">
        <v>5414</v>
      </c>
      <c r="B5415" s="4" t="s">
        <v>8212</v>
      </c>
      <c r="C5415" s="4">
        <f>YEAR(Data!$D5415)</f>
        <v>2013</v>
      </c>
      <c r="D5415" s="5">
        <v>41529</v>
      </c>
      <c r="E5415" s="5">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4">
        <v>62.929999999999993</v>
      </c>
    </row>
    <row r="5416" spans="1:22" ht="14.25" customHeight="1" x14ac:dyDescent="0.3">
      <c r="A5416" s="4">
        <v>5415</v>
      </c>
      <c r="B5416" s="4" t="s">
        <v>8213</v>
      </c>
      <c r="C5416" s="4">
        <f>YEAR(Data!$D5416)</f>
        <v>2014</v>
      </c>
      <c r="D5416" s="5">
        <v>41906</v>
      </c>
      <c r="E5416" s="5">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4">
        <v>-197.57520000000002</v>
      </c>
    </row>
    <row r="5417" spans="1:22" ht="14.25" customHeight="1" x14ac:dyDescent="0.3">
      <c r="A5417" s="4">
        <v>5416</v>
      </c>
      <c r="B5417" s="4" t="s">
        <v>8213</v>
      </c>
      <c r="C5417" s="4">
        <f>YEAR(Data!$D5417)</f>
        <v>2014</v>
      </c>
      <c r="D5417" s="5">
        <v>41906</v>
      </c>
      <c r="E5417" s="5">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4">
        <v>7.2576000000000001</v>
      </c>
    </row>
    <row r="5418" spans="1:22" ht="14.25" customHeight="1" x14ac:dyDescent="0.3">
      <c r="A5418" s="4">
        <v>5417</v>
      </c>
      <c r="B5418" s="4" t="s">
        <v>8213</v>
      </c>
      <c r="C5418" s="4">
        <f>YEAR(Data!$D5418)</f>
        <v>2014</v>
      </c>
      <c r="D5418" s="5">
        <v>41906</v>
      </c>
      <c r="E5418" s="5">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ht="14.25" customHeight="1" x14ac:dyDescent="0.3">
      <c r="A5419" s="4">
        <v>5418</v>
      </c>
      <c r="B5419" s="4" t="s">
        <v>8214</v>
      </c>
      <c r="C5419" s="4">
        <f>YEAR(Data!$D5419)</f>
        <v>2011</v>
      </c>
      <c r="D5419" s="5">
        <v>40822</v>
      </c>
      <c r="E5419" s="5">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4">
        <v>7.68</v>
      </c>
    </row>
    <row r="5420" spans="1:22" ht="14.25" customHeight="1" x14ac:dyDescent="0.3">
      <c r="A5420" s="4">
        <v>5419</v>
      </c>
      <c r="B5420" s="4" t="s">
        <v>8217</v>
      </c>
      <c r="C5420" s="4">
        <f>YEAR(Data!$D5420)</f>
        <v>2012</v>
      </c>
      <c r="D5420" s="5">
        <v>41205</v>
      </c>
      <c r="E5420" s="5">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4">
        <v>12.700800000000001</v>
      </c>
    </row>
    <row r="5421" spans="1:22" ht="14.25" customHeight="1" x14ac:dyDescent="0.3">
      <c r="A5421" s="4">
        <v>5420</v>
      </c>
      <c r="B5421" s="4" t="s">
        <v>8217</v>
      </c>
      <c r="C5421" s="4">
        <f>YEAR(Data!$D5421)</f>
        <v>2012</v>
      </c>
      <c r="D5421" s="5">
        <v>41205</v>
      </c>
      <c r="E5421" s="5">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15.038400000000003</v>
      </c>
    </row>
    <row r="5422" spans="1:22" ht="14.25" customHeight="1" x14ac:dyDescent="0.3">
      <c r="A5422" s="4">
        <v>5421</v>
      </c>
      <c r="B5422" s="4" t="s">
        <v>8218</v>
      </c>
      <c r="C5422" s="4">
        <f>YEAR(Data!$D5422)</f>
        <v>2013</v>
      </c>
      <c r="D5422" s="5">
        <v>41365</v>
      </c>
      <c r="E5422" s="5">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4">
        <v>-60.836100000000016</v>
      </c>
    </row>
    <row r="5423" spans="1:22" ht="14.25" customHeight="1" x14ac:dyDescent="0.3">
      <c r="A5423" s="4">
        <v>5422</v>
      </c>
      <c r="B5423" s="4" t="s">
        <v>8218</v>
      </c>
      <c r="C5423" s="4">
        <f>YEAR(Data!$D5423)</f>
        <v>2013</v>
      </c>
      <c r="D5423" s="5">
        <v>41365</v>
      </c>
      <c r="E5423" s="5">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4">
        <v>1.1993999999999998</v>
      </c>
    </row>
    <row r="5424" spans="1:22" ht="14.25" customHeight="1" x14ac:dyDescent="0.3">
      <c r="A5424" s="4">
        <v>5423</v>
      </c>
      <c r="B5424" s="4" t="s">
        <v>8219</v>
      </c>
      <c r="C5424" s="4">
        <f>YEAR(Data!$D5424)</f>
        <v>2013</v>
      </c>
      <c r="D5424" s="5">
        <v>41638</v>
      </c>
      <c r="E5424" s="5">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3.9312000000000005</v>
      </c>
    </row>
    <row r="5425" spans="1:22" ht="14.25" customHeight="1" x14ac:dyDescent="0.3">
      <c r="A5425" s="4">
        <v>5424</v>
      </c>
      <c r="B5425" s="4" t="s">
        <v>8220</v>
      </c>
      <c r="C5425" s="4">
        <f>YEAR(Data!$D5425)</f>
        <v>2014</v>
      </c>
      <c r="D5425" s="5">
        <v>41947</v>
      </c>
      <c r="E5425" s="5">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4">
        <v>11.879999999999999</v>
      </c>
    </row>
    <row r="5426" spans="1:22" ht="14.25" customHeight="1" x14ac:dyDescent="0.3">
      <c r="A5426" s="4">
        <v>5425</v>
      </c>
      <c r="B5426" s="4" t="s">
        <v>8223</v>
      </c>
      <c r="C5426" s="4">
        <f>YEAR(Data!$D5426)</f>
        <v>2014</v>
      </c>
      <c r="D5426" s="5">
        <v>41660</v>
      </c>
      <c r="E5426" s="5">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4">
        <v>1.0207999999999999</v>
      </c>
    </row>
    <row r="5427" spans="1:22" ht="14.25" customHeight="1" x14ac:dyDescent="0.3">
      <c r="A5427" s="4">
        <v>5426</v>
      </c>
      <c r="B5427" s="4" t="s">
        <v>8224</v>
      </c>
      <c r="C5427" s="4">
        <f>YEAR(Data!$D5427)</f>
        <v>2013</v>
      </c>
      <c r="D5427" s="5">
        <v>41612</v>
      </c>
      <c r="E5427" s="5">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4">
        <v>659.98</v>
      </c>
    </row>
    <row r="5428" spans="1:22" ht="14.25" customHeight="1" x14ac:dyDescent="0.3">
      <c r="A5428" s="4">
        <v>5427</v>
      </c>
      <c r="B5428" s="4" t="s">
        <v>8224</v>
      </c>
      <c r="C5428" s="4">
        <f>YEAR(Data!$D5428)</f>
        <v>2013</v>
      </c>
      <c r="D5428" s="5">
        <v>41612</v>
      </c>
      <c r="E5428" s="5">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4">
        <v>51.47399999999999</v>
      </c>
    </row>
    <row r="5429" spans="1:22" ht="14.25" customHeight="1" x14ac:dyDescent="0.3">
      <c r="A5429" s="4">
        <v>5428</v>
      </c>
      <c r="B5429" s="4" t="s">
        <v>8227</v>
      </c>
      <c r="C5429" s="4">
        <f>YEAR(Data!$D5429)</f>
        <v>2013</v>
      </c>
      <c r="D5429" s="5">
        <v>41440</v>
      </c>
      <c r="E5429" s="5">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4">
        <v>35.245000000000005</v>
      </c>
    </row>
    <row r="5430" spans="1:22" ht="14.25" customHeight="1" x14ac:dyDescent="0.3">
      <c r="A5430" s="4">
        <v>5429</v>
      </c>
      <c r="B5430" s="4" t="s">
        <v>8230</v>
      </c>
      <c r="C5430" s="4">
        <f>YEAR(Data!$D5430)</f>
        <v>2013</v>
      </c>
      <c r="D5430" s="5">
        <v>41520</v>
      </c>
      <c r="E5430" s="5">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12.097800000000001</v>
      </c>
    </row>
    <row r="5431" spans="1:22" ht="14.25" customHeight="1" x14ac:dyDescent="0.3">
      <c r="A5431" s="4">
        <v>5430</v>
      </c>
      <c r="B5431" s="4" t="s">
        <v>8231</v>
      </c>
      <c r="C5431" s="4">
        <f>YEAR(Data!$D5431)</f>
        <v>2011</v>
      </c>
      <c r="D5431" s="5">
        <v>40791</v>
      </c>
      <c r="E5431" s="5">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4">
        <v>1.9989999999999979</v>
      </c>
    </row>
    <row r="5432" spans="1:22" ht="14.25" customHeight="1" x14ac:dyDescent="0.3">
      <c r="A5432" s="4">
        <v>5431</v>
      </c>
      <c r="B5432" s="4" t="s">
        <v>8232</v>
      </c>
      <c r="C5432" s="4">
        <f>YEAR(Data!$D5432)</f>
        <v>2014</v>
      </c>
      <c r="D5432" s="5">
        <v>41934</v>
      </c>
      <c r="E5432" s="5">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4">
        <v>16.156799999999997</v>
      </c>
    </row>
    <row r="5433" spans="1:22" ht="14.25" customHeight="1" x14ac:dyDescent="0.3">
      <c r="A5433" s="4">
        <v>5432</v>
      </c>
      <c r="B5433" s="4" t="s">
        <v>8232</v>
      </c>
      <c r="C5433" s="4">
        <f>YEAR(Data!$D5433)</f>
        <v>2014</v>
      </c>
      <c r="D5433" s="5">
        <v>41934</v>
      </c>
      <c r="E5433" s="5">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ht="14.25" customHeight="1" x14ac:dyDescent="0.3">
      <c r="A5434" s="4">
        <v>5433</v>
      </c>
      <c r="B5434" s="4" t="s">
        <v>8232</v>
      </c>
      <c r="C5434" s="4">
        <f>YEAR(Data!$D5434)</f>
        <v>2014</v>
      </c>
      <c r="D5434" s="5">
        <v>41934</v>
      </c>
      <c r="E5434" s="5">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4">
        <v>-4.9727999999999994</v>
      </c>
    </row>
    <row r="5435" spans="1:22" ht="14.25" customHeight="1" x14ac:dyDescent="0.3">
      <c r="A5435" s="4">
        <v>5434</v>
      </c>
      <c r="B5435" s="4" t="s">
        <v>8235</v>
      </c>
      <c r="C5435" s="4">
        <f>YEAR(Data!$D5435)</f>
        <v>2014</v>
      </c>
      <c r="D5435" s="5">
        <v>41755</v>
      </c>
      <c r="E5435" s="5">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4">
        <v>0.66719999999999979</v>
      </c>
    </row>
    <row r="5436" spans="1:22" ht="14.25" customHeight="1" x14ac:dyDescent="0.3">
      <c r="A5436" s="4">
        <v>5435</v>
      </c>
      <c r="B5436" s="4" t="s">
        <v>8236</v>
      </c>
      <c r="C5436" s="4">
        <f>YEAR(Data!$D5436)</f>
        <v>2012</v>
      </c>
      <c r="D5436" s="5">
        <v>41201</v>
      </c>
      <c r="E5436" s="5">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4">
        <v>459.39599999999996</v>
      </c>
    </row>
    <row r="5437" spans="1:22" ht="14.25" customHeight="1" x14ac:dyDescent="0.3">
      <c r="A5437" s="4">
        <v>5436</v>
      </c>
      <c r="B5437" s="4" t="s">
        <v>8236</v>
      </c>
      <c r="C5437" s="4">
        <f>YEAR(Data!$D5437)</f>
        <v>2012</v>
      </c>
      <c r="D5437" s="5">
        <v>41201</v>
      </c>
      <c r="E5437" s="5">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97.199999999999989</v>
      </c>
    </row>
    <row r="5438" spans="1:22" ht="14.25" customHeight="1" x14ac:dyDescent="0.3">
      <c r="A5438" s="4">
        <v>5437</v>
      </c>
      <c r="B5438" s="4" t="s">
        <v>8239</v>
      </c>
      <c r="C5438" s="4">
        <f>YEAR(Data!$D5438)</f>
        <v>2011</v>
      </c>
      <c r="D5438" s="5">
        <v>40729</v>
      </c>
      <c r="E5438" s="5">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5.3680000000000012</v>
      </c>
    </row>
    <row r="5439" spans="1:22" ht="14.25" customHeight="1" x14ac:dyDescent="0.3">
      <c r="A5439" s="4">
        <v>5438</v>
      </c>
      <c r="B5439" s="4" t="s">
        <v>8239</v>
      </c>
      <c r="C5439" s="4">
        <f>YEAR(Data!$D5439)</f>
        <v>2011</v>
      </c>
      <c r="D5439" s="5">
        <v>40729</v>
      </c>
      <c r="E5439" s="5">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4">
        <v>-6.8669999999999973</v>
      </c>
    </row>
    <row r="5440" spans="1:22" ht="14.25" customHeight="1" x14ac:dyDescent="0.3">
      <c r="A5440" s="4">
        <v>5439</v>
      </c>
      <c r="B5440" s="4" t="s">
        <v>8239</v>
      </c>
      <c r="C5440" s="4">
        <f>YEAR(Data!$D5440)</f>
        <v>2011</v>
      </c>
      <c r="D5440" s="5">
        <v>40729</v>
      </c>
      <c r="E5440" s="5">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4">
        <v>15.991199999999992</v>
      </c>
    </row>
    <row r="5441" spans="1:22" ht="14.25" customHeight="1" x14ac:dyDescent="0.3">
      <c r="A5441" s="4">
        <v>5440</v>
      </c>
      <c r="B5441" s="4" t="s">
        <v>8242</v>
      </c>
      <c r="C5441" s="4">
        <f>YEAR(Data!$D5441)</f>
        <v>2013</v>
      </c>
      <c r="D5441" s="5">
        <v>41369</v>
      </c>
      <c r="E5441" s="5">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4">
        <v>183.99499999999998</v>
      </c>
    </row>
    <row r="5442" spans="1:22" ht="14.25" customHeight="1" x14ac:dyDescent="0.3">
      <c r="A5442" s="4">
        <v>5441</v>
      </c>
      <c r="B5442" s="4" t="s">
        <v>8243</v>
      </c>
      <c r="C5442" s="4">
        <f>YEAR(Data!$D5442)</f>
        <v>2014</v>
      </c>
      <c r="D5442" s="5">
        <v>41957</v>
      </c>
      <c r="E5442" s="5">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4">
        <v>0.15480000000000005</v>
      </c>
    </row>
    <row r="5443" spans="1:22" ht="14.25" customHeight="1" x14ac:dyDescent="0.3">
      <c r="A5443" s="4">
        <v>5442</v>
      </c>
      <c r="B5443" s="4" t="s">
        <v>8245</v>
      </c>
      <c r="C5443" s="4">
        <f>YEAR(Data!$D5443)</f>
        <v>2014</v>
      </c>
      <c r="D5443" s="5">
        <v>41892</v>
      </c>
      <c r="E5443" s="5">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4">
        <v>2.3879999999999999</v>
      </c>
    </row>
    <row r="5444" spans="1:22" ht="14.25" customHeight="1" x14ac:dyDescent="0.3">
      <c r="A5444" s="4">
        <v>5443</v>
      </c>
      <c r="B5444" s="4" t="s">
        <v>8248</v>
      </c>
      <c r="C5444" s="4">
        <f>YEAR(Data!$D5444)</f>
        <v>2012</v>
      </c>
      <c r="D5444" s="5">
        <v>41016</v>
      </c>
      <c r="E5444" s="5">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ht="14.25" customHeight="1" x14ac:dyDescent="0.3">
      <c r="A5445" s="4">
        <v>5444</v>
      </c>
      <c r="B5445" s="4" t="s">
        <v>8248</v>
      </c>
      <c r="C5445" s="4">
        <f>YEAR(Data!$D5445)</f>
        <v>2012</v>
      </c>
      <c r="D5445" s="5">
        <v>41016</v>
      </c>
      <c r="E5445" s="5">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4">
        <v>21.024899999999999</v>
      </c>
    </row>
    <row r="5446" spans="1:22" ht="14.25" customHeight="1" x14ac:dyDescent="0.3">
      <c r="A5446" s="4">
        <v>5445</v>
      </c>
      <c r="B5446" s="4" t="s">
        <v>8248</v>
      </c>
      <c r="C5446" s="4">
        <f>YEAR(Data!$D5446)</f>
        <v>2012</v>
      </c>
      <c r="D5446" s="5">
        <v>41016</v>
      </c>
      <c r="E5446" s="5">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4">
        <v>2.7845999999999997</v>
      </c>
    </row>
    <row r="5447" spans="1:22" ht="14.25" customHeight="1" x14ac:dyDescent="0.3">
      <c r="A5447" s="4">
        <v>5446</v>
      </c>
      <c r="B5447" s="4" t="s">
        <v>8251</v>
      </c>
      <c r="C5447" s="4">
        <f>YEAR(Data!$D5447)</f>
        <v>2013</v>
      </c>
      <c r="D5447" s="5">
        <v>41481</v>
      </c>
      <c r="E5447" s="5">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4">
        <v>7.0659000000000001</v>
      </c>
    </row>
    <row r="5448" spans="1:22" ht="14.25" customHeight="1" x14ac:dyDescent="0.3">
      <c r="A5448" s="4">
        <v>5447</v>
      </c>
      <c r="B5448" s="4" t="s">
        <v>8252</v>
      </c>
      <c r="C5448" s="4">
        <f>YEAR(Data!$D5448)</f>
        <v>2013</v>
      </c>
      <c r="D5448" s="5">
        <v>41513</v>
      </c>
      <c r="E5448" s="5">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ht="14.25" customHeight="1" x14ac:dyDescent="0.3">
      <c r="A5449" s="4">
        <v>5448</v>
      </c>
      <c r="B5449" s="4" t="s">
        <v>8252</v>
      </c>
      <c r="C5449" s="4">
        <f>YEAR(Data!$D5449)</f>
        <v>2013</v>
      </c>
      <c r="D5449" s="5">
        <v>41513</v>
      </c>
      <c r="E5449" s="5">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4">
        <v>87.482499999999987</v>
      </c>
    </row>
    <row r="5450" spans="1:22" ht="14.25" customHeight="1" x14ac:dyDescent="0.3">
      <c r="A5450" s="4">
        <v>5449</v>
      </c>
      <c r="B5450" s="4" t="s">
        <v>8253</v>
      </c>
      <c r="C5450" s="4">
        <f>YEAR(Data!$D5450)</f>
        <v>2011</v>
      </c>
      <c r="D5450" s="5">
        <v>40798</v>
      </c>
      <c r="E5450" s="5">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4">
        <v>7.158600000000007</v>
      </c>
    </row>
    <row r="5451" spans="1:22" ht="14.25" customHeight="1" x14ac:dyDescent="0.3">
      <c r="A5451" s="4">
        <v>5450</v>
      </c>
      <c r="B5451" s="4" t="s">
        <v>8253</v>
      </c>
      <c r="C5451" s="4">
        <f>YEAR(Data!$D5451)</f>
        <v>2011</v>
      </c>
      <c r="D5451" s="5">
        <v>40798</v>
      </c>
      <c r="E5451" s="5">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4">
        <v>10.905999999999993</v>
      </c>
    </row>
    <row r="5452" spans="1:22" ht="14.25" customHeight="1" x14ac:dyDescent="0.3">
      <c r="A5452" s="4">
        <v>5451</v>
      </c>
      <c r="B5452" s="4" t="s">
        <v>8253</v>
      </c>
      <c r="C5452" s="4">
        <f>YEAR(Data!$D5452)</f>
        <v>2011</v>
      </c>
      <c r="D5452" s="5">
        <v>40798</v>
      </c>
      <c r="E5452" s="5">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149.38199999999998</v>
      </c>
    </row>
    <row r="5453" spans="1:22" ht="14.25" customHeight="1" x14ac:dyDescent="0.3">
      <c r="A5453" s="4">
        <v>5452</v>
      </c>
      <c r="B5453" s="4" t="s">
        <v>8253</v>
      </c>
      <c r="C5453" s="4">
        <f>YEAR(Data!$D5453)</f>
        <v>2011</v>
      </c>
      <c r="D5453" s="5">
        <v>40798</v>
      </c>
      <c r="E5453" s="5">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4">
        <v>12.979199999999999</v>
      </c>
    </row>
    <row r="5454" spans="1:22" ht="14.25" customHeight="1" x14ac:dyDescent="0.3">
      <c r="A5454" s="4">
        <v>5453</v>
      </c>
      <c r="B5454" s="4" t="s">
        <v>8254</v>
      </c>
      <c r="C5454" s="4">
        <f>YEAR(Data!$D5454)</f>
        <v>2013</v>
      </c>
      <c r="D5454" s="5">
        <v>41478</v>
      </c>
      <c r="E5454" s="5">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4">
        <v>24.997999999999987</v>
      </c>
    </row>
    <row r="5455" spans="1:22" ht="14.25" customHeight="1" x14ac:dyDescent="0.3">
      <c r="A5455" s="4">
        <v>5454</v>
      </c>
      <c r="B5455" s="4" t="s">
        <v>8255</v>
      </c>
      <c r="C5455" s="4">
        <f>YEAR(Data!$D5455)</f>
        <v>2014</v>
      </c>
      <c r="D5455" s="5">
        <v>41779</v>
      </c>
      <c r="E5455" s="5">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4">
        <v>13.780799999999996</v>
      </c>
    </row>
    <row r="5456" spans="1:22" ht="14.25" customHeight="1" x14ac:dyDescent="0.3">
      <c r="A5456" s="4">
        <v>5455</v>
      </c>
      <c r="B5456" s="4" t="s">
        <v>8256</v>
      </c>
      <c r="C5456" s="4">
        <f>YEAR(Data!$D5456)</f>
        <v>2014</v>
      </c>
      <c r="D5456" s="5">
        <v>41758</v>
      </c>
      <c r="E5456" s="5">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ht="14.25" customHeight="1" x14ac:dyDescent="0.3">
      <c r="A5457" s="4">
        <v>5456</v>
      </c>
      <c r="B5457" s="4" t="s">
        <v>8256</v>
      </c>
      <c r="C5457" s="4">
        <f>YEAR(Data!$D5457)</f>
        <v>2014</v>
      </c>
      <c r="D5457" s="5">
        <v>41758</v>
      </c>
      <c r="E5457" s="5">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4">
        <v>0.77039999999999909</v>
      </c>
    </row>
    <row r="5458" spans="1:22" ht="14.25" customHeight="1" x14ac:dyDescent="0.3">
      <c r="A5458" s="4">
        <v>5457</v>
      </c>
      <c r="B5458" s="4" t="s">
        <v>8257</v>
      </c>
      <c r="C5458" s="4">
        <f>YEAR(Data!$D5458)</f>
        <v>2014</v>
      </c>
      <c r="D5458" s="5">
        <v>42003</v>
      </c>
      <c r="E5458" s="5">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4">
        <v>9.6039999999999992</v>
      </c>
    </row>
    <row r="5459" spans="1:22" ht="14.25" customHeight="1" x14ac:dyDescent="0.3">
      <c r="A5459" s="4">
        <v>5458</v>
      </c>
      <c r="B5459" s="4" t="s">
        <v>8257</v>
      </c>
      <c r="C5459" s="4">
        <f>YEAR(Data!$D5459)</f>
        <v>2014</v>
      </c>
      <c r="D5459" s="5">
        <v>42003</v>
      </c>
      <c r="E5459" s="5">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20.537999999999997</v>
      </c>
    </row>
    <row r="5460" spans="1:22" ht="14.25" customHeight="1" x14ac:dyDescent="0.3">
      <c r="A5460" s="4">
        <v>5459</v>
      </c>
      <c r="B5460" s="4" t="s">
        <v>8260</v>
      </c>
      <c r="C5460" s="4">
        <f>YEAR(Data!$D5460)</f>
        <v>2014</v>
      </c>
      <c r="D5460" s="5">
        <v>41887</v>
      </c>
      <c r="E5460" s="5">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4">
        <v>4.3367999999999993</v>
      </c>
    </row>
    <row r="5461" spans="1:22" ht="14.25" customHeight="1" x14ac:dyDescent="0.3">
      <c r="A5461" s="4">
        <v>5460</v>
      </c>
      <c r="B5461" s="4" t="s">
        <v>8260</v>
      </c>
      <c r="C5461" s="4">
        <f>YEAR(Data!$D5461)</f>
        <v>2014</v>
      </c>
      <c r="D5461" s="5">
        <v>41887</v>
      </c>
      <c r="E5461" s="5">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4">
        <v>92.392000000000053</v>
      </c>
    </row>
    <row r="5462" spans="1:22" ht="14.25" customHeight="1" x14ac:dyDescent="0.3">
      <c r="A5462" s="4">
        <v>5461</v>
      </c>
      <c r="B5462" s="4" t="s">
        <v>8263</v>
      </c>
      <c r="C5462" s="4">
        <f>YEAR(Data!$D5462)</f>
        <v>2011</v>
      </c>
      <c r="D5462" s="5">
        <v>40623</v>
      </c>
      <c r="E5462" s="5">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4">
        <v>-3.864600000000002</v>
      </c>
    </row>
    <row r="5463" spans="1:22" ht="14.25" customHeight="1" x14ac:dyDescent="0.3">
      <c r="A5463" s="4">
        <v>5462</v>
      </c>
      <c r="B5463" s="4" t="s">
        <v>8264</v>
      </c>
      <c r="C5463" s="4">
        <f>YEAR(Data!$D5463)</f>
        <v>2014</v>
      </c>
      <c r="D5463" s="5">
        <v>41911</v>
      </c>
      <c r="E5463" s="5">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ht="14.25" customHeight="1" x14ac:dyDescent="0.3">
      <c r="A5464" s="4">
        <v>5463</v>
      </c>
      <c r="B5464" s="4" t="s">
        <v>8265</v>
      </c>
      <c r="C5464" s="4">
        <f>YEAR(Data!$D5464)</f>
        <v>2011</v>
      </c>
      <c r="D5464" s="5">
        <v>40563</v>
      </c>
      <c r="E5464" s="5">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ht="14.25" customHeight="1" x14ac:dyDescent="0.3">
      <c r="A5465" s="4">
        <v>5464</v>
      </c>
      <c r="B5465" s="4" t="s">
        <v>8265</v>
      </c>
      <c r="C5465" s="4">
        <f>YEAR(Data!$D5465)</f>
        <v>2011</v>
      </c>
      <c r="D5465" s="5">
        <v>40563</v>
      </c>
      <c r="E5465" s="5">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4">
        <v>19.622399999999999</v>
      </c>
    </row>
    <row r="5466" spans="1:22" ht="14.25" customHeight="1" x14ac:dyDescent="0.3">
      <c r="A5466" s="4">
        <v>5465</v>
      </c>
      <c r="B5466" s="4" t="s">
        <v>8265</v>
      </c>
      <c r="C5466" s="4">
        <f>YEAR(Data!$D5466)</f>
        <v>2011</v>
      </c>
      <c r="D5466" s="5">
        <v>40563</v>
      </c>
      <c r="E5466" s="5">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ht="14.25" customHeight="1" x14ac:dyDescent="0.3">
      <c r="A5467" s="4">
        <v>5466</v>
      </c>
      <c r="B5467" s="4" t="s">
        <v>8265</v>
      </c>
      <c r="C5467" s="4">
        <f>YEAR(Data!$D5467)</f>
        <v>2011</v>
      </c>
      <c r="D5467" s="5">
        <v>40563</v>
      </c>
      <c r="E5467" s="5">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4">
        <v>-320.59699999999998</v>
      </c>
    </row>
    <row r="5468" spans="1:22" ht="14.25" customHeight="1" x14ac:dyDescent="0.3">
      <c r="A5468" s="4">
        <v>5467</v>
      </c>
      <c r="B5468" s="4" t="s">
        <v>8266</v>
      </c>
      <c r="C5468" s="4">
        <f>YEAR(Data!$D5468)</f>
        <v>2011</v>
      </c>
      <c r="D5468" s="5">
        <v>40589</v>
      </c>
      <c r="E5468" s="5">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4">
        <v>6.0659999999999989</v>
      </c>
    </row>
    <row r="5469" spans="1:22" ht="14.25" customHeight="1" x14ac:dyDescent="0.3">
      <c r="A5469" s="4">
        <v>5468</v>
      </c>
      <c r="B5469" s="4" t="s">
        <v>8267</v>
      </c>
      <c r="C5469" s="4">
        <f>YEAR(Data!$D5469)</f>
        <v>2013</v>
      </c>
      <c r="D5469" s="5">
        <v>41435</v>
      </c>
      <c r="E5469" s="5">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13.764599999999994</v>
      </c>
    </row>
    <row r="5470" spans="1:22" ht="14.25" customHeight="1" x14ac:dyDescent="0.3">
      <c r="A5470" s="4">
        <v>5469</v>
      </c>
      <c r="B5470" s="4" t="s">
        <v>8268</v>
      </c>
      <c r="C5470" s="4">
        <f>YEAR(Data!$D5470)</f>
        <v>2011</v>
      </c>
      <c r="D5470" s="5">
        <v>40812</v>
      </c>
      <c r="E5470" s="5">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73.19399999999996</v>
      </c>
    </row>
    <row r="5471" spans="1:22" ht="14.25" customHeight="1" x14ac:dyDescent="0.3">
      <c r="A5471" s="4">
        <v>5470</v>
      </c>
      <c r="B5471" s="4" t="s">
        <v>8268</v>
      </c>
      <c r="C5471" s="4">
        <f>YEAR(Data!$D5471)</f>
        <v>2011</v>
      </c>
      <c r="D5471" s="5">
        <v>40812</v>
      </c>
      <c r="E5471" s="5">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ht="14.25" customHeight="1" x14ac:dyDescent="0.3">
      <c r="A5472" s="4">
        <v>5471</v>
      </c>
      <c r="B5472" s="4" t="s">
        <v>8269</v>
      </c>
      <c r="C5472" s="4">
        <f>YEAR(Data!$D5472)</f>
        <v>2013</v>
      </c>
      <c r="D5472" s="5">
        <v>41425</v>
      </c>
      <c r="E5472" s="5">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4">
        <v>9.2939999999999969</v>
      </c>
    </row>
    <row r="5473" spans="1:22" ht="14.25" customHeight="1" x14ac:dyDescent="0.3">
      <c r="A5473" s="4">
        <v>5472</v>
      </c>
      <c r="B5473" s="4" t="s">
        <v>8270</v>
      </c>
      <c r="C5473" s="4">
        <f>YEAR(Data!$D5473)</f>
        <v>2014</v>
      </c>
      <c r="D5473" s="5">
        <v>41993</v>
      </c>
      <c r="E5473" s="5">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4">
        <v>4.0080000000000009</v>
      </c>
    </row>
    <row r="5474" spans="1:22" ht="14.25" customHeight="1" x14ac:dyDescent="0.3">
      <c r="A5474" s="4">
        <v>5473</v>
      </c>
      <c r="B5474" s="4" t="s">
        <v>8270</v>
      </c>
      <c r="C5474" s="4">
        <f>YEAR(Data!$D5474)</f>
        <v>2014</v>
      </c>
      <c r="D5474" s="5">
        <v>41993</v>
      </c>
      <c r="E5474" s="5">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-17.607599999999998</v>
      </c>
    </row>
    <row r="5475" spans="1:22" ht="14.25" customHeight="1" x14ac:dyDescent="0.3">
      <c r="A5475" s="4">
        <v>5474</v>
      </c>
      <c r="B5475" s="4" t="s">
        <v>8270</v>
      </c>
      <c r="C5475" s="4">
        <f>YEAR(Data!$D5475)</f>
        <v>2014</v>
      </c>
      <c r="D5475" s="5">
        <v>41993</v>
      </c>
      <c r="E5475" s="5">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4">
        <v>-183.6323999999999</v>
      </c>
    </row>
    <row r="5476" spans="1:22" ht="14.25" customHeight="1" x14ac:dyDescent="0.3">
      <c r="A5476" s="4">
        <v>5475</v>
      </c>
      <c r="B5476" s="4" t="s">
        <v>8271</v>
      </c>
      <c r="C5476" s="4">
        <f>YEAR(Data!$D5476)</f>
        <v>2014</v>
      </c>
      <c r="D5476" s="5">
        <v>42000</v>
      </c>
      <c r="E5476" s="5">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37.533999999999992</v>
      </c>
    </row>
    <row r="5477" spans="1:22" ht="14.25" customHeight="1" x14ac:dyDescent="0.3">
      <c r="A5477" s="4">
        <v>5476</v>
      </c>
      <c r="B5477" s="4" t="s">
        <v>8272</v>
      </c>
      <c r="C5477" s="4">
        <f>YEAR(Data!$D5477)</f>
        <v>2014</v>
      </c>
      <c r="D5477" s="5">
        <v>41806</v>
      </c>
      <c r="E5477" s="5">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4">
        <v>22.200000000000003</v>
      </c>
    </row>
    <row r="5478" spans="1:22" ht="14.25" customHeight="1" x14ac:dyDescent="0.3">
      <c r="A5478" s="4">
        <v>5477</v>
      </c>
      <c r="B5478" s="4" t="s">
        <v>8272</v>
      </c>
      <c r="C5478" s="4">
        <f>YEAR(Data!$D5478)</f>
        <v>2014</v>
      </c>
      <c r="D5478" s="5">
        <v>41806</v>
      </c>
      <c r="E5478" s="5">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4">
        <v>22.828499999999998</v>
      </c>
    </row>
    <row r="5479" spans="1:22" ht="14.25" customHeight="1" x14ac:dyDescent="0.3">
      <c r="A5479" s="4">
        <v>5478</v>
      </c>
      <c r="B5479" s="4" t="s">
        <v>8272</v>
      </c>
      <c r="C5479" s="4">
        <f>YEAR(Data!$D5479)</f>
        <v>2014</v>
      </c>
      <c r="D5479" s="5">
        <v>41806</v>
      </c>
      <c r="E5479" s="5">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4">
        <v>8.7906000000000013</v>
      </c>
    </row>
    <row r="5480" spans="1:22" ht="14.25" customHeight="1" x14ac:dyDescent="0.3">
      <c r="A5480" s="4">
        <v>5479</v>
      </c>
      <c r="B5480" s="4" t="s">
        <v>8273</v>
      </c>
      <c r="C5480" s="4">
        <f>YEAR(Data!$D5480)</f>
        <v>2013</v>
      </c>
      <c r="D5480" s="5">
        <v>41599</v>
      </c>
      <c r="E5480" s="5">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4">
        <v>62.915999999999997</v>
      </c>
    </row>
    <row r="5481" spans="1:22" ht="14.25" customHeight="1" x14ac:dyDescent="0.3">
      <c r="A5481" s="4">
        <v>5480</v>
      </c>
      <c r="B5481" s="4" t="s">
        <v>8274</v>
      </c>
      <c r="C5481" s="4">
        <f>YEAR(Data!$D5481)</f>
        <v>2011</v>
      </c>
      <c r="D5481" s="5">
        <v>40633</v>
      </c>
      <c r="E5481" s="5">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4">
        <v>-1.3082999999999996</v>
      </c>
    </row>
    <row r="5482" spans="1:22" ht="14.25" customHeight="1" x14ac:dyDescent="0.3">
      <c r="A5482" s="4">
        <v>5481</v>
      </c>
      <c r="B5482" s="4" t="s">
        <v>8275</v>
      </c>
      <c r="C5482" s="4">
        <f>YEAR(Data!$D5482)</f>
        <v>2014</v>
      </c>
      <c r="D5482" s="5">
        <v>41921</v>
      </c>
      <c r="E5482" s="5">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4">
        <v>11.609099999999998</v>
      </c>
    </row>
    <row r="5483" spans="1:22" ht="14.25" customHeight="1" x14ac:dyDescent="0.3">
      <c r="A5483" s="4">
        <v>5482</v>
      </c>
      <c r="B5483" s="4" t="s">
        <v>8275</v>
      </c>
      <c r="C5483" s="4">
        <f>YEAR(Data!$D5483)</f>
        <v>2014</v>
      </c>
      <c r="D5483" s="5">
        <v>41921</v>
      </c>
      <c r="E5483" s="5">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4">
        <v>6.4799999999999969</v>
      </c>
    </row>
    <row r="5484" spans="1:22" ht="14.25" customHeight="1" x14ac:dyDescent="0.3">
      <c r="A5484" s="4">
        <v>5483</v>
      </c>
      <c r="B5484" s="4" t="s">
        <v>8275</v>
      </c>
      <c r="C5484" s="4">
        <f>YEAR(Data!$D5484)</f>
        <v>2014</v>
      </c>
      <c r="D5484" s="5">
        <v>41921</v>
      </c>
      <c r="E5484" s="5">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ht="14.25" customHeight="1" x14ac:dyDescent="0.3">
      <c r="A5485" s="4">
        <v>5484</v>
      </c>
      <c r="B5485" s="4" t="s">
        <v>8275</v>
      </c>
      <c r="C5485" s="4">
        <f>YEAR(Data!$D5485)</f>
        <v>2014</v>
      </c>
      <c r="D5485" s="5">
        <v>41921</v>
      </c>
      <c r="E5485" s="5">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4">
        <v>0.40679999999999694</v>
      </c>
    </row>
    <row r="5486" spans="1:22" ht="14.25" customHeight="1" x14ac:dyDescent="0.3">
      <c r="A5486" s="4">
        <v>5485</v>
      </c>
      <c r="B5486" s="4" t="s">
        <v>8276</v>
      </c>
      <c r="C5486" s="4">
        <f>YEAR(Data!$D5486)</f>
        <v>2014</v>
      </c>
      <c r="D5486" s="5">
        <v>41670</v>
      </c>
      <c r="E5486" s="5">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4">
        <v>-68.1096</v>
      </c>
    </row>
    <row r="5487" spans="1:22" ht="14.25" customHeight="1" x14ac:dyDescent="0.3">
      <c r="A5487" s="4">
        <v>5486</v>
      </c>
      <c r="B5487" s="4" t="s">
        <v>8279</v>
      </c>
      <c r="C5487" s="4">
        <f>YEAR(Data!$D5487)</f>
        <v>2011</v>
      </c>
      <c r="D5487" s="5">
        <v>40889</v>
      </c>
      <c r="E5487" s="5">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7.6283999999999974</v>
      </c>
    </row>
    <row r="5488" spans="1:22" ht="14.25" customHeight="1" x14ac:dyDescent="0.3">
      <c r="A5488" s="4">
        <v>5487</v>
      </c>
      <c r="B5488" s="4" t="s">
        <v>8280</v>
      </c>
      <c r="C5488" s="4">
        <f>YEAR(Data!$D5488)</f>
        <v>2012</v>
      </c>
      <c r="D5488" s="5">
        <v>41206</v>
      </c>
      <c r="E5488" s="5">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4">
        <v>-6.2860000000000031</v>
      </c>
    </row>
    <row r="5489" spans="1:22" ht="14.25" customHeight="1" x14ac:dyDescent="0.3">
      <c r="A5489" s="4">
        <v>5488</v>
      </c>
      <c r="B5489" s="4" t="s">
        <v>8281</v>
      </c>
      <c r="C5489" s="4">
        <f>YEAR(Data!$D5489)</f>
        <v>2014</v>
      </c>
      <c r="D5489" s="5">
        <v>41731</v>
      </c>
      <c r="E5489" s="5">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4">
        <v>-5.694300000000001</v>
      </c>
    </row>
    <row r="5490" spans="1:22" ht="14.25" customHeight="1" x14ac:dyDescent="0.3">
      <c r="A5490" s="4">
        <v>5489</v>
      </c>
      <c r="B5490" s="4" t="s">
        <v>8281</v>
      </c>
      <c r="C5490" s="4">
        <f>YEAR(Data!$D5490)</f>
        <v>2014</v>
      </c>
      <c r="D5490" s="5">
        <v>41731</v>
      </c>
      <c r="E5490" s="5">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ht="14.25" customHeight="1" x14ac:dyDescent="0.3">
      <c r="A5491" s="4">
        <v>5490</v>
      </c>
      <c r="B5491" s="4" t="s">
        <v>8281</v>
      </c>
      <c r="C5491" s="4">
        <f>YEAR(Data!$D5491)</f>
        <v>2014</v>
      </c>
      <c r="D5491" s="5">
        <v>41731</v>
      </c>
      <c r="E5491" s="5">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4">
        <v>1.8207000000000013</v>
      </c>
    </row>
    <row r="5492" spans="1:22" ht="14.25" customHeight="1" x14ac:dyDescent="0.3">
      <c r="A5492" s="4">
        <v>5491</v>
      </c>
      <c r="B5492" s="4" t="s">
        <v>8281</v>
      </c>
      <c r="C5492" s="4">
        <f>YEAR(Data!$D5492)</f>
        <v>2014</v>
      </c>
      <c r="D5492" s="5">
        <v>41731</v>
      </c>
      <c r="E5492" s="5">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4">
        <v>-19.105800000000016</v>
      </c>
    </row>
    <row r="5493" spans="1:22" ht="14.25" customHeight="1" x14ac:dyDescent="0.3">
      <c r="A5493" s="4">
        <v>5492</v>
      </c>
      <c r="B5493" s="4" t="s">
        <v>8282</v>
      </c>
      <c r="C5493" s="4">
        <f>YEAR(Data!$D5493)</f>
        <v>2014</v>
      </c>
      <c r="D5493" s="5">
        <v>41666</v>
      </c>
      <c r="E5493" s="5">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1.8160000000000016</v>
      </c>
    </row>
    <row r="5494" spans="1:22" ht="14.25" customHeight="1" x14ac:dyDescent="0.3">
      <c r="A5494" s="4">
        <v>5493</v>
      </c>
      <c r="B5494" s="4" t="s">
        <v>8283</v>
      </c>
      <c r="C5494" s="4">
        <f>YEAR(Data!$D5494)</f>
        <v>2011</v>
      </c>
      <c r="D5494" s="5">
        <v>40875</v>
      </c>
      <c r="E5494" s="5">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0.14719999999999978</v>
      </c>
    </row>
    <row r="5495" spans="1:22" ht="14.25" customHeight="1" x14ac:dyDescent="0.3">
      <c r="A5495" s="4">
        <v>5494</v>
      </c>
      <c r="B5495" s="4" t="s">
        <v>8283</v>
      </c>
      <c r="C5495" s="4">
        <f>YEAR(Data!$D5495)</f>
        <v>2011</v>
      </c>
      <c r="D5495" s="5">
        <v>40875</v>
      </c>
      <c r="E5495" s="5">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ht="14.25" customHeight="1" x14ac:dyDescent="0.3">
      <c r="A5496" s="4">
        <v>5495</v>
      </c>
      <c r="B5496" s="4" t="s">
        <v>8283</v>
      </c>
      <c r="C5496" s="4">
        <f>YEAR(Data!$D5496)</f>
        <v>2011</v>
      </c>
      <c r="D5496" s="5">
        <v>40875</v>
      </c>
      <c r="E5496" s="5">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-4.8391999999999769</v>
      </c>
    </row>
    <row r="5497" spans="1:22" ht="14.25" customHeight="1" x14ac:dyDescent="0.3">
      <c r="A5497" s="4">
        <v>5496</v>
      </c>
      <c r="B5497" s="4" t="s">
        <v>8284</v>
      </c>
      <c r="C5497" s="4">
        <f>YEAR(Data!$D5497)</f>
        <v>2012</v>
      </c>
      <c r="D5497" s="5">
        <v>41156</v>
      </c>
      <c r="E5497" s="5">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4">
        <v>-6.1247999999999987</v>
      </c>
    </row>
    <row r="5498" spans="1:22" ht="14.25" customHeight="1" x14ac:dyDescent="0.3">
      <c r="A5498" s="4">
        <v>5497</v>
      </c>
      <c r="B5498" s="4" t="s">
        <v>8285</v>
      </c>
      <c r="C5498" s="4">
        <f>YEAR(Data!$D5498)</f>
        <v>2014</v>
      </c>
      <c r="D5498" s="5">
        <v>41803</v>
      </c>
      <c r="E5498" s="5">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4">
        <v>19.176000000000002</v>
      </c>
    </row>
    <row r="5499" spans="1:22" ht="14.25" customHeight="1" x14ac:dyDescent="0.3">
      <c r="A5499" s="4">
        <v>5498</v>
      </c>
      <c r="B5499" s="4" t="s">
        <v>8286</v>
      </c>
      <c r="C5499" s="4">
        <f>YEAR(Data!$D5499)</f>
        <v>2014</v>
      </c>
      <c r="D5499" s="5">
        <v>41836</v>
      </c>
      <c r="E5499" s="5">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1.9023999999999992</v>
      </c>
    </row>
    <row r="5500" spans="1:22" ht="14.25" customHeight="1" x14ac:dyDescent="0.3">
      <c r="A5500" s="4">
        <v>5499</v>
      </c>
      <c r="B5500" s="4" t="s">
        <v>8286</v>
      </c>
      <c r="C5500" s="4">
        <f>YEAR(Data!$D5500)</f>
        <v>2014</v>
      </c>
      <c r="D5500" s="5">
        <v>41836</v>
      </c>
      <c r="E5500" s="5">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ht="14.25" customHeight="1" x14ac:dyDescent="0.3">
      <c r="A5501" s="4">
        <v>5500</v>
      </c>
      <c r="B5501" s="4" t="s">
        <v>8286</v>
      </c>
      <c r="C5501" s="4">
        <f>YEAR(Data!$D5501)</f>
        <v>2014</v>
      </c>
      <c r="D5501" s="5">
        <v>41836</v>
      </c>
      <c r="E5501" s="5">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ht="14.25" customHeight="1" x14ac:dyDescent="0.3">
      <c r="A5502" s="4">
        <v>5501</v>
      </c>
      <c r="B5502" s="4" t="s">
        <v>8286</v>
      </c>
      <c r="C5502" s="4">
        <f>YEAR(Data!$D5502)</f>
        <v>2014</v>
      </c>
      <c r="D5502" s="5">
        <v>41836</v>
      </c>
      <c r="E5502" s="5">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ht="14.25" customHeight="1" x14ac:dyDescent="0.3">
      <c r="A5503" s="4">
        <v>5502</v>
      </c>
      <c r="B5503" s="4" t="s">
        <v>8286</v>
      </c>
      <c r="C5503" s="4">
        <f>YEAR(Data!$D5503)</f>
        <v>2014</v>
      </c>
      <c r="D5503" s="5">
        <v>41836</v>
      </c>
      <c r="E5503" s="5">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4.3904000000000005</v>
      </c>
    </row>
    <row r="5504" spans="1:22" ht="14.25" customHeight="1" x14ac:dyDescent="0.3">
      <c r="A5504" s="4">
        <v>5503</v>
      </c>
      <c r="B5504" s="4" t="s">
        <v>8287</v>
      </c>
      <c r="C5504" s="4">
        <f>YEAR(Data!$D5504)</f>
        <v>2014</v>
      </c>
      <c r="D5504" s="5">
        <v>41946</v>
      </c>
      <c r="E5504" s="5">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4">
        <v>0.66239999999999977</v>
      </c>
    </row>
    <row r="5505" spans="1:22" ht="14.25" customHeight="1" x14ac:dyDescent="0.3">
      <c r="A5505" s="4">
        <v>5504</v>
      </c>
      <c r="B5505" s="4" t="s">
        <v>8287</v>
      </c>
      <c r="C5505" s="4">
        <f>YEAR(Data!$D5505)</f>
        <v>2014</v>
      </c>
      <c r="D5505" s="5">
        <v>41946</v>
      </c>
      <c r="E5505" s="5">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4">
        <v>1.2584999999999997</v>
      </c>
    </row>
    <row r="5506" spans="1:22" ht="14.25" customHeight="1" x14ac:dyDescent="0.3">
      <c r="A5506" s="4">
        <v>5505</v>
      </c>
      <c r="B5506" s="4" t="s">
        <v>8287</v>
      </c>
      <c r="C5506" s="4">
        <f>YEAR(Data!$D5506)</f>
        <v>2014</v>
      </c>
      <c r="D5506" s="5">
        <v>41946</v>
      </c>
      <c r="E5506" s="5">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2.8781999999999992</v>
      </c>
    </row>
    <row r="5507" spans="1:22" ht="14.25" customHeight="1" x14ac:dyDescent="0.3">
      <c r="A5507" s="4">
        <v>5506</v>
      </c>
      <c r="B5507" s="4" t="s">
        <v>8287</v>
      </c>
      <c r="C5507" s="4">
        <f>YEAR(Data!$D5507)</f>
        <v>2014</v>
      </c>
      <c r="D5507" s="5">
        <v>41946</v>
      </c>
      <c r="E5507" s="5">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4">
        <v>-186.15999999999997</v>
      </c>
    </row>
    <row r="5508" spans="1:22" ht="14.25" customHeight="1" x14ac:dyDescent="0.3">
      <c r="A5508" s="4">
        <v>5507</v>
      </c>
      <c r="B5508" s="4" t="s">
        <v>8290</v>
      </c>
      <c r="C5508" s="4">
        <f>YEAR(Data!$D5508)</f>
        <v>2013</v>
      </c>
      <c r="D5508" s="5">
        <v>41556</v>
      </c>
      <c r="E5508" s="5">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27.881999999999998</v>
      </c>
    </row>
    <row r="5509" spans="1:22" ht="14.25" customHeight="1" x14ac:dyDescent="0.3">
      <c r="A5509" s="4">
        <v>5508</v>
      </c>
      <c r="B5509" s="4" t="s">
        <v>8291</v>
      </c>
      <c r="C5509" s="4">
        <f>YEAR(Data!$D5509)</f>
        <v>2013</v>
      </c>
      <c r="D5509" s="5">
        <v>41373</v>
      </c>
      <c r="E5509" s="5">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4">
        <v>8.6016000000000012</v>
      </c>
    </row>
    <row r="5510" spans="1:22" ht="14.25" customHeight="1" x14ac:dyDescent="0.3">
      <c r="A5510" s="4">
        <v>5509</v>
      </c>
      <c r="B5510" s="4" t="s">
        <v>8292</v>
      </c>
      <c r="C5510" s="4">
        <f>YEAR(Data!$D5510)</f>
        <v>2012</v>
      </c>
      <c r="D5510" s="5">
        <v>41190</v>
      </c>
      <c r="E5510" s="5">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62.736999999999995</v>
      </c>
    </row>
    <row r="5511" spans="1:22" ht="14.25" customHeight="1" x14ac:dyDescent="0.3">
      <c r="A5511" s="4">
        <v>5510</v>
      </c>
      <c r="B5511" s="4" t="s">
        <v>8293</v>
      </c>
      <c r="C5511" s="4">
        <f>YEAR(Data!$D5511)</f>
        <v>2014</v>
      </c>
      <c r="D5511" s="5">
        <v>41775</v>
      </c>
      <c r="E5511" s="5">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19.137599999999992</v>
      </c>
    </row>
    <row r="5512" spans="1:22" ht="14.25" customHeight="1" x14ac:dyDescent="0.3">
      <c r="A5512" s="4">
        <v>5511</v>
      </c>
      <c r="B5512" s="4" t="s">
        <v>8293</v>
      </c>
      <c r="C5512" s="4">
        <f>YEAR(Data!$D5512)</f>
        <v>2014</v>
      </c>
      <c r="D5512" s="5">
        <v>41775</v>
      </c>
      <c r="E5512" s="5">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4">
        <v>3.4749999999999996</v>
      </c>
    </row>
    <row r="5513" spans="1:22" ht="14.25" customHeight="1" x14ac:dyDescent="0.3">
      <c r="A5513" s="4">
        <v>5512</v>
      </c>
      <c r="B5513" s="4" t="s">
        <v>8294</v>
      </c>
      <c r="C5513" s="4">
        <f>YEAR(Data!$D5513)</f>
        <v>2011</v>
      </c>
      <c r="D5513" s="5">
        <v>40599</v>
      </c>
      <c r="E5513" s="5">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4">
        <v>11.102399999999996</v>
      </c>
    </row>
    <row r="5514" spans="1:22" ht="14.25" customHeight="1" x14ac:dyDescent="0.3">
      <c r="A5514" s="4">
        <v>5513</v>
      </c>
      <c r="B5514" s="4" t="s">
        <v>8294</v>
      </c>
      <c r="C5514" s="4">
        <f>YEAR(Data!$D5514)</f>
        <v>2011</v>
      </c>
      <c r="D5514" s="5">
        <v>40599</v>
      </c>
      <c r="E5514" s="5">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4">
        <v>7.6868999999999996</v>
      </c>
    </row>
    <row r="5515" spans="1:22" ht="14.25" customHeight="1" x14ac:dyDescent="0.3">
      <c r="A5515" s="4">
        <v>5514</v>
      </c>
      <c r="B5515" s="4" t="s">
        <v>8295</v>
      </c>
      <c r="C5515" s="4">
        <f>YEAR(Data!$D5515)</f>
        <v>2012</v>
      </c>
      <c r="D5515" s="5">
        <v>41059</v>
      </c>
      <c r="E5515" s="5">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4">
        <v>2.3996999999999815</v>
      </c>
    </row>
    <row r="5516" spans="1:22" ht="14.25" customHeight="1" x14ac:dyDescent="0.3">
      <c r="A5516" s="4">
        <v>5515</v>
      </c>
      <c r="B5516" s="4" t="s">
        <v>8295</v>
      </c>
      <c r="C5516" s="4">
        <f>YEAR(Data!$D5516)</f>
        <v>2012</v>
      </c>
      <c r="D5516" s="5">
        <v>41059</v>
      </c>
      <c r="E5516" s="5">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4">
        <v>44.889600000000002</v>
      </c>
    </row>
    <row r="5517" spans="1:22" ht="14.25" customHeight="1" x14ac:dyDescent="0.3">
      <c r="A5517" s="4">
        <v>5516</v>
      </c>
      <c r="B5517" s="4" t="s">
        <v>8295</v>
      </c>
      <c r="C5517" s="4">
        <f>YEAR(Data!$D5517)</f>
        <v>2012</v>
      </c>
      <c r="D5517" s="5">
        <v>41059</v>
      </c>
      <c r="E5517" s="5">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4">
        <v>3.8654999999999973</v>
      </c>
    </row>
    <row r="5518" spans="1:22" ht="14.25" customHeight="1" x14ac:dyDescent="0.3">
      <c r="A5518" s="4">
        <v>5517</v>
      </c>
      <c r="B5518" s="4" t="s">
        <v>8297</v>
      </c>
      <c r="C5518" s="4">
        <f>YEAR(Data!$D5518)</f>
        <v>2013</v>
      </c>
      <c r="D5518" s="5">
        <v>41597</v>
      </c>
      <c r="E5518" s="5">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4">
        <v>527.98400000000004</v>
      </c>
    </row>
    <row r="5519" spans="1:22" ht="14.25" customHeight="1" x14ac:dyDescent="0.3">
      <c r="A5519" s="4">
        <v>5518</v>
      </c>
      <c r="B5519" s="4" t="s">
        <v>8298</v>
      </c>
      <c r="C5519" s="4">
        <f>YEAR(Data!$D5519)</f>
        <v>2014</v>
      </c>
      <c r="D5519" s="5">
        <v>41978</v>
      </c>
      <c r="E5519" s="5">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4">
        <v>-10.283999999999992</v>
      </c>
    </row>
    <row r="5520" spans="1:22" ht="14.25" customHeight="1" x14ac:dyDescent="0.3">
      <c r="A5520" s="4">
        <v>5519</v>
      </c>
      <c r="B5520" s="4" t="s">
        <v>8298</v>
      </c>
      <c r="C5520" s="4">
        <f>YEAR(Data!$D5520)</f>
        <v>2014</v>
      </c>
      <c r="D5520" s="5">
        <v>41978</v>
      </c>
      <c r="E5520" s="5">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6.8459999999999965</v>
      </c>
    </row>
    <row r="5521" spans="1:22" ht="14.25" customHeight="1" x14ac:dyDescent="0.3">
      <c r="A5521" s="4">
        <v>5520</v>
      </c>
      <c r="B5521" s="4" t="s">
        <v>8298</v>
      </c>
      <c r="C5521" s="4">
        <f>YEAR(Data!$D5521)</f>
        <v>2014</v>
      </c>
      <c r="D5521" s="5">
        <v>41978</v>
      </c>
      <c r="E5521" s="5">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4">
        <v>3.1806000000000005</v>
      </c>
    </row>
    <row r="5522" spans="1:22" ht="14.25" customHeight="1" x14ac:dyDescent="0.3">
      <c r="A5522" s="4">
        <v>5521</v>
      </c>
      <c r="B5522" s="4" t="s">
        <v>8298</v>
      </c>
      <c r="C5522" s="4">
        <f>YEAR(Data!$D5522)</f>
        <v>2014</v>
      </c>
      <c r="D5522" s="5">
        <v>41978</v>
      </c>
      <c r="E5522" s="5">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4">
        <v>8.6709999999999994</v>
      </c>
    </row>
    <row r="5523" spans="1:22" ht="14.25" customHeight="1" x14ac:dyDescent="0.3">
      <c r="A5523" s="4">
        <v>5522</v>
      </c>
      <c r="B5523" s="4" t="s">
        <v>8298</v>
      </c>
      <c r="C5523" s="4">
        <f>YEAR(Data!$D5523)</f>
        <v>2014</v>
      </c>
      <c r="D5523" s="5">
        <v>41978</v>
      </c>
      <c r="E5523" s="5">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-28.796399999999984</v>
      </c>
    </row>
    <row r="5524" spans="1:22" ht="14.25" customHeight="1" x14ac:dyDescent="0.3">
      <c r="A5524" s="4">
        <v>5523</v>
      </c>
      <c r="B5524" s="4" t="s">
        <v>8299</v>
      </c>
      <c r="C5524" s="4">
        <f>YEAR(Data!$D5524)</f>
        <v>2013</v>
      </c>
      <c r="D5524" s="5">
        <v>41431</v>
      </c>
      <c r="E5524" s="5">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4">
        <v>7.0043999999999977</v>
      </c>
    </row>
    <row r="5525" spans="1:22" ht="14.25" customHeight="1" x14ac:dyDescent="0.3">
      <c r="A5525" s="4">
        <v>5524</v>
      </c>
      <c r="B5525" s="4" t="s">
        <v>8299</v>
      </c>
      <c r="C5525" s="4">
        <f>YEAR(Data!$D5525)</f>
        <v>2013</v>
      </c>
      <c r="D5525" s="5">
        <v>41431</v>
      </c>
      <c r="E5525" s="5">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15.724800000000002</v>
      </c>
    </row>
    <row r="5526" spans="1:22" ht="14.25" customHeight="1" x14ac:dyDescent="0.3">
      <c r="A5526" s="4">
        <v>5525</v>
      </c>
      <c r="B5526" s="4" t="s">
        <v>8300</v>
      </c>
      <c r="C5526" s="4">
        <f>YEAR(Data!$D5526)</f>
        <v>2013</v>
      </c>
      <c r="D5526" s="5">
        <v>41619</v>
      </c>
      <c r="E5526" s="5">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36.928799999999995</v>
      </c>
    </row>
    <row r="5527" spans="1:22" ht="14.25" customHeight="1" x14ac:dyDescent="0.3">
      <c r="A5527" s="4">
        <v>5526</v>
      </c>
      <c r="B5527" s="4" t="s">
        <v>8301</v>
      </c>
      <c r="C5527" s="4">
        <f>YEAR(Data!$D5527)</f>
        <v>2014</v>
      </c>
      <c r="D5527" s="5">
        <v>41760</v>
      </c>
      <c r="E5527" s="5">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ht="14.25" customHeight="1" x14ac:dyDescent="0.3">
      <c r="A5528" s="4">
        <v>5527</v>
      </c>
      <c r="B5528" s="4" t="s">
        <v>8302</v>
      </c>
      <c r="C5528" s="4">
        <f>YEAR(Data!$D5528)</f>
        <v>2014</v>
      </c>
      <c r="D5528" s="5">
        <v>41754</v>
      </c>
      <c r="E5528" s="5">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4">
        <v>0.65159999999999996</v>
      </c>
    </row>
    <row r="5529" spans="1:22" ht="14.25" customHeight="1" x14ac:dyDescent="0.3">
      <c r="A5529" s="4">
        <v>5528</v>
      </c>
      <c r="B5529" s="4" t="s">
        <v>8304</v>
      </c>
      <c r="C5529" s="4">
        <f>YEAR(Data!$D5529)</f>
        <v>2012</v>
      </c>
      <c r="D5529" s="5">
        <v>41037</v>
      </c>
      <c r="E5529" s="5">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18.211199999999998</v>
      </c>
    </row>
    <row r="5530" spans="1:22" ht="14.25" customHeight="1" x14ac:dyDescent="0.3">
      <c r="A5530" s="4">
        <v>5529</v>
      </c>
      <c r="B5530" s="4" t="s">
        <v>8305</v>
      </c>
      <c r="C5530" s="4">
        <f>YEAR(Data!$D5530)</f>
        <v>2012</v>
      </c>
      <c r="D5530" s="5">
        <v>40999</v>
      </c>
      <c r="E5530" s="5">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27.985999999999994</v>
      </c>
    </row>
    <row r="5531" spans="1:22" ht="14.25" customHeight="1" x14ac:dyDescent="0.3">
      <c r="A5531" s="4">
        <v>5530</v>
      </c>
      <c r="B5531" s="4" t="s">
        <v>8306</v>
      </c>
      <c r="C5531" s="4">
        <f>YEAR(Data!$D5531)</f>
        <v>2014</v>
      </c>
      <c r="D5531" s="5">
        <v>41858</v>
      </c>
      <c r="E5531" s="5">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4">
        <v>40.353599999999986</v>
      </c>
    </row>
    <row r="5532" spans="1:22" ht="14.25" customHeight="1" x14ac:dyDescent="0.3">
      <c r="A5532" s="4">
        <v>5531</v>
      </c>
      <c r="B5532" s="4" t="s">
        <v>8308</v>
      </c>
      <c r="C5532" s="4">
        <f>YEAR(Data!$D5532)</f>
        <v>2014</v>
      </c>
      <c r="D5532" s="5">
        <v>41976</v>
      </c>
      <c r="E5532" s="5">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743.98799999999983</v>
      </c>
    </row>
    <row r="5533" spans="1:22" ht="14.25" customHeight="1" x14ac:dyDescent="0.3">
      <c r="A5533" s="4">
        <v>5532</v>
      </c>
      <c r="B5533" s="4" t="s">
        <v>8311</v>
      </c>
      <c r="C5533" s="4">
        <f>YEAR(Data!$D5533)</f>
        <v>2013</v>
      </c>
      <c r="D5533" s="5">
        <v>41432</v>
      </c>
      <c r="E5533" s="5">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75.57480000000001</v>
      </c>
    </row>
    <row r="5534" spans="1:22" ht="14.25" customHeight="1" x14ac:dyDescent="0.3">
      <c r="A5534" s="4">
        <v>5533</v>
      </c>
      <c r="B5534" s="4" t="s">
        <v>8311</v>
      </c>
      <c r="C5534" s="4">
        <f>YEAR(Data!$D5534)</f>
        <v>2013</v>
      </c>
      <c r="D5534" s="5">
        <v>41432</v>
      </c>
      <c r="E5534" s="5">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4">
        <v>5.101499999999997</v>
      </c>
    </row>
    <row r="5535" spans="1:22" ht="14.25" customHeight="1" x14ac:dyDescent="0.3">
      <c r="A5535" s="4">
        <v>5534</v>
      </c>
      <c r="B5535" s="4" t="s">
        <v>8311</v>
      </c>
      <c r="C5535" s="4">
        <f>YEAR(Data!$D5535)</f>
        <v>2013</v>
      </c>
      <c r="D5535" s="5">
        <v>41432</v>
      </c>
      <c r="E5535" s="5">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ht="14.25" customHeight="1" x14ac:dyDescent="0.3">
      <c r="A5536" s="4">
        <v>5535</v>
      </c>
      <c r="B5536" s="4" t="s">
        <v>8311</v>
      </c>
      <c r="C5536" s="4">
        <f>YEAR(Data!$D5536)</f>
        <v>2013</v>
      </c>
      <c r="D5536" s="5">
        <v>41432</v>
      </c>
      <c r="E5536" s="5">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28.171799999999998</v>
      </c>
    </row>
    <row r="5537" spans="1:22" ht="14.25" customHeight="1" x14ac:dyDescent="0.3">
      <c r="A5537" s="4">
        <v>5536</v>
      </c>
      <c r="B5537" s="4" t="s">
        <v>8311</v>
      </c>
      <c r="C5537" s="4">
        <f>YEAR(Data!$D5537)</f>
        <v>2013</v>
      </c>
      <c r="D5537" s="5">
        <v>41432</v>
      </c>
      <c r="E5537" s="5">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ht="14.25" customHeight="1" x14ac:dyDescent="0.3">
      <c r="A5538" s="4">
        <v>5537</v>
      </c>
      <c r="B5538" s="4" t="s">
        <v>8311</v>
      </c>
      <c r="C5538" s="4">
        <f>YEAR(Data!$D5538)</f>
        <v>2013</v>
      </c>
      <c r="D5538" s="5">
        <v>41432</v>
      </c>
      <c r="E5538" s="5">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5.6015999999999995</v>
      </c>
    </row>
    <row r="5539" spans="1:22" ht="14.25" customHeight="1" x14ac:dyDescent="0.3">
      <c r="A5539" s="4">
        <v>5538</v>
      </c>
      <c r="B5539" s="4" t="s">
        <v>8311</v>
      </c>
      <c r="C5539" s="4">
        <f>YEAR(Data!$D5539)</f>
        <v>2013</v>
      </c>
      <c r="D5539" s="5">
        <v>41432</v>
      </c>
      <c r="E5539" s="5">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4">
        <v>6.2208000000000006</v>
      </c>
    </row>
    <row r="5540" spans="1:22" ht="14.25" customHeight="1" x14ac:dyDescent="0.3">
      <c r="A5540" s="4">
        <v>5539</v>
      </c>
      <c r="B5540" s="4" t="s">
        <v>8312</v>
      </c>
      <c r="C5540" s="4">
        <f>YEAR(Data!$D5540)</f>
        <v>2012</v>
      </c>
      <c r="D5540" s="5">
        <v>41012</v>
      </c>
      <c r="E5540" s="5">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4">
        <v>8.0177999999999994</v>
      </c>
    </row>
    <row r="5541" spans="1:22" ht="14.25" customHeight="1" x14ac:dyDescent="0.3">
      <c r="A5541" s="4">
        <v>5540</v>
      </c>
      <c r="B5541" s="4" t="s">
        <v>8314</v>
      </c>
      <c r="C5541" s="4">
        <f>YEAR(Data!$D5541)</f>
        <v>2014</v>
      </c>
      <c r="D5541" s="5">
        <v>41782</v>
      </c>
      <c r="E5541" s="5">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ht="14.25" customHeight="1" x14ac:dyDescent="0.3">
      <c r="A5542" s="4">
        <v>5541</v>
      </c>
      <c r="B5542" s="4" t="s">
        <v>8314</v>
      </c>
      <c r="C5542" s="4">
        <f>YEAR(Data!$D5542)</f>
        <v>2014</v>
      </c>
      <c r="D5542" s="5">
        <v>41782</v>
      </c>
      <c r="E5542" s="5">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4">
        <v>-2.6268000000000002</v>
      </c>
    </row>
    <row r="5543" spans="1:22" ht="14.25" customHeight="1" x14ac:dyDescent="0.3">
      <c r="A5543" s="4">
        <v>5542</v>
      </c>
      <c r="B5543" s="4" t="s">
        <v>8314</v>
      </c>
      <c r="C5543" s="4">
        <f>YEAR(Data!$D5543)</f>
        <v>2014</v>
      </c>
      <c r="D5543" s="5">
        <v>41782</v>
      </c>
      <c r="E5543" s="5">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2.5136999999999983</v>
      </c>
    </row>
    <row r="5544" spans="1:22" ht="14.25" customHeight="1" x14ac:dyDescent="0.3">
      <c r="A5544" s="4">
        <v>5543</v>
      </c>
      <c r="B5544" s="4" t="s">
        <v>8315</v>
      </c>
      <c r="C5544" s="4">
        <f>YEAR(Data!$D5544)</f>
        <v>2013</v>
      </c>
      <c r="D5544" s="5">
        <v>41628</v>
      </c>
      <c r="E5544" s="5">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4">
        <v>-218.86559999999997</v>
      </c>
    </row>
    <row r="5545" spans="1:22" ht="14.25" customHeight="1" x14ac:dyDescent="0.3">
      <c r="A5545" s="4">
        <v>5544</v>
      </c>
      <c r="B5545" s="4" t="s">
        <v>8315</v>
      </c>
      <c r="C5545" s="4">
        <f>YEAR(Data!$D5545)</f>
        <v>2013</v>
      </c>
      <c r="D5545" s="5">
        <v>41628</v>
      </c>
      <c r="E5545" s="5">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4">
        <v>-7.6559999999999988</v>
      </c>
    </row>
    <row r="5546" spans="1:22" ht="14.25" customHeight="1" x14ac:dyDescent="0.3">
      <c r="A5546" s="4">
        <v>5545</v>
      </c>
      <c r="B5546" s="4" t="s">
        <v>8315</v>
      </c>
      <c r="C5546" s="4">
        <f>YEAR(Data!$D5546)</f>
        <v>2013</v>
      </c>
      <c r="D5546" s="5">
        <v>41628</v>
      </c>
      <c r="E5546" s="5">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-4.1711999999999989</v>
      </c>
    </row>
    <row r="5547" spans="1:22" ht="14.25" customHeight="1" x14ac:dyDescent="0.3">
      <c r="A5547" s="4">
        <v>5546</v>
      </c>
      <c r="B5547" s="4" t="s">
        <v>8318</v>
      </c>
      <c r="C5547" s="4">
        <f>YEAR(Data!$D5547)</f>
        <v>2014</v>
      </c>
      <c r="D5547" s="5">
        <v>41905</v>
      </c>
      <c r="E5547" s="5">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17.523999999999997</v>
      </c>
    </row>
    <row r="5548" spans="1:22" ht="14.25" customHeight="1" x14ac:dyDescent="0.3">
      <c r="A5548" s="4">
        <v>5547</v>
      </c>
      <c r="B5548" s="4" t="s">
        <v>8319</v>
      </c>
      <c r="C5548" s="4">
        <f>YEAR(Data!$D5548)</f>
        <v>2014</v>
      </c>
      <c r="D5548" s="5">
        <v>41890</v>
      </c>
      <c r="E5548" s="5">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4">
        <v>10.567200000000001</v>
      </c>
    </row>
    <row r="5549" spans="1:22" ht="14.25" customHeight="1" x14ac:dyDescent="0.3">
      <c r="A5549" s="4">
        <v>5548</v>
      </c>
      <c r="B5549" s="4" t="s">
        <v>8319</v>
      </c>
      <c r="C5549" s="4">
        <f>YEAR(Data!$D5549)</f>
        <v>2014</v>
      </c>
      <c r="D5549" s="5">
        <v>41890</v>
      </c>
      <c r="E5549" s="5">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4">
        <v>47.459999999999994</v>
      </c>
    </row>
    <row r="5550" spans="1:22" ht="14.25" customHeight="1" x14ac:dyDescent="0.3">
      <c r="A5550" s="4">
        <v>5549</v>
      </c>
      <c r="B5550" s="4" t="s">
        <v>8321</v>
      </c>
      <c r="C5550" s="4">
        <f>YEAR(Data!$D5550)</f>
        <v>2011</v>
      </c>
      <c r="D5550" s="5">
        <v>40875</v>
      </c>
      <c r="E5550" s="5">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11.793600000000001</v>
      </c>
    </row>
    <row r="5551" spans="1:22" ht="14.25" customHeight="1" x14ac:dyDescent="0.3">
      <c r="A5551" s="4">
        <v>5550</v>
      </c>
      <c r="B5551" s="4" t="s">
        <v>8321</v>
      </c>
      <c r="C5551" s="4">
        <f>YEAR(Data!$D5551)</f>
        <v>2011</v>
      </c>
      <c r="D5551" s="5">
        <v>40875</v>
      </c>
      <c r="E5551" s="5">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4">
        <v>34.982499999999987</v>
      </c>
    </row>
    <row r="5552" spans="1:22" ht="14.25" customHeight="1" x14ac:dyDescent="0.3">
      <c r="A5552" s="4">
        <v>5551</v>
      </c>
      <c r="B5552" s="4" t="s">
        <v>8322</v>
      </c>
      <c r="C5552" s="4">
        <f>YEAR(Data!$D5552)</f>
        <v>2011</v>
      </c>
      <c r="D5552" s="5">
        <v>40859</v>
      </c>
      <c r="E5552" s="5">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4">
        <v>0.33399999999999974</v>
      </c>
    </row>
    <row r="5553" spans="1:22" ht="14.25" customHeight="1" x14ac:dyDescent="0.3">
      <c r="A5553" s="4">
        <v>5552</v>
      </c>
      <c r="B5553" s="4" t="s">
        <v>8322</v>
      </c>
      <c r="C5553" s="4">
        <f>YEAR(Data!$D5553)</f>
        <v>2011</v>
      </c>
      <c r="D5553" s="5">
        <v>40859</v>
      </c>
      <c r="E5553" s="5">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4">
        <v>-3.123000000000002</v>
      </c>
    </row>
    <row r="5554" spans="1:22" ht="14.25" customHeight="1" x14ac:dyDescent="0.3">
      <c r="A5554" s="4">
        <v>5553</v>
      </c>
      <c r="B5554" s="4" t="s">
        <v>8322</v>
      </c>
      <c r="C5554" s="4">
        <f>YEAR(Data!$D5554)</f>
        <v>2011</v>
      </c>
      <c r="D5554" s="5">
        <v>40859</v>
      </c>
      <c r="E5554" s="5">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4">
        <v>20.8719</v>
      </c>
    </row>
    <row r="5555" spans="1:22" ht="14.25" customHeight="1" x14ac:dyDescent="0.3">
      <c r="A5555" s="4">
        <v>5554</v>
      </c>
      <c r="B5555" s="4" t="s">
        <v>8322</v>
      </c>
      <c r="C5555" s="4">
        <f>YEAR(Data!$D5555)</f>
        <v>2011</v>
      </c>
      <c r="D5555" s="5">
        <v>40859</v>
      </c>
      <c r="E5555" s="5">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4">
        <v>12.700800000000001</v>
      </c>
    </row>
    <row r="5556" spans="1:22" ht="14.25" customHeight="1" x14ac:dyDescent="0.3">
      <c r="A5556" s="4">
        <v>5555</v>
      </c>
      <c r="B5556" s="4" t="s">
        <v>8322</v>
      </c>
      <c r="C5556" s="4">
        <f>YEAR(Data!$D5556)</f>
        <v>2011</v>
      </c>
      <c r="D5556" s="5">
        <v>40859</v>
      </c>
      <c r="E5556" s="5">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4">
        <v>-12.998700000000007</v>
      </c>
    </row>
    <row r="5557" spans="1:22" ht="14.25" customHeight="1" x14ac:dyDescent="0.3">
      <c r="A5557" s="4">
        <v>5556</v>
      </c>
      <c r="B5557" s="4" t="s">
        <v>8323</v>
      </c>
      <c r="C5557" s="4">
        <f>YEAR(Data!$D5557)</f>
        <v>2014</v>
      </c>
      <c r="D5557" s="5">
        <v>41915</v>
      </c>
      <c r="E5557" s="5">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4">
        <v>3.4543999999999997</v>
      </c>
    </row>
    <row r="5558" spans="1:22" ht="14.25" customHeight="1" x14ac:dyDescent="0.3">
      <c r="A5558" s="4">
        <v>5557</v>
      </c>
      <c r="B5558" s="4" t="s">
        <v>8324</v>
      </c>
      <c r="C5558" s="4">
        <f>YEAR(Data!$D5558)</f>
        <v>2012</v>
      </c>
      <c r="D5558" s="5">
        <v>41257</v>
      </c>
      <c r="E5558" s="5">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4">
        <v>1.9711999999999996</v>
      </c>
    </row>
    <row r="5559" spans="1:22" ht="14.25" customHeight="1" x14ac:dyDescent="0.3">
      <c r="A5559" s="4">
        <v>5558</v>
      </c>
      <c r="B5559" s="4" t="s">
        <v>8324</v>
      </c>
      <c r="C5559" s="4">
        <f>YEAR(Data!$D5559)</f>
        <v>2012</v>
      </c>
      <c r="D5559" s="5">
        <v>41257</v>
      </c>
      <c r="E5559" s="5">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4">
        <v>15.764000000000003</v>
      </c>
    </row>
    <row r="5560" spans="1:22" ht="14.25" customHeight="1" x14ac:dyDescent="0.3">
      <c r="A5560" s="4">
        <v>5559</v>
      </c>
      <c r="B5560" s="4" t="s">
        <v>8325</v>
      </c>
      <c r="C5560" s="4">
        <f>YEAR(Data!$D5560)</f>
        <v>2012</v>
      </c>
      <c r="D5560" s="5">
        <v>41249</v>
      </c>
      <c r="E5560" s="5">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4">
        <v>3.1104000000000003</v>
      </c>
    </row>
    <row r="5561" spans="1:22" ht="14.25" customHeight="1" x14ac:dyDescent="0.3">
      <c r="A5561" s="4">
        <v>5560</v>
      </c>
      <c r="B5561" s="4" t="s">
        <v>8325</v>
      </c>
      <c r="C5561" s="4">
        <f>YEAR(Data!$D5561)</f>
        <v>2012</v>
      </c>
      <c r="D5561" s="5">
        <v>41249</v>
      </c>
      <c r="E5561" s="5">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4">
        <v>238.65299999999991</v>
      </c>
    </row>
    <row r="5562" spans="1:22" ht="14.25" customHeight="1" x14ac:dyDescent="0.3">
      <c r="A5562" s="4">
        <v>5561</v>
      </c>
      <c r="B5562" s="4" t="s">
        <v>8325</v>
      </c>
      <c r="C5562" s="4">
        <f>YEAR(Data!$D5562)</f>
        <v>2012</v>
      </c>
      <c r="D5562" s="5">
        <v>41249</v>
      </c>
      <c r="E5562" s="5">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4">
        <v>6.8723999999999998</v>
      </c>
    </row>
    <row r="5563" spans="1:22" ht="14.25" customHeight="1" x14ac:dyDescent="0.3">
      <c r="A5563" s="4">
        <v>5562</v>
      </c>
      <c r="B5563" s="4" t="s">
        <v>8328</v>
      </c>
      <c r="C5563" s="4">
        <f>YEAR(Data!$D5563)</f>
        <v>2014</v>
      </c>
      <c r="D5563" s="5">
        <v>41730</v>
      </c>
      <c r="E5563" s="5">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ht="14.25" customHeight="1" x14ac:dyDescent="0.3">
      <c r="A5564" s="4">
        <v>5563</v>
      </c>
      <c r="B5564" s="4" t="s">
        <v>8328</v>
      </c>
      <c r="C5564" s="4">
        <f>YEAR(Data!$D5564)</f>
        <v>2014</v>
      </c>
      <c r="D5564" s="5">
        <v>41730</v>
      </c>
      <c r="E5564" s="5">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ht="14.25" customHeight="1" x14ac:dyDescent="0.3">
      <c r="A5565" s="4">
        <v>5564</v>
      </c>
      <c r="B5565" s="4" t="s">
        <v>8328</v>
      </c>
      <c r="C5565" s="4">
        <f>YEAR(Data!$D5565)</f>
        <v>2014</v>
      </c>
      <c r="D5565" s="5">
        <v>41730</v>
      </c>
      <c r="E5565" s="5">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ht="14.25" customHeight="1" x14ac:dyDescent="0.3">
      <c r="A5566" s="4">
        <v>5565</v>
      </c>
      <c r="B5566" s="4" t="s">
        <v>8329</v>
      </c>
      <c r="C5566" s="4">
        <f>YEAR(Data!$D5566)</f>
        <v>2014</v>
      </c>
      <c r="D5566" s="5">
        <v>41712</v>
      </c>
      <c r="E5566" s="5">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4">
        <v>2.188799999999997</v>
      </c>
    </row>
    <row r="5567" spans="1:22" ht="14.25" customHeight="1" x14ac:dyDescent="0.3">
      <c r="A5567" s="4">
        <v>5566</v>
      </c>
      <c r="B5567" s="4" t="s">
        <v>8329</v>
      </c>
      <c r="C5567" s="4">
        <f>YEAR(Data!$D5567)</f>
        <v>2014</v>
      </c>
      <c r="D5567" s="5">
        <v>41712</v>
      </c>
      <c r="E5567" s="5">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4">
        <v>8.9993999999999801</v>
      </c>
    </row>
    <row r="5568" spans="1:22" ht="14.25" customHeight="1" x14ac:dyDescent="0.3">
      <c r="A5568" s="4">
        <v>5567</v>
      </c>
      <c r="B5568" s="4" t="s">
        <v>8329</v>
      </c>
      <c r="C5568" s="4">
        <f>YEAR(Data!$D5568)</f>
        <v>2014</v>
      </c>
      <c r="D5568" s="5">
        <v>41712</v>
      </c>
      <c r="E5568" s="5">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4">
        <v>1.8599999999999994</v>
      </c>
    </row>
    <row r="5569" spans="1:22" ht="14.25" customHeight="1" x14ac:dyDescent="0.3">
      <c r="A5569" s="4">
        <v>5568</v>
      </c>
      <c r="B5569" s="4" t="s">
        <v>8329</v>
      </c>
      <c r="C5569" s="4">
        <f>YEAR(Data!$D5569)</f>
        <v>2014</v>
      </c>
      <c r="D5569" s="5">
        <v>41712</v>
      </c>
      <c r="E5569" s="5">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4">
        <v>-2.5647999999999982</v>
      </c>
    </row>
    <row r="5570" spans="1:22" ht="14.25" customHeight="1" x14ac:dyDescent="0.3">
      <c r="A5570" s="4">
        <v>5569</v>
      </c>
      <c r="B5570" s="4" t="s">
        <v>8329</v>
      </c>
      <c r="C5570" s="4">
        <f>YEAR(Data!$D5570)</f>
        <v>2014</v>
      </c>
      <c r="D5570" s="5">
        <v>41712</v>
      </c>
      <c r="E5570" s="5">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335.99440000000004</v>
      </c>
    </row>
    <row r="5571" spans="1:22" ht="14.25" customHeight="1" x14ac:dyDescent="0.3">
      <c r="A5571" s="4">
        <v>5570</v>
      </c>
      <c r="B5571" s="4" t="s">
        <v>8329</v>
      </c>
      <c r="C5571" s="4">
        <f>YEAR(Data!$D5571)</f>
        <v>2014</v>
      </c>
      <c r="D5571" s="5">
        <v>41712</v>
      </c>
      <c r="E5571" s="5">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4">
        <v>5.6375999999999999</v>
      </c>
    </row>
    <row r="5572" spans="1:22" ht="14.25" customHeight="1" x14ac:dyDescent="0.3">
      <c r="A5572" s="4">
        <v>5571</v>
      </c>
      <c r="B5572" s="4" t="s">
        <v>8329</v>
      </c>
      <c r="C5572" s="4">
        <f>YEAR(Data!$D5572)</f>
        <v>2014</v>
      </c>
      <c r="D5572" s="5">
        <v>41712</v>
      </c>
      <c r="E5572" s="5">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4">
        <v>-7.3015000000000025</v>
      </c>
    </row>
    <row r="5573" spans="1:22" ht="14.25" customHeight="1" x14ac:dyDescent="0.3">
      <c r="A5573" s="4">
        <v>5572</v>
      </c>
      <c r="B5573" s="4" t="s">
        <v>8332</v>
      </c>
      <c r="C5573" s="4">
        <f>YEAR(Data!$D5573)</f>
        <v>2011</v>
      </c>
      <c r="D5573" s="5">
        <v>40882</v>
      </c>
      <c r="E5573" s="5">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4">
        <v>35.661300000000004</v>
      </c>
    </row>
    <row r="5574" spans="1:22" ht="14.25" customHeight="1" x14ac:dyDescent="0.3">
      <c r="A5574" s="4">
        <v>5573</v>
      </c>
      <c r="B5574" s="4" t="s">
        <v>8332</v>
      </c>
      <c r="C5574" s="4">
        <f>YEAR(Data!$D5574)</f>
        <v>2011</v>
      </c>
      <c r="D5574" s="5">
        <v>40882</v>
      </c>
      <c r="E5574" s="5">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4">
        <v>-23.952000000000005</v>
      </c>
    </row>
    <row r="5575" spans="1:22" ht="14.25" customHeight="1" x14ac:dyDescent="0.3">
      <c r="A5575" s="4">
        <v>5574</v>
      </c>
      <c r="B5575" s="4" t="s">
        <v>8332</v>
      </c>
      <c r="C5575" s="4">
        <f>YEAR(Data!$D5575)</f>
        <v>2011</v>
      </c>
      <c r="D5575" s="5">
        <v>40882</v>
      </c>
      <c r="E5575" s="5">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4">
        <v>5.6783999999999981</v>
      </c>
    </row>
    <row r="5576" spans="1:22" ht="14.25" customHeight="1" x14ac:dyDescent="0.3">
      <c r="A5576" s="4">
        <v>5575</v>
      </c>
      <c r="B5576" s="4" t="s">
        <v>8332</v>
      </c>
      <c r="C5576" s="4">
        <f>YEAR(Data!$D5576)</f>
        <v>2011</v>
      </c>
      <c r="D5576" s="5">
        <v>40882</v>
      </c>
      <c r="E5576" s="5">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4">
        <v>-9.1845000000000034</v>
      </c>
    </row>
    <row r="5577" spans="1:22" ht="14.25" customHeight="1" x14ac:dyDescent="0.3">
      <c r="A5577" s="4">
        <v>5576</v>
      </c>
      <c r="B5577" s="4" t="s">
        <v>8332</v>
      </c>
      <c r="C5577" s="4">
        <f>YEAR(Data!$D5577)</f>
        <v>2011</v>
      </c>
      <c r="D5577" s="5">
        <v>40882</v>
      </c>
      <c r="E5577" s="5">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4">
        <v>-44.984999999999999</v>
      </c>
    </row>
    <row r="5578" spans="1:22" ht="14.25" customHeight="1" x14ac:dyDescent="0.3">
      <c r="A5578" s="4">
        <v>5577</v>
      </c>
      <c r="B5578" s="4" t="s">
        <v>8337</v>
      </c>
      <c r="C5578" s="4">
        <f>YEAR(Data!$D5578)</f>
        <v>2013</v>
      </c>
      <c r="D5578" s="5">
        <v>41621</v>
      </c>
      <c r="E5578" s="5">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ht="14.25" customHeight="1" x14ac:dyDescent="0.3">
      <c r="A5579" s="4">
        <v>5578</v>
      </c>
      <c r="B5579" s="4" t="s">
        <v>8337</v>
      </c>
      <c r="C5579" s="4">
        <f>YEAR(Data!$D5579)</f>
        <v>2013</v>
      </c>
      <c r="D5579" s="5">
        <v>41621</v>
      </c>
      <c r="E5579" s="5">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4">
        <v>15.8256</v>
      </c>
    </row>
    <row r="5580" spans="1:22" ht="14.25" customHeight="1" x14ac:dyDescent="0.3">
      <c r="A5580" s="4">
        <v>5579</v>
      </c>
      <c r="B5580" s="4" t="s">
        <v>8338</v>
      </c>
      <c r="C5580" s="4">
        <f>YEAR(Data!$D5580)</f>
        <v>2014</v>
      </c>
      <c r="D5580" s="5">
        <v>41892</v>
      </c>
      <c r="E5580" s="5">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1.9023999999999992</v>
      </c>
    </row>
    <row r="5581" spans="1:22" ht="14.25" customHeight="1" x14ac:dyDescent="0.3">
      <c r="A5581" s="4">
        <v>5580</v>
      </c>
      <c r="B5581" s="4" t="s">
        <v>8338</v>
      </c>
      <c r="C5581" s="4">
        <f>YEAR(Data!$D5581)</f>
        <v>2014</v>
      </c>
      <c r="D5581" s="5">
        <v>41892</v>
      </c>
      <c r="E5581" s="5">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-15.245000000000005</v>
      </c>
    </row>
    <row r="5582" spans="1:22" ht="14.25" customHeight="1" x14ac:dyDescent="0.3">
      <c r="A5582" s="4">
        <v>5581</v>
      </c>
      <c r="B5582" s="4" t="s">
        <v>8338</v>
      </c>
      <c r="C5582" s="4">
        <f>YEAR(Data!$D5582)</f>
        <v>2014</v>
      </c>
      <c r="D5582" s="5">
        <v>41892</v>
      </c>
      <c r="E5582" s="5">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4">
        <v>22.809600000000003</v>
      </c>
    </row>
    <row r="5583" spans="1:22" ht="14.25" customHeight="1" x14ac:dyDescent="0.3">
      <c r="A5583" s="4">
        <v>5582</v>
      </c>
      <c r="B5583" s="4" t="s">
        <v>8339</v>
      </c>
      <c r="C5583" s="4">
        <f>YEAR(Data!$D5583)</f>
        <v>2014</v>
      </c>
      <c r="D5583" s="5">
        <v>41917</v>
      </c>
      <c r="E5583" s="5">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8.5914000000000019</v>
      </c>
    </row>
    <row r="5584" spans="1:22" ht="14.25" customHeight="1" x14ac:dyDescent="0.3">
      <c r="A5584" s="4">
        <v>5583</v>
      </c>
      <c r="B5584" s="4" t="s">
        <v>8340</v>
      </c>
      <c r="C5584" s="4">
        <f>YEAR(Data!$D5584)</f>
        <v>2013</v>
      </c>
      <c r="D5584" s="5">
        <v>41404</v>
      </c>
      <c r="E5584" s="5">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3.4400000000000008</v>
      </c>
    </row>
    <row r="5585" spans="1:22" ht="14.25" customHeight="1" x14ac:dyDescent="0.3">
      <c r="A5585" s="4">
        <v>5584</v>
      </c>
      <c r="B5585" s="4" t="s">
        <v>8341</v>
      </c>
      <c r="C5585" s="4">
        <f>YEAR(Data!$D5585)</f>
        <v>2011</v>
      </c>
      <c r="D5585" s="5">
        <v>40892</v>
      </c>
      <c r="E5585" s="5">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4">
        <v>1.9711999999999996</v>
      </c>
    </row>
    <row r="5586" spans="1:22" ht="14.25" customHeight="1" x14ac:dyDescent="0.3">
      <c r="A5586" s="4">
        <v>5585</v>
      </c>
      <c r="B5586" s="4" t="s">
        <v>8342</v>
      </c>
      <c r="C5586" s="4">
        <f>YEAR(Data!$D5586)</f>
        <v>2014</v>
      </c>
      <c r="D5586" s="5">
        <v>41974</v>
      </c>
      <c r="E5586" s="5">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4">
        <v>1.6711999999999989</v>
      </c>
    </row>
    <row r="5587" spans="1:22" ht="14.25" customHeight="1" x14ac:dyDescent="0.3">
      <c r="A5587" s="4">
        <v>5586</v>
      </c>
      <c r="B5587" s="4" t="s">
        <v>8342</v>
      </c>
      <c r="C5587" s="4">
        <f>YEAR(Data!$D5587)</f>
        <v>2014</v>
      </c>
      <c r="D5587" s="5">
        <v>41974</v>
      </c>
      <c r="E5587" s="5">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4">
        <v>163.81799999999998</v>
      </c>
    </row>
    <row r="5588" spans="1:22" ht="14.25" customHeight="1" x14ac:dyDescent="0.3">
      <c r="A5588" s="4">
        <v>5587</v>
      </c>
      <c r="B5588" s="4" t="s">
        <v>8342</v>
      </c>
      <c r="C5588" s="4">
        <f>YEAR(Data!$D5588)</f>
        <v>2014</v>
      </c>
      <c r="D5588" s="5">
        <v>41974</v>
      </c>
      <c r="E5588" s="5">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5.3897999999999939</v>
      </c>
    </row>
    <row r="5589" spans="1:22" ht="14.25" customHeight="1" x14ac:dyDescent="0.3">
      <c r="A5589" s="4">
        <v>5588</v>
      </c>
      <c r="B5589" s="4" t="s">
        <v>8347</v>
      </c>
      <c r="C5589" s="4">
        <f>YEAR(Data!$D5589)</f>
        <v>2012</v>
      </c>
      <c r="D5589" s="5">
        <v>40987</v>
      </c>
      <c r="E5589" s="5">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3.5970000000000004</v>
      </c>
    </row>
    <row r="5590" spans="1:22" ht="14.25" customHeight="1" x14ac:dyDescent="0.3">
      <c r="A5590" s="4">
        <v>5589</v>
      </c>
      <c r="B5590" s="4" t="s">
        <v>8348</v>
      </c>
      <c r="C5590" s="4">
        <f>YEAR(Data!$D5590)</f>
        <v>2011</v>
      </c>
      <c r="D5590" s="5">
        <v>40743</v>
      </c>
      <c r="E5590" s="5">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ht="14.25" customHeight="1" x14ac:dyDescent="0.3">
      <c r="A5591" s="4">
        <v>5590</v>
      </c>
      <c r="B5591" s="4" t="s">
        <v>8349</v>
      </c>
      <c r="C5591" s="4">
        <f>YEAR(Data!$D5591)</f>
        <v>2013</v>
      </c>
      <c r="D5591" s="5">
        <v>41617</v>
      </c>
      <c r="E5591" s="5">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9.5340000000000025</v>
      </c>
    </row>
    <row r="5592" spans="1:22" ht="14.25" customHeight="1" x14ac:dyDescent="0.3">
      <c r="A5592" s="4">
        <v>5591</v>
      </c>
      <c r="B5592" s="4" t="s">
        <v>8349</v>
      </c>
      <c r="C5592" s="4">
        <f>YEAR(Data!$D5592)</f>
        <v>2013</v>
      </c>
      <c r="D5592" s="5">
        <v>41617</v>
      </c>
      <c r="E5592" s="5">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81.047399999999982</v>
      </c>
    </row>
    <row r="5593" spans="1:22" ht="14.25" customHeight="1" x14ac:dyDescent="0.3">
      <c r="A5593" s="4">
        <v>5592</v>
      </c>
      <c r="B5593" s="4" t="s">
        <v>8350</v>
      </c>
      <c r="C5593" s="4">
        <f>YEAR(Data!$D5593)</f>
        <v>2011</v>
      </c>
      <c r="D5593" s="5">
        <v>40829</v>
      </c>
      <c r="E5593" s="5">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27.057799999999986</v>
      </c>
    </row>
    <row r="5594" spans="1:22" ht="14.25" customHeight="1" x14ac:dyDescent="0.3">
      <c r="A5594" s="4">
        <v>5593</v>
      </c>
      <c r="B5594" s="4" t="s">
        <v>8350</v>
      </c>
      <c r="C5594" s="4">
        <f>YEAR(Data!$D5594)</f>
        <v>2011</v>
      </c>
      <c r="D5594" s="5">
        <v>40829</v>
      </c>
      <c r="E5594" s="5">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ht="14.25" customHeight="1" x14ac:dyDescent="0.3">
      <c r="A5595" s="4">
        <v>5594</v>
      </c>
      <c r="B5595" s="4" t="s">
        <v>8351</v>
      </c>
      <c r="C5595" s="4">
        <f>YEAR(Data!$D5595)</f>
        <v>2014</v>
      </c>
      <c r="D5595" s="5">
        <v>41963</v>
      </c>
      <c r="E5595" s="5">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4">
        <v>-45.933299999999988</v>
      </c>
    </row>
    <row r="5596" spans="1:22" ht="14.25" customHeight="1" x14ac:dyDescent="0.3">
      <c r="A5596" s="4">
        <v>5595</v>
      </c>
      <c r="B5596" s="4" t="s">
        <v>8352</v>
      </c>
      <c r="C5596" s="4">
        <f>YEAR(Data!$D5596)</f>
        <v>2014</v>
      </c>
      <c r="D5596" s="5">
        <v>41907</v>
      </c>
      <c r="E5596" s="5">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109.75440000000003</v>
      </c>
    </row>
    <row r="5597" spans="1:22" ht="14.25" customHeight="1" x14ac:dyDescent="0.3">
      <c r="A5597" s="4">
        <v>5596</v>
      </c>
      <c r="B5597" s="4" t="s">
        <v>8352</v>
      </c>
      <c r="C5597" s="4">
        <f>YEAR(Data!$D5597)</f>
        <v>2014</v>
      </c>
      <c r="D5597" s="5">
        <v>41907</v>
      </c>
      <c r="E5597" s="5">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4">
        <v>131.35499999999996</v>
      </c>
    </row>
    <row r="5598" spans="1:22" ht="14.25" customHeight="1" x14ac:dyDescent="0.3">
      <c r="A5598" s="4">
        <v>5597</v>
      </c>
      <c r="B5598" s="4" t="s">
        <v>8353</v>
      </c>
      <c r="C5598" s="4">
        <f>YEAR(Data!$D5598)</f>
        <v>2012</v>
      </c>
      <c r="D5598" s="5">
        <v>41177</v>
      </c>
      <c r="E5598" s="5">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32.251400000000004</v>
      </c>
    </row>
    <row r="5599" spans="1:22" ht="14.25" customHeight="1" x14ac:dyDescent="0.3">
      <c r="A5599" s="4">
        <v>5598</v>
      </c>
      <c r="B5599" s="4" t="s">
        <v>8356</v>
      </c>
      <c r="C5599" s="4">
        <f>YEAR(Data!$D5599)</f>
        <v>2014</v>
      </c>
      <c r="D5599" s="5">
        <v>41684</v>
      </c>
      <c r="E5599" s="5">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ht="14.25" customHeight="1" x14ac:dyDescent="0.3">
      <c r="A5600" s="4">
        <v>5599</v>
      </c>
      <c r="B5600" s="4" t="s">
        <v>8356</v>
      </c>
      <c r="C5600" s="4">
        <f>YEAR(Data!$D5600)</f>
        <v>2014</v>
      </c>
      <c r="D5600" s="5">
        <v>41684</v>
      </c>
      <c r="E5600" s="5">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4">
        <v>2.7845999999999997</v>
      </c>
    </row>
    <row r="5601" spans="1:22" ht="14.25" customHeight="1" x14ac:dyDescent="0.3">
      <c r="A5601" s="4">
        <v>5600</v>
      </c>
      <c r="B5601" s="4" t="s">
        <v>8357</v>
      </c>
      <c r="C5601" s="4">
        <f>YEAR(Data!$D5601)</f>
        <v>2011</v>
      </c>
      <c r="D5601" s="5">
        <v>40819</v>
      </c>
      <c r="E5601" s="5">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4">
        <v>4.1987999999999985</v>
      </c>
    </row>
    <row r="5602" spans="1:22" ht="14.25" customHeight="1" x14ac:dyDescent="0.3">
      <c r="A5602" s="4">
        <v>5601</v>
      </c>
      <c r="B5602" s="4" t="s">
        <v>8357</v>
      </c>
      <c r="C5602" s="4">
        <f>YEAR(Data!$D5602)</f>
        <v>2011</v>
      </c>
      <c r="D5602" s="5">
        <v>40819</v>
      </c>
      <c r="E5602" s="5">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4">
        <v>4.8869999999999987</v>
      </c>
    </row>
    <row r="5603" spans="1:22" ht="14.25" customHeight="1" x14ac:dyDescent="0.3">
      <c r="A5603" s="4">
        <v>5602</v>
      </c>
      <c r="B5603" s="4" t="s">
        <v>8357</v>
      </c>
      <c r="C5603" s="4">
        <f>YEAR(Data!$D5603)</f>
        <v>2011</v>
      </c>
      <c r="D5603" s="5">
        <v>40819</v>
      </c>
      <c r="E5603" s="5">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-3.5622000000000043</v>
      </c>
    </row>
    <row r="5604" spans="1:22" ht="14.25" customHeight="1" x14ac:dyDescent="0.3">
      <c r="A5604" s="4">
        <v>5603</v>
      </c>
      <c r="B5604" s="4" t="s">
        <v>8360</v>
      </c>
      <c r="C5604" s="4">
        <f>YEAR(Data!$D5604)</f>
        <v>2013</v>
      </c>
      <c r="D5604" s="5">
        <v>41514</v>
      </c>
      <c r="E5604" s="5">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4">
        <v>1.0620000000000003</v>
      </c>
    </row>
    <row r="5605" spans="1:22" ht="14.25" customHeight="1" x14ac:dyDescent="0.3">
      <c r="A5605" s="4">
        <v>5604</v>
      </c>
      <c r="B5605" s="4" t="s">
        <v>8360</v>
      </c>
      <c r="C5605" s="4">
        <f>YEAR(Data!$D5605)</f>
        <v>2013</v>
      </c>
      <c r="D5605" s="5">
        <v>41514</v>
      </c>
      <c r="E5605" s="5">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4">
        <v>27.972000000000001</v>
      </c>
    </row>
    <row r="5606" spans="1:22" ht="14.25" customHeight="1" x14ac:dyDescent="0.3">
      <c r="A5606" s="4">
        <v>5605</v>
      </c>
      <c r="B5606" s="4" t="s">
        <v>8363</v>
      </c>
      <c r="C5606" s="4">
        <f>YEAR(Data!$D5606)</f>
        <v>2012</v>
      </c>
      <c r="D5606" s="5">
        <v>41246</v>
      </c>
      <c r="E5606" s="5">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4">
        <v>206.62319999999997</v>
      </c>
    </row>
    <row r="5607" spans="1:22" ht="14.25" customHeight="1" x14ac:dyDescent="0.3">
      <c r="A5607" s="4">
        <v>5606</v>
      </c>
      <c r="B5607" s="4" t="s">
        <v>8364</v>
      </c>
      <c r="C5607" s="4">
        <f>YEAR(Data!$D5607)</f>
        <v>2013</v>
      </c>
      <c r="D5607" s="5">
        <v>41538</v>
      </c>
      <c r="E5607" s="5">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4">
        <v>1.0679999999999996</v>
      </c>
    </row>
    <row r="5608" spans="1:22" ht="14.25" customHeight="1" x14ac:dyDescent="0.3">
      <c r="A5608" s="4">
        <v>5607</v>
      </c>
      <c r="B5608" s="4" t="s">
        <v>8364</v>
      </c>
      <c r="C5608" s="4">
        <f>YEAR(Data!$D5608)</f>
        <v>2013</v>
      </c>
      <c r="D5608" s="5">
        <v>41538</v>
      </c>
      <c r="E5608" s="5">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-11.069100000000006</v>
      </c>
    </row>
    <row r="5609" spans="1:22" ht="14.25" customHeight="1" x14ac:dyDescent="0.3">
      <c r="A5609" s="4">
        <v>5608</v>
      </c>
      <c r="B5609" s="4" t="s">
        <v>8365</v>
      </c>
      <c r="C5609" s="4">
        <f>YEAR(Data!$D5609)</f>
        <v>2014</v>
      </c>
      <c r="D5609" s="5">
        <v>41724</v>
      </c>
      <c r="E5609" s="5">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2.9835000000000003</v>
      </c>
    </row>
    <row r="5610" spans="1:22" ht="14.25" customHeight="1" x14ac:dyDescent="0.3">
      <c r="A5610" s="4">
        <v>5609</v>
      </c>
      <c r="B5610" s="4" t="s">
        <v>8366</v>
      </c>
      <c r="C5610" s="4">
        <f>YEAR(Data!$D5610)</f>
        <v>2012</v>
      </c>
      <c r="D5610" s="5">
        <v>41249</v>
      </c>
      <c r="E5610" s="5">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ht="14.25" customHeight="1" x14ac:dyDescent="0.3">
      <c r="A5611" s="4">
        <v>5610</v>
      </c>
      <c r="B5611" s="4" t="s">
        <v>8367</v>
      </c>
      <c r="C5611" s="4">
        <f>YEAR(Data!$D5611)</f>
        <v>2014</v>
      </c>
      <c r="D5611" s="5">
        <v>41883</v>
      </c>
      <c r="E5611" s="5">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217.76699999999994</v>
      </c>
    </row>
    <row r="5612" spans="1:22" ht="14.25" customHeight="1" x14ac:dyDescent="0.3">
      <c r="A5612" s="4">
        <v>5611</v>
      </c>
      <c r="B5612" s="4" t="s">
        <v>8370</v>
      </c>
      <c r="C5612" s="4">
        <f>YEAR(Data!$D5612)</f>
        <v>2012</v>
      </c>
      <c r="D5612" s="5">
        <v>41187</v>
      </c>
      <c r="E5612" s="5">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4">
        <v>-4.6409999999999982</v>
      </c>
    </row>
    <row r="5613" spans="1:22" ht="14.25" customHeight="1" x14ac:dyDescent="0.3">
      <c r="A5613" s="4">
        <v>5612</v>
      </c>
      <c r="B5613" s="4" t="s">
        <v>8371</v>
      </c>
      <c r="C5613" s="4">
        <f>YEAR(Data!$D5613)</f>
        <v>2014</v>
      </c>
      <c r="D5613" s="5">
        <v>41870</v>
      </c>
      <c r="E5613" s="5">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371.31600000000003</v>
      </c>
    </row>
    <row r="5614" spans="1:22" ht="14.25" customHeight="1" x14ac:dyDescent="0.3">
      <c r="A5614" s="4">
        <v>5613</v>
      </c>
      <c r="B5614" s="4" t="s">
        <v>8371</v>
      </c>
      <c r="C5614" s="4">
        <f>YEAR(Data!$D5614)</f>
        <v>2014</v>
      </c>
      <c r="D5614" s="5">
        <v>41870</v>
      </c>
      <c r="E5614" s="5">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224.42400000000006</v>
      </c>
    </row>
    <row r="5615" spans="1:22" ht="14.25" customHeight="1" x14ac:dyDescent="0.3">
      <c r="A5615" s="4">
        <v>5614</v>
      </c>
      <c r="B5615" s="4" t="s">
        <v>8372</v>
      </c>
      <c r="C5615" s="4">
        <f>YEAR(Data!$D5615)</f>
        <v>2013</v>
      </c>
      <c r="D5615" s="5">
        <v>41307</v>
      </c>
      <c r="E5615" s="5">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4">
        <v>5.8979999999999961</v>
      </c>
    </row>
    <row r="5616" spans="1:22" ht="14.25" customHeight="1" x14ac:dyDescent="0.3">
      <c r="A5616" s="4">
        <v>5615</v>
      </c>
      <c r="B5616" s="4" t="s">
        <v>8375</v>
      </c>
      <c r="C5616" s="4">
        <f>YEAR(Data!$D5616)</f>
        <v>2013</v>
      </c>
      <c r="D5616" s="5">
        <v>41510</v>
      </c>
      <c r="E5616" s="5">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4">
        <v>8.7330000000000005</v>
      </c>
    </row>
    <row r="5617" spans="1:22" ht="14.25" customHeight="1" x14ac:dyDescent="0.3">
      <c r="A5617" s="4">
        <v>5616</v>
      </c>
      <c r="B5617" s="4" t="s">
        <v>8375</v>
      </c>
      <c r="C5617" s="4">
        <f>YEAR(Data!$D5617)</f>
        <v>2013</v>
      </c>
      <c r="D5617" s="5">
        <v>41510</v>
      </c>
      <c r="E5617" s="5">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281.01600000000008</v>
      </c>
    </row>
    <row r="5618" spans="1:22" ht="14.25" customHeight="1" x14ac:dyDescent="0.3">
      <c r="A5618" s="4">
        <v>5617</v>
      </c>
      <c r="B5618" s="4" t="s">
        <v>8375</v>
      </c>
      <c r="C5618" s="4">
        <f>YEAR(Data!$D5618)</f>
        <v>2013</v>
      </c>
      <c r="D5618" s="5">
        <v>41510</v>
      </c>
      <c r="E5618" s="5">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4">
        <v>7.9218000000000002</v>
      </c>
    </row>
    <row r="5619" spans="1:22" ht="14.25" customHeight="1" x14ac:dyDescent="0.3">
      <c r="A5619" s="4">
        <v>5618</v>
      </c>
      <c r="B5619" s="4" t="s">
        <v>8376</v>
      </c>
      <c r="C5619" s="4">
        <f>YEAR(Data!$D5619)</f>
        <v>2014</v>
      </c>
      <c r="D5619" s="5">
        <v>41821</v>
      </c>
      <c r="E5619" s="5">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5.3680000000000012</v>
      </c>
    </row>
    <row r="5620" spans="1:22" ht="14.25" customHeight="1" x14ac:dyDescent="0.3">
      <c r="A5620" s="4">
        <v>5619</v>
      </c>
      <c r="B5620" s="4" t="s">
        <v>8377</v>
      </c>
      <c r="C5620" s="4">
        <f>YEAR(Data!$D5620)</f>
        <v>2012</v>
      </c>
      <c r="D5620" s="5">
        <v>41170</v>
      </c>
      <c r="E5620" s="5">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ht="14.25" customHeight="1" x14ac:dyDescent="0.3">
      <c r="A5621" s="4">
        <v>5620</v>
      </c>
      <c r="B5621" s="4" t="s">
        <v>8378</v>
      </c>
      <c r="C5621" s="4">
        <f>YEAR(Data!$D5621)</f>
        <v>2013</v>
      </c>
      <c r="D5621" s="5">
        <v>41543</v>
      </c>
      <c r="E5621" s="5">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ht="14.25" customHeight="1" x14ac:dyDescent="0.3">
      <c r="A5622" s="4">
        <v>5621</v>
      </c>
      <c r="B5622" s="4" t="s">
        <v>8378</v>
      </c>
      <c r="C5622" s="4">
        <f>YEAR(Data!$D5622)</f>
        <v>2013</v>
      </c>
      <c r="D5622" s="5">
        <v>41543</v>
      </c>
      <c r="E5622" s="5">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4">
        <v>1.0335999999999999</v>
      </c>
    </row>
    <row r="5623" spans="1:22" ht="14.25" customHeight="1" x14ac:dyDescent="0.3">
      <c r="A5623" s="4">
        <v>5622</v>
      </c>
      <c r="B5623" s="4" t="s">
        <v>8378</v>
      </c>
      <c r="C5623" s="4">
        <f>YEAR(Data!$D5623)</f>
        <v>2013</v>
      </c>
      <c r="D5623" s="5">
        <v>41543</v>
      </c>
      <c r="E5623" s="5">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4">
        <v>50.490000000000009</v>
      </c>
    </row>
    <row r="5624" spans="1:22" ht="14.25" customHeight="1" x14ac:dyDescent="0.3">
      <c r="A5624" s="4">
        <v>5623</v>
      </c>
      <c r="B5624" s="4" t="s">
        <v>8378</v>
      </c>
      <c r="C5624" s="4">
        <f>YEAR(Data!$D5624)</f>
        <v>2013</v>
      </c>
      <c r="D5624" s="5">
        <v>41543</v>
      </c>
      <c r="E5624" s="5">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4">
        <v>17.160000000000004</v>
      </c>
    </row>
    <row r="5625" spans="1:22" ht="14.25" customHeight="1" x14ac:dyDescent="0.3">
      <c r="A5625" s="4">
        <v>5624</v>
      </c>
      <c r="B5625" s="4" t="s">
        <v>8379</v>
      </c>
      <c r="C5625" s="4">
        <f>YEAR(Data!$D5625)</f>
        <v>2013</v>
      </c>
      <c r="D5625" s="5">
        <v>41572</v>
      </c>
      <c r="E5625" s="5">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ht="14.25" customHeight="1" x14ac:dyDescent="0.3">
      <c r="A5626" s="4">
        <v>5625</v>
      </c>
      <c r="B5626" s="4" t="s">
        <v>8379</v>
      </c>
      <c r="C5626" s="4">
        <f>YEAR(Data!$D5626)</f>
        <v>2013</v>
      </c>
      <c r="D5626" s="5">
        <v>41572</v>
      </c>
      <c r="E5626" s="5">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4">
        <v>21.598799999999983</v>
      </c>
    </row>
    <row r="5627" spans="1:22" ht="14.25" customHeight="1" x14ac:dyDescent="0.3">
      <c r="A5627" s="4">
        <v>5626</v>
      </c>
      <c r="B5627" s="4" t="s">
        <v>8380</v>
      </c>
      <c r="C5627" s="4">
        <f>YEAR(Data!$D5627)</f>
        <v>2011</v>
      </c>
      <c r="D5627" s="5">
        <v>40815</v>
      </c>
      <c r="E5627" s="5">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ht="14.25" customHeight="1" x14ac:dyDescent="0.3">
      <c r="A5628" s="4">
        <v>5627</v>
      </c>
      <c r="B5628" s="4" t="s">
        <v>8380</v>
      </c>
      <c r="C5628" s="4">
        <f>YEAR(Data!$D5628)</f>
        <v>2011</v>
      </c>
      <c r="D5628" s="5">
        <v>40815</v>
      </c>
      <c r="E5628" s="5">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399.29939999999976</v>
      </c>
    </row>
    <row r="5629" spans="1:22" ht="14.25" customHeight="1" x14ac:dyDescent="0.3">
      <c r="A5629" s="4">
        <v>5628</v>
      </c>
      <c r="B5629" s="4" t="s">
        <v>8381</v>
      </c>
      <c r="C5629" s="4">
        <f>YEAR(Data!$D5629)</f>
        <v>2014</v>
      </c>
      <c r="D5629" s="5">
        <v>41817</v>
      </c>
      <c r="E5629" s="5">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4">
        <v>4.6818000000000008</v>
      </c>
    </row>
    <row r="5630" spans="1:22" ht="14.25" customHeight="1" x14ac:dyDescent="0.3">
      <c r="A5630" s="4">
        <v>5629</v>
      </c>
      <c r="B5630" s="4" t="s">
        <v>8381</v>
      </c>
      <c r="C5630" s="4">
        <f>YEAR(Data!$D5630)</f>
        <v>2014</v>
      </c>
      <c r="D5630" s="5">
        <v>41817</v>
      </c>
      <c r="E5630" s="5">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4">
        <v>-13.677599999999998</v>
      </c>
    </row>
    <row r="5631" spans="1:22" ht="14.25" customHeight="1" x14ac:dyDescent="0.3">
      <c r="A5631" s="4">
        <v>5630</v>
      </c>
      <c r="B5631" s="4" t="s">
        <v>8384</v>
      </c>
      <c r="C5631" s="4">
        <f>YEAR(Data!$D5631)</f>
        <v>2013</v>
      </c>
      <c r="D5631" s="5">
        <v>41508</v>
      </c>
      <c r="E5631" s="5">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4">
        <v>-339.7050000000001</v>
      </c>
    </row>
    <row r="5632" spans="1:22" ht="14.25" customHeight="1" x14ac:dyDescent="0.3">
      <c r="A5632" s="4">
        <v>5631</v>
      </c>
      <c r="B5632" s="4" t="s">
        <v>8385</v>
      </c>
      <c r="C5632" s="4">
        <f>YEAR(Data!$D5632)</f>
        <v>2011</v>
      </c>
      <c r="D5632" s="5">
        <v>40586</v>
      </c>
      <c r="E5632" s="5">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4">
        <v>103.15800000000003</v>
      </c>
    </row>
    <row r="5633" spans="1:22" ht="14.25" customHeight="1" x14ac:dyDescent="0.3">
      <c r="A5633" s="4">
        <v>5632</v>
      </c>
      <c r="B5633" s="4" t="s">
        <v>8385</v>
      </c>
      <c r="C5633" s="4">
        <f>YEAR(Data!$D5633)</f>
        <v>2011</v>
      </c>
      <c r="D5633" s="5">
        <v>40586</v>
      </c>
      <c r="E5633" s="5">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75.37319999999994</v>
      </c>
    </row>
    <row r="5634" spans="1:22" ht="14.25" customHeight="1" x14ac:dyDescent="0.3">
      <c r="A5634" s="4">
        <v>5633</v>
      </c>
      <c r="B5634" s="4" t="s">
        <v>8385</v>
      </c>
      <c r="C5634" s="4">
        <f>YEAR(Data!$D5634)</f>
        <v>2011</v>
      </c>
      <c r="D5634" s="5">
        <v>40586</v>
      </c>
      <c r="E5634" s="5">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8.2061999999999991</v>
      </c>
    </row>
    <row r="5635" spans="1:22" ht="14.25" customHeight="1" x14ac:dyDescent="0.3">
      <c r="A5635" s="4">
        <v>5634</v>
      </c>
      <c r="B5635" s="4" t="s">
        <v>8386</v>
      </c>
      <c r="C5635" s="4">
        <f>YEAR(Data!$D5635)</f>
        <v>2013</v>
      </c>
      <c r="D5635" s="5">
        <v>41541</v>
      </c>
      <c r="E5635" s="5">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3.6847999999999987</v>
      </c>
    </row>
    <row r="5636" spans="1:22" ht="14.25" customHeight="1" x14ac:dyDescent="0.3">
      <c r="A5636" s="4">
        <v>5635</v>
      </c>
      <c r="B5636" s="4" t="s">
        <v>8387</v>
      </c>
      <c r="C5636" s="4">
        <f>YEAR(Data!$D5636)</f>
        <v>2012</v>
      </c>
      <c r="D5636" s="5">
        <v>41248</v>
      </c>
      <c r="E5636" s="5">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4">
        <v>76.399999999999991</v>
      </c>
    </row>
    <row r="5637" spans="1:22" ht="14.25" customHeight="1" x14ac:dyDescent="0.3">
      <c r="A5637" s="4">
        <v>5636</v>
      </c>
      <c r="B5637" s="4" t="s">
        <v>8389</v>
      </c>
      <c r="C5637" s="4">
        <f>YEAR(Data!$D5637)</f>
        <v>2014</v>
      </c>
      <c r="D5637" s="5">
        <v>41886</v>
      </c>
      <c r="E5637" s="5">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4">
        <v>28.896000000000001</v>
      </c>
    </row>
    <row r="5638" spans="1:22" ht="14.25" customHeight="1" x14ac:dyDescent="0.3">
      <c r="A5638" s="4">
        <v>5637</v>
      </c>
      <c r="B5638" s="4" t="s">
        <v>8389</v>
      </c>
      <c r="C5638" s="4">
        <f>YEAR(Data!$D5638)</f>
        <v>2014</v>
      </c>
      <c r="D5638" s="5">
        <v>41886</v>
      </c>
      <c r="E5638" s="5">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4">
        <v>85.490999999999957</v>
      </c>
    </row>
    <row r="5639" spans="1:22" ht="14.25" customHeight="1" x14ac:dyDescent="0.3">
      <c r="A5639" s="4">
        <v>5638</v>
      </c>
      <c r="B5639" s="4" t="s">
        <v>8391</v>
      </c>
      <c r="C5639" s="4">
        <f>YEAR(Data!$D5639)</f>
        <v>2014</v>
      </c>
      <c r="D5639" s="5">
        <v>41725</v>
      </c>
      <c r="E5639" s="5">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4">
        <v>23.119199999999999</v>
      </c>
    </row>
    <row r="5640" spans="1:22" ht="14.25" customHeight="1" x14ac:dyDescent="0.3">
      <c r="A5640" s="4">
        <v>5639</v>
      </c>
      <c r="B5640" s="4" t="s">
        <v>8394</v>
      </c>
      <c r="C5640" s="4">
        <f>YEAR(Data!$D5640)</f>
        <v>2011</v>
      </c>
      <c r="D5640" s="5">
        <v>40898</v>
      </c>
      <c r="E5640" s="5">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149.14799999999991</v>
      </c>
    </row>
    <row r="5641" spans="1:22" ht="14.25" customHeight="1" x14ac:dyDescent="0.3">
      <c r="A5641" s="4">
        <v>5640</v>
      </c>
      <c r="B5641" s="4" t="s">
        <v>8394</v>
      </c>
      <c r="C5641" s="4">
        <f>YEAR(Data!$D5641)</f>
        <v>2011</v>
      </c>
      <c r="D5641" s="5">
        <v>40898</v>
      </c>
      <c r="E5641" s="5">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4">
        <v>35.759999999999962</v>
      </c>
    </row>
    <row r="5642" spans="1:22" ht="14.25" customHeight="1" x14ac:dyDescent="0.3">
      <c r="A5642" s="4">
        <v>5641</v>
      </c>
      <c r="B5642" s="4" t="s">
        <v>8395</v>
      </c>
      <c r="C5642" s="4">
        <f>YEAR(Data!$D5642)</f>
        <v>2011</v>
      </c>
      <c r="D5642" s="5">
        <v>40809</v>
      </c>
      <c r="E5642" s="5">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4">
        <v>10.080000000000002</v>
      </c>
    </row>
    <row r="5643" spans="1:22" ht="14.25" customHeight="1" x14ac:dyDescent="0.3">
      <c r="A5643" s="4">
        <v>5642</v>
      </c>
      <c r="B5643" s="4" t="s">
        <v>8396</v>
      </c>
      <c r="C5643" s="4">
        <f>YEAR(Data!$D5643)</f>
        <v>2014</v>
      </c>
      <c r="D5643" s="5">
        <v>41732</v>
      </c>
      <c r="E5643" s="5">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2.8911999999999995</v>
      </c>
    </row>
    <row r="5644" spans="1:22" ht="14.25" customHeight="1" x14ac:dyDescent="0.3">
      <c r="A5644" s="4">
        <v>5643</v>
      </c>
      <c r="B5644" s="4" t="s">
        <v>8397</v>
      </c>
      <c r="C5644" s="4">
        <f>YEAR(Data!$D5644)</f>
        <v>2013</v>
      </c>
      <c r="D5644" s="5">
        <v>41366</v>
      </c>
      <c r="E5644" s="5">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3.0976000000000004</v>
      </c>
    </row>
    <row r="5645" spans="1:22" ht="14.25" customHeight="1" x14ac:dyDescent="0.3">
      <c r="A5645" s="4">
        <v>5644</v>
      </c>
      <c r="B5645" s="4" t="s">
        <v>8398</v>
      </c>
      <c r="C5645" s="4">
        <f>YEAR(Data!$D5645)</f>
        <v>2012</v>
      </c>
      <c r="D5645" s="5">
        <v>41044</v>
      </c>
      <c r="E5645" s="5">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4">
        <v>8.7906000000000013</v>
      </c>
    </row>
    <row r="5646" spans="1:22" ht="14.25" customHeight="1" x14ac:dyDescent="0.3">
      <c r="A5646" s="4">
        <v>5645</v>
      </c>
      <c r="B5646" s="4" t="s">
        <v>8399</v>
      </c>
      <c r="C5646" s="4">
        <f>YEAR(Data!$D5646)</f>
        <v>2014</v>
      </c>
      <c r="D5646" s="5">
        <v>41722</v>
      </c>
      <c r="E5646" s="5">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11.296999999999999</v>
      </c>
    </row>
    <row r="5647" spans="1:22" ht="14.25" customHeight="1" x14ac:dyDescent="0.3">
      <c r="A5647" s="4">
        <v>5646</v>
      </c>
      <c r="B5647" s="4" t="s">
        <v>8400</v>
      </c>
      <c r="C5647" s="4">
        <f>YEAR(Data!$D5647)</f>
        <v>2014</v>
      </c>
      <c r="D5647" s="5">
        <v>41744</v>
      </c>
      <c r="E5647" s="5">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ht="14.25" customHeight="1" x14ac:dyDescent="0.3">
      <c r="A5648" s="4">
        <v>5647</v>
      </c>
      <c r="B5648" s="4" t="s">
        <v>8401</v>
      </c>
      <c r="C5648" s="4">
        <f>YEAR(Data!$D5648)</f>
        <v>2012</v>
      </c>
      <c r="D5648" s="5">
        <v>40912</v>
      </c>
      <c r="E5648" s="5">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ht="14.25" customHeight="1" x14ac:dyDescent="0.3">
      <c r="A5649" s="4">
        <v>5648</v>
      </c>
      <c r="B5649" s="4" t="s">
        <v>8402</v>
      </c>
      <c r="C5649" s="4">
        <f>YEAR(Data!$D5649)</f>
        <v>2014</v>
      </c>
      <c r="D5649" s="5">
        <v>41946</v>
      </c>
      <c r="E5649" s="5">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ht="14.25" customHeight="1" x14ac:dyDescent="0.3">
      <c r="A5650" s="4">
        <v>5649</v>
      </c>
      <c r="B5650" s="4" t="s">
        <v>8403</v>
      </c>
      <c r="C5650" s="4">
        <f>YEAR(Data!$D5650)</f>
        <v>2014</v>
      </c>
      <c r="D5650" s="5">
        <v>41838</v>
      </c>
      <c r="E5650" s="5">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4">
        <v>15.552000000000001</v>
      </c>
    </row>
    <row r="5651" spans="1:22" ht="14.25" customHeight="1" x14ac:dyDescent="0.3">
      <c r="A5651" s="4">
        <v>5650</v>
      </c>
      <c r="B5651" s="4" t="s">
        <v>8403</v>
      </c>
      <c r="C5651" s="4">
        <f>YEAR(Data!$D5651)</f>
        <v>2014</v>
      </c>
      <c r="D5651" s="5">
        <v>41838</v>
      </c>
      <c r="E5651" s="5">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4">
        <v>28.95</v>
      </c>
    </row>
    <row r="5652" spans="1:22" ht="14.25" customHeight="1" x14ac:dyDescent="0.3">
      <c r="A5652" s="4">
        <v>5651</v>
      </c>
      <c r="B5652" s="4" t="s">
        <v>8403</v>
      </c>
      <c r="C5652" s="4">
        <f>YEAR(Data!$D5652)</f>
        <v>2014</v>
      </c>
      <c r="D5652" s="5">
        <v>41838</v>
      </c>
      <c r="E5652" s="5">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4">
        <v>0</v>
      </c>
    </row>
    <row r="5653" spans="1:22" ht="14.25" customHeight="1" x14ac:dyDescent="0.3">
      <c r="A5653" s="4">
        <v>5652</v>
      </c>
      <c r="B5653" s="4" t="s">
        <v>8403</v>
      </c>
      <c r="C5653" s="4">
        <f>YEAR(Data!$D5653)</f>
        <v>2014</v>
      </c>
      <c r="D5653" s="5">
        <v>41838</v>
      </c>
      <c r="E5653" s="5">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4">
        <v>210.73499999999993</v>
      </c>
    </row>
    <row r="5654" spans="1:22" ht="14.25" customHeight="1" x14ac:dyDescent="0.3">
      <c r="A5654" s="4">
        <v>5653</v>
      </c>
      <c r="B5654" s="4" t="s">
        <v>8405</v>
      </c>
      <c r="C5654" s="4">
        <f>YEAR(Data!$D5654)</f>
        <v>2014</v>
      </c>
      <c r="D5654" s="5">
        <v>41919</v>
      </c>
      <c r="E5654" s="5">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4">
        <v>20.085100000000001</v>
      </c>
    </row>
    <row r="5655" spans="1:22" ht="14.25" customHeight="1" x14ac:dyDescent="0.3">
      <c r="A5655" s="4">
        <v>5654</v>
      </c>
      <c r="B5655" s="4" t="s">
        <v>8406</v>
      </c>
      <c r="C5655" s="4">
        <f>YEAR(Data!$D5655)</f>
        <v>2011</v>
      </c>
      <c r="D5655" s="5">
        <v>40851</v>
      </c>
      <c r="E5655" s="5">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0.79380000000000006</v>
      </c>
    </row>
    <row r="5656" spans="1:22" ht="14.25" customHeight="1" x14ac:dyDescent="0.3">
      <c r="A5656" s="4">
        <v>5655</v>
      </c>
      <c r="B5656" s="4" t="s">
        <v>8407</v>
      </c>
      <c r="C5656" s="4">
        <f>YEAR(Data!$D5656)</f>
        <v>2013</v>
      </c>
      <c r="D5656" s="5">
        <v>41627</v>
      </c>
      <c r="E5656" s="5">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4">
        <v>-30.159999999999997</v>
      </c>
    </row>
    <row r="5657" spans="1:22" ht="14.25" customHeight="1" x14ac:dyDescent="0.3">
      <c r="A5657" s="4">
        <v>5656</v>
      </c>
      <c r="B5657" s="4" t="s">
        <v>8407</v>
      </c>
      <c r="C5657" s="4">
        <f>YEAR(Data!$D5657)</f>
        <v>2013</v>
      </c>
      <c r="D5657" s="5">
        <v>41627</v>
      </c>
      <c r="E5657" s="5">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2.3359999999999994</v>
      </c>
    </row>
    <row r="5658" spans="1:22" ht="14.25" customHeight="1" x14ac:dyDescent="0.3">
      <c r="A5658" s="4">
        <v>5657</v>
      </c>
      <c r="B5658" s="4" t="s">
        <v>8407</v>
      </c>
      <c r="C5658" s="4">
        <f>YEAR(Data!$D5658)</f>
        <v>2013</v>
      </c>
      <c r="D5658" s="5">
        <v>41627</v>
      </c>
      <c r="E5658" s="5">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4">
        <v>3.7855999999999992</v>
      </c>
    </row>
    <row r="5659" spans="1:22" ht="14.25" customHeight="1" x14ac:dyDescent="0.3">
      <c r="A5659" s="4">
        <v>5658</v>
      </c>
      <c r="B5659" s="4" t="s">
        <v>8407</v>
      </c>
      <c r="C5659" s="4">
        <f>YEAR(Data!$D5659)</f>
        <v>2013</v>
      </c>
      <c r="D5659" s="5">
        <v>41627</v>
      </c>
      <c r="E5659" s="5">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4">
        <v>-8.4581999999999979</v>
      </c>
    </row>
    <row r="5660" spans="1:22" ht="14.25" customHeight="1" x14ac:dyDescent="0.3">
      <c r="A5660" s="4">
        <v>5659</v>
      </c>
      <c r="B5660" s="4" t="s">
        <v>8407</v>
      </c>
      <c r="C5660" s="4">
        <f>YEAR(Data!$D5660)</f>
        <v>2013</v>
      </c>
      <c r="D5660" s="5">
        <v>41627</v>
      </c>
      <c r="E5660" s="5">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-264.21500000000003</v>
      </c>
    </row>
    <row r="5661" spans="1:22" ht="14.25" customHeight="1" x14ac:dyDescent="0.3">
      <c r="A5661" s="4">
        <v>5660</v>
      </c>
      <c r="B5661" s="4" t="s">
        <v>8407</v>
      </c>
      <c r="C5661" s="4">
        <f>YEAR(Data!$D5661)</f>
        <v>2013</v>
      </c>
      <c r="D5661" s="5">
        <v>41627</v>
      </c>
      <c r="E5661" s="5">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4">
        <v>5.1791999999999998</v>
      </c>
    </row>
    <row r="5662" spans="1:22" ht="14.25" customHeight="1" x14ac:dyDescent="0.3">
      <c r="A5662" s="4">
        <v>5661</v>
      </c>
      <c r="B5662" s="4" t="s">
        <v>8407</v>
      </c>
      <c r="C5662" s="4">
        <f>YEAR(Data!$D5662)</f>
        <v>2013</v>
      </c>
      <c r="D5662" s="5">
        <v>41627</v>
      </c>
      <c r="E5662" s="5">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4">
        <v>-7.17</v>
      </c>
    </row>
    <row r="5663" spans="1:22" ht="14.25" customHeight="1" x14ac:dyDescent="0.3">
      <c r="A5663" s="4">
        <v>5662</v>
      </c>
      <c r="B5663" s="4" t="s">
        <v>8408</v>
      </c>
      <c r="C5663" s="4">
        <f>YEAR(Data!$D5663)</f>
        <v>2013</v>
      </c>
      <c r="D5663" s="5">
        <v>41542</v>
      </c>
      <c r="E5663" s="5">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7.5039999999999987</v>
      </c>
    </row>
    <row r="5664" spans="1:22" ht="14.25" customHeight="1" x14ac:dyDescent="0.3">
      <c r="A5664" s="4">
        <v>5663</v>
      </c>
      <c r="B5664" s="4" t="s">
        <v>8408</v>
      </c>
      <c r="C5664" s="4">
        <f>YEAR(Data!$D5664)</f>
        <v>2013</v>
      </c>
      <c r="D5664" s="5">
        <v>41542</v>
      </c>
      <c r="E5664" s="5">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4">
        <v>-95.823000000000079</v>
      </c>
    </row>
    <row r="5665" spans="1:22" ht="14.25" customHeight="1" x14ac:dyDescent="0.3">
      <c r="A5665" s="4">
        <v>5664</v>
      </c>
      <c r="B5665" s="4" t="s">
        <v>8409</v>
      </c>
      <c r="C5665" s="4">
        <f>YEAR(Data!$D5665)</f>
        <v>2013</v>
      </c>
      <c r="D5665" s="5">
        <v>41477</v>
      </c>
      <c r="E5665" s="5">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4">
        <v>1.3992000000000013</v>
      </c>
    </row>
    <row r="5666" spans="1:22" ht="14.25" customHeight="1" x14ac:dyDescent="0.3">
      <c r="A5666" s="4">
        <v>5665</v>
      </c>
      <c r="B5666" s="4" t="s">
        <v>8409</v>
      </c>
      <c r="C5666" s="4">
        <f>YEAR(Data!$D5666)</f>
        <v>2013</v>
      </c>
      <c r="D5666" s="5">
        <v>41477</v>
      </c>
      <c r="E5666" s="5">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4">
        <v>-8.1311999999999998</v>
      </c>
    </row>
    <row r="5667" spans="1:22" ht="14.25" customHeight="1" x14ac:dyDescent="0.3">
      <c r="A5667" s="4">
        <v>5666</v>
      </c>
      <c r="B5667" s="4" t="s">
        <v>8409</v>
      </c>
      <c r="C5667" s="4">
        <f>YEAR(Data!$D5667)</f>
        <v>2013</v>
      </c>
      <c r="D5667" s="5">
        <v>41477</v>
      </c>
      <c r="E5667" s="5">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4.1680000000000028</v>
      </c>
    </row>
    <row r="5668" spans="1:22" ht="14.25" customHeight="1" x14ac:dyDescent="0.3">
      <c r="A5668" s="4">
        <v>5667</v>
      </c>
      <c r="B5668" s="4" t="s">
        <v>8409</v>
      </c>
      <c r="C5668" s="4">
        <f>YEAR(Data!$D5668)</f>
        <v>2013</v>
      </c>
      <c r="D5668" s="5">
        <v>41477</v>
      </c>
      <c r="E5668" s="5">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8.7052000000000049</v>
      </c>
    </row>
    <row r="5669" spans="1:22" ht="14.25" customHeight="1" x14ac:dyDescent="0.3">
      <c r="A5669" s="4">
        <v>5668</v>
      </c>
      <c r="B5669" s="4" t="s">
        <v>8412</v>
      </c>
      <c r="C5669" s="4">
        <f>YEAR(Data!$D5669)</f>
        <v>2013</v>
      </c>
      <c r="D5669" s="5">
        <v>41437</v>
      </c>
      <c r="E5669" s="5">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6.8713999999999995</v>
      </c>
    </row>
    <row r="5670" spans="1:22" ht="14.25" customHeight="1" x14ac:dyDescent="0.3">
      <c r="A5670" s="4">
        <v>5669</v>
      </c>
      <c r="B5670" s="4" t="s">
        <v>8412</v>
      </c>
      <c r="C5670" s="4">
        <f>YEAR(Data!$D5670)</f>
        <v>2013</v>
      </c>
      <c r="D5670" s="5">
        <v>41437</v>
      </c>
      <c r="E5670" s="5">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17.544800000000002</v>
      </c>
    </row>
    <row r="5671" spans="1:22" ht="14.25" customHeight="1" x14ac:dyDescent="0.3">
      <c r="A5671" s="4">
        <v>5670</v>
      </c>
      <c r="B5671" s="4" t="s">
        <v>8412</v>
      </c>
      <c r="C5671" s="4">
        <f>YEAR(Data!$D5671)</f>
        <v>2013</v>
      </c>
      <c r="D5671" s="5">
        <v>41437</v>
      </c>
      <c r="E5671" s="5">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4">
        <v>132.58980000000003</v>
      </c>
    </row>
    <row r="5672" spans="1:22" ht="14.25" customHeight="1" x14ac:dyDescent="0.3">
      <c r="A5672" s="4">
        <v>5671</v>
      </c>
      <c r="B5672" s="4" t="s">
        <v>8413</v>
      </c>
      <c r="C5672" s="4">
        <f>YEAR(Data!$D5672)</f>
        <v>2012</v>
      </c>
      <c r="D5672" s="5">
        <v>41069</v>
      </c>
      <c r="E5672" s="5">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4">
        <v>92.393599999999992</v>
      </c>
    </row>
    <row r="5673" spans="1:22" ht="14.25" customHeight="1" x14ac:dyDescent="0.3">
      <c r="A5673" s="4">
        <v>5672</v>
      </c>
      <c r="B5673" s="4" t="s">
        <v>8413</v>
      </c>
      <c r="C5673" s="4">
        <f>YEAR(Data!$D5673)</f>
        <v>2012</v>
      </c>
      <c r="D5673" s="5">
        <v>41069</v>
      </c>
      <c r="E5673" s="5">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4">
        <v>8.7735000000000056</v>
      </c>
    </row>
    <row r="5674" spans="1:22" ht="14.25" customHeight="1" x14ac:dyDescent="0.3">
      <c r="A5674" s="4">
        <v>5673</v>
      </c>
      <c r="B5674" s="4" t="s">
        <v>8415</v>
      </c>
      <c r="C5674" s="4">
        <f>YEAR(Data!$D5674)</f>
        <v>2014</v>
      </c>
      <c r="D5674" s="5">
        <v>41940</v>
      </c>
      <c r="E5674" s="5">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4">
        <v>5.5439999999999987</v>
      </c>
    </row>
    <row r="5675" spans="1:22" ht="14.25" customHeight="1" x14ac:dyDescent="0.3">
      <c r="A5675" s="4">
        <v>5674</v>
      </c>
      <c r="B5675" s="4" t="s">
        <v>8415</v>
      </c>
      <c r="C5675" s="4">
        <f>YEAR(Data!$D5675)</f>
        <v>2014</v>
      </c>
      <c r="D5675" s="5">
        <v>41940</v>
      </c>
      <c r="E5675" s="5">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2.6399999999999997</v>
      </c>
    </row>
    <row r="5676" spans="1:22" ht="14.25" customHeight="1" x14ac:dyDescent="0.3">
      <c r="A5676" s="4">
        <v>5675</v>
      </c>
      <c r="B5676" s="4" t="s">
        <v>8416</v>
      </c>
      <c r="C5676" s="4">
        <f>YEAR(Data!$D5676)</f>
        <v>2013</v>
      </c>
      <c r="D5676" s="5">
        <v>41296</v>
      </c>
      <c r="E5676" s="5">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6.2208000000000006</v>
      </c>
    </row>
    <row r="5677" spans="1:22" ht="14.25" customHeight="1" x14ac:dyDescent="0.3">
      <c r="A5677" s="4">
        <v>5676</v>
      </c>
      <c r="B5677" s="4" t="s">
        <v>8417</v>
      </c>
      <c r="C5677" s="4">
        <f>YEAR(Data!$D5677)</f>
        <v>2011</v>
      </c>
      <c r="D5677" s="5">
        <v>40691</v>
      </c>
      <c r="E5677" s="5">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4">
        <v>5.7408000000000019</v>
      </c>
    </row>
    <row r="5678" spans="1:22" ht="14.25" customHeight="1" x14ac:dyDescent="0.3">
      <c r="A5678" s="4">
        <v>5677</v>
      </c>
      <c r="B5678" s="4" t="s">
        <v>8417</v>
      </c>
      <c r="C5678" s="4">
        <f>YEAR(Data!$D5678)</f>
        <v>2011</v>
      </c>
      <c r="D5678" s="5">
        <v>40691</v>
      </c>
      <c r="E5678" s="5">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4">
        <v>2.2079999999999984</v>
      </c>
    </row>
    <row r="5679" spans="1:22" ht="14.25" customHeight="1" x14ac:dyDescent="0.3">
      <c r="A5679" s="4">
        <v>5678</v>
      </c>
      <c r="B5679" s="4" t="s">
        <v>8418</v>
      </c>
      <c r="C5679" s="4">
        <f>YEAR(Data!$D5679)</f>
        <v>2011</v>
      </c>
      <c r="D5679" s="5">
        <v>40906</v>
      </c>
      <c r="E5679" s="5">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4">
        <v>-50.66879999999999</v>
      </c>
    </row>
    <row r="5680" spans="1:22" ht="14.25" customHeight="1" x14ac:dyDescent="0.3">
      <c r="A5680" s="4">
        <v>5679</v>
      </c>
      <c r="B5680" s="4" t="s">
        <v>8419</v>
      </c>
      <c r="C5680" s="4">
        <f>YEAR(Data!$D5680)</f>
        <v>2013</v>
      </c>
      <c r="D5680" s="5">
        <v>41484</v>
      </c>
      <c r="E5680" s="5">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4">
        <v>9.1979999999999986</v>
      </c>
    </row>
    <row r="5681" spans="1:22" ht="14.25" customHeight="1" x14ac:dyDescent="0.3">
      <c r="A5681" s="4">
        <v>5680</v>
      </c>
      <c r="B5681" s="4" t="s">
        <v>8419</v>
      </c>
      <c r="C5681" s="4">
        <f>YEAR(Data!$D5681)</f>
        <v>2013</v>
      </c>
      <c r="D5681" s="5">
        <v>41484</v>
      </c>
      <c r="E5681" s="5">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4">
        <v>53.860799999999998</v>
      </c>
    </row>
    <row r="5682" spans="1:22" ht="14.25" customHeight="1" x14ac:dyDescent="0.3">
      <c r="A5682" s="4">
        <v>5681</v>
      </c>
      <c r="B5682" s="4" t="s">
        <v>8421</v>
      </c>
      <c r="C5682" s="4">
        <f>YEAR(Data!$D5682)</f>
        <v>2013</v>
      </c>
      <c r="D5682" s="5">
        <v>41542</v>
      </c>
      <c r="E5682" s="5">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4">
        <v>2.9347999999999996</v>
      </c>
    </row>
    <row r="5683" spans="1:22" ht="14.25" customHeight="1" x14ac:dyDescent="0.3">
      <c r="A5683" s="4">
        <v>5682</v>
      </c>
      <c r="B5683" s="4" t="s">
        <v>8421</v>
      </c>
      <c r="C5683" s="4">
        <f>YEAR(Data!$D5683)</f>
        <v>2013</v>
      </c>
      <c r="D5683" s="5">
        <v>41542</v>
      </c>
      <c r="E5683" s="5">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4">
        <v>3.1104000000000003</v>
      </c>
    </row>
    <row r="5684" spans="1:22" ht="14.25" customHeight="1" x14ac:dyDescent="0.3">
      <c r="A5684" s="4">
        <v>5683</v>
      </c>
      <c r="B5684" s="4" t="s">
        <v>8422</v>
      </c>
      <c r="C5684" s="4">
        <f>YEAR(Data!$D5684)</f>
        <v>2011</v>
      </c>
      <c r="D5684" s="5">
        <v>40635</v>
      </c>
      <c r="E5684" s="5">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4">
        <v>7.1280000000000001</v>
      </c>
    </row>
    <row r="5685" spans="1:22" ht="14.25" customHeight="1" x14ac:dyDescent="0.3">
      <c r="A5685" s="4">
        <v>5684</v>
      </c>
      <c r="B5685" s="4" t="s">
        <v>8422</v>
      </c>
      <c r="C5685" s="4">
        <f>YEAR(Data!$D5685)</f>
        <v>2011</v>
      </c>
      <c r="D5685" s="5">
        <v>40635</v>
      </c>
      <c r="E5685" s="5">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4">
        <v>293.98040000000003</v>
      </c>
    </row>
    <row r="5686" spans="1:22" ht="14.25" customHeight="1" x14ac:dyDescent="0.3">
      <c r="A5686" s="4">
        <v>5685</v>
      </c>
      <c r="B5686" s="4" t="s">
        <v>8422</v>
      </c>
      <c r="C5686" s="4">
        <f>YEAR(Data!$D5686)</f>
        <v>2011</v>
      </c>
      <c r="D5686" s="5">
        <v>40635</v>
      </c>
      <c r="E5686" s="5">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4">
        <v>40.274000000000001</v>
      </c>
    </row>
    <row r="5687" spans="1:22" ht="14.25" customHeight="1" x14ac:dyDescent="0.3">
      <c r="A5687" s="4">
        <v>5686</v>
      </c>
      <c r="B5687" s="4" t="s">
        <v>8423</v>
      </c>
      <c r="C5687" s="4">
        <f>YEAR(Data!$D5687)</f>
        <v>2012</v>
      </c>
      <c r="D5687" s="5">
        <v>41218</v>
      </c>
      <c r="E5687" s="5">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35.652599999999993</v>
      </c>
    </row>
    <row r="5688" spans="1:22" ht="14.25" customHeight="1" x14ac:dyDescent="0.3">
      <c r="A5688" s="4">
        <v>5687</v>
      </c>
      <c r="B5688" s="4" t="s">
        <v>8424</v>
      </c>
      <c r="C5688" s="4">
        <f>YEAR(Data!$D5688)</f>
        <v>2011</v>
      </c>
      <c r="D5688" s="5">
        <v>40752</v>
      </c>
      <c r="E5688" s="5">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4">
        <v>5.1910000000000007</v>
      </c>
    </row>
    <row r="5689" spans="1:22" ht="14.25" customHeight="1" x14ac:dyDescent="0.3">
      <c r="A5689" s="4">
        <v>5688</v>
      </c>
      <c r="B5689" s="4" t="s">
        <v>8424</v>
      </c>
      <c r="C5689" s="4">
        <f>YEAR(Data!$D5689)</f>
        <v>2011</v>
      </c>
      <c r="D5689" s="5">
        <v>40752</v>
      </c>
      <c r="E5689" s="5">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12.988799999999991</v>
      </c>
    </row>
    <row r="5690" spans="1:22" ht="14.25" customHeight="1" x14ac:dyDescent="0.3">
      <c r="A5690" s="4">
        <v>5689</v>
      </c>
      <c r="B5690" s="4" t="s">
        <v>8424</v>
      </c>
      <c r="C5690" s="4">
        <f>YEAR(Data!$D5690)</f>
        <v>2011</v>
      </c>
      <c r="D5690" s="5">
        <v>40752</v>
      </c>
      <c r="E5690" s="5">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ht="14.25" customHeight="1" x14ac:dyDescent="0.3">
      <c r="A5691" s="4">
        <v>5690</v>
      </c>
      <c r="B5691" s="4" t="s">
        <v>8425</v>
      </c>
      <c r="C5691" s="4">
        <f>YEAR(Data!$D5691)</f>
        <v>2012</v>
      </c>
      <c r="D5691" s="5">
        <v>41269</v>
      </c>
      <c r="E5691" s="5">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4">
        <v>-90.376199999999997</v>
      </c>
    </row>
    <row r="5692" spans="1:22" ht="14.25" customHeight="1" x14ac:dyDescent="0.3">
      <c r="A5692" s="4">
        <v>5691</v>
      </c>
      <c r="B5692" s="4" t="s">
        <v>8426</v>
      </c>
      <c r="C5692" s="4">
        <f>YEAR(Data!$D5692)</f>
        <v>2012</v>
      </c>
      <c r="D5692" s="5">
        <v>41253</v>
      </c>
      <c r="E5692" s="5">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4">
        <v>9.3023999999999987</v>
      </c>
    </row>
    <row r="5693" spans="1:22" ht="14.25" customHeight="1" x14ac:dyDescent="0.3">
      <c r="A5693" s="4">
        <v>5692</v>
      </c>
      <c r="B5693" s="4" t="s">
        <v>8426</v>
      </c>
      <c r="C5693" s="4">
        <f>YEAR(Data!$D5693)</f>
        <v>2012</v>
      </c>
      <c r="D5693" s="5">
        <v>41253</v>
      </c>
      <c r="E5693" s="5">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20.584999999999994</v>
      </c>
    </row>
    <row r="5694" spans="1:22" ht="14.25" customHeight="1" x14ac:dyDescent="0.3">
      <c r="A5694" s="4">
        <v>5693</v>
      </c>
      <c r="B5694" s="4" t="s">
        <v>8426</v>
      </c>
      <c r="C5694" s="4">
        <f>YEAR(Data!$D5694)</f>
        <v>2012</v>
      </c>
      <c r="D5694" s="5">
        <v>41253</v>
      </c>
      <c r="E5694" s="5">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ht="14.25" customHeight="1" x14ac:dyDescent="0.3">
      <c r="A5695" s="4">
        <v>5694</v>
      </c>
      <c r="B5695" s="4" t="s">
        <v>8426</v>
      </c>
      <c r="C5695" s="4">
        <f>YEAR(Data!$D5695)</f>
        <v>2012</v>
      </c>
      <c r="D5695" s="5">
        <v>41253</v>
      </c>
      <c r="E5695" s="5">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4">
        <v>12.672000000000001</v>
      </c>
    </row>
    <row r="5696" spans="1:22" ht="14.25" customHeight="1" x14ac:dyDescent="0.3">
      <c r="A5696" s="4">
        <v>5695</v>
      </c>
      <c r="B5696" s="4" t="s">
        <v>8426</v>
      </c>
      <c r="C5696" s="4">
        <f>YEAR(Data!$D5696)</f>
        <v>2012</v>
      </c>
      <c r="D5696" s="5">
        <v>41253</v>
      </c>
      <c r="E5696" s="5">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4">
        <v>141.1644</v>
      </c>
    </row>
    <row r="5697" spans="1:22" ht="14.25" customHeight="1" x14ac:dyDescent="0.3">
      <c r="A5697" s="4">
        <v>5696</v>
      </c>
      <c r="B5697" s="4" t="s">
        <v>8427</v>
      </c>
      <c r="C5697" s="4">
        <f>YEAR(Data!$D5697)</f>
        <v>2013</v>
      </c>
      <c r="D5697" s="5">
        <v>41400</v>
      </c>
      <c r="E5697" s="5">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4">
        <v>-1.7772000000000041</v>
      </c>
    </row>
    <row r="5698" spans="1:22" ht="14.25" customHeight="1" x14ac:dyDescent="0.3">
      <c r="A5698" s="4">
        <v>5697</v>
      </c>
      <c r="B5698" s="4" t="s">
        <v>8428</v>
      </c>
      <c r="C5698" s="4">
        <f>YEAR(Data!$D5698)</f>
        <v>2014</v>
      </c>
      <c r="D5698" s="5">
        <v>41927</v>
      </c>
      <c r="E5698" s="5">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4">
        <v>-42.46380000000002</v>
      </c>
    </row>
    <row r="5699" spans="1:22" ht="14.25" customHeight="1" x14ac:dyDescent="0.3">
      <c r="A5699" s="4">
        <v>5698</v>
      </c>
      <c r="B5699" s="4" t="s">
        <v>8428</v>
      </c>
      <c r="C5699" s="4">
        <f>YEAR(Data!$D5699)</f>
        <v>2014</v>
      </c>
      <c r="D5699" s="5">
        <v>41927</v>
      </c>
      <c r="E5699" s="5">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4">
        <v>-23.548000000000009</v>
      </c>
    </row>
    <row r="5700" spans="1:22" ht="14.25" customHeight="1" x14ac:dyDescent="0.3">
      <c r="A5700" s="4">
        <v>5699</v>
      </c>
      <c r="B5700" s="4" t="s">
        <v>8429</v>
      </c>
      <c r="C5700" s="4">
        <f>YEAR(Data!$D5700)</f>
        <v>2013</v>
      </c>
      <c r="D5700" s="5">
        <v>41584</v>
      </c>
      <c r="E5700" s="5">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4">
        <v>4.4399999999999995</v>
      </c>
    </row>
    <row r="5701" spans="1:22" ht="14.25" customHeight="1" x14ac:dyDescent="0.3">
      <c r="A5701" s="4">
        <v>5700</v>
      </c>
      <c r="B5701" s="4" t="s">
        <v>8430</v>
      </c>
      <c r="C5701" s="4">
        <f>YEAR(Data!$D5701)</f>
        <v>2014</v>
      </c>
      <c r="D5701" s="5">
        <v>41947</v>
      </c>
      <c r="E5701" s="5">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4">
        <v>17.581200000000003</v>
      </c>
    </row>
    <row r="5702" spans="1:22" ht="14.25" customHeight="1" x14ac:dyDescent="0.3">
      <c r="A5702" s="4">
        <v>5701</v>
      </c>
      <c r="B5702" s="4" t="s">
        <v>8431</v>
      </c>
      <c r="C5702" s="4">
        <f>YEAR(Data!$D5702)</f>
        <v>2013</v>
      </c>
      <c r="D5702" s="5">
        <v>41603</v>
      </c>
      <c r="E5702" s="5">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15.281999999999998</v>
      </c>
    </row>
    <row r="5703" spans="1:22" ht="14.25" customHeight="1" x14ac:dyDescent="0.3">
      <c r="A5703" s="4">
        <v>5702</v>
      </c>
      <c r="B5703" s="4" t="s">
        <v>8431</v>
      </c>
      <c r="C5703" s="4">
        <f>YEAR(Data!$D5703)</f>
        <v>2013</v>
      </c>
      <c r="D5703" s="5">
        <v>41603</v>
      </c>
      <c r="E5703" s="5">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4">
        <v>-22.743500000000004</v>
      </c>
    </row>
    <row r="5704" spans="1:22" ht="14.25" customHeight="1" x14ac:dyDescent="0.3">
      <c r="A5704" s="4">
        <v>5703</v>
      </c>
      <c r="B5704" s="4" t="s">
        <v>8432</v>
      </c>
      <c r="C5704" s="4">
        <f>YEAR(Data!$D5704)</f>
        <v>2011</v>
      </c>
      <c r="D5704" s="5">
        <v>40891</v>
      </c>
      <c r="E5704" s="5">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0.29519999999999957</v>
      </c>
    </row>
    <row r="5705" spans="1:22" ht="14.25" customHeight="1" x14ac:dyDescent="0.3">
      <c r="A5705" s="4">
        <v>5704</v>
      </c>
      <c r="B5705" s="4" t="s">
        <v>8432</v>
      </c>
      <c r="C5705" s="4">
        <f>YEAR(Data!$D5705)</f>
        <v>2011</v>
      </c>
      <c r="D5705" s="5">
        <v>40891</v>
      </c>
      <c r="E5705" s="5">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4">
        <v>-52.336500000000029</v>
      </c>
    </row>
    <row r="5706" spans="1:22" ht="14.25" customHeight="1" x14ac:dyDescent="0.3">
      <c r="A5706" s="4">
        <v>5705</v>
      </c>
      <c r="B5706" s="4" t="s">
        <v>8432</v>
      </c>
      <c r="C5706" s="4">
        <f>YEAR(Data!$D5706)</f>
        <v>2011</v>
      </c>
      <c r="D5706" s="5">
        <v>40891</v>
      </c>
      <c r="E5706" s="5">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42.893499999999975</v>
      </c>
    </row>
    <row r="5707" spans="1:22" ht="14.25" customHeight="1" x14ac:dyDescent="0.3">
      <c r="A5707" s="4">
        <v>5706</v>
      </c>
      <c r="B5707" s="4" t="s">
        <v>8433</v>
      </c>
      <c r="C5707" s="4">
        <f>YEAR(Data!$D5707)</f>
        <v>2011</v>
      </c>
      <c r="D5707" s="5">
        <v>40850</v>
      </c>
      <c r="E5707" s="5">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4">
        <v>3.3755999999999986</v>
      </c>
    </row>
    <row r="5708" spans="1:22" ht="14.25" customHeight="1" x14ac:dyDescent="0.3">
      <c r="A5708" s="4">
        <v>5707</v>
      </c>
      <c r="B5708" s="4" t="s">
        <v>8434</v>
      </c>
      <c r="C5708" s="4">
        <f>YEAR(Data!$D5708)</f>
        <v>2014</v>
      </c>
      <c r="D5708" s="5">
        <v>41905</v>
      </c>
      <c r="E5708" s="5">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4">
        <v>14.563799999999997</v>
      </c>
    </row>
    <row r="5709" spans="1:22" ht="14.25" customHeight="1" x14ac:dyDescent="0.3">
      <c r="A5709" s="4">
        <v>5708</v>
      </c>
      <c r="B5709" s="4" t="s">
        <v>8435</v>
      </c>
      <c r="C5709" s="4">
        <f>YEAR(Data!$D5709)</f>
        <v>2012</v>
      </c>
      <c r="D5709" s="5">
        <v>41037</v>
      </c>
      <c r="E5709" s="5">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ht="14.25" customHeight="1" x14ac:dyDescent="0.3">
      <c r="A5710" s="4">
        <v>5709</v>
      </c>
      <c r="B5710" s="4" t="s">
        <v>8435</v>
      </c>
      <c r="C5710" s="4">
        <f>YEAR(Data!$D5710)</f>
        <v>2012</v>
      </c>
      <c r="D5710" s="5">
        <v>41037</v>
      </c>
      <c r="E5710" s="5">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4">
        <v>7.158600000000007</v>
      </c>
    </row>
    <row r="5711" spans="1:22" ht="14.25" customHeight="1" x14ac:dyDescent="0.3">
      <c r="A5711" s="4">
        <v>5710</v>
      </c>
      <c r="B5711" s="4" t="s">
        <v>8435</v>
      </c>
      <c r="C5711" s="4">
        <f>YEAR(Data!$D5711)</f>
        <v>2012</v>
      </c>
      <c r="D5711" s="5">
        <v>41037</v>
      </c>
      <c r="E5711" s="5">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4">
        <v>21.294000000000008</v>
      </c>
    </row>
    <row r="5712" spans="1:22" ht="14.25" customHeight="1" x14ac:dyDescent="0.3">
      <c r="A5712" s="4">
        <v>5711</v>
      </c>
      <c r="B5712" s="4" t="s">
        <v>8435</v>
      </c>
      <c r="C5712" s="4">
        <f>YEAR(Data!$D5712)</f>
        <v>2012</v>
      </c>
      <c r="D5712" s="5">
        <v>41037</v>
      </c>
      <c r="E5712" s="5">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ht="14.25" customHeight="1" x14ac:dyDescent="0.3">
      <c r="A5713" s="4">
        <v>5712</v>
      </c>
      <c r="B5713" s="4" t="s">
        <v>8435</v>
      </c>
      <c r="C5713" s="4">
        <f>YEAR(Data!$D5713)</f>
        <v>2012</v>
      </c>
      <c r="D5713" s="5">
        <v>41037</v>
      </c>
      <c r="E5713" s="5">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4">
        <v>9.3312000000000008</v>
      </c>
    </row>
    <row r="5714" spans="1:22" ht="14.25" customHeight="1" x14ac:dyDescent="0.3">
      <c r="A5714" s="4">
        <v>5713</v>
      </c>
      <c r="B5714" s="4" t="s">
        <v>8436</v>
      </c>
      <c r="C5714" s="4">
        <f>YEAR(Data!$D5714)</f>
        <v>2014</v>
      </c>
      <c r="D5714" s="5">
        <v>41852</v>
      </c>
      <c r="E5714" s="5">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4.1390999999999991</v>
      </c>
    </row>
    <row r="5715" spans="1:22" ht="14.25" customHeight="1" x14ac:dyDescent="0.3">
      <c r="A5715" s="4">
        <v>5714</v>
      </c>
      <c r="B5715" s="4" t="s">
        <v>8437</v>
      </c>
      <c r="C5715" s="4">
        <f>YEAR(Data!$D5715)</f>
        <v>2011</v>
      </c>
      <c r="D5715" s="5">
        <v>40603</v>
      </c>
      <c r="E5715" s="5">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4">
        <v>1.6037999999999999</v>
      </c>
    </row>
    <row r="5716" spans="1:22" ht="14.25" customHeight="1" x14ac:dyDescent="0.3">
      <c r="A5716" s="4">
        <v>5715</v>
      </c>
      <c r="B5716" s="4" t="s">
        <v>8438</v>
      </c>
      <c r="C5716" s="4">
        <f>YEAR(Data!$D5716)</f>
        <v>2014</v>
      </c>
      <c r="D5716" s="5">
        <v>41908</v>
      </c>
      <c r="E5716" s="5">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4">
        <v>47.938500000000005</v>
      </c>
    </row>
    <row r="5717" spans="1:22" ht="14.25" customHeight="1" x14ac:dyDescent="0.3">
      <c r="A5717" s="4">
        <v>5716</v>
      </c>
      <c r="B5717" s="4" t="s">
        <v>8439</v>
      </c>
      <c r="C5717" s="4">
        <f>YEAR(Data!$D5717)</f>
        <v>2012</v>
      </c>
      <c r="D5717" s="5">
        <v>41191</v>
      </c>
      <c r="E5717" s="5">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4">
        <v>111.59099999999995</v>
      </c>
    </row>
    <row r="5718" spans="1:22" ht="14.25" customHeight="1" x14ac:dyDescent="0.3">
      <c r="A5718" s="4">
        <v>5717</v>
      </c>
      <c r="B5718" s="4" t="s">
        <v>8439</v>
      </c>
      <c r="C5718" s="4">
        <f>YEAR(Data!$D5718)</f>
        <v>2012</v>
      </c>
      <c r="D5718" s="5">
        <v>41191</v>
      </c>
      <c r="E5718" s="5">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4">
        <v>8.4563999999999986</v>
      </c>
    </row>
    <row r="5719" spans="1:22" ht="14.25" customHeight="1" x14ac:dyDescent="0.3">
      <c r="A5719" s="4">
        <v>5718</v>
      </c>
      <c r="B5719" s="4" t="s">
        <v>8439</v>
      </c>
      <c r="C5719" s="4">
        <f>YEAR(Data!$D5719)</f>
        <v>2012</v>
      </c>
      <c r="D5719" s="5">
        <v>41191</v>
      </c>
      <c r="E5719" s="5">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4">
        <v>27.241199999999996</v>
      </c>
    </row>
    <row r="5720" spans="1:22" ht="14.25" customHeight="1" x14ac:dyDescent="0.3">
      <c r="A5720" s="4">
        <v>5719</v>
      </c>
      <c r="B5720" s="4" t="s">
        <v>8439</v>
      </c>
      <c r="C5720" s="4">
        <f>YEAR(Data!$D5720)</f>
        <v>2012</v>
      </c>
      <c r="D5720" s="5">
        <v>41191</v>
      </c>
      <c r="E5720" s="5">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4">
        <v>5.2272000000000007</v>
      </c>
    </row>
    <row r="5721" spans="1:22" ht="14.25" customHeight="1" x14ac:dyDescent="0.3">
      <c r="A5721" s="4">
        <v>5720</v>
      </c>
      <c r="B5721" s="4" t="s">
        <v>8440</v>
      </c>
      <c r="C5721" s="4">
        <f>YEAR(Data!$D5721)</f>
        <v>2014</v>
      </c>
      <c r="D5721" s="5">
        <v>41728</v>
      </c>
      <c r="E5721" s="5">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4">
        <v>21.164000000000005</v>
      </c>
    </row>
    <row r="5722" spans="1:22" ht="14.25" customHeight="1" x14ac:dyDescent="0.3">
      <c r="A5722" s="4">
        <v>5721</v>
      </c>
      <c r="B5722" s="4" t="s">
        <v>8441</v>
      </c>
      <c r="C5722" s="4">
        <f>YEAR(Data!$D5722)</f>
        <v>2012</v>
      </c>
      <c r="D5722" s="5">
        <v>41227</v>
      </c>
      <c r="E5722" s="5">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2.289000000000001</v>
      </c>
    </row>
    <row r="5723" spans="1:22" ht="14.25" customHeight="1" x14ac:dyDescent="0.3">
      <c r="A5723" s="4">
        <v>5722</v>
      </c>
      <c r="B5723" s="4" t="s">
        <v>8441</v>
      </c>
      <c r="C5723" s="4">
        <f>YEAR(Data!$D5723)</f>
        <v>2012</v>
      </c>
      <c r="D5723" s="5">
        <v>41227</v>
      </c>
      <c r="E5723" s="5">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4">
        <v>4.5587999999999944</v>
      </c>
    </row>
    <row r="5724" spans="1:22" ht="14.25" customHeight="1" x14ac:dyDescent="0.3">
      <c r="A5724" s="4">
        <v>5723</v>
      </c>
      <c r="B5724" s="4" t="s">
        <v>8441</v>
      </c>
      <c r="C5724" s="4">
        <f>YEAR(Data!$D5724)</f>
        <v>2012</v>
      </c>
      <c r="D5724" s="5">
        <v>41227</v>
      </c>
      <c r="E5724" s="5">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4">
        <v>29.993999999999986</v>
      </c>
    </row>
    <row r="5725" spans="1:22" ht="14.25" customHeight="1" x14ac:dyDescent="0.3">
      <c r="A5725" s="4">
        <v>5724</v>
      </c>
      <c r="B5725" s="4" t="s">
        <v>8442</v>
      </c>
      <c r="C5725" s="4">
        <f>YEAR(Data!$D5725)</f>
        <v>2013</v>
      </c>
      <c r="D5725" s="5">
        <v>41544</v>
      </c>
      <c r="E5725" s="5">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6.2208000000000006</v>
      </c>
    </row>
    <row r="5726" spans="1:22" ht="14.25" customHeight="1" x14ac:dyDescent="0.3">
      <c r="A5726" s="4">
        <v>5725</v>
      </c>
      <c r="B5726" s="4" t="s">
        <v>8443</v>
      </c>
      <c r="C5726" s="4">
        <f>YEAR(Data!$D5726)</f>
        <v>2011</v>
      </c>
      <c r="D5726" s="5">
        <v>40808</v>
      </c>
      <c r="E5726" s="5">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ht="14.25" customHeight="1" x14ac:dyDescent="0.3">
      <c r="A5727" s="4">
        <v>5726</v>
      </c>
      <c r="B5727" s="4" t="s">
        <v>8444</v>
      </c>
      <c r="C5727" s="4">
        <f>YEAR(Data!$D5727)</f>
        <v>2012</v>
      </c>
      <c r="D5727" s="5">
        <v>41177</v>
      </c>
      <c r="E5727" s="5">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4">
        <v>395.96040000000005</v>
      </c>
    </row>
    <row r="5728" spans="1:22" ht="14.25" customHeight="1" x14ac:dyDescent="0.3">
      <c r="A5728" s="4">
        <v>5727</v>
      </c>
      <c r="B5728" s="4" t="s">
        <v>8445</v>
      </c>
      <c r="C5728" s="4">
        <f>YEAR(Data!$D5728)</f>
        <v>2012</v>
      </c>
      <c r="D5728" s="5">
        <v>41033</v>
      </c>
      <c r="E5728" s="5">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118.29299999999989</v>
      </c>
    </row>
    <row r="5729" spans="1:22" ht="14.25" customHeight="1" x14ac:dyDescent="0.3">
      <c r="A5729" s="4">
        <v>5728</v>
      </c>
      <c r="B5729" s="4" t="s">
        <v>8446</v>
      </c>
      <c r="C5729" s="4">
        <f>YEAR(Data!$D5729)</f>
        <v>2014</v>
      </c>
      <c r="D5729" s="5">
        <v>41982</v>
      </c>
      <c r="E5729" s="5">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4">
        <v>32.059799999999996</v>
      </c>
    </row>
    <row r="5730" spans="1:22" ht="14.25" customHeight="1" x14ac:dyDescent="0.3">
      <c r="A5730" s="4">
        <v>5729</v>
      </c>
      <c r="B5730" s="4" t="s">
        <v>8446</v>
      </c>
      <c r="C5730" s="4">
        <f>YEAR(Data!$D5730)</f>
        <v>2014</v>
      </c>
      <c r="D5730" s="5">
        <v>41982</v>
      </c>
      <c r="E5730" s="5">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305.13000000000011</v>
      </c>
    </row>
    <row r="5731" spans="1:22" ht="14.25" customHeight="1" x14ac:dyDescent="0.3">
      <c r="A5731" s="4">
        <v>5730</v>
      </c>
      <c r="B5731" s="4" t="s">
        <v>8446</v>
      </c>
      <c r="C5731" s="4">
        <f>YEAR(Data!$D5731)</f>
        <v>2014</v>
      </c>
      <c r="D5731" s="5">
        <v>41982</v>
      </c>
      <c r="E5731" s="5">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28.087600000000002</v>
      </c>
    </row>
    <row r="5732" spans="1:22" ht="14.25" customHeight="1" x14ac:dyDescent="0.3">
      <c r="A5732" s="4">
        <v>5731</v>
      </c>
      <c r="B5732" s="4" t="s">
        <v>8446</v>
      </c>
      <c r="C5732" s="4">
        <f>YEAR(Data!$D5732)</f>
        <v>2014</v>
      </c>
      <c r="D5732" s="5">
        <v>41982</v>
      </c>
      <c r="E5732" s="5">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41.392799999999966</v>
      </c>
    </row>
    <row r="5733" spans="1:22" ht="14.25" customHeight="1" x14ac:dyDescent="0.3">
      <c r="A5733" s="4">
        <v>5732</v>
      </c>
      <c r="B5733" s="4" t="s">
        <v>8446</v>
      </c>
      <c r="C5733" s="4">
        <f>YEAR(Data!$D5733)</f>
        <v>2014</v>
      </c>
      <c r="D5733" s="5">
        <v>41982</v>
      </c>
      <c r="E5733" s="5">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12.659199999999998</v>
      </c>
    </row>
    <row r="5734" spans="1:22" ht="14.25" customHeight="1" x14ac:dyDescent="0.3">
      <c r="A5734" s="4">
        <v>5733</v>
      </c>
      <c r="B5734" s="4" t="s">
        <v>8447</v>
      </c>
      <c r="C5734" s="4">
        <f>YEAR(Data!$D5734)</f>
        <v>2014</v>
      </c>
      <c r="D5734" s="5">
        <v>41820</v>
      </c>
      <c r="E5734" s="5">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4">
        <v>185.25779999999997</v>
      </c>
    </row>
    <row r="5735" spans="1:22" ht="14.25" customHeight="1" x14ac:dyDescent="0.3">
      <c r="A5735" s="4">
        <v>5734</v>
      </c>
      <c r="B5735" s="4" t="s">
        <v>8447</v>
      </c>
      <c r="C5735" s="4">
        <f>YEAR(Data!$D5735)</f>
        <v>2014</v>
      </c>
      <c r="D5735" s="5">
        <v>41820</v>
      </c>
      <c r="E5735" s="5">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4">
        <v>7.9794000000000018</v>
      </c>
    </row>
    <row r="5736" spans="1:22" ht="14.25" customHeight="1" x14ac:dyDescent="0.3">
      <c r="A5736" s="4">
        <v>5735</v>
      </c>
      <c r="B5736" s="4" t="s">
        <v>8447</v>
      </c>
      <c r="C5736" s="4">
        <f>YEAR(Data!$D5736)</f>
        <v>2014</v>
      </c>
      <c r="D5736" s="5">
        <v>41820</v>
      </c>
      <c r="E5736" s="5">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4">
        <v>8.5543999999999976</v>
      </c>
    </row>
    <row r="5737" spans="1:22" ht="14.25" customHeight="1" x14ac:dyDescent="0.3">
      <c r="A5737" s="4">
        <v>5736</v>
      </c>
      <c r="B5737" s="4" t="s">
        <v>8449</v>
      </c>
      <c r="C5737" s="4">
        <f>YEAR(Data!$D5737)</f>
        <v>2011</v>
      </c>
      <c r="D5737" s="5">
        <v>40723</v>
      </c>
      <c r="E5737" s="5">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4">
        <v>4.8720000000000008</v>
      </c>
    </row>
    <row r="5738" spans="1:22" ht="14.25" customHeight="1" x14ac:dyDescent="0.3">
      <c r="A5738" s="4">
        <v>5737</v>
      </c>
      <c r="B5738" s="4" t="s">
        <v>8450</v>
      </c>
      <c r="C5738" s="4">
        <f>YEAR(Data!$D5738)</f>
        <v>2011</v>
      </c>
      <c r="D5738" s="5">
        <v>40564</v>
      </c>
      <c r="E5738" s="5">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ht="14.25" customHeight="1" x14ac:dyDescent="0.3">
      <c r="A5739" s="4">
        <v>5738</v>
      </c>
      <c r="B5739" s="4" t="s">
        <v>8450</v>
      </c>
      <c r="C5739" s="4">
        <f>YEAR(Data!$D5739)</f>
        <v>2011</v>
      </c>
      <c r="D5739" s="5">
        <v>40564</v>
      </c>
      <c r="E5739" s="5">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5.7899999999999991</v>
      </c>
    </row>
    <row r="5740" spans="1:22" ht="14.25" customHeight="1" x14ac:dyDescent="0.3">
      <c r="A5740" s="4">
        <v>5739</v>
      </c>
      <c r="B5740" s="4" t="s">
        <v>8451</v>
      </c>
      <c r="C5740" s="4">
        <f>YEAR(Data!$D5740)</f>
        <v>2014</v>
      </c>
      <c r="D5740" s="5">
        <v>41640</v>
      </c>
      <c r="E5740" s="5">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4">
        <v>13.4316</v>
      </c>
    </row>
    <row r="5741" spans="1:22" ht="14.25" customHeight="1" x14ac:dyDescent="0.3">
      <c r="A5741" s="4">
        <v>5740</v>
      </c>
      <c r="B5741" s="4" t="s">
        <v>8452</v>
      </c>
      <c r="C5741" s="4">
        <f>YEAR(Data!$D5741)</f>
        <v>2014</v>
      </c>
      <c r="D5741" s="5">
        <v>41727</v>
      </c>
      <c r="E5741" s="5">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4">
        <v>6.3504000000000005</v>
      </c>
    </row>
    <row r="5742" spans="1:22" ht="14.25" customHeight="1" x14ac:dyDescent="0.3">
      <c r="A5742" s="4">
        <v>5741</v>
      </c>
      <c r="B5742" s="4" t="s">
        <v>8452</v>
      </c>
      <c r="C5742" s="4">
        <f>YEAR(Data!$D5742)</f>
        <v>2014</v>
      </c>
      <c r="D5742" s="5">
        <v>41727</v>
      </c>
      <c r="E5742" s="5">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ht="14.25" customHeight="1" x14ac:dyDescent="0.3">
      <c r="A5743" s="4">
        <v>5742</v>
      </c>
      <c r="B5743" s="4" t="s">
        <v>8452</v>
      </c>
      <c r="C5743" s="4">
        <f>YEAR(Data!$D5743)</f>
        <v>2014</v>
      </c>
      <c r="D5743" s="5">
        <v>41727</v>
      </c>
      <c r="E5743" s="5">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53.271999999999991</v>
      </c>
    </row>
    <row r="5744" spans="1:22" ht="14.25" customHeight="1" x14ac:dyDescent="0.3">
      <c r="A5744" s="4">
        <v>5743</v>
      </c>
      <c r="B5744" s="4" t="s">
        <v>8452</v>
      </c>
      <c r="C5744" s="4">
        <f>YEAR(Data!$D5744)</f>
        <v>2014</v>
      </c>
      <c r="D5744" s="5">
        <v>41727</v>
      </c>
      <c r="E5744" s="5">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ht="14.25" customHeight="1" x14ac:dyDescent="0.3">
      <c r="A5745" s="4">
        <v>5744</v>
      </c>
      <c r="B5745" s="4" t="s">
        <v>8452</v>
      </c>
      <c r="C5745" s="4">
        <f>YEAR(Data!$D5745)</f>
        <v>2014</v>
      </c>
      <c r="D5745" s="5">
        <v>41727</v>
      </c>
      <c r="E5745" s="5">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ht="14.25" customHeight="1" x14ac:dyDescent="0.3">
      <c r="A5746" s="4">
        <v>5745</v>
      </c>
      <c r="B5746" s="4" t="s">
        <v>8452</v>
      </c>
      <c r="C5746" s="4">
        <f>YEAR(Data!$D5746)</f>
        <v>2014</v>
      </c>
      <c r="D5746" s="5">
        <v>41727</v>
      </c>
      <c r="E5746" s="5">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7.9547999999999632</v>
      </c>
    </row>
    <row r="5747" spans="1:22" ht="14.25" customHeight="1" x14ac:dyDescent="0.3">
      <c r="A5747" s="4">
        <v>5746</v>
      </c>
      <c r="B5747" s="4" t="s">
        <v>8452</v>
      </c>
      <c r="C5747" s="4">
        <f>YEAR(Data!$D5747)</f>
        <v>2014</v>
      </c>
      <c r="D5747" s="5">
        <v>41727</v>
      </c>
      <c r="E5747" s="5">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4">
        <v>6.8991999999999987</v>
      </c>
    </row>
    <row r="5748" spans="1:22" ht="14.25" customHeight="1" x14ac:dyDescent="0.3">
      <c r="A5748" s="4">
        <v>5747</v>
      </c>
      <c r="B5748" s="4" t="s">
        <v>8453</v>
      </c>
      <c r="C5748" s="4">
        <f>YEAR(Data!$D5748)</f>
        <v>2013</v>
      </c>
      <c r="D5748" s="5">
        <v>41617</v>
      </c>
      <c r="E5748" s="5">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4">
        <v>31.197999999999986</v>
      </c>
    </row>
    <row r="5749" spans="1:22" ht="14.25" customHeight="1" x14ac:dyDescent="0.3">
      <c r="A5749" s="4">
        <v>5748</v>
      </c>
      <c r="B5749" s="4" t="s">
        <v>8453</v>
      </c>
      <c r="C5749" s="4">
        <f>YEAR(Data!$D5749)</f>
        <v>2013</v>
      </c>
      <c r="D5749" s="5">
        <v>41617</v>
      </c>
      <c r="E5749" s="5">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17.879399999999997</v>
      </c>
    </row>
    <row r="5750" spans="1:22" ht="14.25" customHeight="1" x14ac:dyDescent="0.3">
      <c r="A5750" s="4">
        <v>5749</v>
      </c>
      <c r="B5750" s="4" t="s">
        <v>8453</v>
      </c>
      <c r="C5750" s="4">
        <f>YEAR(Data!$D5750)</f>
        <v>2013</v>
      </c>
      <c r="D5750" s="5">
        <v>41617</v>
      </c>
      <c r="E5750" s="5">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4">
        <v>-2.4840000000000018</v>
      </c>
    </row>
    <row r="5751" spans="1:22" ht="14.25" customHeight="1" x14ac:dyDescent="0.3">
      <c r="A5751" s="4">
        <v>5750</v>
      </c>
      <c r="B5751" s="4" t="s">
        <v>8454</v>
      </c>
      <c r="C5751" s="4">
        <f>YEAR(Data!$D5751)</f>
        <v>2014</v>
      </c>
      <c r="D5751" s="5">
        <v>41962</v>
      </c>
      <c r="E5751" s="5">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36.725500000000004</v>
      </c>
    </row>
    <row r="5752" spans="1:22" ht="14.25" customHeight="1" x14ac:dyDescent="0.3">
      <c r="A5752" s="4">
        <v>5751</v>
      </c>
      <c r="B5752" s="4" t="s">
        <v>8455</v>
      </c>
      <c r="C5752" s="4">
        <f>YEAR(Data!$D5752)</f>
        <v>2011</v>
      </c>
      <c r="D5752" s="5">
        <v>40693</v>
      </c>
      <c r="E5752" s="5">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4">
        <v>-184.83660000000003</v>
      </c>
    </row>
    <row r="5753" spans="1:22" ht="14.25" customHeight="1" x14ac:dyDescent="0.3">
      <c r="A5753" s="4">
        <v>5752</v>
      </c>
      <c r="B5753" s="4" t="s">
        <v>8457</v>
      </c>
      <c r="C5753" s="4">
        <f>YEAR(Data!$D5753)</f>
        <v>2013</v>
      </c>
      <c r="D5753" s="5">
        <v>41296</v>
      </c>
      <c r="E5753" s="5">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4">
        <v>22.200000000000003</v>
      </c>
    </row>
    <row r="5754" spans="1:22" ht="14.25" customHeight="1" x14ac:dyDescent="0.3">
      <c r="A5754" s="4">
        <v>5753</v>
      </c>
      <c r="B5754" s="4" t="s">
        <v>8457</v>
      </c>
      <c r="C5754" s="4">
        <f>YEAR(Data!$D5754)</f>
        <v>2013</v>
      </c>
      <c r="D5754" s="5">
        <v>41296</v>
      </c>
      <c r="E5754" s="5">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9.4989999999999988</v>
      </c>
    </row>
    <row r="5755" spans="1:22" ht="14.25" customHeight="1" x14ac:dyDescent="0.3">
      <c r="A5755" s="4">
        <v>5754</v>
      </c>
      <c r="B5755" s="4" t="s">
        <v>8460</v>
      </c>
      <c r="C5755" s="4">
        <f>YEAR(Data!$D5755)</f>
        <v>2013</v>
      </c>
      <c r="D5755" s="5">
        <v>41308</v>
      </c>
      <c r="E5755" s="5">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ht="14.25" customHeight="1" x14ac:dyDescent="0.3">
      <c r="A5756" s="4">
        <v>5755</v>
      </c>
      <c r="B5756" s="4" t="s">
        <v>8461</v>
      </c>
      <c r="C5756" s="4">
        <f>YEAR(Data!$D5756)</f>
        <v>2012</v>
      </c>
      <c r="D5756" s="5">
        <v>40997</v>
      </c>
      <c r="E5756" s="5">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1.4455999999999998</v>
      </c>
    </row>
    <row r="5757" spans="1:22" ht="14.25" customHeight="1" x14ac:dyDescent="0.3">
      <c r="A5757" s="4">
        <v>5756</v>
      </c>
      <c r="B5757" s="4" t="s">
        <v>8462</v>
      </c>
      <c r="C5757" s="4">
        <f>YEAR(Data!$D5757)</f>
        <v>2011</v>
      </c>
      <c r="D5757" s="5">
        <v>40830</v>
      </c>
      <c r="E5757" s="5">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4">
        <v>-8.532</v>
      </c>
    </row>
    <row r="5758" spans="1:22" ht="14.25" customHeight="1" x14ac:dyDescent="0.3">
      <c r="A5758" s="4">
        <v>5757</v>
      </c>
      <c r="B5758" s="4" t="s">
        <v>8462</v>
      </c>
      <c r="C5758" s="4">
        <f>YEAR(Data!$D5758)</f>
        <v>2011</v>
      </c>
      <c r="D5758" s="5">
        <v>40830</v>
      </c>
      <c r="E5758" s="5">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ht="14.25" customHeight="1" x14ac:dyDescent="0.3">
      <c r="A5759" s="4">
        <v>5758</v>
      </c>
      <c r="B5759" s="4" t="s">
        <v>8463</v>
      </c>
      <c r="C5759" s="4">
        <f>YEAR(Data!$D5759)</f>
        <v>2012</v>
      </c>
      <c r="D5759" s="5">
        <v>41132</v>
      </c>
      <c r="E5759" s="5">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4">
        <v>12.114900000000002</v>
      </c>
    </row>
    <row r="5760" spans="1:22" ht="14.25" customHeight="1" x14ac:dyDescent="0.3">
      <c r="A5760" s="4">
        <v>5759</v>
      </c>
      <c r="B5760" s="4" t="s">
        <v>8466</v>
      </c>
      <c r="C5760" s="4">
        <f>YEAR(Data!$D5760)</f>
        <v>2012</v>
      </c>
      <c r="D5760" s="5">
        <v>41235</v>
      </c>
      <c r="E5760" s="5">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4">
        <v>-1.9791000000000025</v>
      </c>
    </row>
    <row r="5761" spans="1:22" ht="14.25" customHeight="1" x14ac:dyDescent="0.3">
      <c r="A5761" s="4">
        <v>5760</v>
      </c>
      <c r="B5761" s="4" t="s">
        <v>8467</v>
      </c>
      <c r="C5761" s="4">
        <f>YEAR(Data!$D5761)</f>
        <v>2013</v>
      </c>
      <c r="D5761" s="5">
        <v>41639</v>
      </c>
      <c r="E5761" s="5">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125.14319999999998</v>
      </c>
    </row>
    <row r="5762" spans="1:22" ht="14.25" customHeight="1" x14ac:dyDescent="0.3">
      <c r="A5762" s="4">
        <v>5761</v>
      </c>
      <c r="B5762" s="4" t="s">
        <v>8467</v>
      </c>
      <c r="C5762" s="4">
        <f>YEAR(Data!$D5762)</f>
        <v>2013</v>
      </c>
      <c r="D5762" s="5">
        <v>41639</v>
      </c>
      <c r="E5762" s="5">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2.1546000000000003</v>
      </c>
    </row>
    <row r="5763" spans="1:22" ht="14.25" customHeight="1" x14ac:dyDescent="0.3">
      <c r="A5763" s="4">
        <v>5762</v>
      </c>
      <c r="B5763" s="4" t="s">
        <v>8468</v>
      </c>
      <c r="C5763" s="4">
        <f>YEAR(Data!$D5763)</f>
        <v>2014</v>
      </c>
      <c r="D5763" s="5">
        <v>41864</v>
      </c>
      <c r="E5763" s="5">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4">
        <v>152.02319999999997</v>
      </c>
    </row>
    <row r="5764" spans="1:22" ht="14.25" customHeight="1" x14ac:dyDescent="0.3">
      <c r="A5764" s="4">
        <v>5763</v>
      </c>
      <c r="B5764" s="4" t="s">
        <v>8468</v>
      </c>
      <c r="C5764" s="4">
        <f>YEAR(Data!$D5764)</f>
        <v>2014</v>
      </c>
      <c r="D5764" s="5">
        <v>41864</v>
      </c>
      <c r="E5764" s="5">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4">
        <v>19.7712</v>
      </c>
    </row>
    <row r="5765" spans="1:22" ht="14.25" customHeight="1" x14ac:dyDescent="0.3">
      <c r="A5765" s="4">
        <v>5764</v>
      </c>
      <c r="B5765" s="4" t="s">
        <v>8470</v>
      </c>
      <c r="C5765" s="4">
        <f>YEAR(Data!$D5765)</f>
        <v>2012</v>
      </c>
      <c r="D5765" s="5">
        <v>41216</v>
      </c>
      <c r="E5765" s="5">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4">
        <v>209.27399999999992</v>
      </c>
    </row>
    <row r="5766" spans="1:22" ht="14.25" customHeight="1" x14ac:dyDescent="0.3">
      <c r="A5766" s="4">
        <v>5765</v>
      </c>
      <c r="B5766" s="4" t="s">
        <v>8471</v>
      </c>
      <c r="C5766" s="4">
        <f>YEAR(Data!$D5766)</f>
        <v>2012</v>
      </c>
      <c r="D5766" s="5">
        <v>41162</v>
      </c>
      <c r="E5766" s="5">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4">
        <v>17.693999999999988</v>
      </c>
    </row>
    <row r="5767" spans="1:22" ht="14.25" customHeight="1" x14ac:dyDescent="0.3">
      <c r="A5767" s="4">
        <v>5766</v>
      </c>
      <c r="B5767" s="4" t="s">
        <v>8472</v>
      </c>
      <c r="C5767" s="4">
        <f>YEAR(Data!$D5767)</f>
        <v>2011</v>
      </c>
      <c r="D5767" s="5">
        <v>40855</v>
      </c>
      <c r="E5767" s="5">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4">
        <v>25.018199999999993</v>
      </c>
    </row>
    <row r="5768" spans="1:22" ht="14.25" customHeight="1" x14ac:dyDescent="0.3">
      <c r="A5768" s="4">
        <v>5767</v>
      </c>
      <c r="B5768" s="4" t="s">
        <v>8474</v>
      </c>
      <c r="C5768" s="4">
        <f>YEAR(Data!$D5768)</f>
        <v>2013</v>
      </c>
      <c r="D5768" s="5">
        <v>41556</v>
      </c>
      <c r="E5768" s="5">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4">
        <v>20.298599999999993</v>
      </c>
    </row>
    <row r="5769" spans="1:22" ht="14.25" customHeight="1" x14ac:dyDescent="0.3">
      <c r="A5769" s="4">
        <v>5768</v>
      </c>
      <c r="B5769" s="4" t="s">
        <v>8475</v>
      </c>
      <c r="C5769" s="4">
        <f>YEAR(Data!$D5769)</f>
        <v>2014</v>
      </c>
      <c r="D5769" s="5">
        <v>41891</v>
      </c>
      <c r="E5769" s="5">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20.234999999999996</v>
      </c>
    </row>
    <row r="5770" spans="1:22" ht="14.25" customHeight="1" x14ac:dyDescent="0.3">
      <c r="A5770" s="4">
        <v>5769</v>
      </c>
      <c r="B5770" s="4" t="s">
        <v>8476</v>
      </c>
      <c r="C5770" s="4">
        <f>YEAR(Data!$D5770)</f>
        <v>2012</v>
      </c>
      <c r="D5770" s="5">
        <v>40964</v>
      </c>
      <c r="E5770" s="5">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ht="14.25" customHeight="1" x14ac:dyDescent="0.3">
      <c r="A5771" s="4">
        <v>5770</v>
      </c>
      <c r="B5771" s="4" t="s">
        <v>8476</v>
      </c>
      <c r="C5771" s="4">
        <f>YEAR(Data!$D5771)</f>
        <v>2012</v>
      </c>
      <c r="D5771" s="5">
        <v>40964</v>
      </c>
      <c r="E5771" s="5">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10.223999999999998</v>
      </c>
    </row>
    <row r="5772" spans="1:22" ht="14.25" customHeight="1" x14ac:dyDescent="0.3">
      <c r="A5772" s="4">
        <v>5771</v>
      </c>
      <c r="B5772" s="4" t="s">
        <v>8477</v>
      </c>
      <c r="C5772" s="4">
        <f>YEAR(Data!$D5772)</f>
        <v>2012</v>
      </c>
      <c r="D5772" s="5">
        <v>41176</v>
      </c>
      <c r="E5772" s="5">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ht="14.25" customHeight="1" x14ac:dyDescent="0.3">
      <c r="A5773" s="4">
        <v>5772</v>
      </c>
      <c r="B5773" s="4" t="s">
        <v>8477</v>
      </c>
      <c r="C5773" s="4">
        <f>YEAR(Data!$D5773)</f>
        <v>2012</v>
      </c>
      <c r="D5773" s="5">
        <v>41176</v>
      </c>
      <c r="E5773" s="5">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4">
        <v>335.85479999999984</v>
      </c>
    </row>
    <row r="5774" spans="1:22" ht="14.25" customHeight="1" x14ac:dyDescent="0.3">
      <c r="A5774" s="4">
        <v>5773</v>
      </c>
      <c r="B5774" s="4" t="s">
        <v>8478</v>
      </c>
      <c r="C5774" s="4">
        <f>YEAR(Data!$D5774)</f>
        <v>2012</v>
      </c>
      <c r="D5774" s="5">
        <v>41239</v>
      </c>
      <c r="E5774" s="5">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ht="14.25" customHeight="1" x14ac:dyDescent="0.3">
      <c r="A5775" s="4">
        <v>5774</v>
      </c>
      <c r="B5775" s="4" t="s">
        <v>8479</v>
      </c>
      <c r="C5775" s="4">
        <f>YEAR(Data!$D5775)</f>
        <v>2013</v>
      </c>
      <c r="D5775" s="5">
        <v>41518</v>
      </c>
      <c r="E5775" s="5">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4">
        <v>2.3967999999999989</v>
      </c>
    </row>
    <row r="5776" spans="1:22" ht="14.25" customHeight="1" x14ac:dyDescent="0.3">
      <c r="A5776" s="4">
        <v>5775</v>
      </c>
      <c r="B5776" s="4" t="s">
        <v>8480</v>
      </c>
      <c r="C5776" s="4">
        <f>YEAR(Data!$D5776)</f>
        <v>2013</v>
      </c>
      <c r="D5776" s="5">
        <v>41377</v>
      </c>
      <c r="E5776" s="5">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4">
        <v>-31.914400000000015</v>
      </c>
    </row>
    <row r="5777" spans="1:22" ht="14.25" customHeight="1" x14ac:dyDescent="0.3">
      <c r="A5777" s="4">
        <v>5776</v>
      </c>
      <c r="B5777" s="4" t="s">
        <v>8480</v>
      </c>
      <c r="C5777" s="4">
        <f>YEAR(Data!$D5777)</f>
        <v>2013</v>
      </c>
      <c r="D5777" s="5">
        <v>41377</v>
      </c>
      <c r="E5777" s="5">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4">
        <v>4.6228000000000007</v>
      </c>
    </row>
    <row r="5778" spans="1:22" ht="14.25" customHeight="1" x14ac:dyDescent="0.3">
      <c r="A5778" s="4">
        <v>5777</v>
      </c>
      <c r="B5778" s="4" t="s">
        <v>8481</v>
      </c>
      <c r="C5778" s="4">
        <f>YEAR(Data!$D5778)</f>
        <v>2013</v>
      </c>
      <c r="D5778" s="5">
        <v>41613</v>
      </c>
      <c r="E5778" s="5">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ht="14.25" customHeight="1" x14ac:dyDescent="0.3">
      <c r="A5779" s="4">
        <v>5778</v>
      </c>
      <c r="B5779" s="4" t="s">
        <v>8482</v>
      </c>
      <c r="C5779" s="4">
        <f>YEAR(Data!$D5779)</f>
        <v>2013</v>
      </c>
      <c r="D5779" s="5">
        <v>41613</v>
      </c>
      <c r="E5779" s="5">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50.327999999999996</v>
      </c>
    </row>
    <row r="5780" spans="1:22" ht="14.25" customHeight="1" x14ac:dyDescent="0.3">
      <c r="A5780" s="4">
        <v>5779</v>
      </c>
      <c r="B5780" s="4" t="s">
        <v>8483</v>
      </c>
      <c r="C5780" s="4">
        <f>YEAR(Data!$D5780)</f>
        <v>2011</v>
      </c>
      <c r="D5780" s="5">
        <v>40858</v>
      </c>
      <c r="E5780" s="5">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7.9248000000000012</v>
      </c>
    </row>
    <row r="5781" spans="1:22" ht="14.25" customHeight="1" x14ac:dyDescent="0.3">
      <c r="A5781" s="4">
        <v>5780</v>
      </c>
      <c r="B5781" s="4" t="s">
        <v>8483</v>
      </c>
      <c r="C5781" s="4">
        <f>YEAR(Data!$D5781)</f>
        <v>2011</v>
      </c>
      <c r="D5781" s="5">
        <v>40858</v>
      </c>
      <c r="E5781" s="5">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4">
        <v>11.264799999999997</v>
      </c>
    </row>
    <row r="5782" spans="1:22" ht="14.25" customHeight="1" x14ac:dyDescent="0.3">
      <c r="A5782" s="4">
        <v>5781</v>
      </c>
      <c r="B5782" s="4" t="s">
        <v>8484</v>
      </c>
      <c r="C5782" s="4">
        <f>YEAR(Data!$D5782)</f>
        <v>2012</v>
      </c>
      <c r="D5782" s="5">
        <v>41001</v>
      </c>
      <c r="E5782" s="5">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4">
        <v>24.291899999999998</v>
      </c>
    </row>
    <row r="5783" spans="1:22" ht="14.25" customHeight="1" x14ac:dyDescent="0.3">
      <c r="A5783" s="4">
        <v>5782</v>
      </c>
      <c r="B5783" s="4" t="s">
        <v>8487</v>
      </c>
      <c r="C5783" s="4">
        <f>YEAR(Data!$D5783)</f>
        <v>2012</v>
      </c>
      <c r="D5783" s="5">
        <v>41255</v>
      </c>
      <c r="E5783" s="5">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4">
        <v>0.59670000000000001</v>
      </c>
    </row>
    <row r="5784" spans="1:22" ht="14.25" customHeight="1" x14ac:dyDescent="0.3">
      <c r="A5784" s="4">
        <v>5783</v>
      </c>
      <c r="B5784" s="4" t="s">
        <v>8487</v>
      </c>
      <c r="C5784" s="4">
        <f>YEAR(Data!$D5784)</f>
        <v>2012</v>
      </c>
      <c r="D5784" s="5">
        <v>41255</v>
      </c>
      <c r="E5784" s="5">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4">
        <v>7.4496000000000002</v>
      </c>
    </row>
    <row r="5785" spans="1:22" ht="14.25" customHeight="1" x14ac:dyDescent="0.3">
      <c r="A5785" s="4">
        <v>5784</v>
      </c>
      <c r="B5785" s="4" t="s">
        <v>8487</v>
      </c>
      <c r="C5785" s="4">
        <f>YEAR(Data!$D5785)</f>
        <v>2012</v>
      </c>
      <c r="D5785" s="5">
        <v>41255</v>
      </c>
      <c r="E5785" s="5">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4">
        <v>16.397999999999996</v>
      </c>
    </row>
    <row r="5786" spans="1:22" ht="14.25" customHeight="1" x14ac:dyDescent="0.3">
      <c r="A5786" s="4">
        <v>5785</v>
      </c>
      <c r="B5786" s="4" t="s">
        <v>8489</v>
      </c>
      <c r="C5786" s="4">
        <f>YEAR(Data!$D5786)</f>
        <v>2014</v>
      </c>
      <c r="D5786" s="5">
        <v>41915</v>
      </c>
      <c r="E5786" s="5">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ht="14.25" customHeight="1" x14ac:dyDescent="0.3">
      <c r="A5787" s="4">
        <v>5786</v>
      </c>
      <c r="B5787" s="4" t="s">
        <v>8489</v>
      </c>
      <c r="C5787" s="4">
        <f>YEAR(Data!$D5787)</f>
        <v>2014</v>
      </c>
      <c r="D5787" s="5">
        <v>41915</v>
      </c>
      <c r="E5787" s="5">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4.3955999999999982</v>
      </c>
    </row>
    <row r="5788" spans="1:22" ht="14.25" customHeight="1" x14ac:dyDescent="0.3">
      <c r="A5788" s="4">
        <v>5787</v>
      </c>
      <c r="B5788" s="4" t="s">
        <v>8489</v>
      </c>
      <c r="C5788" s="4">
        <f>YEAR(Data!$D5788)</f>
        <v>2014</v>
      </c>
      <c r="D5788" s="5">
        <v>41915</v>
      </c>
      <c r="E5788" s="5">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ht="14.25" customHeight="1" x14ac:dyDescent="0.3">
      <c r="A5789" s="4">
        <v>5788</v>
      </c>
      <c r="B5789" s="4" t="s">
        <v>8489</v>
      </c>
      <c r="C5789" s="4">
        <f>YEAR(Data!$D5789)</f>
        <v>2014</v>
      </c>
      <c r="D5789" s="5">
        <v>41915</v>
      </c>
      <c r="E5789" s="5">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4">
        <v>10.703699999999987</v>
      </c>
    </row>
    <row r="5790" spans="1:22" ht="14.25" customHeight="1" x14ac:dyDescent="0.3">
      <c r="A5790" s="4">
        <v>5789</v>
      </c>
      <c r="B5790" s="4" t="s">
        <v>8490</v>
      </c>
      <c r="C5790" s="4">
        <f>YEAR(Data!$D5790)</f>
        <v>2014</v>
      </c>
      <c r="D5790" s="5">
        <v>41740</v>
      </c>
      <c r="E5790" s="5">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4">
        <v>1.8479999999999985</v>
      </c>
    </row>
    <row r="5791" spans="1:22" ht="14.25" customHeight="1" x14ac:dyDescent="0.3">
      <c r="A5791" s="4">
        <v>5790</v>
      </c>
      <c r="B5791" s="4" t="s">
        <v>8490</v>
      </c>
      <c r="C5791" s="4">
        <f>YEAR(Data!$D5791)</f>
        <v>2014</v>
      </c>
      <c r="D5791" s="5">
        <v>41740</v>
      </c>
      <c r="E5791" s="5">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4">
        <v>-3.0933000000000002</v>
      </c>
    </row>
    <row r="5792" spans="1:22" ht="14.25" customHeight="1" x14ac:dyDescent="0.3">
      <c r="A5792" s="4">
        <v>5791</v>
      </c>
      <c r="B5792" s="4" t="s">
        <v>8493</v>
      </c>
      <c r="C5792" s="4">
        <f>YEAR(Data!$D5792)</f>
        <v>2014</v>
      </c>
      <c r="D5792" s="5">
        <v>41912</v>
      </c>
      <c r="E5792" s="5">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4">
        <v>16.8</v>
      </c>
    </row>
    <row r="5793" spans="1:22" ht="14.25" customHeight="1" x14ac:dyDescent="0.3">
      <c r="A5793" s="4">
        <v>5792</v>
      </c>
      <c r="B5793" s="4" t="s">
        <v>8493</v>
      </c>
      <c r="C5793" s="4">
        <f>YEAR(Data!$D5793)</f>
        <v>2014</v>
      </c>
      <c r="D5793" s="5">
        <v>41912</v>
      </c>
      <c r="E5793" s="5">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4">
        <v>0</v>
      </c>
    </row>
    <row r="5794" spans="1:22" ht="14.25" customHeight="1" x14ac:dyDescent="0.3">
      <c r="A5794" s="4">
        <v>5793</v>
      </c>
      <c r="B5794" s="4" t="s">
        <v>8493</v>
      </c>
      <c r="C5794" s="4">
        <f>YEAR(Data!$D5794)</f>
        <v>2014</v>
      </c>
      <c r="D5794" s="5">
        <v>41912</v>
      </c>
      <c r="E5794" s="5">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4">
        <v>25.438400000000001</v>
      </c>
    </row>
    <row r="5795" spans="1:22" ht="14.25" customHeight="1" x14ac:dyDescent="0.3">
      <c r="A5795" s="4">
        <v>5794</v>
      </c>
      <c r="B5795" s="4" t="s">
        <v>8493</v>
      </c>
      <c r="C5795" s="4">
        <f>YEAR(Data!$D5795)</f>
        <v>2014</v>
      </c>
      <c r="D5795" s="5">
        <v>41912</v>
      </c>
      <c r="E5795" s="5">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4">
        <v>15.524999999999999</v>
      </c>
    </row>
    <row r="5796" spans="1:22" ht="14.25" customHeight="1" x14ac:dyDescent="0.3">
      <c r="A5796" s="4">
        <v>5795</v>
      </c>
      <c r="B5796" s="4" t="s">
        <v>8493</v>
      </c>
      <c r="C5796" s="4">
        <f>YEAR(Data!$D5796)</f>
        <v>2014</v>
      </c>
      <c r="D5796" s="5">
        <v>41912</v>
      </c>
      <c r="E5796" s="5">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4">
        <v>16.3352</v>
      </c>
    </row>
    <row r="5797" spans="1:22" ht="14.25" customHeight="1" x14ac:dyDescent="0.3">
      <c r="A5797" s="4">
        <v>5796</v>
      </c>
      <c r="B5797" s="4" t="s">
        <v>8494</v>
      </c>
      <c r="C5797" s="4">
        <f>YEAR(Data!$D5797)</f>
        <v>2011</v>
      </c>
      <c r="D5797" s="5">
        <v>40815</v>
      </c>
      <c r="E5797" s="5">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4">
        <v>362.84040000000005</v>
      </c>
    </row>
    <row r="5798" spans="1:22" ht="14.25" customHeight="1" x14ac:dyDescent="0.3">
      <c r="A5798" s="4">
        <v>5797</v>
      </c>
      <c r="B5798" s="4" t="s">
        <v>8494</v>
      </c>
      <c r="C5798" s="4">
        <f>YEAR(Data!$D5798)</f>
        <v>2011</v>
      </c>
      <c r="D5798" s="5">
        <v>40815</v>
      </c>
      <c r="E5798" s="5">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36.381599999999992</v>
      </c>
    </row>
    <row r="5799" spans="1:22" ht="14.25" customHeight="1" x14ac:dyDescent="0.3">
      <c r="A5799" s="4">
        <v>5798</v>
      </c>
      <c r="B5799" s="4" t="s">
        <v>8494</v>
      </c>
      <c r="C5799" s="4">
        <f>YEAR(Data!$D5799)</f>
        <v>2011</v>
      </c>
      <c r="D5799" s="5">
        <v>40815</v>
      </c>
      <c r="E5799" s="5">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8.6939999999999991</v>
      </c>
    </row>
    <row r="5800" spans="1:22" ht="14.25" customHeight="1" x14ac:dyDescent="0.3">
      <c r="A5800" s="4">
        <v>5799</v>
      </c>
      <c r="B5800" s="4" t="s">
        <v>8494</v>
      </c>
      <c r="C5800" s="4">
        <f>YEAR(Data!$D5800)</f>
        <v>2011</v>
      </c>
      <c r="D5800" s="5">
        <v>40815</v>
      </c>
      <c r="E5800" s="5">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ht="14.25" customHeight="1" x14ac:dyDescent="0.3">
      <c r="A5801" s="4">
        <v>5800</v>
      </c>
      <c r="B5801" s="4" t="s">
        <v>8495</v>
      </c>
      <c r="C5801" s="4">
        <f>YEAR(Data!$D5801)</f>
        <v>2011</v>
      </c>
      <c r="D5801" s="5">
        <v>40775</v>
      </c>
      <c r="E5801" s="5">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4">
        <v>-6.0196000000000538</v>
      </c>
    </row>
    <row r="5802" spans="1:22" ht="14.25" customHeight="1" x14ac:dyDescent="0.3">
      <c r="A5802" s="4">
        <v>5801</v>
      </c>
      <c r="B5802" s="4" t="s">
        <v>8496</v>
      </c>
      <c r="C5802" s="4">
        <f>YEAR(Data!$D5802)</f>
        <v>2011</v>
      </c>
      <c r="D5802" s="5">
        <v>40735</v>
      </c>
      <c r="E5802" s="5">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4">
        <v>43.197600000000023</v>
      </c>
    </row>
    <row r="5803" spans="1:22" ht="14.25" customHeight="1" x14ac:dyDescent="0.3">
      <c r="A5803" s="4">
        <v>5802</v>
      </c>
      <c r="B5803" s="4" t="s">
        <v>8496</v>
      </c>
      <c r="C5803" s="4">
        <f>YEAR(Data!$D5803)</f>
        <v>2011</v>
      </c>
      <c r="D5803" s="5">
        <v>40735</v>
      </c>
      <c r="E5803" s="5">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4">
        <v>3.6288</v>
      </c>
    </row>
    <row r="5804" spans="1:22" ht="14.25" customHeight="1" x14ac:dyDescent="0.3">
      <c r="A5804" s="4">
        <v>5803</v>
      </c>
      <c r="B5804" s="4" t="s">
        <v>8497</v>
      </c>
      <c r="C5804" s="4">
        <f>YEAR(Data!$D5804)</f>
        <v>2012</v>
      </c>
      <c r="D5804" s="5">
        <v>40990</v>
      </c>
      <c r="E5804" s="5">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4">
        <v>1.1988000000000003</v>
      </c>
    </row>
    <row r="5805" spans="1:22" ht="14.25" customHeight="1" x14ac:dyDescent="0.3">
      <c r="A5805" s="4">
        <v>5804</v>
      </c>
      <c r="B5805" s="4" t="s">
        <v>8498</v>
      </c>
      <c r="C5805" s="4">
        <f>YEAR(Data!$D5805)</f>
        <v>2014</v>
      </c>
      <c r="D5805" s="5">
        <v>41772</v>
      </c>
      <c r="E5805" s="5">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4">
        <v>1.1555999999999984</v>
      </c>
    </row>
    <row r="5806" spans="1:22" ht="14.25" customHeight="1" x14ac:dyDescent="0.3">
      <c r="A5806" s="4">
        <v>5805</v>
      </c>
      <c r="B5806" s="4" t="s">
        <v>8499</v>
      </c>
      <c r="C5806" s="4">
        <f>YEAR(Data!$D5806)</f>
        <v>2014</v>
      </c>
      <c r="D5806" s="5">
        <v>41957</v>
      </c>
      <c r="E5806" s="5">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6.1792000000000016</v>
      </c>
    </row>
    <row r="5807" spans="1:22" ht="14.25" customHeight="1" x14ac:dyDescent="0.3">
      <c r="A5807" s="4">
        <v>5806</v>
      </c>
      <c r="B5807" s="4" t="s">
        <v>8499</v>
      </c>
      <c r="C5807" s="4">
        <f>YEAR(Data!$D5807)</f>
        <v>2014</v>
      </c>
      <c r="D5807" s="5">
        <v>41957</v>
      </c>
      <c r="E5807" s="5">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4">
        <v>-27.264600000000016</v>
      </c>
    </row>
    <row r="5808" spans="1:22" ht="14.25" customHeight="1" x14ac:dyDescent="0.3">
      <c r="A5808" s="4">
        <v>5807</v>
      </c>
      <c r="B5808" s="4" t="s">
        <v>8500</v>
      </c>
      <c r="C5808" s="4">
        <f>YEAR(Data!$D5808)</f>
        <v>2013</v>
      </c>
      <c r="D5808" s="5">
        <v>41522</v>
      </c>
      <c r="E5808" s="5">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ht="14.25" customHeight="1" x14ac:dyDescent="0.3">
      <c r="A5809" s="4">
        <v>5808</v>
      </c>
      <c r="B5809" s="4" t="s">
        <v>8500</v>
      </c>
      <c r="C5809" s="4">
        <f>YEAR(Data!$D5809)</f>
        <v>2013</v>
      </c>
      <c r="D5809" s="5">
        <v>41522</v>
      </c>
      <c r="E5809" s="5">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4">
        <v>8.7168000000000063</v>
      </c>
    </row>
    <row r="5810" spans="1:22" ht="14.25" customHeight="1" x14ac:dyDescent="0.3">
      <c r="A5810" s="4">
        <v>5809</v>
      </c>
      <c r="B5810" s="4" t="s">
        <v>8500</v>
      </c>
      <c r="C5810" s="4">
        <f>YEAR(Data!$D5810)</f>
        <v>2013</v>
      </c>
      <c r="D5810" s="5">
        <v>41522</v>
      </c>
      <c r="E5810" s="5">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4">
        <v>8.3328000000000024</v>
      </c>
    </row>
    <row r="5811" spans="1:22" ht="14.25" customHeight="1" x14ac:dyDescent="0.3">
      <c r="A5811" s="4">
        <v>5810</v>
      </c>
      <c r="B5811" s="4" t="s">
        <v>8501</v>
      </c>
      <c r="C5811" s="4">
        <f>YEAR(Data!$D5811)</f>
        <v>2013</v>
      </c>
      <c r="D5811" s="5">
        <v>41311</v>
      </c>
      <c r="E5811" s="5">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4">
        <v>-18.180799999999998</v>
      </c>
    </row>
    <row r="5812" spans="1:22" ht="14.25" customHeight="1" x14ac:dyDescent="0.3">
      <c r="A5812" s="4">
        <v>5811</v>
      </c>
      <c r="B5812" s="4" t="s">
        <v>8502</v>
      </c>
      <c r="C5812" s="4">
        <f>YEAR(Data!$D5812)</f>
        <v>2012</v>
      </c>
      <c r="D5812" s="5">
        <v>40990</v>
      </c>
      <c r="E5812" s="5">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48.539199999999994</v>
      </c>
    </row>
    <row r="5813" spans="1:22" ht="14.25" customHeight="1" x14ac:dyDescent="0.3">
      <c r="A5813" s="4">
        <v>5812</v>
      </c>
      <c r="B5813" s="4" t="s">
        <v>8502</v>
      </c>
      <c r="C5813" s="4">
        <f>YEAR(Data!$D5813)</f>
        <v>2012</v>
      </c>
      <c r="D5813" s="5">
        <v>40990</v>
      </c>
      <c r="E5813" s="5">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4">
        <v>15.633199999999988</v>
      </c>
    </row>
    <row r="5814" spans="1:22" ht="14.25" customHeight="1" x14ac:dyDescent="0.3">
      <c r="A5814" s="4">
        <v>5813</v>
      </c>
      <c r="B5814" s="4" t="s">
        <v>8502</v>
      </c>
      <c r="C5814" s="4">
        <f>YEAR(Data!$D5814)</f>
        <v>2012</v>
      </c>
      <c r="D5814" s="5">
        <v>40990</v>
      </c>
      <c r="E5814" s="5">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185.99699999999984</v>
      </c>
    </row>
    <row r="5815" spans="1:22" ht="14.25" customHeight="1" x14ac:dyDescent="0.3">
      <c r="A5815" s="4">
        <v>5814</v>
      </c>
      <c r="B5815" s="4" t="s">
        <v>8505</v>
      </c>
      <c r="C5815" s="4">
        <f>YEAR(Data!$D5815)</f>
        <v>2012</v>
      </c>
      <c r="D5815" s="5">
        <v>41092</v>
      </c>
      <c r="E5815" s="5">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4">
        <v>9.3312000000000008</v>
      </c>
    </row>
    <row r="5816" spans="1:22" ht="14.25" customHeight="1" x14ac:dyDescent="0.3">
      <c r="A5816" s="4">
        <v>5815</v>
      </c>
      <c r="B5816" s="4" t="s">
        <v>8506</v>
      </c>
      <c r="C5816" s="4">
        <f>YEAR(Data!$D5816)</f>
        <v>2012</v>
      </c>
      <c r="D5816" s="5">
        <v>41075</v>
      </c>
      <c r="E5816" s="5">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-0.7295000000000007</v>
      </c>
    </row>
    <row r="5817" spans="1:22" ht="14.25" customHeight="1" x14ac:dyDescent="0.3">
      <c r="A5817" s="4">
        <v>5816</v>
      </c>
      <c r="B5817" s="4" t="s">
        <v>8507</v>
      </c>
      <c r="C5817" s="4">
        <f>YEAR(Data!$D5817)</f>
        <v>2011</v>
      </c>
      <c r="D5817" s="5">
        <v>40873</v>
      </c>
      <c r="E5817" s="5">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ht="14.25" customHeight="1" x14ac:dyDescent="0.3">
      <c r="A5818" s="4">
        <v>5817</v>
      </c>
      <c r="B5818" s="4" t="s">
        <v>8507</v>
      </c>
      <c r="C5818" s="4">
        <f>YEAR(Data!$D5818)</f>
        <v>2011</v>
      </c>
      <c r="D5818" s="5">
        <v>40873</v>
      </c>
      <c r="E5818" s="5">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ht="14.25" customHeight="1" x14ac:dyDescent="0.3">
      <c r="A5819" s="4">
        <v>5818</v>
      </c>
      <c r="B5819" s="4" t="s">
        <v>8507</v>
      </c>
      <c r="C5819" s="4">
        <f>YEAR(Data!$D5819)</f>
        <v>2011</v>
      </c>
      <c r="D5819" s="5">
        <v>40873</v>
      </c>
      <c r="E5819" s="5">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4">
        <v>5.767199999999999</v>
      </c>
    </row>
    <row r="5820" spans="1:22" ht="14.25" customHeight="1" x14ac:dyDescent="0.3">
      <c r="A5820" s="4">
        <v>5819</v>
      </c>
      <c r="B5820" s="4" t="s">
        <v>8507</v>
      </c>
      <c r="C5820" s="4">
        <f>YEAR(Data!$D5820)</f>
        <v>2011</v>
      </c>
      <c r="D5820" s="5">
        <v>40873</v>
      </c>
      <c r="E5820" s="5">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4">
        <v>44.712000000000003</v>
      </c>
    </row>
    <row r="5821" spans="1:22" ht="14.25" customHeight="1" x14ac:dyDescent="0.3">
      <c r="A5821" s="4">
        <v>5820</v>
      </c>
      <c r="B5821" s="4" t="s">
        <v>8507</v>
      </c>
      <c r="C5821" s="4">
        <f>YEAR(Data!$D5821)</f>
        <v>2011</v>
      </c>
      <c r="D5821" s="5">
        <v>40873</v>
      </c>
      <c r="E5821" s="5">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4">
        <v>5.6448</v>
      </c>
    </row>
    <row r="5822" spans="1:22" ht="14.25" customHeight="1" x14ac:dyDescent="0.3">
      <c r="A5822" s="4">
        <v>5821</v>
      </c>
      <c r="B5822" s="4" t="s">
        <v>8509</v>
      </c>
      <c r="C5822" s="4">
        <f>YEAR(Data!$D5822)</f>
        <v>2014</v>
      </c>
      <c r="D5822" s="5">
        <v>41772</v>
      </c>
      <c r="E5822" s="5">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4">
        <v>4.7724000000000046</v>
      </c>
    </row>
    <row r="5823" spans="1:22" ht="14.25" customHeight="1" x14ac:dyDescent="0.3">
      <c r="A5823" s="4">
        <v>5822</v>
      </c>
      <c r="B5823" s="4" t="s">
        <v>8509</v>
      </c>
      <c r="C5823" s="4">
        <f>YEAR(Data!$D5823)</f>
        <v>2014</v>
      </c>
      <c r="D5823" s="5">
        <v>41772</v>
      </c>
      <c r="E5823" s="5">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ht="14.25" customHeight="1" x14ac:dyDescent="0.3">
      <c r="A5824" s="4">
        <v>5823</v>
      </c>
      <c r="B5824" s="4" t="s">
        <v>8509</v>
      </c>
      <c r="C5824" s="4">
        <f>YEAR(Data!$D5824)</f>
        <v>2014</v>
      </c>
      <c r="D5824" s="5">
        <v>41772</v>
      </c>
      <c r="E5824" s="5">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-10.705500000000043</v>
      </c>
    </row>
    <row r="5825" spans="1:22" ht="14.25" customHeight="1" x14ac:dyDescent="0.3">
      <c r="A5825" s="4">
        <v>5824</v>
      </c>
      <c r="B5825" s="4" t="s">
        <v>8509</v>
      </c>
      <c r="C5825" s="4">
        <f>YEAR(Data!$D5825)</f>
        <v>2014</v>
      </c>
      <c r="D5825" s="5">
        <v>41772</v>
      </c>
      <c r="E5825" s="5">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4">
        <v>6.4691999999999998</v>
      </c>
    </row>
    <row r="5826" spans="1:22" ht="14.25" customHeight="1" x14ac:dyDescent="0.3">
      <c r="A5826" s="4">
        <v>5825</v>
      </c>
      <c r="B5826" s="4" t="s">
        <v>8510</v>
      </c>
      <c r="C5826" s="4">
        <f>YEAR(Data!$D5826)</f>
        <v>2011</v>
      </c>
      <c r="D5826" s="5">
        <v>40665</v>
      </c>
      <c r="E5826" s="5">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4">
        <v>1.9602000000000004</v>
      </c>
    </row>
    <row r="5827" spans="1:22" ht="14.25" customHeight="1" x14ac:dyDescent="0.3">
      <c r="A5827" s="4">
        <v>5826</v>
      </c>
      <c r="B5827" s="4" t="s">
        <v>8511</v>
      </c>
      <c r="C5827" s="4">
        <f>YEAR(Data!$D5827)</f>
        <v>2014</v>
      </c>
      <c r="D5827" s="5">
        <v>41886</v>
      </c>
      <c r="E5827" s="5">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201.31199999999998</v>
      </c>
    </row>
    <row r="5828" spans="1:22" ht="14.25" customHeight="1" x14ac:dyDescent="0.3">
      <c r="A5828" s="4">
        <v>5827</v>
      </c>
      <c r="B5828" s="4" t="s">
        <v>8511</v>
      </c>
      <c r="C5828" s="4">
        <f>YEAR(Data!$D5828)</f>
        <v>2014</v>
      </c>
      <c r="D5828" s="5">
        <v>41886</v>
      </c>
      <c r="E5828" s="5">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4">
        <v>14.124599999999999</v>
      </c>
    </row>
    <row r="5829" spans="1:22" ht="14.25" customHeight="1" x14ac:dyDescent="0.3">
      <c r="A5829" s="4">
        <v>5828</v>
      </c>
      <c r="B5829" s="4" t="s">
        <v>8511</v>
      </c>
      <c r="C5829" s="4">
        <f>YEAR(Data!$D5829)</f>
        <v>2014</v>
      </c>
      <c r="D5829" s="5">
        <v>41886</v>
      </c>
      <c r="E5829" s="5">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-8.0784000000000198</v>
      </c>
    </row>
    <row r="5830" spans="1:22" ht="14.25" customHeight="1" x14ac:dyDescent="0.3">
      <c r="A5830" s="4">
        <v>5829</v>
      </c>
      <c r="B5830" s="4" t="s">
        <v>8511</v>
      </c>
      <c r="C5830" s="4">
        <f>YEAR(Data!$D5830)</f>
        <v>2014</v>
      </c>
      <c r="D5830" s="5">
        <v>41886</v>
      </c>
      <c r="E5830" s="5">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2.2239999999999998</v>
      </c>
    </row>
    <row r="5831" spans="1:22" ht="14.25" customHeight="1" x14ac:dyDescent="0.3">
      <c r="A5831" s="4">
        <v>5830</v>
      </c>
      <c r="B5831" s="4" t="s">
        <v>8512</v>
      </c>
      <c r="C5831" s="4">
        <f>YEAR(Data!$D5831)</f>
        <v>2013</v>
      </c>
      <c r="D5831" s="5">
        <v>41612</v>
      </c>
      <c r="E5831" s="5">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104.75279999999998</v>
      </c>
    </row>
    <row r="5832" spans="1:22" ht="14.25" customHeight="1" x14ac:dyDescent="0.3">
      <c r="A5832" s="4">
        <v>5831</v>
      </c>
      <c r="B5832" s="4" t="s">
        <v>8512</v>
      </c>
      <c r="C5832" s="4">
        <f>YEAR(Data!$D5832)</f>
        <v>2013</v>
      </c>
      <c r="D5832" s="5">
        <v>41612</v>
      </c>
      <c r="E5832" s="5">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ht="14.25" customHeight="1" x14ac:dyDescent="0.3">
      <c r="A5833" s="4">
        <v>5832</v>
      </c>
      <c r="B5833" s="4" t="s">
        <v>8513</v>
      </c>
      <c r="C5833" s="4">
        <f>YEAR(Data!$D5833)</f>
        <v>2012</v>
      </c>
      <c r="D5833" s="5">
        <v>41108</v>
      </c>
      <c r="E5833" s="5">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4">
        <v>176.78640000000001</v>
      </c>
    </row>
    <row r="5834" spans="1:22" ht="14.25" customHeight="1" x14ac:dyDescent="0.3">
      <c r="A5834" s="4">
        <v>5833</v>
      </c>
      <c r="B5834" s="4" t="s">
        <v>8514</v>
      </c>
      <c r="C5834" s="4">
        <f>YEAR(Data!$D5834)</f>
        <v>2013</v>
      </c>
      <c r="D5834" s="5">
        <v>41477</v>
      </c>
      <c r="E5834" s="5">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ht="14.25" customHeight="1" x14ac:dyDescent="0.3">
      <c r="A5835" s="4">
        <v>5834</v>
      </c>
      <c r="B5835" s="4" t="s">
        <v>8514</v>
      </c>
      <c r="C5835" s="4">
        <f>YEAR(Data!$D5835)</f>
        <v>2013</v>
      </c>
      <c r="D5835" s="5">
        <v>41477</v>
      </c>
      <c r="E5835" s="5">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ht="14.25" customHeight="1" x14ac:dyDescent="0.3">
      <c r="A5836" s="4">
        <v>5835</v>
      </c>
      <c r="B5836" s="4" t="s">
        <v>8515</v>
      </c>
      <c r="C5836" s="4">
        <f>YEAR(Data!$D5836)</f>
        <v>2012</v>
      </c>
      <c r="D5836" s="5">
        <v>41069</v>
      </c>
      <c r="E5836" s="5">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4">
        <v>-42.799999999999983</v>
      </c>
    </row>
    <row r="5837" spans="1:22" ht="14.25" customHeight="1" x14ac:dyDescent="0.3">
      <c r="A5837" s="4">
        <v>5836</v>
      </c>
      <c r="B5837" s="4" t="s">
        <v>8515</v>
      </c>
      <c r="C5837" s="4">
        <f>YEAR(Data!$D5837)</f>
        <v>2012</v>
      </c>
      <c r="D5837" s="5">
        <v>41069</v>
      </c>
      <c r="E5837" s="5">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ht="14.25" customHeight="1" x14ac:dyDescent="0.3">
      <c r="A5838" s="4">
        <v>5837</v>
      </c>
      <c r="B5838" s="4" t="s">
        <v>8515</v>
      </c>
      <c r="C5838" s="4">
        <f>YEAR(Data!$D5838)</f>
        <v>2012</v>
      </c>
      <c r="D5838" s="5">
        <v>41069</v>
      </c>
      <c r="E5838" s="5">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4">
        <v>-8.1674999999999933</v>
      </c>
    </row>
    <row r="5839" spans="1:22" ht="14.25" customHeight="1" x14ac:dyDescent="0.3">
      <c r="A5839" s="4">
        <v>5838</v>
      </c>
      <c r="B5839" s="4" t="s">
        <v>8516</v>
      </c>
      <c r="C5839" s="4">
        <f>YEAR(Data!$D5839)</f>
        <v>2014</v>
      </c>
      <c r="D5839" s="5">
        <v>41971</v>
      </c>
      <c r="E5839" s="5">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4">
        <v>5.7568000000000019</v>
      </c>
    </row>
    <row r="5840" spans="1:22" ht="14.25" customHeight="1" x14ac:dyDescent="0.3">
      <c r="A5840" s="4">
        <v>5839</v>
      </c>
      <c r="B5840" s="4" t="s">
        <v>8521</v>
      </c>
      <c r="C5840" s="4">
        <f>YEAR(Data!$D5840)</f>
        <v>2012</v>
      </c>
      <c r="D5840" s="5">
        <v>40995</v>
      </c>
      <c r="E5840" s="5">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4">
        <v>3.3479999999999954</v>
      </c>
    </row>
    <row r="5841" spans="1:22" ht="14.25" customHeight="1" x14ac:dyDescent="0.3">
      <c r="A5841" s="4">
        <v>5840</v>
      </c>
      <c r="B5841" s="4" t="s">
        <v>8524</v>
      </c>
      <c r="C5841" s="4">
        <f>YEAR(Data!$D5841)</f>
        <v>2012</v>
      </c>
      <c r="D5841" s="5">
        <v>41174</v>
      </c>
      <c r="E5841" s="5">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4">
        <v>15.552000000000001</v>
      </c>
    </row>
    <row r="5842" spans="1:22" ht="14.25" customHeight="1" x14ac:dyDescent="0.3">
      <c r="A5842" s="4">
        <v>5841</v>
      </c>
      <c r="B5842" s="4" t="s">
        <v>8524</v>
      </c>
      <c r="C5842" s="4">
        <f>YEAR(Data!$D5842)</f>
        <v>2012</v>
      </c>
      <c r="D5842" s="5">
        <v>41174</v>
      </c>
      <c r="E5842" s="5">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11.035399999999996</v>
      </c>
    </row>
    <row r="5843" spans="1:22" ht="14.25" customHeight="1" x14ac:dyDescent="0.3">
      <c r="A5843" s="4">
        <v>5842</v>
      </c>
      <c r="B5843" s="4" t="s">
        <v>8525</v>
      </c>
      <c r="C5843" s="4">
        <f>YEAR(Data!$D5843)</f>
        <v>2012</v>
      </c>
      <c r="D5843" s="5">
        <v>41230</v>
      </c>
      <c r="E5843" s="5">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4">
        <v>51.995999999999981</v>
      </c>
    </row>
    <row r="5844" spans="1:22" ht="14.25" customHeight="1" x14ac:dyDescent="0.3">
      <c r="A5844" s="4">
        <v>5843</v>
      </c>
      <c r="B5844" s="4" t="s">
        <v>8525</v>
      </c>
      <c r="C5844" s="4">
        <f>YEAR(Data!$D5844)</f>
        <v>2012</v>
      </c>
      <c r="D5844" s="5">
        <v>41230</v>
      </c>
      <c r="E5844" s="5">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v>
      </c>
    </row>
    <row r="5845" spans="1:22" ht="14.25" customHeight="1" x14ac:dyDescent="0.3">
      <c r="A5845" s="4">
        <v>5844</v>
      </c>
      <c r="B5845" s="4" t="s">
        <v>8525</v>
      </c>
      <c r="C5845" s="4">
        <f>YEAR(Data!$D5845)</f>
        <v>2012</v>
      </c>
      <c r="D5845" s="5">
        <v>41230</v>
      </c>
      <c r="E5845" s="5">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4">
        <v>29.145599999999995</v>
      </c>
    </row>
    <row r="5846" spans="1:22" ht="14.25" customHeight="1" x14ac:dyDescent="0.3">
      <c r="A5846" s="4">
        <v>5845</v>
      </c>
      <c r="B5846" s="4" t="s">
        <v>8525</v>
      </c>
      <c r="C5846" s="4">
        <f>YEAR(Data!$D5846)</f>
        <v>2012</v>
      </c>
      <c r="D5846" s="5">
        <v>41230</v>
      </c>
      <c r="E5846" s="5">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4">
        <v>54.404699999999963</v>
      </c>
    </row>
    <row r="5847" spans="1:22" ht="14.25" customHeight="1" x14ac:dyDescent="0.3">
      <c r="A5847" s="4">
        <v>5846</v>
      </c>
      <c r="B5847" s="4" t="s">
        <v>8525</v>
      </c>
      <c r="C5847" s="4">
        <f>YEAR(Data!$D5847)</f>
        <v>2012</v>
      </c>
      <c r="D5847" s="5">
        <v>41230</v>
      </c>
      <c r="E5847" s="5">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4">
        <v>15.552000000000001</v>
      </c>
    </row>
    <row r="5848" spans="1:22" ht="14.25" customHeight="1" x14ac:dyDescent="0.3">
      <c r="A5848" s="4">
        <v>5847</v>
      </c>
      <c r="B5848" s="4" t="s">
        <v>8525</v>
      </c>
      <c r="C5848" s="4">
        <f>YEAR(Data!$D5848)</f>
        <v>2012</v>
      </c>
      <c r="D5848" s="5">
        <v>41230</v>
      </c>
      <c r="E5848" s="5">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4">
        <v>2.8195999999999799</v>
      </c>
    </row>
    <row r="5849" spans="1:22" ht="14.25" customHeight="1" x14ac:dyDescent="0.3">
      <c r="A5849" s="4">
        <v>5848</v>
      </c>
      <c r="B5849" s="4" t="s">
        <v>8525</v>
      </c>
      <c r="C5849" s="4">
        <f>YEAR(Data!$D5849)</f>
        <v>2012</v>
      </c>
      <c r="D5849" s="5">
        <v>41230</v>
      </c>
      <c r="E5849" s="5">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4">
        <v>15.372000000000002</v>
      </c>
    </row>
    <row r="5850" spans="1:22" ht="14.25" customHeight="1" x14ac:dyDescent="0.3">
      <c r="A5850" s="4">
        <v>5849</v>
      </c>
      <c r="B5850" s="4" t="s">
        <v>8528</v>
      </c>
      <c r="C5850" s="4">
        <f>YEAR(Data!$D5850)</f>
        <v>2012</v>
      </c>
      <c r="D5850" s="5">
        <v>41223</v>
      </c>
      <c r="E5850" s="5">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178.90999999999997</v>
      </c>
    </row>
    <row r="5851" spans="1:22" ht="14.25" customHeight="1" x14ac:dyDescent="0.3">
      <c r="A5851" s="4">
        <v>5850</v>
      </c>
      <c r="B5851" s="4" t="s">
        <v>8528</v>
      </c>
      <c r="C5851" s="4">
        <f>YEAR(Data!$D5851)</f>
        <v>2012</v>
      </c>
      <c r="D5851" s="5">
        <v>41223</v>
      </c>
      <c r="E5851" s="5">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143.19179999999994</v>
      </c>
    </row>
    <row r="5852" spans="1:22" ht="14.25" customHeight="1" x14ac:dyDescent="0.3">
      <c r="A5852" s="4">
        <v>5851</v>
      </c>
      <c r="B5852" s="4" t="s">
        <v>8528</v>
      </c>
      <c r="C5852" s="4">
        <f>YEAR(Data!$D5852)</f>
        <v>2012</v>
      </c>
      <c r="D5852" s="5">
        <v>41223</v>
      </c>
      <c r="E5852" s="5">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4">
        <v>274.995</v>
      </c>
    </row>
    <row r="5853" spans="1:22" ht="14.25" customHeight="1" x14ac:dyDescent="0.3">
      <c r="A5853" s="4">
        <v>5852</v>
      </c>
      <c r="B5853" s="4" t="s">
        <v>8528</v>
      </c>
      <c r="C5853" s="4">
        <f>YEAR(Data!$D5853)</f>
        <v>2012</v>
      </c>
      <c r="D5853" s="5">
        <v>41223</v>
      </c>
      <c r="E5853" s="5">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ht="14.25" customHeight="1" x14ac:dyDescent="0.3">
      <c r="A5854" s="4">
        <v>5853</v>
      </c>
      <c r="B5854" s="4" t="s">
        <v>8528</v>
      </c>
      <c r="C5854" s="4">
        <f>YEAR(Data!$D5854)</f>
        <v>2012</v>
      </c>
      <c r="D5854" s="5">
        <v>41223</v>
      </c>
      <c r="E5854" s="5">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12.856800000000002</v>
      </c>
    </row>
    <row r="5855" spans="1:22" ht="14.25" customHeight="1" x14ac:dyDescent="0.3">
      <c r="A5855" s="4">
        <v>5854</v>
      </c>
      <c r="B5855" s="4" t="s">
        <v>8529</v>
      </c>
      <c r="C5855" s="4">
        <f>YEAR(Data!$D5855)</f>
        <v>2011</v>
      </c>
      <c r="D5855" s="5">
        <v>40796</v>
      </c>
      <c r="E5855" s="5">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ht="14.25" customHeight="1" x14ac:dyDescent="0.3">
      <c r="A5856" s="4">
        <v>5855</v>
      </c>
      <c r="B5856" s="4" t="s">
        <v>8530</v>
      </c>
      <c r="C5856" s="4">
        <f>YEAR(Data!$D5856)</f>
        <v>2012</v>
      </c>
      <c r="D5856" s="5">
        <v>41126</v>
      </c>
      <c r="E5856" s="5">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4">
        <v>-1.2558000000000051</v>
      </c>
    </row>
    <row r="5857" spans="1:22" ht="14.25" customHeight="1" x14ac:dyDescent="0.3">
      <c r="A5857" s="4">
        <v>5856</v>
      </c>
      <c r="B5857" s="4" t="s">
        <v>8530</v>
      </c>
      <c r="C5857" s="4">
        <f>YEAR(Data!$D5857)</f>
        <v>2012</v>
      </c>
      <c r="D5857" s="5">
        <v>41126</v>
      </c>
      <c r="E5857" s="5">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4">
        <v>-4.895999999999999</v>
      </c>
    </row>
    <row r="5858" spans="1:22" ht="14.25" customHeight="1" x14ac:dyDescent="0.3">
      <c r="A5858" s="4">
        <v>5857</v>
      </c>
      <c r="B5858" s="4" t="s">
        <v>8530</v>
      </c>
      <c r="C5858" s="4">
        <f>YEAR(Data!$D5858)</f>
        <v>2012</v>
      </c>
      <c r="D5858" s="5">
        <v>41126</v>
      </c>
      <c r="E5858" s="5">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4">
        <v>-2.1792000000000007</v>
      </c>
    </row>
    <row r="5859" spans="1:22" ht="14.25" customHeight="1" x14ac:dyDescent="0.3">
      <c r="A5859" s="4">
        <v>5858</v>
      </c>
      <c r="B5859" s="4" t="s">
        <v>8530</v>
      </c>
      <c r="C5859" s="4">
        <f>YEAR(Data!$D5859)</f>
        <v>2012</v>
      </c>
      <c r="D5859" s="5">
        <v>41126</v>
      </c>
      <c r="E5859" s="5">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-11.439000000000004</v>
      </c>
    </row>
    <row r="5860" spans="1:22" ht="14.25" customHeight="1" x14ac:dyDescent="0.3">
      <c r="A5860" s="4">
        <v>5859</v>
      </c>
      <c r="B5860" s="4" t="s">
        <v>8531</v>
      </c>
      <c r="C5860" s="4">
        <f>YEAR(Data!$D5860)</f>
        <v>2014</v>
      </c>
      <c r="D5860" s="5">
        <v>41886</v>
      </c>
      <c r="E5860" s="5">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4">
        <v>14.097999999999999</v>
      </c>
    </row>
    <row r="5861" spans="1:22" ht="14.25" customHeight="1" x14ac:dyDescent="0.3">
      <c r="A5861" s="4">
        <v>5860</v>
      </c>
      <c r="B5861" s="4" t="s">
        <v>8532</v>
      </c>
      <c r="C5861" s="4">
        <f>YEAR(Data!$D5861)</f>
        <v>2012</v>
      </c>
      <c r="D5861" s="5">
        <v>41214</v>
      </c>
      <c r="E5861" s="5">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4">
        <v>45.293999999999983</v>
      </c>
    </row>
    <row r="5862" spans="1:22" ht="14.25" customHeight="1" x14ac:dyDescent="0.3">
      <c r="A5862" s="4">
        <v>5861</v>
      </c>
      <c r="B5862" s="4" t="s">
        <v>8534</v>
      </c>
      <c r="C5862" s="4">
        <f>YEAR(Data!$D5862)</f>
        <v>2012</v>
      </c>
      <c r="D5862" s="5">
        <v>41028</v>
      </c>
      <c r="E5862" s="5">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4">
        <v>2.8884000000000007</v>
      </c>
    </row>
    <row r="5863" spans="1:22" ht="14.25" customHeight="1" x14ac:dyDescent="0.3">
      <c r="A5863" s="4">
        <v>5862</v>
      </c>
      <c r="B5863" s="4" t="s">
        <v>8535</v>
      </c>
      <c r="C5863" s="4">
        <f>YEAR(Data!$D5863)</f>
        <v>2013</v>
      </c>
      <c r="D5863" s="5">
        <v>41396</v>
      </c>
      <c r="E5863" s="5">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4">
        <v>53.860799999999998</v>
      </c>
    </row>
    <row r="5864" spans="1:22" ht="14.25" customHeight="1" x14ac:dyDescent="0.3">
      <c r="A5864" s="4">
        <v>5863</v>
      </c>
      <c r="B5864" s="4" t="s">
        <v>8535</v>
      </c>
      <c r="C5864" s="4">
        <f>YEAR(Data!$D5864)</f>
        <v>2013</v>
      </c>
      <c r="D5864" s="5">
        <v>41396</v>
      </c>
      <c r="E5864" s="5">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4">
        <v>9.3312000000000008</v>
      </c>
    </row>
    <row r="5865" spans="1:22" ht="14.25" customHeight="1" x14ac:dyDescent="0.3">
      <c r="A5865" s="4">
        <v>5864</v>
      </c>
      <c r="B5865" s="4" t="s">
        <v>8535</v>
      </c>
      <c r="C5865" s="4">
        <f>YEAR(Data!$D5865)</f>
        <v>2013</v>
      </c>
      <c r="D5865" s="5">
        <v>41396</v>
      </c>
      <c r="E5865" s="5">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ht="14.25" customHeight="1" x14ac:dyDescent="0.3">
      <c r="A5866" s="4">
        <v>5865</v>
      </c>
      <c r="B5866" s="4" t="s">
        <v>8538</v>
      </c>
      <c r="C5866" s="4">
        <f>YEAR(Data!$D5866)</f>
        <v>2011</v>
      </c>
      <c r="D5866" s="5">
        <v>40760</v>
      </c>
      <c r="E5866" s="5">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22.251600000000003</v>
      </c>
    </row>
    <row r="5867" spans="1:22" ht="14.25" customHeight="1" x14ac:dyDescent="0.3">
      <c r="A5867" s="4">
        <v>5866</v>
      </c>
      <c r="B5867" s="4" t="s">
        <v>8538</v>
      </c>
      <c r="C5867" s="4">
        <f>YEAR(Data!$D5867)</f>
        <v>2011</v>
      </c>
      <c r="D5867" s="5">
        <v>40760</v>
      </c>
      <c r="E5867" s="5">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4">
        <v>2.0064000000000002</v>
      </c>
    </row>
    <row r="5868" spans="1:22" ht="14.25" customHeight="1" x14ac:dyDescent="0.3">
      <c r="A5868" s="4">
        <v>5867</v>
      </c>
      <c r="B5868" s="4" t="s">
        <v>8538</v>
      </c>
      <c r="C5868" s="4">
        <f>YEAR(Data!$D5868)</f>
        <v>2011</v>
      </c>
      <c r="D5868" s="5">
        <v>40760</v>
      </c>
      <c r="E5868" s="5">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294.67100000000005</v>
      </c>
    </row>
    <row r="5869" spans="1:22" ht="14.25" customHeight="1" x14ac:dyDescent="0.3">
      <c r="A5869" s="4">
        <v>5868</v>
      </c>
      <c r="B5869" s="4" t="s">
        <v>8539</v>
      </c>
      <c r="C5869" s="4">
        <f>YEAR(Data!$D5869)</f>
        <v>2013</v>
      </c>
      <c r="D5869" s="5">
        <v>41278</v>
      </c>
      <c r="E5869" s="5">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0.58399999999999985</v>
      </c>
    </row>
    <row r="5870" spans="1:22" ht="14.25" customHeight="1" x14ac:dyDescent="0.3">
      <c r="A5870" s="4">
        <v>5869</v>
      </c>
      <c r="B5870" s="4" t="s">
        <v>8539</v>
      </c>
      <c r="C5870" s="4">
        <f>YEAR(Data!$D5870)</f>
        <v>2013</v>
      </c>
      <c r="D5870" s="5">
        <v>41278</v>
      </c>
      <c r="E5870" s="5">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4">
        <v>-80.178000000000026</v>
      </c>
    </row>
    <row r="5871" spans="1:22" ht="14.25" customHeight="1" x14ac:dyDescent="0.3">
      <c r="A5871" s="4">
        <v>5870</v>
      </c>
      <c r="B5871" s="4" t="s">
        <v>8540</v>
      </c>
      <c r="C5871" s="4">
        <f>YEAR(Data!$D5871)</f>
        <v>2013</v>
      </c>
      <c r="D5871" s="5">
        <v>41586</v>
      </c>
      <c r="E5871" s="5">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4">
        <v>100.19599999999997</v>
      </c>
    </row>
    <row r="5872" spans="1:22" ht="14.25" customHeight="1" x14ac:dyDescent="0.3">
      <c r="A5872" s="4">
        <v>5871</v>
      </c>
      <c r="B5872" s="4" t="s">
        <v>8543</v>
      </c>
      <c r="C5872" s="4">
        <f>YEAR(Data!$D5872)</f>
        <v>2013</v>
      </c>
      <c r="D5872" s="5">
        <v>41440</v>
      </c>
      <c r="E5872" s="5">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4">
        <v>80.843000000000075</v>
      </c>
    </row>
    <row r="5873" spans="1:22" ht="14.25" customHeight="1" x14ac:dyDescent="0.3">
      <c r="A5873" s="4">
        <v>5872</v>
      </c>
      <c r="B5873" s="4" t="s">
        <v>8544</v>
      </c>
      <c r="C5873" s="4">
        <f>YEAR(Data!$D5873)</f>
        <v>2013</v>
      </c>
      <c r="D5873" s="5">
        <v>41542</v>
      </c>
      <c r="E5873" s="5">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4">
        <v>21.751499999999986</v>
      </c>
    </row>
    <row r="5874" spans="1:22" ht="14.25" customHeight="1" x14ac:dyDescent="0.3">
      <c r="A5874" s="4">
        <v>5873</v>
      </c>
      <c r="B5874" s="4" t="s">
        <v>8545</v>
      </c>
      <c r="C5874" s="4">
        <f>YEAR(Data!$D5874)</f>
        <v>2014</v>
      </c>
      <c r="D5874" s="5">
        <v>41729</v>
      </c>
      <c r="E5874" s="5">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16.732800000000005</v>
      </c>
    </row>
    <row r="5875" spans="1:22" ht="14.25" customHeight="1" x14ac:dyDescent="0.3">
      <c r="A5875" s="4">
        <v>5874</v>
      </c>
      <c r="B5875" s="4" t="s">
        <v>8546</v>
      </c>
      <c r="C5875" s="4">
        <f>YEAR(Data!$D5875)</f>
        <v>2014</v>
      </c>
      <c r="D5875" s="5">
        <v>41795</v>
      </c>
      <c r="E5875" s="5">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ht="14.25" customHeight="1" x14ac:dyDescent="0.3">
      <c r="A5876" s="4">
        <v>5875</v>
      </c>
      <c r="B5876" s="4" t="s">
        <v>8546</v>
      </c>
      <c r="C5876" s="4">
        <f>YEAR(Data!$D5876)</f>
        <v>2014</v>
      </c>
      <c r="D5876" s="5">
        <v>41795</v>
      </c>
      <c r="E5876" s="5">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4">
        <v>4.3883999999999999</v>
      </c>
    </row>
    <row r="5877" spans="1:22" ht="14.25" customHeight="1" x14ac:dyDescent="0.3">
      <c r="A5877" s="4">
        <v>5876</v>
      </c>
      <c r="B5877" s="4" t="s">
        <v>8547</v>
      </c>
      <c r="C5877" s="4">
        <f>YEAR(Data!$D5877)</f>
        <v>2012</v>
      </c>
      <c r="D5877" s="5">
        <v>41006</v>
      </c>
      <c r="E5877" s="5">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ht="14.25" customHeight="1" x14ac:dyDescent="0.3">
      <c r="A5878" s="4">
        <v>5877</v>
      </c>
      <c r="B5878" s="4" t="s">
        <v>8548</v>
      </c>
      <c r="C5878" s="4">
        <f>YEAR(Data!$D5878)</f>
        <v>2011</v>
      </c>
      <c r="D5878" s="5">
        <v>40684</v>
      </c>
      <c r="E5878" s="5">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4">
        <v>219.45140000000001</v>
      </c>
    </row>
    <row r="5879" spans="1:22" ht="14.25" customHeight="1" x14ac:dyDescent="0.3">
      <c r="A5879" s="4">
        <v>5878</v>
      </c>
      <c r="B5879" s="4" t="s">
        <v>8548</v>
      </c>
      <c r="C5879" s="4">
        <f>YEAR(Data!$D5879)</f>
        <v>2011</v>
      </c>
      <c r="D5879" s="5">
        <v>40684</v>
      </c>
      <c r="E5879" s="5">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4">
        <v>8.7906000000000013</v>
      </c>
    </row>
    <row r="5880" spans="1:22" ht="14.25" customHeight="1" x14ac:dyDescent="0.3">
      <c r="A5880" s="4">
        <v>5879</v>
      </c>
      <c r="B5880" s="4" t="s">
        <v>8548</v>
      </c>
      <c r="C5880" s="4">
        <f>YEAR(Data!$D5880)</f>
        <v>2011</v>
      </c>
      <c r="D5880" s="5">
        <v>40684</v>
      </c>
      <c r="E5880" s="5">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4">
        <v>68.846399999999988</v>
      </c>
    </row>
    <row r="5881" spans="1:22" ht="14.25" customHeight="1" x14ac:dyDescent="0.3">
      <c r="A5881" s="4">
        <v>5880</v>
      </c>
      <c r="B5881" s="4" t="s">
        <v>8549</v>
      </c>
      <c r="C5881" s="4">
        <f>YEAR(Data!$D5881)</f>
        <v>2013</v>
      </c>
      <c r="D5881" s="5">
        <v>41523</v>
      </c>
      <c r="E5881" s="5">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4">
        <v>92.236799999999988</v>
      </c>
    </row>
    <row r="5882" spans="1:22" ht="14.25" customHeight="1" x14ac:dyDescent="0.3">
      <c r="A5882" s="4">
        <v>5881</v>
      </c>
      <c r="B5882" s="4" t="s">
        <v>8550</v>
      </c>
      <c r="C5882" s="4">
        <f>YEAR(Data!$D5882)</f>
        <v>2013</v>
      </c>
      <c r="D5882" s="5">
        <v>41536</v>
      </c>
      <c r="E5882" s="5">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4">
        <v>50.097999999999985</v>
      </c>
    </row>
    <row r="5883" spans="1:22" ht="14.25" customHeight="1" x14ac:dyDescent="0.3">
      <c r="A5883" s="4">
        <v>5882</v>
      </c>
      <c r="B5883" s="4" t="s">
        <v>8550</v>
      </c>
      <c r="C5883" s="4">
        <f>YEAR(Data!$D5883)</f>
        <v>2013</v>
      </c>
      <c r="D5883" s="5">
        <v>41536</v>
      </c>
      <c r="E5883" s="5">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180.76590000000002</v>
      </c>
    </row>
    <row r="5884" spans="1:22" ht="14.25" customHeight="1" x14ac:dyDescent="0.3">
      <c r="A5884" s="4">
        <v>5883</v>
      </c>
      <c r="B5884" s="4" t="s">
        <v>8550</v>
      </c>
      <c r="C5884" s="4">
        <f>YEAR(Data!$D5884)</f>
        <v>2013</v>
      </c>
      <c r="D5884" s="5">
        <v>41536</v>
      </c>
      <c r="E5884" s="5">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-99.621900000000068</v>
      </c>
    </row>
    <row r="5885" spans="1:22" ht="14.25" customHeight="1" x14ac:dyDescent="0.3">
      <c r="A5885" s="4">
        <v>5884</v>
      </c>
      <c r="B5885" s="4" t="s">
        <v>8551</v>
      </c>
      <c r="C5885" s="4">
        <f>YEAR(Data!$D5885)</f>
        <v>2013</v>
      </c>
      <c r="D5885" s="5">
        <v>41347</v>
      </c>
      <c r="E5885" s="5">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7.352800000000002</v>
      </c>
    </row>
    <row r="5886" spans="1:22" ht="14.25" customHeight="1" x14ac:dyDescent="0.3">
      <c r="A5886" s="4">
        <v>5885</v>
      </c>
      <c r="B5886" s="4" t="s">
        <v>8551</v>
      </c>
      <c r="C5886" s="4">
        <f>YEAR(Data!$D5886)</f>
        <v>2013</v>
      </c>
      <c r="D5886" s="5">
        <v>41347</v>
      </c>
      <c r="E5886" s="5">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4">
        <v>196.50359999999978</v>
      </c>
    </row>
    <row r="5887" spans="1:22" ht="14.25" customHeight="1" x14ac:dyDescent="0.3">
      <c r="A5887" s="4">
        <v>5886</v>
      </c>
      <c r="B5887" s="4" t="s">
        <v>8552</v>
      </c>
      <c r="C5887" s="4">
        <f>YEAR(Data!$D5887)</f>
        <v>2011</v>
      </c>
      <c r="D5887" s="5">
        <v>40832</v>
      </c>
      <c r="E5887" s="5">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4">
        <v>5.0231999999999992</v>
      </c>
    </row>
    <row r="5888" spans="1:22" ht="14.25" customHeight="1" x14ac:dyDescent="0.3">
      <c r="A5888" s="4">
        <v>5887</v>
      </c>
      <c r="B5888" s="4" t="s">
        <v>8552</v>
      </c>
      <c r="C5888" s="4">
        <f>YEAR(Data!$D5888)</f>
        <v>2011</v>
      </c>
      <c r="D5888" s="5">
        <v>40832</v>
      </c>
      <c r="E5888" s="5">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86.385600000000011</v>
      </c>
    </row>
    <row r="5889" spans="1:22" ht="14.25" customHeight="1" x14ac:dyDescent="0.3">
      <c r="A5889" s="4">
        <v>5888</v>
      </c>
      <c r="B5889" s="4" t="s">
        <v>8553</v>
      </c>
      <c r="C5889" s="4">
        <f>YEAR(Data!$D5889)</f>
        <v>2014</v>
      </c>
      <c r="D5889" s="5">
        <v>41921</v>
      </c>
      <c r="E5889" s="5">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4">
        <v>11.117599999999999</v>
      </c>
    </row>
    <row r="5890" spans="1:22" ht="14.25" customHeight="1" x14ac:dyDescent="0.3">
      <c r="A5890" s="4">
        <v>5889</v>
      </c>
      <c r="B5890" s="4" t="s">
        <v>8556</v>
      </c>
      <c r="C5890" s="4">
        <f>YEAR(Data!$D5890)</f>
        <v>2012</v>
      </c>
      <c r="D5890" s="5">
        <v>41036</v>
      </c>
      <c r="E5890" s="5">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4">
        <v>21.012799999999999</v>
      </c>
    </row>
    <row r="5891" spans="1:22" ht="14.25" customHeight="1" x14ac:dyDescent="0.3">
      <c r="A5891" s="4">
        <v>5890</v>
      </c>
      <c r="B5891" s="4" t="s">
        <v>8560</v>
      </c>
      <c r="C5891" s="4">
        <f>YEAR(Data!$D5891)</f>
        <v>2013</v>
      </c>
      <c r="D5891" s="5">
        <v>41379</v>
      </c>
      <c r="E5891" s="5">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11.778199999999998</v>
      </c>
    </row>
    <row r="5892" spans="1:22" ht="14.25" customHeight="1" x14ac:dyDescent="0.3">
      <c r="A5892" s="4">
        <v>5891</v>
      </c>
      <c r="B5892" s="4" t="s">
        <v>8561</v>
      </c>
      <c r="C5892" s="4">
        <f>YEAR(Data!$D5892)</f>
        <v>2013</v>
      </c>
      <c r="D5892" s="5">
        <v>41600</v>
      </c>
      <c r="E5892" s="5">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13.451199999999996</v>
      </c>
    </row>
    <row r="5893" spans="1:22" ht="14.25" customHeight="1" x14ac:dyDescent="0.3">
      <c r="A5893" s="4">
        <v>5892</v>
      </c>
      <c r="B5893" s="4" t="s">
        <v>8561</v>
      </c>
      <c r="C5893" s="4">
        <f>YEAR(Data!$D5893)</f>
        <v>2013</v>
      </c>
      <c r="D5893" s="5">
        <v>41600</v>
      </c>
      <c r="E5893" s="5">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1.6175999999999986</v>
      </c>
    </row>
    <row r="5894" spans="1:22" ht="14.25" customHeight="1" x14ac:dyDescent="0.3">
      <c r="A5894" s="4">
        <v>5893</v>
      </c>
      <c r="B5894" s="4" t="s">
        <v>8561</v>
      </c>
      <c r="C5894" s="4">
        <f>YEAR(Data!$D5894)</f>
        <v>2013</v>
      </c>
      <c r="D5894" s="5">
        <v>41600</v>
      </c>
      <c r="E5894" s="5">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4">
        <v>2.0393999999999934</v>
      </c>
    </row>
    <row r="5895" spans="1:22" ht="14.25" customHeight="1" x14ac:dyDescent="0.3">
      <c r="A5895" s="4">
        <v>5894</v>
      </c>
      <c r="B5895" s="4" t="s">
        <v>8562</v>
      </c>
      <c r="C5895" s="4">
        <f>YEAR(Data!$D5895)</f>
        <v>2014</v>
      </c>
      <c r="D5895" s="5">
        <v>41893</v>
      </c>
      <c r="E5895" s="5">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1.3621999999999999</v>
      </c>
    </row>
    <row r="5896" spans="1:22" ht="14.25" customHeight="1" x14ac:dyDescent="0.3">
      <c r="A5896" s="4">
        <v>5895</v>
      </c>
      <c r="B5896" s="4" t="s">
        <v>8563</v>
      </c>
      <c r="C5896" s="4">
        <f>YEAR(Data!$D5896)</f>
        <v>2014</v>
      </c>
      <c r="D5896" s="5">
        <v>41892</v>
      </c>
      <c r="E5896" s="5">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4">
        <v>23.968799999999998</v>
      </c>
    </row>
    <row r="5897" spans="1:22" ht="14.25" customHeight="1" x14ac:dyDescent="0.3">
      <c r="A5897" s="4">
        <v>5896</v>
      </c>
      <c r="B5897" s="4" t="s">
        <v>8564</v>
      </c>
      <c r="C5897" s="4">
        <f>YEAR(Data!$D5897)</f>
        <v>2011</v>
      </c>
      <c r="D5897" s="5">
        <v>40848</v>
      </c>
      <c r="E5897" s="5">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4">
        <v>22.200000000000003</v>
      </c>
    </row>
    <row r="5898" spans="1:22" ht="14.25" customHeight="1" x14ac:dyDescent="0.3">
      <c r="A5898" s="4">
        <v>5897</v>
      </c>
      <c r="B5898" s="4" t="s">
        <v>8564</v>
      </c>
      <c r="C5898" s="4">
        <f>YEAR(Data!$D5898)</f>
        <v>2011</v>
      </c>
      <c r="D5898" s="5">
        <v>40848</v>
      </c>
      <c r="E5898" s="5">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4">
        <v>9.629999999999999</v>
      </c>
    </row>
    <row r="5899" spans="1:22" ht="14.25" customHeight="1" x14ac:dyDescent="0.3">
      <c r="A5899" s="4">
        <v>5898</v>
      </c>
      <c r="B5899" s="4" t="s">
        <v>8565</v>
      </c>
      <c r="C5899" s="4">
        <f>YEAR(Data!$D5899)</f>
        <v>2013</v>
      </c>
      <c r="D5899" s="5">
        <v>41368</v>
      </c>
      <c r="E5899" s="5">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22.047199999999997</v>
      </c>
    </row>
    <row r="5900" spans="1:22" ht="14.25" customHeight="1" x14ac:dyDescent="0.3">
      <c r="A5900" s="4">
        <v>5899</v>
      </c>
      <c r="B5900" s="4" t="s">
        <v>8565</v>
      </c>
      <c r="C5900" s="4">
        <f>YEAR(Data!$D5900)</f>
        <v>2013</v>
      </c>
      <c r="D5900" s="5">
        <v>41368</v>
      </c>
      <c r="E5900" s="5">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4">
        <v>124.7808</v>
      </c>
    </row>
    <row r="5901" spans="1:22" ht="14.25" customHeight="1" x14ac:dyDescent="0.3">
      <c r="A5901" s="4">
        <v>5900</v>
      </c>
      <c r="B5901" s="4" t="s">
        <v>8566</v>
      </c>
      <c r="C5901" s="4">
        <f>YEAR(Data!$D5901)</f>
        <v>2014</v>
      </c>
      <c r="D5901" s="5">
        <v>41652</v>
      </c>
      <c r="E5901" s="5">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ht="14.25" customHeight="1" x14ac:dyDescent="0.3">
      <c r="A5902" s="4">
        <v>5901</v>
      </c>
      <c r="B5902" s="4" t="s">
        <v>8567</v>
      </c>
      <c r="C5902" s="4">
        <f>YEAR(Data!$D5902)</f>
        <v>2012</v>
      </c>
      <c r="D5902" s="5">
        <v>41233</v>
      </c>
      <c r="E5902" s="5">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7.5599999999999987</v>
      </c>
    </row>
    <row r="5903" spans="1:22" ht="14.25" customHeight="1" x14ac:dyDescent="0.3">
      <c r="A5903" s="4">
        <v>5902</v>
      </c>
      <c r="B5903" s="4" t="s">
        <v>8568</v>
      </c>
      <c r="C5903" s="4">
        <f>YEAR(Data!$D5903)</f>
        <v>2013</v>
      </c>
      <c r="D5903" s="5">
        <v>41606</v>
      </c>
      <c r="E5903" s="5">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ht="14.25" customHeight="1" x14ac:dyDescent="0.3">
      <c r="A5904" s="4">
        <v>5903</v>
      </c>
      <c r="B5904" s="4" t="s">
        <v>8569</v>
      </c>
      <c r="C5904" s="4">
        <f>YEAR(Data!$D5904)</f>
        <v>2014</v>
      </c>
      <c r="D5904" s="5">
        <v>41950</v>
      </c>
      <c r="E5904" s="5">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28.171799999999998</v>
      </c>
    </row>
    <row r="5905" spans="1:22" ht="14.25" customHeight="1" x14ac:dyDescent="0.3">
      <c r="A5905" s="4">
        <v>5904</v>
      </c>
      <c r="B5905" s="4" t="s">
        <v>8569</v>
      </c>
      <c r="C5905" s="4">
        <f>YEAR(Data!$D5905)</f>
        <v>2014</v>
      </c>
      <c r="D5905" s="5">
        <v>41950</v>
      </c>
      <c r="E5905" s="5">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4">
        <v>22.226399999999998</v>
      </c>
    </row>
    <row r="5906" spans="1:22" ht="14.25" customHeight="1" x14ac:dyDescent="0.3">
      <c r="A5906" s="4">
        <v>5905</v>
      </c>
      <c r="B5906" s="4" t="s">
        <v>8569</v>
      </c>
      <c r="C5906" s="4">
        <f>YEAR(Data!$D5906)</f>
        <v>2014</v>
      </c>
      <c r="D5906" s="5">
        <v>41950</v>
      </c>
      <c r="E5906" s="5">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4">
        <v>12.672000000000001</v>
      </c>
    </row>
    <row r="5907" spans="1:22" ht="14.25" customHeight="1" x14ac:dyDescent="0.3">
      <c r="A5907" s="4">
        <v>5906</v>
      </c>
      <c r="B5907" s="4" t="s">
        <v>8569</v>
      </c>
      <c r="C5907" s="4">
        <f>YEAR(Data!$D5907)</f>
        <v>2014</v>
      </c>
      <c r="D5907" s="5">
        <v>41950</v>
      </c>
      <c r="E5907" s="5">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4">
        <v>19.872</v>
      </c>
    </row>
    <row r="5908" spans="1:22" ht="14.25" customHeight="1" x14ac:dyDescent="0.3">
      <c r="A5908" s="4">
        <v>5907</v>
      </c>
      <c r="B5908" s="4" t="s">
        <v>8569</v>
      </c>
      <c r="C5908" s="4">
        <f>YEAR(Data!$D5908)</f>
        <v>2014</v>
      </c>
      <c r="D5908" s="5">
        <v>41950</v>
      </c>
      <c r="E5908" s="5">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1.0169999999999995</v>
      </c>
    </row>
    <row r="5909" spans="1:22" ht="14.25" customHeight="1" x14ac:dyDescent="0.3">
      <c r="A5909" s="4">
        <v>5908</v>
      </c>
      <c r="B5909" s="4" t="s">
        <v>8570</v>
      </c>
      <c r="C5909" s="4">
        <f>YEAR(Data!$D5909)</f>
        <v>2013</v>
      </c>
      <c r="D5909" s="5">
        <v>41611</v>
      </c>
      <c r="E5909" s="5">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ht="14.25" customHeight="1" x14ac:dyDescent="0.3">
      <c r="A5910" s="4">
        <v>5909</v>
      </c>
      <c r="B5910" s="4" t="s">
        <v>8570</v>
      </c>
      <c r="C5910" s="4">
        <f>YEAR(Data!$D5910)</f>
        <v>2013</v>
      </c>
      <c r="D5910" s="5">
        <v>41611</v>
      </c>
      <c r="E5910" s="5">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4">
        <v>26.864999999999995</v>
      </c>
    </row>
    <row r="5911" spans="1:22" ht="14.25" customHeight="1" x14ac:dyDescent="0.3">
      <c r="A5911" s="4">
        <v>5910</v>
      </c>
      <c r="B5911" s="4" t="s">
        <v>8570</v>
      </c>
      <c r="C5911" s="4">
        <f>YEAR(Data!$D5911)</f>
        <v>2013</v>
      </c>
      <c r="D5911" s="5">
        <v>41611</v>
      </c>
      <c r="E5911" s="5">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4">
        <v>5.6627999999999998</v>
      </c>
    </row>
    <row r="5912" spans="1:22" ht="14.25" customHeight="1" x14ac:dyDescent="0.3">
      <c r="A5912" s="4">
        <v>5911</v>
      </c>
      <c r="B5912" s="4" t="s">
        <v>8570</v>
      </c>
      <c r="C5912" s="4">
        <f>YEAR(Data!$D5912)</f>
        <v>2013</v>
      </c>
      <c r="D5912" s="5">
        <v>41611</v>
      </c>
      <c r="E5912" s="5">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4">
        <v>33.8598</v>
      </c>
    </row>
    <row r="5913" spans="1:22" ht="14.25" customHeight="1" x14ac:dyDescent="0.3">
      <c r="A5913" s="4">
        <v>5912</v>
      </c>
      <c r="B5913" s="4" t="s">
        <v>8571</v>
      </c>
      <c r="C5913" s="4">
        <f>YEAR(Data!$D5913)</f>
        <v>2013</v>
      </c>
      <c r="D5913" s="5">
        <v>41626</v>
      </c>
      <c r="E5913" s="5">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13.028400000000001</v>
      </c>
    </row>
    <row r="5914" spans="1:22" ht="14.25" customHeight="1" x14ac:dyDescent="0.3">
      <c r="A5914" s="4">
        <v>5913</v>
      </c>
      <c r="B5914" s="4" t="s">
        <v>8572</v>
      </c>
      <c r="C5914" s="4">
        <f>YEAR(Data!$D5914)</f>
        <v>2011</v>
      </c>
      <c r="D5914" s="5">
        <v>40779</v>
      </c>
      <c r="E5914" s="5">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4">
        <v>6.63</v>
      </c>
    </row>
    <row r="5915" spans="1:22" ht="14.25" customHeight="1" x14ac:dyDescent="0.3">
      <c r="A5915" s="4">
        <v>5914</v>
      </c>
      <c r="B5915" s="4" t="s">
        <v>8575</v>
      </c>
      <c r="C5915" s="4">
        <f>YEAR(Data!$D5915)</f>
        <v>2012</v>
      </c>
      <c r="D5915" s="5">
        <v>41169</v>
      </c>
      <c r="E5915" s="5">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1.0429999999999984</v>
      </c>
    </row>
    <row r="5916" spans="1:22" ht="14.25" customHeight="1" x14ac:dyDescent="0.3">
      <c r="A5916" s="4">
        <v>5915</v>
      </c>
      <c r="B5916" s="4" t="s">
        <v>8575</v>
      </c>
      <c r="C5916" s="4">
        <f>YEAR(Data!$D5916)</f>
        <v>2012</v>
      </c>
      <c r="D5916" s="5">
        <v>41169</v>
      </c>
      <c r="E5916" s="5">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41.223699999999994</v>
      </c>
    </row>
    <row r="5917" spans="1:22" ht="14.25" customHeight="1" x14ac:dyDescent="0.3">
      <c r="A5917" s="4">
        <v>5916</v>
      </c>
      <c r="B5917" s="4" t="s">
        <v>8575</v>
      </c>
      <c r="C5917" s="4">
        <f>YEAR(Data!$D5917)</f>
        <v>2012</v>
      </c>
      <c r="D5917" s="5">
        <v>41169</v>
      </c>
      <c r="E5917" s="5">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8.8783999999999956</v>
      </c>
    </row>
    <row r="5918" spans="1:22" ht="14.25" customHeight="1" x14ac:dyDescent="0.3">
      <c r="A5918" s="4">
        <v>5917</v>
      </c>
      <c r="B5918" s="4" t="s">
        <v>8575</v>
      </c>
      <c r="C5918" s="4">
        <f>YEAR(Data!$D5918)</f>
        <v>2012</v>
      </c>
      <c r="D5918" s="5">
        <v>41169</v>
      </c>
      <c r="E5918" s="5">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27.433999999999997</v>
      </c>
    </row>
    <row r="5919" spans="1:22" ht="14.25" customHeight="1" x14ac:dyDescent="0.3">
      <c r="A5919" s="4">
        <v>5918</v>
      </c>
      <c r="B5919" s="4" t="s">
        <v>8575</v>
      </c>
      <c r="C5919" s="4">
        <f>YEAR(Data!$D5919)</f>
        <v>2012</v>
      </c>
      <c r="D5919" s="5">
        <v>41169</v>
      </c>
      <c r="E5919" s="5">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4">
        <v>158.57639999999992</v>
      </c>
    </row>
    <row r="5920" spans="1:22" ht="14.25" customHeight="1" x14ac:dyDescent="0.3">
      <c r="A5920" s="4">
        <v>5919</v>
      </c>
      <c r="B5920" s="4" t="s">
        <v>8575</v>
      </c>
      <c r="C5920" s="4">
        <f>YEAR(Data!$D5920)</f>
        <v>2012</v>
      </c>
      <c r="D5920" s="5">
        <v>41169</v>
      </c>
      <c r="E5920" s="5">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4">
        <v>-25.049000000000149</v>
      </c>
    </row>
    <row r="5921" spans="1:22" ht="14.25" customHeight="1" x14ac:dyDescent="0.3">
      <c r="A5921" s="4">
        <v>5920</v>
      </c>
      <c r="B5921" s="4" t="s">
        <v>8575</v>
      </c>
      <c r="C5921" s="4">
        <f>YEAR(Data!$D5921)</f>
        <v>2012</v>
      </c>
      <c r="D5921" s="5">
        <v>41169</v>
      </c>
      <c r="E5921" s="5">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4">
        <v>58.791600000000003</v>
      </c>
    </row>
    <row r="5922" spans="1:22" ht="14.25" customHeight="1" x14ac:dyDescent="0.3">
      <c r="A5922" s="4">
        <v>5921</v>
      </c>
      <c r="B5922" s="4" t="s">
        <v>8575</v>
      </c>
      <c r="C5922" s="4">
        <f>YEAR(Data!$D5922)</f>
        <v>2012</v>
      </c>
      <c r="D5922" s="5">
        <v>41169</v>
      </c>
      <c r="E5922" s="5">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217.76699999999994</v>
      </c>
    </row>
    <row r="5923" spans="1:22" ht="14.25" customHeight="1" x14ac:dyDescent="0.3">
      <c r="A5923" s="4">
        <v>5922</v>
      </c>
      <c r="B5923" s="4" t="s">
        <v>8575</v>
      </c>
      <c r="C5923" s="4">
        <f>YEAR(Data!$D5923)</f>
        <v>2012</v>
      </c>
      <c r="D5923" s="5">
        <v>41169</v>
      </c>
      <c r="E5923" s="5">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53.260799999999996</v>
      </c>
    </row>
    <row r="5924" spans="1:22" ht="14.25" customHeight="1" x14ac:dyDescent="0.3">
      <c r="A5924" s="4">
        <v>5923</v>
      </c>
      <c r="B5924" s="4" t="s">
        <v>8575</v>
      </c>
      <c r="C5924" s="4">
        <f>YEAR(Data!$D5924)</f>
        <v>2012</v>
      </c>
      <c r="D5924" s="5">
        <v>41169</v>
      </c>
      <c r="E5924" s="5">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1.3559999999999945</v>
      </c>
    </row>
    <row r="5925" spans="1:22" ht="14.25" customHeight="1" x14ac:dyDescent="0.3">
      <c r="A5925" s="4">
        <v>5924</v>
      </c>
      <c r="B5925" s="4" t="s">
        <v>8576</v>
      </c>
      <c r="C5925" s="4">
        <f>YEAR(Data!$D5925)</f>
        <v>2013</v>
      </c>
      <c r="D5925" s="5">
        <v>41605</v>
      </c>
      <c r="E5925" s="5">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-120.05080000000007</v>
      </c>
    </row>
    <row r="5926" spans="1:22" ht="14.25" customHeight="1" x14ac:dyDescent="0.3">
      <c r="A5926" s="4">
        <v>5925</v>
      </c>
      <c r="B5926" s="4" t="s">
        <v>8577</v>
      </c>
      <c r="C5926" s="4">
        <f>YEAR(Data!$D5926)</f>
        <v>2014</v>
      </c>
      <c r="D5926" s="5">
        <v>41963</v>
      </c>
      <c r="E5926" s="5">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4">
        <v>6.6583999999999968</v>
      </c>
    </row>
    <row r="5927" spans="1:22" ht="14.25" customHeight="1" x14ac:dyDescent="0.3">
      <c r="A5927" s="4">
        <v>5926</v>
      </c>
      <c r="B5927" s="4" t="s">
        <v>8578</v>
      </c>
      <c r="C5927" s="4">
        <f>YEAR(Data!$D5927)</f>
        <v>2014</v>
      </c>
      <c r="D5927" s="5">
        <v>41794</v>
      </c>
      <c r="E5927" s="5">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4">
        <v>362.83500000000004</v>
      </c>
    </row>
    <row r="5928" spans="1:22" ht="14.25" customHeight="1" x14ac:dyDescent="0.3">
      <c r="A5928" s="4">
        <v>5927</v>
      </c>
      <c r="B5928" s="4" t="s">
        <v>8579</v>
      </c>
      <c r="C5928" s="4">
        <f>YEAR(Data!$D5928)</f>
        <v>2011</v>
      </c>
      <c r="D5928" s="5">
        <v>40641</v>
      </c>
      <c r="E5928" s="5">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4">
        <v>316.13920000000007</v>
      </c>
    </row>
    <row r="5929" spans="1:22" ht="14.25" customHeight="1" x14ac:dyDescent="0.3">
      <c r="A5929" s="4">
        <v>5928</v>
      </c>
      <c r="B5929" s="4" t="s">
        <v>8580</v>
      </c>
      <c r="C5929" s="4">
        <f>YEAR(Data!$D5929)</f>
        <v>2011</v>
      </c>
      <c r="D5929" s="5">
        <v>40827</v>
      </c>
      <c r="E5929" s="5">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3.4356999999999998</v>
      </c>
    </row>
    <row r="5930" spans="1:22" ht="14.25" customHeight="1" x14ac:dyDescent="0.3">
      <c r="A5930" s="4">
        <v>5929</v>
      </c>
      <c r="B5930" s="4" t="s">
        <v>8580</v>
      </c>
      <c r="C5930" s="4">
        <f>YEAR(Data!$D5930)</f>
        <v>2011</v>
      </c>
      <c r="D5930" s="5">
        <v>40827</v>
      </c>
      <c r="E5930" s="5">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4">
        <v>3.9248000000000003</v>
      </c>
    </row>
    <row r="5931" spans="1:22" ht="14.25" customHeight="1" x14ac:dyDescent="0.3">
      <c r="A5931" s="4">
        <v>5930</v>
      </c>
      <c r="B5931" s="4" t="s">
        <v>8581</v>
      </c>
      <c r="C5931" s="4">
        <f>YEAR(Data!$D5931)</f>
        <v>2014</v>
      </c>
      <c r="D5931" s="5">
        <v>41828</v>
      </c>
      <c r="E5931" s="5">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4">
        <v>-45.349200000000003</v>
      </c>
    </row>
    <row r="5932" spans="1:22" ht="14.25" customHeight="1" x14ac:dyDescent="0.3">
      <c r="A5932" s="4">
        <v>5931</v>
      </c>
      <c r="B5932" s="4" t="s">
        <v>8581</v>
      </c>
      <c r="C5932" s="4">
        <f>YEAR(Data!$D5932)</f>
        <v>2014</v>
      </c>
      <c r="D5932" s="5">
        <v>41828</v>
      </c>
      <c r="E5932" s="5">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4">
        <v>5.4432</v>
      </c>
    </row>
    <row r="5933" spans="1:22" ht="14.25" customHeight="1" x14ac:dyDescent="0.3">
      <c r="A5933" s="4">
        <v>5932</v>
      </c>
      <c r="B5933" s="4" t="s">
        <v>8581</v>
      </c>
      <c r="C5933" s="4">
        <f>YEAR(Data!$D5933)</f>
        <v>2014</v>
      </c>
      <c r="D5933" s="5">
        <v>41828</v>
      </c>
      <c r="E5933" s="5">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4">
        <v>-113.9980000000001</v>
      </c>
    </row>
    <row r="5934" spans="1:22" ht="14.25" customHeight="1" x14ac:dyDescent="0.3">
      <c r="A5934" s="4">
        <v>5933</v>
      </c>
      <c r="B5934" s="4" t="s">
        <v>8581</v>
      </c>
      <c r="C5934" s="4">
        <f>YEAR(Data!$D5934)</f>
        <v>2014</v>
      </c>
      <c r="D5934" s="5">
        <v>41828</v>
      </c>
      <c r="E5934" s="5">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4">
        <v>1.0044</v>
      </c>
    </row>
    <row r="5935" spans="1:22" ht="14.25" customHeight="1" x14ac:dyDescent="0.3">
      <c r="A5935" s="4">
        <v>5934</v>
      </c>
      <c r="B5935" s="4" t="s">
        <v>8581</v>
      </c>
      <c r="C5935" s="4">
        <f>YEAR(Data!$D5935)</f>
        <v>2014</v>
      </c>
      <c r="D5935" s="5">
        <v>41828</v>
      </c>
      <c r="E5935" s="5">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4">
        <v>4.8231000000000002</v>
      </c>
    </row>
    <row r="5936" spans="1:22" ht="14.25" customHeight="1" x14ac:dyDescent="0.3">
      <c r="A5936" s="4">
        <v>5935</v>
      </c>
      <c r="B5936" s="4" t="s">
        <v>8581</v>
      </c>
      <c r="C5936" s="4">
        <f>YEAR(Data!$D5936)</f>
        <v>2014</v>
      </c>
      <c r="D5936" s="5">
        <v>41828</v>
      </c>
      <c r="E5936" s="5">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85.786999999999949</v>
      </c>
    </row>
    <row r="5937" spans="1:22" ht="14.25" customHeight="1" x14ac:dyDescent="0.3">
      <c r="A5937" s="4">
        <v>5936</v>
      </c>
      <c r="B5937" s="4" t="s">
        <v>8582</v>
      </c>
      <c r="C5937" s="4">
        <f>YEAR(Data!$D5937)</f>
        <v>2013</v>
      </c>
      <c r="D5937" s="5">
        <v>41460</v>
      </c>
      <c r="E5937" s="5">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ht="14.25" customHeight="1" x14ac:dyDescent="0.3">
      <c r="A5938" s="4">
        <v>5937</v>
      </c>
      <c r="B5938" s="4" t="s">
        <v>8582</v>
      </c>
      <c r="C5938" s="4">
        <f>YEAR(Data!$D5938)</f>
        <v>2013</v>
      </c>
      <c r="D5938" s="5">
        <v>41460</v>
      </c>
      <c r="E5938" s="5">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4">
        <v>19.966499999999982</v>
      </c>
    </row>
    <row r="5939" spans="1:22" ht="14.25" customHeight="1" x14ac:dyDescent="0.3">
      <c r="A5939" s="4">
        <v>5938</v>
      </c>
      <c r="B5939" s="4" t="s">
        <v>8582</v>
      </c>
      <c r="C5939" s="4">
        <f>YEAR(Data!$D5939)</f>
        <v>2013</v>
      </c>
      <c r="D5939" s="5">
        <v>41460</v>
      </c>
      <c r="E5939" s="5">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8.9969999999999892</v>
      </c>
    </row>
    <row r="5940" spans="1:22" ht="14.25" customHeight="1" x14ac:dyDescent="0.3">
      <c r="A5940" s="4">
        <v>5939</v>
      </c>
      <c r="B5940" s="4" t="s">
        <v>8583</v>
      </c>
      <c r="C5940" s="4">
        <f>YEAR(Data!$D5940)</f>
        <v>2014</v>
      </c>
      <c r="D5940" s="5">
        <v>41779</v>
      </c>
      <c r="E5940" s="5">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ht="14.25" customHeight="1" x14ac:dyDescent="0.3">
      <c r="A5941" s="4">
        <v>5940</v>
      </c>
      <c r="B5941" s="4" t="s">
        <v>8583</v>
      </c>
      <c r="C5941" s="4">
        <f>YEAR(Data!$D5941)</f>
        <v>2014</v>
      </c>
      <c r="D5941" s="5">
        <v>41779</v>
      </c>
      <c r="E5941" s="5">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4">
        <v>4.2951999999999995</v>
      </c>
    </row>
    <row r="5942" spans="1:22" ht="14.25" customHeight="1" x14ac:dyDescent="0.3">
      <c r="A5942" s="4">
        <v>5941</v>
      </c>
      <c r="B5942" s="4" t="s">
        <v>8584</v>
      </c>
      <c r="C5942" s="4">
        <f>YEAR(Data!$D5942)</f>
        <v>2014</v>
      </c>
      <c r="D5942" s="5">
        <v>41925</v>
      </c>
      <c r="E5942" s="5">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4">
        <v>130.75199999999995</v>
      </c>
    </row>
    <row r="5943" spans="1:22" ht="14.25" customHeight="1" x14ac:dyDescent="0.3">
      <c r="A5943" s="4">
        <v>5942</v>
      </c>
      <c r="B5943" s="4" t="s">
        <v>8584</v>
      </c>
      <c r="C5943" s="4">
        <f>YEAR(Data!$D5943)</f>
        <v>2014</v>
      </c>
      <c r="D5943" s="5">
        <v>41925</v>
      </c>
      <c r="E5943" s="5">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1.5876000000000001</v>
      </c>
    </row>
    <row r="5944" spans="1:22" ht="14.25" customHeight="1" x14ac:dyDescent="0.3">
      <c r="A5944" s="4">
        <v>5943</v>
      </c>
      <c r="B5944" s="4" t="s">
        <v>8585</v>
      </c>
      <c r="C5944" s="4">
        <f>YEAR(Data!$D5944)</f>
        <v>2013</v>
      </c>
      <c r="D5944" s="5">
        <v>41493</v>
      </c>
      <c r="E5944" s="5">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18.477200000000011</v>
      </c>
    </row>
    <row r="5945" spans="1:22" ht="14.25" customHeight="1" x14ac:dyDescent="0.3">
      <c r="A5945" s="4">
        <v>5944</v>
      </c>
      <c r="B5945" s="4" t="s">
        <v>8586</v>
      </c>
      <c r="C5945" s="4">
        <f>YEAR(Data!$D5945)</f>
        <v>2011</v>
      </c>
      <c r="D5945" s="5">
        <v>40780</v>
      </c>
      <c r="E5945" s="5">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4">
        <v>2.6376000000000004</v>
      </c>
    </row>
    <row r="5946" spans="1:22" ht="14.25" customHeight="1" x14ac:dyDescent="0.3">
      <c r="A5946" s="4">
        <v>5945</v>
      </c>
      <c r="B5946" s="4" t="s">
        <v>8586</v>
      </c>
      <c r="C5946" s="4">
        <f>YEAR(Data!$D5946)</f>
        <v>2011</v>
      </c>
      <c r="D5946" s="5">
        <v>40780</v>
      </c>
      <c r="E5946" s="5">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30.431999999999995</v>
      </c>
    </row>
    <row r="5947" spans="1:22" ht="14.25" customHeight="1" x14ac:dyDescent="0.3">
      <c r="A5947" s="4">
        <v>5946</v>
      </c>
      <c r="B5947" s="4" t="s">
        <v>8586</v>
      </c>
      <c r="C5947" s="4">
        <f>YEAR(Data!$D5947)</f>
        <v>2011</v>
      </c>
      <c r="D5947" s="5">
        <v>40780</v>
      </c>
      <c r="E5947" s="5">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4">
        <v>12.441600000000001</v>
      </c>
    </row>
    <row r="5948" spans="1:22" ht="14.25" customHeight="1" x14ac:dyDescent="0.3">
      <c r="A5948" s="4">
        <v>5947</v>
      </c>
      <c r="B5948" s="4" t="s">
        <v>8586</v>
      </c>
      <c r="C5948" s="4">
        <f>YEAR(Data!$D5948)</f>
        <v>2011</v>
      </c>
      <c r="D5948" s="5">
        <v>40780</v>
      </c>
      <c r="E5948" s="5">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13.186800000000005</v>
      </c>
    </row>
    <row r="5949" spans="1:22" ht="14.25" customHeight="1" x14ac:dyDescent="0.3">
      <c r="A5949" s="4">
        <v>5948</v>
      </c>
      <c r="B5949" s="4" t="s">
        <v>8587</v>
      </c>
      <c r="C5949" s="4">
        <f>YEAR(Data!$D5949)</f>
        <v>2012</v>
      </c>
      <c r="D5949" s="5">
        <v>41166</v>
      </c>
      <c r="E5949" s="5">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4">
        <v>12.690999999999999</v>
      </c>
    </row>
    <row r="5950" spans="1:22" ht="14.25" customHeight="1" x14ac:dyDescent="0.3">
      <c r="A5950" s="4">
        <v>5949</v>
      </c>
      <c r="B5950" s="4" t="s">
        <v>8588</v>
      </c>
      <c r="C5950" s="4">
        <f>YEAR(Data!$D5950)</f>
        <v>2014</v>
      </c>
      <c r="D5950" s="5">
        <v>41704</v>
      </c>
      <c r="E5950" s="5">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4">
        <v>19.6328</v>
      </c>
    </row>
    <row r="5951" spans="1:22" ht="14.25" customHeight="1" x14ac:dyDescent="0.3">
      <c r="A5951" s="4">
        <v>5950</v>
      </c>
      <c r="B5951" s="4" t="s">
        <v>8588</v>
      </c>
      <c r="C5951" s="4">
        <f>YEAR(Data!$D5951)</f>
        <v>2014</v>
      </c>
      <c r="D5951" s="5">
        <v>41704</v>
      </c>
      <c r="E5951" s="5">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4">
        <v>125.98740000000001</v>
      </c>
    </row>
    <row r="5952" spans="1:22" ht="14.25" customHeight="1" x14ac:dyDescent="0.3">
      <c r="A5952" s="4">
        <v>5951</v>
      </c>
      <c r="B5952" s="4" t="s">
        <v>8588</v>
      </c>
      <c r="C5952" s="4">
        <f>YEAR(Data!$D5952)</f>
        <v>2014</v>
      </c>
      <c r="D5952" s="5">
        <v>41704</v>
      </c>
      <c r="E5952" s="5">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4">
        <v>78.671999999999997</v>
      </c>
    </row>
    <row r="5953" spans="1:22" ht="14.25" customHeight="1" x14ac:dyDescent="0.3">
      <c r="A5953" s="4">
        <v>5952</v>
      </c>
      <c r="B5953" s="4" t="s">
        <v>8588</v>
      </c>
      <c r="C5953" s="4">
        <f>YEAR(Data!$D5953)</f>
        <v>2014</v>
      </c>
      <c r="D5953" s="5">
        <v>41704</v>
      </c>
      <c r="E5953" s="5">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4">
        <v>112.49279999999999</v>
      </c>
    </row>
    <row r="5954" spans="1:22" ht="14.25" customHeight="1" x14ac:dyDescent="0.3">
      <c r="A5954" s="4">
        <v>5953</v>
      </c>
      <c r="B5954" s="4" t="s">
        <v>8590</v>
      </c>
      <c r="C5954" s="4">
        <f>YEAR(Data!$D5954)</f>
        <v>2014</v>
      </c>
      <c r="D5954" s="5">
        <v>41745</v>
      </c>
      <c r="E5954" s="5">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4">
        <v>7.2576000000000001</v>
      </c>
    </row>
    <row r="5955" spans="1:22" ht="14.25" customHeight="1" x14ac:dyDescent="0.3">
      <c r="A5955" s="4">
        <v>5954</v>
      </c>
      <c r="B5955" s="4" t="s">
        <v>8593</v>
      </c>
      <c r="C5955" s="4">
        <f>YEAR(Data!$D5955)</f>
        <v>2011</v>
      </c>
      <c r="D5955" s="5">
        <v>40632</v>
      </c>
      <c r="E5955" s="5">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4">
        <v>2.9400000000000004</v>
      </c>
    </row>
    <row r="5956" spans="1:22" ht="14.25" customHeight="1" x14ac:dyDescent="0.3">
      <c r="A5956" s="4">
        <v>5955</v>
      </c>
      <c r="B5956" s="4" t="s">
        <v>8594</v>
      </c>
      <c r="C5956" s="4">
        <f>YEAR(Data!$D5956)</f>
        <v>2011</v>
      </c>
      <c r="D5956" s="5">
        <v>40858</v>
      </c>
      <c r="E5956" s="5">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4">
        <v>7.7896000000000001</v>
      </c>
    </row>
    <row r="5957" spans="1:22" ht="14.25" customHeight="1" x14ac:dyDescent="0.3">
      <c r="A5957" s="4">
        <v>5956</v>
      </c>
      <c r="B5957" s="4" t="s">
        <v>8594</v>
      </c>
      <c r="C5957" s="4">
        <f>YEAR(Data!$D5957)</f>
        <v>2011</v>
      </c>
      <c r="D5957" s="5">
        <v>40858</v>
      </c>
      <c r="E5957" s="5">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ht="14.25" customHeight="1" x14ac:dyDescent="0.3">
      <c r="A5958" s="4">
        <v>5957</v>
      </c>
      <c r="B5958" s="4" t="s">
        <v>8595</v>
      </c>
      <c r="C5958" s="4">
        <f>YEAR(Data!$D5958)</f>
        <v>2013</v>
      </c>
      <c r="D5958" s="5">
        <v>41346</v>
      </c>
      <c r="E5958" s="5">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6.7655000000000598</v>
      </c>
    </row>
    <row r="5959" spans="1:22" ht="14.25" customHeight="1" x14ac:dyDescent="0.3">
      <c r="A5959" s="4">
        <v>5958</v>
      </c>
      <c r="B5959" s="4" t="s">
        <v>8595</v>
      </c>
      <c r="C5959" s="4">
        <f>YEAR(Data!$D5959)</f>
        <v>2013</v>
      </c>
      <c r="D5959" s="5">
        <v>41346</v>
      </c>
      <c r="E5959" s="5">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ht="14.25" customHeight="1" x14ac:dyDescent="0.3">
      <c r="A5960" s="4">
        <v>5959</v>
      </c>
      <c r="B5960" s="4" t="s">
        <v>8595</v>
      </c>
      <c r="C5960" s="4">
        <f>YEAR(Data!$D5960)</f>
        <v>2013</v>
      </c>
      <c r="D5960" s="5">
        <v>41346</v>
      </c>
      <c r="E5960" s="5">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ht="14.25" customHeight="1" x14ac:dyDescent="0.3">
      <c r="A5961" s="4">
        <v>5960</v>
      </c>
      <c r="B5961" s="4" t="s">
        <v>8595</v>
      </c>
      <c r="C5961" s="4">
        <f>YEAR(Data!$D5961)</f>
        <v>2013</v>
      </c>
      <c r="D5961" s="5">
        <v>41346</v>
      </c>
      <c r="E5961" s="5">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4">
        <v>77.035199999999975</v>
      </c>
    </row>
    <row r="5962" spans="1:22" ht="14.25" customHeight="1" x14ac:dyDescent="0.3">
      <c r="A5962" s="4">
        <v>5961</v>
      </c>
      <c r="B5962" s="4" t="s">
        <v>8596</v>
      </c>
      <c r="C5962" s="4">
        <f>YEAR(Data!$D5962)</f>
        <v>2014</v>
      </c>
      <c r="D5962" s="5">
        <v>41680</v>
      </c>
      <c r="E5962" s="5">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6.5471999999999984</v>
      </c>
    </row>
    <row r="5963" spans="1:22" ht="14.25" customHeight="1" x14ac:dyDescent="0.3">
      <c r="A5963" s="4">
        <v>5962</v>
      </c>
      <c r="B5963" s="4" t="s">
        <v>8597</v>
      </c>
      <c r="C5963" s="4">
        <f>YEAR(Data!$D5963)</f>
        <v>2011</v>
      </c>
      <c r="D5963" s="5">
        <v>40858</v>
      </c>
      <c r="E5963" s="5">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57.592799999999983</v>
      </c>
    </row>
    <row r="5964" spans="1:22" ht="14.25" customHeight="1" x14ac:dyDescent="0.3">
      <c r="A5964" s="4">
        <v>5963</v>
      </c>
      <c r="B5964" s="4" t="s">
        <v>8597</v>
      </c>
      <c r="C5964" s="4">
        <f>YEAR(Data!$D5964)</f>
        <v>2011</v>
      </c>
      <c r="D5964" s="5">
        <v>40858</v>
      </c>
      <c r="E5964" s="5">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ht="14.25" customHeight="1" x14ac:dyDescent="0.3">
      <c r="A5965" s="4">
        <v>5964</v>
      </c>
      <c r="B5965" s="4" t="s">
        <v>8597</v>
      </c>
      <c r="C5965" s="4">
        <f>YEAR(Data!$D5965)</f>
        <v>2011</v>
      </c>
      <c r="D5965" s="5">
        <v>40858</v>
      </c>
      <c r="E5965" s="5">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55.763999999999996</v>
      </c>
    </row>
    <row r="5966" spans="1:22" ht="14.25" customHeight="1" x14ac:dyDescent="0.3">
      <c r="A5966" s="4">
        <v>5965</v>
      </c>
      <c r="B5966" s="4" t="s">
        <v>8598</v>
      </c>
      <c r="C5966" s="4">
        <f>YEAR(Data!$D5966)</f>
        <v>2014</v>
      </c>
      <c r="D5966" s="5">
        <v>41872</v>
      </c>
      <c r="E5966" s="5">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4">
        <v>5.1659999999999986</v>
      </c>
    </row>
    <row r="5967" spans="1:22" ht="14.25" customHeight="1" x14ac:dyDescent="0.3">
      <c r="A5967" s="4">
        <v>5966</v>
      </c>
      <c r="B5967" s="4" t="s">
        <v>8598</v>
      </c>
      <c r="C5967" s="4">
        <f>YEAR(Data!$D5967)</f>
        <v>2014</v>
      </c>
      <c r="D5967" s="5">
        <v>41872</v>
      </c>
      <c r="E5967" s="5">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63.436800000000005</v>
      </c>
    </row>
    <row r="5968" spans="1:22" ht="14.25" customHeight="1" x14ac:dyDescent="0.3">
      <c r="A5968" s="4">
        <v>5967</v>
      </c>
      <c r="B5968" s="4" t="s">
        <v>8598</v>
      </c>
      <c r="C5968" s="4">
        <f>YEAR(Data!$D5968)</f>
        <v>2014</v>
      </c>
      <c r="D5968" s="5">
        <v>41872</v>
      </c>
      <c r="E5968" s="5">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4">
        <v>10.787999999999997</v>
      </c>
    </row>
    <row r="5969" spans="1:22" ht="14.25" customHeight="1" x14ac:dyDescent="0.3">
      <c r="A5969" s="4">
        <v>5968</v>
      </c>
      <c r="B5969" s="4" t="s">
        <v>8599</v>
      </c>
      <c r="C5969" s="4">
        <f>YEAR(Data!$D5969)</f>
        <v>2013</v>
      </c>
      <c r="D5969" s="5">
        <v>41289</v>
      </c>
      <c r="E5969" s="5">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4">
        <v>40.170200000000001</v>
      </c>
    </row>
    <row r="5970" spans="1:22" ht="14.25" customHeight="1" x14ac:dyDescent="0.3">
      <c r="A5970" s="4">
        <v>5969</v>
      </c>
      <c r="B5970" s="4" t="s">
        <v>8600</v>
      </c>
      <c r="C5970" s="4">
        <f>YEAR(Data!$D5970)</f>
        <v>2011</v>
      </c>
      <c r="D5970" s="5">
        <v>40744</v>
      </c>
      <c r="E5970" s="5">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50.327999999999996</v>
      </c>
    </row>
    <row r="5971" spans="1:22" ht="14.25" customHeight="1" x14ac:dyDescent="0.3">
      <c r="A5971" s="4">
        <v>5970</v>
      </c>
      <c r="B5971" s="4" t="s">
        <v>8600</v>
      </c>
      <c r="C5971" s="4">
        <f>YEAR(Data!$D5971)</f>
        <v>2011</v>
      </c>
      <c r="D5971" s="5">
        <v>40744</v>
      </c>
      <c r="E5971" s="5">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ht="14.25" customHeight="1" x14ac:dyDescent="0.3">
      <c r="A5972" s="4">
        <v>5971</v>
      </c>
      <c r="B5972" s="4" t="s">
        <v>8600</v>
      </c>
      <c r="C5972" s="4">
        <f>YEAR(Data!$D5972)</f>
        <v>2011</v>
      </c>
      <c r="D5972" s="5">
        <v>40744</v>
      </c>
      <c r="E5972" s="5">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9.7608000000000015</v>
      </c>
    </row>
    <row r="5973" spans="1:22" ht="14.25" customHeight="1" x14ac:dyDescent="0.3">
      <c r="A5973" s="4">
        <v>5972</v>
      </c>
      <c r="B5973" s="4" t="s">
        <v>8600</v>
      </c>
      <c r="C5973" s="4">
        <f>YEAR(Data!$D5973)</f>
        <v>2011</v>
      </c>
      <c r="D5973" s="5">
        <v>40744</v>
      </c>
      <c r="E5973" s="5">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4">
        <v>15.4872</v>
      </c>
    </row>
    <row r="5974" spans="1:22" ht="14.25" customHeight="1" x14ac:dyDescent="0.3">
      <c r="A5974" s="4">
        <v>5973</v>
      </c>
      <c r="B5974" s="4" t="s">
        <v>8601</v>
      </c>
      <c r="C5974" s="4">
        <f>YEAR(Data!$D5974)</f>
        <v>2014</v>
      </c>
      <c r="D5974" s="5">
        <v>41677</v>
      </c>
      <c r="E5974" s="5">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4">
        <v>30.097999999999978</v>
      </c>
    </row>
    <row r="5975" spans="1:22" ht="14.25" customHeight="1" x14ac:dyDescent="0.3">
      <c r="A5975" s="4">
        <v>5974</v>
      </c>
      <c r="B5975" s="4" t="s">
        <v>8602</v>
      </c>
      <c r="C5975" s="4">
        <f>YEAR(Data!$D5975)</f>
        <v>2012</v>
      </c>
      <c r="D5975" s="5">
        <v>41268</v>
      </c>
      <c r="E5975" s="5">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4">
        <v>124.48799999999994</v>
      </c>
    </row>
    <row r="5976" spans="1:22" ht="14.25" customHeight="1" x14ac:dyDescent="0.3">
      <c r="A5976" s="4">
        <v>5975</v>
      </c>
      <c r="B5976" s="4" t="s">
        <v>8603</v>
      </c>
      <c r="C5976" s="4">
        <f>YEAR(Data!$D5976)</f>
        <v>2013</v>
      </c>
      <c r="D5976" s="5">
        <v>41556</v>
      </c>
      <c r="E5976" s="5">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-67.851000000000028</v>
      </c>
    </row>
    <row r="5977" spans="1:22" ht="14.25" customHeight="1" x14ac:dyDescent="0.3">
      <c r="A5977" s="4">
        <v>5976</v>
      </c>
      <c r="B5977" s="4" t="s">
        <v>8604</v>
      </c>
      <c r="C5977" s="4">
        <f>YEAR(Data!$D5977)</f>
        <v>2014</v>
      </c>
      <c r="D5977" s="5">
        <v>41834</v>
      </c>
      <c r="E5977" s="5">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ht="14.25" customHeight="1" x14ac:dyDescent="0.3">
      <c r="A5978" s="4">
        <v>5977</v>
      </c>
      <c r="B5978" s="4" t="s">
        <v>8604</v>
      </c>
      <c r="C5978" s="4">
        <f>YEAR(Data!$D5978)</f>
        <v>2014</v>
      </c>
      <c r="D5978" s="5">
        <v>41834</v>
      </c>
      <c r="E5978" s="5">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4">
        <v>6.2375999999999996</v>
      </c>
    </row>
    <row r="5979" spans="1:22" ht="14.25" customHeight="1" x14ac:dyDescent="0.3">
      <c r="A5979" s="4">
        <v>5978</v>
      </c>
      <c r="B5979" s="4" t="s">
        <v>8605</v>
      </c>
      <c r="C5979" s="4">
        <f>YEAR(Data!$D5979)</f>
        <v>2014</v>
      </c>
      <c r="D5979" s="5">
        <v>41754</v>
      </c>
      <c r="E5979" s="5">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ht="14.25" customHeight="1" x14ac:dyDescent="0.3">
      <c r="A5980" s="4">
        <v>5979</v>
      </c>
      <c r="B5980" s="4" t="s">
        <v>8606</v>
      </c>
      <c r="C5980" s="4">
        <f>YEAR(Data!$D5980)</f>
        <v>2011</v>
      </c>
      <c r="D5980" s="5">
        <v>40793</v>
      </c>
      <c r="E5980" s="5">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4">
        <v>111.77400000000003</v>
      </c>
    </row>
    <row r="5981" spans="1:22" ht="14.25" customHeight="1" x14ac:dyDescent="0.3">
      <c r="A5981" s="4">
        <v>5980</v>
      </c>
      <c r="B5981" s="4" t="s">
        <v>8606</v>
      </c>
      <c r="C5981" s="4">
        <f>YEAR(Data!$D5981)</f>
        <v>2011</v>
      </c>
      <c r="D5981" s="5">
        <v>40793</v>
      </c>
      <c r="E5981" s="5">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ht="14.25" customHeight="1" x14ac:dyDescent="0.3">
      <c r="A5982" s="4">
        <v>5981</v>
      </c>
      <c r="B5982" s="4" t="s">
        <v>8606</v>
      </c>
      <c r="C5982" s="4">
        <f>YEAR(Data!$D5982)</f>
        <v>2011</v>
      </c>
      <c r="D5982" s="5">
        <v>40793</v>
      </c>
      <c r="E5982" s="5">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45.348800000000011</v>
      </c>
    </row>
    <row r="5983" spans="1:22" ht="14.25" customHeight="1" x14ac:dyDescent="0.3">
      <c r="A5983" s="4">
        <v>5982</v>
      </c>
      <c r="B5983" s="4" t="s">
        <v>8606</v>
      </c>
      <c r="C5983" s="4">
        <f>YEAR(Data!$D5983)</f>
        <v>2011</v>
      </c>
      <c r="D5983" s="5">
        <v>40793</v>
      </c>
      <c r="E5983" s="5">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5.7593999999999976</v>
      </c>
    </row>
    <row r="5984" spans="1:22" ht="14.25" customHeight="1" x14ac:dyDescent="0.3">
      <c r="A5984" s="4">
        <v>5983</v>
      </c>
      <c r="B5984" s="4" t="s">
        <v>8607</v>
      </c>
      <c r="C5984" s="4">
        <f>YEAR(Data!$D5984)</f>
        <v>2013</v>
      </c>
      <c r="D5984" s="5">
        <v>41600</v>
      </c>
      <c r="E5984" s="5">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4">
        <v>6.3504000000000005</v>
      </c>
    </row>
    <row r="5985" spans="1:22" ht="14.25" customHeight="1" x14ac:dyDescent="0.3">
      <c r="A5985" s="4">
        <v>5984</v>
      </c>
      <c r="B5985" s="4" t="s">
        <v>8608</v>
      </c>
      <c r="C5985" s="4">
        <f>YEAR(Data!$D5985)</f>
        <v>2014</v>
      </c>
      <c r="D5985" s="5">
        <v>41899</v>
      </c>
      <c r="E5985" s="5">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4">
        <v>6.4199999999999964</v>
      </c>
    </row>
    <row r="5986" spans="1:22" ht="14.25" customHeight="1" x14ac:dyDescent="0.3">
      <c r="A5986" s="4">
        <v>5985</v>
      </c>
      <c r="B5986" s="4" t="s">
        <v>8609</v>
      </c>
      <c r="C5986" s="4">
        <f>YEAR(Data!$D5986)</f>
        <v>2013</v>
      </c>
      <c r="D5986" s="5">
        <v>41475</v>
      </c>
      <c r="E5986" s="5">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4">
        <v>76.087800000000001</v>
      </c>
    </row>
    <row r="5987" spans="1:22" ht="14.25" customHeight="1" x14ac:dyDescent="0.3">
      <c r="A5987" s="4">
        <v>5986</v>
      </c>
      <c r="B5987" s="4" t="s">
        <v>8609</v>
      </c>
      <c r="C5987" s="4">
        <f>YEAR(Data!$D5987)</f>
        <v>2013</v>
      </c>
      <c r="D5987" s="5">
        <v>41475</v>
      </c>
      <c r="E5987" s="5">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4">
        <v>35.677599999999998</v>
      </c>
    </row>
    <row r="5988" spans="1:22" ht="14.25" customHeight="1" x14ac:dyDescent="0.3">
      <c r="A5988" s="4">
        <v>5987</v>
      </c>
      <c r="B5988" s="4" t="s">
        <v>8609</v>
      </c>
      <c r="C5988" s="4">
        <f>YEAR(Data!$D5988)</f>
        <v>2013</v>
      </c>
      <c r="D5988" s="5">
        <v>41475</v>
      </c>
      <c r="E5988" s="5">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4">
        <v>0.87919999999999732</v>
      </c>
    </row>
    <row r="5989" spans="1:22" ht="14.25" customHeight="1" x14ac:dyDescent="0.3">
      <c r="A5989" s="4">
        <v>5988</v>
      </c>
      <c r="B5989" s="4" t="s">
        <v>8609</v>
      </c>
      <c r="C5989" s="4">
        <f>YEAR(Data!$D5989)</f>
        <v>2013</v>
      </c>
      <c r="D5989" s="5">
        <v>41475</v>
      </c>
      <c r="E5989" s="5">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4">
        <v>120.51060000000001</v>
      </c>
    </row>
    <row r="5990" spans="1:22" ht="14.25" customHeight="1" x14ac:dyDescent="0.3">
      <c r="A5990" s="4">
        <v>5989</v>
      </c>
      <c r="B5990" s="4" t="s">
        <v>8609</v>
      </c>
      <c r="C5990" s="4">
        <f>YEAR(Data!$D5990)</f>
        <v>2013</v>
      </c>
      <c r="D5990" s="5">
        <v>41475</v>
      </c>
      <c r="E5990" s="5">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4">
        <v>4.0419999999999998</v>
      </c>
    </row>
    <row r="5991" spans="1:22" ht="14.25" customHeight="1" x14ac:dyDescent="0.3">
      <c r="A5991" s="4">
        <v>5990</v>
      </c>
      <c r="B5991" s="4" t="s">
        <v>8609</v>
      </c>
      <c r="C5991" s="4">
        <f>YEAR(Data!$D5991)</f>
        <v>2013</v>
      </c>
      <c r="D5991" s="5">
        <v>41475</v>
      </c>
      <c r="E5991" s="5">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4">
        <v>126.22500000000002</v>
      </c>
    </row>
    <row r="5992" spans="1:22" ht="14.25" customHeight="1" x14ac:dyDescent="0.3">
      <c r="A5992" s="4">
        <v>5991</v>
      </c>
      <c r="B5992" s="4" t="s">
        <v>8610</v>
      </c>
      <c r="C5992" s="4">
        <f>YEAR(Data!$D5992)</f>
        <v>2014</v>
      </c>
      <c r="D5992" s="5">
        <v>41898</v>
      </c>
      <c r="E5992" s="5">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4">
        <v>884.05799999999999</v>
      </c>
    </row>
    <row r="5993" spans="1:22" ht="14.25" customHeight="1" x14ac:dyDescent="0.3">
      <c r="A5993" s="4">
        <v>5992</v>
      </c>
      <c r="B5993" s="4" t="s">
        <v>8610</v>
      </c>
      <c r="C5993" s="4">
        <f>YEAR(Data!$D5993)</f>
        <v>2014</v>
      </c>
      <c r="D5993" s="5">
        <v>41898</v>
      </c>
      <c r="E5993" s="5">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32.335100000000025</v>
      </c>
    </row>
    <row r="5994" spans="1:22" ht="14.25" customHeight="1" x14ac:dyDescent="0.3">
      <c r="A5994" s="4">
        <v>5993</v>
      </c>
      <c r="B5994" s="4" t="s">
        <v>8610</v>
      </c>
      <c r="C5994" s="4">
        <f>YEAR(Data!$D5994)</f>
        <v>2014</v>
      </c>
      <c r="D5994" s="5">
        <v>41898</v>
      </c>
      <c r="E5994" s="5">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-20.784600000000012</v>
      </c>
    </row>
    <row r="5995" spans="1:22" ht="14.25" customHeight="1" x14ac:dyDescent="0.3">
      <c r="A5995" s="4">
        <v>5994</v>
      </c>
      <c r="B5995" s="4" t="s">
        <v>8611</v>
      </c>
      <c r="C5995" s="4">
        <f>YEAR(Data!$D5995)</f>
        <v>2013</v>
      </c>
      <c r="D5995" s="5">
        <v>41620</v>
      </c>
      <c r="E5995" s="5">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-4.0599999999999987</v>
      </c>
    </row>
    <row r="5996" spans="1:22" ht="14.25" customHeight="1" x14ac:dyDescent="0.3">
      <c r="A5996" s="4">
        <v>5995</v>
      </c>
      <c r="B5996" s="4" t="s">
        <v>8611</v>
      </c>
      <c r="C5996" s="4">
        <f>YEAR(Data!$D5996)</f>
        <v>2013</v>
      </c>
      <c r="D5996" s="5">
        <v>41620</v>
      </c>
      <c r="E5996" s="5">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4">
        <v>1.6899999999999986</v>
      </c>
    </row>
    <row r="5997" spans="1:22" ht="14.25" customHeight="1" x14ac:dyDescent="0.3">
      <c r="A5997" s="4">
        <v>5996</v>
      </c>
      <c r="B5997" s="4" t="s">
        <v>8611</v>
      </c>
      <c r="C5997" s="4">
        <f>YEAR(Data!$D5997)</f>
        <v>2013</v>
      </c>
      <c r="D5997" s="5">
        <v>41620</v>
      </c>
      <c r="E5997" s="5">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4">
        <v>-137.52900000000002</v>
      </c>
    </row>
    <row r="5998" spans="1:22" ht="14.25" customHeight="1" x14ac:dyDescent="0.3">
      <c r="A5998" s="4">
        <v>5997</v>
      </c>
      <c r="B5998" s="4" t="s">
        <v>8611</v>
      </c>
      <c r="C5998" s="4">
        <f>YEAR(Data!$D5998)</f>
        <v>2013</v>
      </c>
      <c r="D5998" s="5">
        <v>41620</v>
      </c>
      <c r="E5998" s="5">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24.196000000000012</v>
      </c>
    </row>
    <row r="5999" spans="1:22" ht="14.25" customHeight="1" x14ac:dyDescent="0.3">
      <c r="A5999" s="4">
        <v>5998</v>
      </c>
      <c r="B5999" s="4" t="s">
        <v>8611</v>
      </c>
      <c r="C5999" s="4">
        <f>YEAR(Data!$D5999)</f>
        <v>2013</v>
      </c>
      <c r="D5999" s="5">
        <v>41620</v>
      </c>
      <c r="E5999" s="5">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4">
        <v>-147.8655</v>
      </c>
    </row>
    <row r="6000" spans="1:22" ht="14.25" customHeight="1" x14ac:dyDescent="0.3">
      <c r="A6000" s="4">
        <v>5999</v>
      </c>
      <c r="B6000" s="4" t="s">
        <v>8612</v>
      </c>
      <c r="C6000" s="4">
        <f>YEAR(Data!$D6000)</f>
        <v>2011</v>
      </c>
      <c r="D6000" s="5">
        <v>40887</v>
      </c>
      <c r="E6000" s="5">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4">
        <v>4.2293999999999699</v>
      </c>
    </row>
    <row r="6001" spans="1:22" ht="14.25" customHeight="1" x14ac:dyDescent="0.3">
      <c r="A6001" s="4">
        <v>6000</v>
      </c>
      <c r="B6001" s="4" t="s">
        <v>8612</v>
      </c>
      <c r="C6001" s="4">
        <f>YEAR(Data!$D6001)</f>
        <v>2011</v>
      </c>
      <c r="D6001" s="5">
        <v>40887</v>
      </c>
      <c r="E6001" s="5">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4">
        <v>12.441600000000001</v>
      </c>
    </row>
    <row r="6002" spans="1:22" ht="14.25" customHeight="1" x14ac:dyDescent="0.3">
      <c r="A6002" s="4">
        <v>6001</v>
      </c>
      <c r="B6002" s="4" t="s">
        <v>8612</v>
      </c>
      <c r="C6002" s="4">
        <f>YEAR(Data!$D6002)</f>
        <v>2011</v>
      </c>
      <c r="D6002" s="5">
        <v>40887</v>
      </c>
      <c r="E6002" s="5">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4">
        <v>42.025599999999997</v>
      </c>
    </row>
    <row r="6003" spans="1:22" ht="14.25" customHeight="1" x14ac:dyDescent="0.3">
      <c r="A6003" s="4">
        <v>6002</v>
      </c>
      <c r="B6003" s="4" t="s">
        <v>8614</v>
      </c>
      <c r="C6003" s="4">
        <f>YEAR(Data!$D6003)</f>
        <v>2011</v>
      </c>
      <c r="D6003" s="5">
        <v>40890</v>
      </c>
      <c r="E6003" s="5">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4">
        <v>7.6965000000000039</v>
      </c>
    </row>
    <row r="6004" spans="1:22" ht="14.25" customHeight="1" x14ac:dyDescent="0.3">
      <c r="A6004" s="4">
        <v>6003</v>
      </c>
      <c r="B6004" s="4" t="s">
        <v>8614</v>
      </c>
      <c r="C6004" s="4">
        <f>YEAR(Data!$D6004)</f>
        <v>2011</v>
      </c>
      <c r="D6004" s="5">
        <v>40890</v>
      </c>
      <c r="E6004" s="5">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-4.1711999999999989</v>
      </c>
    </row>
    <row r="6005" spans="1:22" ht="14.25" customHeight="1" x14ac:dyDescent="0.3">
      <c r="A6005" s="4">
        <v>6004</v>
      </c>
      <c r="B6005" s="4" t="s">
        <v>8615</v>
      </c>
      <c r="C6005" s="4">
        <f>YEAR(Data!$D6005)</f>
        <v>2014</v>
      </c>
      <c r="D6005" s="5">
        <v>41904</v>
      </c>
      <c r="E6005" s="5">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-8.6057999999999986</v>
      </c>
    </row>
    <row r="6006" spans="1:22" ht="14.25" customHeight="1" x14ac:dyDescent="0.3">
      <c r="A6006" s="4">
        <v>6005</v>
      </c>
      <c r="B6006" s="4" t="s">
        <v>8616</v>
      </c>
      <c r="C6006" s="4">
        <f>YEAR(Data!$D6006)</f>
        <v>2014</v>
      </c>
      <c r="D6006" s="5">
        <v>41890</v>
      </c>
      <c r="E6006" s="5">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ht="14.25" customHeight="1" x14ac:dyDescent="0.3">
      <c r="A6007" s="4">
        <v>6006</v>
      </c>
      <c r="B6007" s="4" t="s">
        <v>8617</v>
      </c>
      <c r="C6007" s="4">
        <f>YEAR(Data!$D6007)</f>
        <v>2012</v>
      </c>
      <c r="D6007" s="5">
        <v>41215</v>
      </c>
      <c r="E6007" s="5">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4">
        <v>8.5371999999999968</v>
      </c>
    </row>
    <row r="6008" spans="1:22" ht="14.25" customHeight="1" x14ac:dyDescent="0.3">
      <c r="A6008" s="4">
        <v>6007</v>
      </c>
      <c r="B6008" s="4" t="s">
        <v>8618</v>
      </c>
      <c r="C6008" s="4">
        <f>YEAR(Data!$D6008)</f>
        <v>2014</v>
      </c>
      <c r="D6008" s="5">
        <v>41985</v>
      </c>
      <c r="E6008" s="5">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4">
        <v>3.8654999999999973</v>
      </c>
    </row>
    <row r="6009" spans="1:22" ht="14.25" customHeight="1" x14ac:dyDescent="0.3">
      <c r="A6009" s="4">
        <v>6008</v>
      </c>
      <c r="B6009" s="4" t="s">
        <v>8619</v>
      </c>
      <c r="C6009" s="4">
        <f>YEAR(Data!$D6009)</f>
        <v>2014</v>
      </c>
      <c r="D6009" s="5">
        <v>41731</v>
      </c>
      <c r="E6009" s="5">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4">
        <v>21.751499999999986</v>
      </c>
    </row>
    <row r="6010" spans="1:22" ht="14.25" customHeight="1" x14ac:dyDescent="0.3">
      <c r="A6010" s="4">
        <v>6009</v>
      </c>
      <c r="B6010" s="4" t="s">
        <v>8620</v>
      </c>
      <c r="C6010" s="4">
        <f>YEAR(Data!$D6010)</f>
        <v>2012</v>
      </c>
      <c r="D6010" s="5">
        <v>41273</v>
      </c>
      <c r="E6010" s="5">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31.519199999999998</v>
      </c>
    </row>
    <row r="6011" spans="1:22" ht="14.25" customHeight="1" x14ac:dyDescent="0.3">
      <c r="A6011" s="4">
        <v>6010</v>
      </c>
      <c r="B6011" s="4" t="s">
        <v>8620</v>
      </c>
      <c r="C6011" s="4">
        <f>YEAR(Data!$D6011)</f>
        <v>2012</v>
      </c>
      <c r="D6011" s="5">
        <v>41273</v>
      </c>
      <c r="E6011" s="5">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14.238599999999995</v>
      </c>
    </row>
    <row r="6012" spans="1:22" ht="14.25" customHeight="1" x14ac:dyDescent="0.3">
      <c r="A6012" s="4">
        <v>6011</v>
      </c>
      <c r="B6012" s="4" t="s">
        <v>8620</v>
      </c>
      <c r="C6012" s="4">
        <f>YEAR(Data!$D6012)</f>
        <v>2012</v>
      </c>
      <c r="D6012" s="5">
        <v>41273</v>
      </c>
      <c r="E6012" s="5">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4">
        <v>286.71299999999962</v>
      </c>
    </row>
    <row r="6013" spans="1:22" ht="14.25" customHeight="1" x14ac:dyDescent="0.3">
      <c r="A6013" s="4">
        <v>6012</v>
      </c>
      <c r="B6013" s="4" t="s">
        <v>8620</v>
      </c>
      <c r="C6013" s="4">
        <f>YEAR(Data!$D6013)</f>
        <v>2012</v>
      </c>
      <c r="D6013" s="5">
        <v>41273</v>
      </c>
      <c r="E6013" s="5">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ht="14.25" customHeight="1" x14ac:dyDescent="0.3">
      <c r="A6014" s="4">
        <v>6013</v>
      </c>
      <c r="B6014" s="4" t="s">
        <v>8620</v>
      </c>
      <c r="C6014" s="4">
        <f>YEAR(Data!$D6014)</f>
        <v>2012</v>
      </c>
      <c r="D6014" s="5">
        <v>41273</v>
      </c>
      <c r="E6014" s="5">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ht="14.25" customHeight="1" x14ac:dyDescent="0.3">
      <c r="A6015" s="4">
        <v>6014</v>
      </c>
      <c r="B6015" s="4" t="s">
        <v>8621</v>
      </c>
      <c r="C6015" s="4">
        <f>YEAR(Data!$D6015)</f>
        <v>2013</v>
      </c>
      <c r="D6015" s="5">
        <v>41344</v>
      </c>
      <c r="E6015" s="5">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7.1519999999999992</v>
      </c>
    </row>
    <row r="6016" spans="1:22" ht="14.25" customHeight="1" x14ac:dyDescent="0.3">
      <c r="A6016" s="4">
        <v>6015</v>
      </c>
      <c r="B6016" s="4" t="s">
        <v>8621</v>
      </c>
      <c r="C6016" s="4">
        <f>YEAR(Data!$D6016)</f>
        <v>2013</v>
      </c>
      <c r="D6016" s="5">
        <v>41344</v>
      </c>
      <c r="E6016" s="5">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363.90480000000025</v>
      </c>
    </row>
    <row r="6017" spans="1:22" ht="14.25" customHeight="1" x14ac:dyDescent="0.3">
      <c r="A6017" s="4">
        <v>6016</v>
      </c>
      <c r="B6017" s="4" t="s">
        <v>8622</v>
      </c>
      <c r="C6017" s="4">
        <f>YEAR(Data!$D6017)</f>
        <v>2011</v>
      </c>
      <c r="D6017" s="5">
        <v>40639</v>
      </c>
      <c r="E6017" s="5">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4">
        <v>15.633199999999988</v>
      </c>
    </row>
    <row r="6018" spans="1:22" ht="14.25" customHeight="1" x14ac:dyDescent="0.3">
      <c r="A6018" s="4">
        <v>6017</v>
      </c>
      <c r="B6018" s="4" t="s">
        <v>8622</v>
      </c>
      <c r="C6018" s="4">
        <f>YEAR(Data!$D6018)</f>
        <v>2011</v>
      </c>
      <c r="D6018" s="5">
        <v>40639</v>
      </c>
      <c r="E6018" s="5">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12.912900000000004</v>
      </c>
    </row>
    <row r="6019" spans="1:22" ht="14.25" customHeight="1" x14ac:dyDescent="0.3">
      <c r="A6019" s="4">
        <v>6018</v>
      </c>
      <c r="B6019" s="4" t="s">
        <v>8622</v>
      </c>
      <c r="C6019" s="4">
        <f>YEAR(Data!$D6019)</f>
        <v>2011</v>
      </c>
      <c r="D6019" s="5">
        <v>40639</v>
      </c>
      <c r="E6019" s="5">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ht="14.25" customHeight="1" x14ac:dyDescent="0.3">
      <c r="A6020" s="4">
        <v>6019</v>
      </c>
      <c r="B6020" s="4" t="s">
        <v>8622</v>
      </c>
      <c r="C6020" s="4">
        <f>YEAR(Data!$D6020)</f>
        <v>2011</v>
      </c>
      <c r="D6020" s="5">
        <v>40639</v>
      </c>
      <c r="E6020" s="5">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4">
        <v>26.630399999999998</v>
      </c>
    </row>
    <row r="6021" spans="1:22" ht="14.25" customHeight="1" x14ac:dyDescent="0.3">
      <c r="A6021" s="4">
        <v>6020</v>
      </c>
      <c r="B6021" s="4" t="s">
        <v>8623</v>
      </c>
      <c r="C6021" s="4">
        <f>YEAR(Data!$D6021)</f>
        <v>2011</v>
      </c>
      <c r="D6021" s="5">
        <v>40821</v>
      </c>
      <c r="E6021" s="5">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11.489999999999991</v>
      </c>
    </row>
    <row r="6022" spans="1:22" ht="14.25" customHeight="1" x14ac:dyDescent="0.3">
      <c r="A6022" s="4">
        <v>6021</v>
      </c>
      <c r="B6022" s="4" t="s">
        <v>8624</v>
      </c>
      <c r="C6022" s="4">
        <f>YEAR(Data!$D6022)</f>
        <v>2013</v>
      </c>
      <c r="D6022" s="5">
        <v>41500</v>
      </c>
      <c r="E6022" s="5">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4">
        <v>4.6818000000000008</v>
      </c>
    </row>
    <row r="6023" spans="1:22" ht="14.25" customHeight="1" x14ac:dyDescent="0.3">
      <c r="A6023" s="4">
        <v>6022</v>
      </c>
      <c r="B6023" s="4" t="s">
        <v>8624</v>
      </c>
      <c r="C6023" s="4">
        <f>YEAR(Data!$D6023)</f>
        <v>2013</v>
      </c>
      <c r="D6023" s="5">
        <v>41500</v>
      </c>
      <c r="E6023" s="5">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4">
        <v>15.1158</v>
      </c>
    </row>
    <row r="6024" spans="1:22" ht="14.25" customHeight="1" x14ac:dyDescent="0.3">
      <c r="A6024" s="4">
        <v>6023</v>
      </c>
      <c r="B6024" s="4" t="s">
        <v>8626</v>
      </c>
      <c r="C6024" s="4">
        <f>YEAR(Data!$D6024)</f>
        <v>2011</v>
      </c>
      <c r="D6024" s="5">
        <v>40864</v>
      </c>
      <c r="E6024" s="5">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4">
        <v>2.4779999999999989</v>
      </c>
    </row>
    <row r="6025" spans="1:22" ht="14.25" customHeight="1" x14ac:dyDescent="0.3">
      <c r="A6025" s="4">
        <v>6024</v>
      </c>
      <c r="B6025" s="4" t="s">
        <v>8627</v>
      </c>
      <c r="C6025" s="4">
        <f>YEAR(Data!$D6025)</f>
        <v>2014</v>
      </c>
      <c r="D6025" s="5">
        <v>41754</v>
      </c>
      <c r="E6025" s="5">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4.8986000000000018</v>
      </c>
    </row>
    <row r="6026" spans="1:22" ht="14.25" customHeight="1" x14ac:dyDescent="0.3">
      <c r="A6026" s="4">
        <v>6025</v>
      </c>
      <c r="B6026" s="4" t="s">
        <v>8628</v>
      </c>
      <c r="C6026" s="4">
        <f>YEAR(Data!$D6026)</f>
        <v>2014</v>
      </c>
      <c r="D6026" s="5">
        <v>41876</v>
      </c>
      <c r="E6026" s="5">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4">
        <v>64.627199999999988</v>
      </c>
    </row>
    <row r="6027" spans="1:22" ht="14.25" customHeight="1" x14ac:dyDescent="0.3">
      <c r="A6027" s="4">
        <v>6026</v>
      </c>
      <c r="B6027" s="4" t="s">
        <v>8628</v>
      </c>
      <c r="C6027" s="4">
        <f>YEAR(Data!$D6027)</f>
        <v>2014</v>
      </c>
      <c r="D6027" s="5">
        <v>41876</v>
      </c>
      <c r="E6027" s="5">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4">
        <v>3.7584</v>
      </c>
    </row>
    <row r="6028" spans="1:22" ht="14.25" customHeight="1" x14ac:dyDescent="0.3">
      <c r="A6028" s="4">
        <v>6027</v>
      </c>
      <c r="B6028" s="4" t="s">
        <v>8629</v>
      </c>
      <c r="C6028" s="4">
        <f>YEAR(Data!$D6028)</f>
        <v>2014</v>
      </c>
      <c r="D6028" s="5">
        <v>41694</v>
      </c>
      <c r="E6028" s="5">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4">
        <v>0.33599999999999963</v>
      </c>
    </row>
    <row r="6029" spans="1:22" ht="14.25" customHeight="1" x14ac:dyDescent="0.3">
      <c r="A6029" s="4">
        <v>6028</v>
      </c>
      <c r="B6029" s="4" t="s">
        <v>8629</v>
      </c>
      <c r="C6029" s="4">
        <f>YEAR(Data!$D6029)</f>
        <v>2014</v>
      </c>
      <c r="D6029" s="5">
        <v>41694</v>
      </c>
      <c r="E6029" s="5">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25.185999999999996</v>
      </c>
    </row>
    <row r="6030" spans="1:22" ht="14.25" customHeight="1" x14ac:dyDescent="0.3">
      <c r="A6030" s="4">
        <v>6029</v>
      </c>
      <c r="B6030" s="4" t="s">
        <v>8630</v>
      </c>
      <c r="C6030" s="4">
        <f>YEAR(Data!$D6030)</f>
        <v>2013</v>
      </c>
      <c r="D6030" s="5">
        <v>41598</v>
      </c>
      <c r="E6030" s="5">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6.0059999999999993</v>
      </c>
    </row>
    <row r="6031" spans="1:22" ht="14.25" customHeight="1" x14ac:dyDescent="0.3">
      <c r="A6031" s="4">
        <v>6030</v>
      </c>
      <c r="B6031" s="4" t="s">
        <v>8631</v>
      </c>
      <c r="C6031" s="4">
        <f>YEAR(Data!$D6031)</f>
        <v>2013</v>
      </c>
      <c r="D6031" s="5">
        <v>41593</v>
      </c>
      <c r="E6031" s="5">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2.8535999999999988</v>
      </c>
    </row>
    <row r="6032" spans="1:22" ht="14.25" customHeight="1" x14ac:dyDescent="0.3">
      <c r="A6032" s="4">
        <v>6031</v>
      </c>
      <c r="B6032" s="4" t="s">
        <v>8632</v>
      </c>
      <c r="C6032" s="4">
        <f>YEAR(Data!$D6032)</f>
        <v>2014</v>
      </c>
      <c r="D6032" s="5">
        <v>41827</v>
      </c>
      <c r="E6032" s="5">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23.924000000000007</v>
      </c>
    </row>
    <row r="6033" spans="1:22" ht="14.25" customHeight="1" x14ac:dyDescent="0.3">
      <c r="A6033" s="4">
        <v>6032</v>
      </c>
      <c r="B6033" s="4" t="s">
        <v>8633</v>
      </c>
      <c r="C6033" s="4">
        <f>YEAR(Data!$D6033)</f>
        <v>2013</v>
      </c>
      <c r="D6033" s="5">
        <v>41634</v>
      </c>
      <c r="E6033" s="5">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4">
        <v>6.5471999999999984</v>
      </c>
    </row>
    <row r="6034" spans="1:22" ht="14.25" customHeight="1" x14ac:dyDescent="0.3">
      <c r="A6034" s="4">
        <v>6033</v>
      </c>
      <c r="B6034" s="4" t="s">
        <v>8635</v>
      </c>
      <c r="C6034" s="4">
        <f>YEAR(Data!$D6034)</f>
        <v>2014</v>
      </c>
      <c r="D6034" s="5">
        <v>41753</v>
      </c>
      <c r="E6034" s="5">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4">
        <v>15.372000000000003</v>
      </c>
    </row>
    <row r="6035" spans="1:22" ht="14.25" customHeight="1" x14ac:dyDescent="0.3">
      <c r="A6035" s="4">
        <v>6034</v>
      </c>
      <c r="B6035" s="4" t="s">
        <v>8636</v>
      </c>
      <c r="C6035" s="4">
        <f>YEAR(Data!$D6035)</f>
        <v>2012</v>
      </c>
      <c r="D6035" s="5">
        <v>41257</v>
      </c>
      <c r="E6035" s="5">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4">
        <v>5.1815999999999995</v>
      </c>
    </row>
    <row r="6036" spans="1:22" ht="14.25" customHeight="1" x14ac:dyDescent="0.3">
      <c r="A6036" s="4">
        <v>6035</v>
      </c>
      <c r="B6036" s="4" t="s">
        <v>8637</v>
      </c>
      <c r="C6036" s="4">
        <f>YEAR(Data!$D6036)</f>
        <v>2012</v>
      </c>
      <c r="D6036" s="5">
        <v>41018</v>
      </c>
      <c r="E6036" s="5">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4">
        <v>-52.833600000000004</v>
      </c>
    </row>
    <row r="6037" spans="1:22" ht="14.25" customHeight="1" x14ac:dyDescent="0.3">
      <c r="A6037" s="4">
        <v>6036</v>
      </c>
      <c r="B6037" s="4" t="s">
        <v>8637</v>
      </c>
      <c r="C6037" s="4">
        <f>YEAR(Data!$D6037)</f>
        <v>2012</v>
      </c>
      <c r="D6037" s="5">
        <v>41018</v>
      </c>
      <c r="E6037" s="5">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4">
        <v>-512.14680000000021</v>
      </c>
    </row>
    <row r="6038" spans="1:22" ht="14.25" customHeight="1" x14ac:dyDescent="0.3">
      <c r="A6038" s="4">
        <v>6037</v>
      </c>
      <c r="B6038" s="4" t="s">
        <v>8638</v>
      </c>
      <c r="C6038" s="4">
        <f>YEAR(Data!$D6038)</f>
        <v>2013</v>
      </c>
      <c r="D6038" s="5">
        <v>41522</v>
      </c>
      <c r="E6038" s="5">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4">
        <v>16.614000000000001</v>
      </c>
    </row>
    <row r="6039" spans="1:22" ht="14.25" customHeight="1" x14ac:dyDescent="0.3">
      <c r="A6039" s="4">
        <v>6038</v>
      </c>
      <c r="B6039" s="4" t="s">
        <v>8638</v>
      </c>
      <c r="C6039" s="4">
        <f>YEAR(Data!$D6039)</f>
        <v>2013</v>
      </c>
      <c r="D6039" s="5">
        <v>41522</v>
      </c>
      <c r="E6039" s="5">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4">
        <v>54.691199999999995</v>
      </c>
    </row>
    <row r="6040" spans="1:22" ht="14.25" customHeight="1" x14ac:dyDescent="0.3">
      <c r="A6040" s="4">
        <v>6039</v>
      </c>
      <c r="B6040" s="4" t="s">
        <v>8638</v>
      </c>
      <c r="C6040" s="4">
        <f>YEAR(Data!$D6040)</f>
        <v>2013</v>
      </c>
      <c r="D6040" s="5">
        <v>41522</v>
      </c>
      <c r="E6040" s="5">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4">
        <v>5.1967999999999961</v>
      </c>
    </row>
    <row r="6041" spans="1:22" ht="14.25" customHeight="1" x14ac:dyDescent="0.3">
      <c r="A6041" s="4">
        <v>6040</v>
      </c>
      <c r="B6041" s="4" t="s">
        <v>8638</v>
      </c>
      <c r="C6041" s="4">
        <f>YEAR(Data!$D6041)</f>
        <v>2013</v>
      </c>
      <c r="D6041" s="5">
        <v>41522</v>
      </c>
      <c r="E6041" s="5">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4">
        <v>2.5343999999999998</v>
      </c>
    </row>
    <row r="6042" spans="1:22" ht="14.25" customHeight="1" x14ac:dyDescent="0.3">
      <c r="A6042" s="4">
        <v>6041</v>
      </c>
      <c r="B6042" s="4" t="s">
        <v>8639</v>
      </c>
      <c r="C6042" s="4">
        <f>YEAR(Data!$D6042)</f>
        <v>2014</v>
      </c>
      <c r="D6042" s="5">
        <v>41907</v>
      </c>
      <c r="E6042" s="5">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75.180000000000064</v>
      </c>
    </row>
    <row r="6043" spans="1:22" ht="14.25" customHeight="1" x14ac:dyDescent="0.3">
      <c r="A6043" s="4">
        <v>6042</v>
      </c>
      <c r="B6043" s="4" t="s">
        <v>8639</v>
      </c>
      <c r="C6043" s="4">
        <f>YEAR(Data!$D6043)</f>
        <v>2014</v>
      </c>
      <c r="D6043" s="5">
        <v>41907</v>
      </c>
      <c r="E6043" s="5">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4">
        <v>177.19799999999998</v>
      </c>
    </row>
    <row r="6044" spans="1:22" ht="14.25" customHeight="1" x14ac:dyDescent="0.3">
      <c r="A6044" s="4">
        <v>6043</v>
      </c>
      <c r="B6044" s="4" t="s">
        <v>8642</v>
      </c>
      <c r="C6044" s="4">
        <f>YEAR(Data!$D6044)</f>
        <v>2013</v>
      </c>
      <c r="D6044" s="5">
        <v>41309</v>
      </c>
      <c r="E6044" s="5">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4">
        <v>3.9512</v>
      </c>
    </row>
    <row r="6045" spans="1:22" ht="14.25" customHeight="1" x14ac:dyDescent="0.3">
      <c r="A6045" s="4">
        <v>6044</v>
      </c>
      <c r="B6045" s="4" t="s">
        <v>8643</v>
      </c>
      <c r="C6045" s="4">
        <f>YEAR(Data!$D6045)</f>
        <v>2014</v>
      </c>
      <c r="D6045" s="5">
        <v>41779</v>
      </c>
      <c r="E6045" s="5">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-35.36460000000001</v>
      </c>
    </row>
    <row r="6046" spans="1:22" ht="14.25" customHeight="1" x14ac:dyDescent="0.3">
      <c r="A6046" s="4">
        <v>6045</v>
      </c>
      <c r="B6046" s="4" t="s">
        <v>8643</v>
      </c>
      <c r="C6046" s="4">
        <f>YEAR(Data!$D6046)</f>
        <v>2014</v>
      </c>
      <c r="D6046" s="5">
        <v>41779</v>
      </c>
      <c r="E6046" s="5">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ht="14.25" customHeight="1" x14ac:dyDescent="0.3">
      <c r="A6047" s="4">
        <v>6046</v>
      </c>
      <c r="B6047" s="4" t="s">
        <v>8644</v>
      </c>
      <c r="C6047" s="4">
        <f>YEAR(Data!$D6047)</f>
        <v>2012</v>
      </c>
      <c r="D6047" s="5">
        <v>41155</v>
      </c>
      <c r="E6047" s="5">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4">
        <v>89.306999999999988</v>
      </c>
    </row>
    <row r="6048" spans="1:22" ht="14.25" customHeight="1" x14ac:dyDescent="0.3">
      <c r="A6048" s="4">
        <v>6047</v>
      </c>
      <c r="B6048" s="4" t="s">
        <v>8645</v>
      </c>
      <c r="C6048" s="4">
        <f>YEAR(Data!$D6048)</f>
        <v>2013</v>
      </c>
      <c r="D6048" s="5">
        <v>41435</v>
      </c>
      <c r="E6048" s="5">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4">
        <v>173.23500000000001</v>
      </c>
    </row>
    <row r="6049" spans="1:22" ht="14.25" customHeight="1" x14ac:dyDescent="0.3">
      <c r="A6049" s="4">
        <v>6048</v>
      </c>
      <c r="B6049" s="4" t="s">
        <v>8646</v>
      </c>
      <c r="C6049" s="4">
        <f>YEAR(Data!$D6049)</f>
        <v>2012</v>
      </c>
      <c r="D6049" s="5">
        <v>41220</v>
      </c>
      <c r="E6049" s="5">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4">
        <v>-12.916800000000002</v>
      </c>
    </row>
    <row r="6050" spans="1:22" ht="14.25" customHeight="1" x14ac:dyDescent="0.3">
      <c r="A6050" s="4">
        <v>6049</v>
      </c>
      <c r="B6050" s="4" t="s">
        <v>8646</v>
      </c>
      <c r="C6050" s="4">
        <f>YEAR(Data!$D6050)</f>
        <v>2012</v>
      </c>
      <c r="D6050" s="5">
        <v>41220</v>
      </c>
      <c r="E6050" s="5">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4">
        <v>-1031.5385000000001</v>
      </c>
    </row>
    <row r="6051" spans="1:22" ht="14.25" customHeight="1" x14ac:dyDescent="0.3">
      <c r="A6051" s="4">
        <v>6050</v>
      </c>
      <c r="B6051" s="4" t="s">
        <v>8647</v>
      </c>
      <c r="C6051" s="4">
        <f>YEAR(Data!$D6051)</f>
        <v>2013</v>
      </c>
      <c r="D6051" s="5">
        <v>41441</v>
      </c>
      <c r="E6051" s="5">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4">
        <v>54.214999999999982</v>
      </c>
    </row>
    <row r="6052" spans="1:22" ht="14.25" customHeight="1" x14ac:dyDescent="0.3">
      <c r="A6052" s="4">
        <v>6051</v>
      </c>
      <c r="B6052" s="4" t="s">
        <v>8648</v>
      </c>
      <c r="C6052" s="4">
        <f>YEAR(Data!$D6052)</f>
        <v>2012</v>
      </c>
      <c r="D6052" s="5">
        <v>41024</v>
      </c>
      <c r="E6052" s="5">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ht="14.25" customHeight="1" x14ac:dyDescent="0.3">
      <c r="A6053" s="4">
        <v>6052</v>
      </c>
      <c r="B6053" s="4" t="s">
        <v>8648</v>
      </c>
      <c r="C6053" s="4">
        <f>YEAR(Data!$D6053)</f>
        <v>2012</v>
      </c>
      <c r="D6053" s="5">
        <v>41024</v>
      </c>
      <c r="E6053" s="5">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4">
        <v>76.27200000000002</v>
      </c>
    </row>
    <row r="6054" spans="1:22" ht="14.25" customHeight="1" x14ac:dyDescent="0.3">
      <c r="A6054" s="4">
        <v>6053</v>
      </c>
      <c r="B6054" s="4" t="s">
        <v>8651</v>
      </c>
      <c r="C6054" s="4">
        <f>YEAR(Data!$D6054)</f>
        <v>2013</v>
      </c>
      <c r="D6054" s="5">
        <v>41541</v>
      </c>
      <c r="E6054" s="5">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4">
        <v>4.0338000000000003</v>
      </c>
    </row>
    <row r="6055" spans="1:22" ht="14.25" customHeight="1" x14ac:dyDescent="0.3">
      <c r="A6055" s="4">
        <v>6054</v>
      </c>
      <c r="B6055" s="4" t="s">
        <v>8651</v>
      </c>
      <c r="C6055" s="4">
        <f>YEAR(Data!$D6055)</f>
        <v>2013</v>
      </c>
      <c r="D6055" s="5">
        <v>41541</v>
      </c>
      <c r="E6055" s="5">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4">
        <v>7.7000000000000028</v>
      </c>
    </row>
    <row r="6056" spans="1:22" ht="14.25" customHeight="1" x14ac:dyDescent="0.3">
      <c r="A6056" s="4">
        <v>6055</v>
      </c>
      <c r="B6056" s="4" t="s">
        <v>8651</v>
      </c>
      <c r="C6056" s="4">
        <f>YEAR(Data!$D6056)</f>
        <v>2013</v>
      </c>
      <c r="D6056" s="5">
        <v>41541</v>
      </c>
      <c r="E6056" s="5">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-9.7607999999999961</v>
      </c>
    </row>
    <row r="6057" spans="1:22" ht="14.25" customHeight="1" x14ac:dyDescent="0.3">
      <c r="A6057" s="4">
        <v>6056</v>
      </c>
      <c r="B6057" s="4" t="s">
        <v>8652</v>
      </c>
      <c r="C6057" s="4">
        <f>YEAR(Data!$D6057)</f>
        <v>2013</v>
      </c>
      <c r="D6057" s="5">
        <v>41505</v>
      </c>
      <c r="E6057" s="5">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4">
        <v>-3.4122000000000003</v>
      </c>
    </row>
    <row r="6058" spans="1:22" ht="14.25" customHeight="1" x14ac:dyDescent="0.3">
      <c r="A6058" s="4">
        <v>6057</v>
      </c>
      <c r="B6058" s="4" t="s">
        <v>8652</v>
      </c>
      <c r="C6058" s="4">
        <f>YEAR(Data!$D6058)</f>
        <v>2013</v>
      </c>
      <c r="D6058" s="5">
        <v>41505</v>
      </c>
      <c r="E6058" s="5">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4">
        <v>30.391999999999996</v>
      </c>
    </row>
    <row r="6059" spans="1:22" ht="14.25" customHeight="1" x14ac:dyDescent="0.3">
      <c r="A6059" s="4">
        <v>6058</v>
      </c>
      <c r="B6059" s="4" t="s">
        <v>8653</v>
      </c>
      <c r="C6059" s="4">
        <f>YEAR(Data!$D6059)</f>
        <v>2011</v>
      </c>
      <c r="D6059" s="5">
        <v>40604</v>
      </c>
      <c r="E6059" s="5">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5.3391999999999991</v>
      </c>
    </row>
    <row r="6060" spans="1:22" ht="14.25" customHeight="1" x14ac:dyDescent="0.3">
      <c r="A6060" s="4">
        <v>6059</v>
      </c>
      <c r="B6060" s="4" t="s">
        <v>8653</v>
      </c>
      <c r="C6060" s="4">
        <f>YEAR(Data!$D6060)</f>
        <v>2011</v>
      </c>
      <c r="D6060" s="5">
        <v>40604</v>
      </c>
      <c r="E6060" s="5">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ht="14.25" customHeight="1" x14ac:dyDescent="0.3">
      <c r="A6061" s="4">
        <v>6060</v>
      </c>
      <c r="B6061" s="4" t="s">
        <v>8654</v>
      </c>
      <c r="C6061" s="4">
        <f>YEAR(Data!$D6061)</f>
        <v>2011</v>
      </c>
      <c r="D6061" s="5">
        <v>40907</v>
      </c>
      <c r="E6061" s="5">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4">
        <v>6.9920000000000009</v>
      </c>
    </row>
    <row r="6062" spans="1:22" ht="14.25" customHeight="1" x14ac:dyDescent="0.3">
      <c r="A6062" s="4">
        <v>6061</v>
      </c>
      <c r="B6062" s="4" t="s">
        <v>8655</v>
      </c>
      <c r="C6062" s="4">
        <f>YEAR(Data!$D6062)</f>
        <v>2012</v>
      </c>
      <c r="D6062" s="5">
        <v>41009</v>
      </c>
      <c r="E6062" s="5">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38.350800000000007</v>
      </c>
    </row>
    <row r="6063" spans="1:22" ht="14.25" customHeight="1" x14ac:dyDescent="0.3">
      <c r="A6063" s="4">
        <v>6062</v>
      </c>
      <c r="B6063" s="4" t="s">
        <v>8655</v>
      </c>
      <c r="C6063" s="4">
        <f>YEAR(Data!$D6063)</f>
        <v>2012</v>
      </c>
      <c r="D6063" s="5">
        <v>41009</v>
      </c>
      <c r="E6063" s="5">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4">
        <v>6.0147000000000004</v>
      </c>
    </row>
    <row r="6064" spans="1:22" ht="14.25" customHeight="1" x14ac:dyDescent="0.3">
      <c r="A6064" s="4">
        <v>6063</v>
      </c>
      <c r="B6064" s="4" t="s">
        <v>8656</v>
      </c>
      <c r="C6064" s="4">
        <f>YEAR(Data!$D6064)</f>
        <v>2012</v>
      </c>
      <c r="D6064" s="5">
        <v>41268</v>
      </c>
      <c r="E6064" s="5">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224.99249999999995</v>
      </c>
    </row>
    <row r="6065" spans="1:22" ht="14.25" customHeight="1" x14ac:dyDescent="0.3">
      <c r="A6065" s="4">
        <v>6064</v>
      </c>
      <c r="B6065" s="4" t="s">
        <v>8656</v>
      </c>
      <c r="C6065" s="4">
        <f>YEAR(Data!$D6065)</f>
        <v>2012</v>
      </c>
      <c r="D6065" s="5">
        <v>41268</v>
      </c>
      <c r="E6065" s="5">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4">
        <v>6.1739999999999995</v>
      </c>
    </row>
    <row r="6066" spans="1:22" ht="14.25" customHeight="1" x14ac:dyDescent="0.3">
      <c r="A6066" s="4">
        <v>6065</v>
      </c>
      <c r="B6066" s="4" t="s">
        <v>8656</v>
      </c>
      <c r="C6066" s="4">
        <f>YEAR(Data!$D6066)</f>
        <v>2012</v>
      </c>
      <c r="D6066" s="5">
        <v>41268</v>
      </c>
      <c r="E6066" s="5">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ht="14.25" customHeight="1" x14ac:dyDescent="0.3">
      <c r="A6067" s="4">
        <v>6066</v>
      </c>
      <c r="B6067" s="4" t="s">
        <v>8657</v>
      </c>
      <c r="C6067" s="4">
        <f>YEAR(Data!$D6067)</f>
        <v>2012</v>
      </c>
      <c r="D6067" s="5">
        <v>41004</v>
      </c>
      <c r="E6067" s="5">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4">
        <v>7.7687999999999988</v>
      </c>
    </row>
    <row r="6068" spans="1:22" ht="14.25" customHeight="1" x14ac:dyDescent="0.3">
      <c r="A6068" s="4">
        <v>6067</v>
      </c>
      <c r="B6068" s="4" t="s">
        <v>8658</v>
      </c>
      <c r="C6068" s="4">
        <f>YEAR(Data!$D6068)</f>
        <v>2012</v>
      </c>
      <c r="D6068" s="5">
        <v>40925</v>
      </c>
      <c r="E6068" s="5">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4">
        <v>10.007999999999988</v>
      </c>
    </row>
    <row r="6069" spans="1:22" ht="14.25" customHeight="1" x14ac:dyDescent="0.3">
      <c r="A6069" s="4">
        <v>6068</v>
      </c>
      <c r="B6069" s="4" t="s">
        <v>8660</v>
      </c>
      <c r="C6069" s="4">
        <f>YEAR(Data!$D6069)</f>
        <v>2014</v>
      </c>
      <c r="D6069" s="5">
        <v>41780</v>
      </c>
      <c r="E6069" s="5">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-97.176000000000073</v>
      </c>
    </row>
    <row r="6070" spans="1:22" ht="14.25" customHeight="1" x14ac:dyDescent="0.3">
      <c r="A6070" s="4">
        <v>6069</v>
      </c>
      <c r="B6070" s="4" t="s">
        <v>8660</v>
      </c>
      <c r="C6070" s="4">
        <f>YEAR(Data!$D6070)</f>
        <v>2014</v>
      </c>
      <c r="D6070" s="5">
        <v>41780</v>
      </c>
      <c r="E6070" s="5">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ht="14.25" customHeight="1" x14ac:dyDescent="0.3">
      <c r="A6071" s="4">
        <v>6070</v>
      </c>
      <c r="B6071" s="4" t="s">
        <v>8660</v>
      </c>
      <c r="C6071" s="4">
        <f>YEAR(Data!$D6071)</f>
        <v>2014</v>
      </c>
      <c r="D6071" s="5">
        <v>41780</v>
      </c>
      <c r="E6071" s="5">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4">
        <v>38.609999999999957</v>
      </c>
    </row>
    <row r="6072" spans="1:22" ht="14.25" customHeight="1" x14ac:dyDescent="0.3">
      <c r="A6072" s="4">
        <v>6071</v>
      </c>
      <c r="B6072" s="4" t="s">
        <v>8663</v>
      </c>
      <c r="C6072" s="4">
        <f>YEAR(Data!$D6072)</f>
        <v>2014</v>
      </c>
      <c r="D6072" s="5">
        <v>41865</v>
      </c>
      <c r="E6072" s="5">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5.9210999999999983</v>
      </c>
    </row>
    <row r="6073" spans="1:22" ht="14.25" customHeight="1" x14ac:dyDescent="0.3">
      <c r="A6073" s="4">
        <v>6072</v>
      </c>
      <c r="B6073" s="4" t="s">
        <v>8664</v>
      </c>
      <c r="C6073" s="4">
        <f>YEAR(Data!$D6073)</f>
        <v>2012</v>
      </c>
      <c r="D6073" s="5">
        <v>41274</v>
      </c>
      <c r="E6073" s="5">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4">
        <v>-26.720400000000019</v>
      </c>
    </row>
    <row r="6074" spans="1:22" ht="14.25" customHeight="1" x14ac:dyDescent="0.3">
      <c r="A6074" s="4">
        <v>6073</v>
      </c>
      <c r="B6074" s="4" t="s">
        <v>8664</v>
      </c>
      <c r="C6074" s="4">
        <f>YEAR(Data!$D6074)</f>
        <v>2012</v>
      </c>
      <c r="D6074" s="5">
        <v>41274</v>
      </c>
      <c r="E6074" s="5">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4">
        <v>0.56679999999999997</v>
      </c>
    </row>
    <row r="6075" spans="1:22" ht="14.25" customHeight="1" x14ac:dyDescent="0.3">
      <c r="A6075" s="4">
        <v>6074</v>
      </c>
      <c r="B6075" s="4" t="s">
        <v>8664</v>
      </c>
      <c r="C6075" s="4">
        <f>YEAR(Data!$D6075)</f>
        <v>2012</v>
      </c>
      <c r="D6075" s="5">
        <v>41274</v>
      </c>
      <c r="E6075" s="5">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4">
        <v>-1.3248000000000004</v>
      </c>
    </row>
    <row r="6076" spans="1:22" ht="14.25" customHeight="1" x14ac:dyDescent="0.3">
      <c r="A6076" s="4">
        <v>6075</v>
      </c>
      <c r="B6076" s="4" t="s">
        <v>8665</v>
      </c>
      <c r="C6076" s="4">
        <f>YEAR(Data!$D6076)</f>
        <v>2014</v>
      </c>
      <c r="D6076" s="5">
        <v>41999</v>
      </c>
      <c r="E6076" s="5">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ht="14.25" customHeight="1" x14ac:dyDescent="0.3">
      <c r="A6077" s="4">
        <v>6076</v>
      </c>
      <c r="B6077" s="4" t="s">
        <v>8665</v>
      </c>
      <c r="C6077" s="4">
        <f>YEAR(Data!$D6077)</f>
        <v>2014</v>
      </c>
      <c r="D6077" s="5">
        <v>41999</v>
      </c>
      <c r="E6077" s="5">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2.7062000000000239</v>
      </c>
    </row>
    <row r="6078" spans="1:22" ht="14.25" customHeight="1" x14ac:dyDescent="0.3">
      <c r="A6078" s="4">
        <v>6077</v>
      </c>
      <c r="B6078" s="4" t="s">
        <v>8666</v>
      </c>
      <c r="C6078" s="4">
        <f>YEAR(Data!$D6078)</f>
        <v>2013</v>
      </c>
      <c r="D6078" s="5">
        <v>41519</v>
      </c>
      <c r="E6078" s="5">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4">
        <v>206.31600000000006</v>
      </c>
    </row>
    <row r="6079" spans="1:22" ht="14.25" customHeight="1" x14ac:dyDescent="0.3">
      <c r="A6079" s="4">
        <v>6078</v>
      </c>
      <c r="B6079" s="4" t="s">
        <v>8666</v>
      </c>
      <c r="C6079" s="4">
        <f>YEAR(Data!$D6079)</f>
        <v>2013</v>
      </c>
      <c r="D6079" s="5">
        <v>41519</v>
      </c>
      <c r="E6079" s="5">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4">
        <v>30.441600000000001</v>
      </c>
    </row>
    <row r="6080" spans="1:22" ht="14.25" customHeight="1" x14ac:dyDescent="0.3">
      <c r="A6080" s="4">
        <v>6079</v>
      </c>
      <c r="B6080" s="4" t="s">
        <v>8666</v>
      </c>
      <c r="C6080" s="4">
        <f>YEAR(Data!$D6080)</f>
        <v>2013</v>
      </c>
      <c r="D6080" s="5">
        <v>41519</v>
      </c>
      <c r="E6080" s="5">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3.2849999999999993</v>
      </c>
    </row>
    <row r="6081" spans="1:22" ht="14.25" customHeight="1" x14ac:dyDescent="0.3">
      <c r="A6081" s="4">
        <v>6080</v>
      </c>
      <c r="B6081" s="4" t="s">
        <v>8666</v>
      </c>
      <c r="C6081" s="4">
        <f>YEAR(Data!$D6081)</f>
        <v>2013</v>
      </c>
      <c r="D6081" s="5">
        <v>41519</v>
      </c>
      <c r="E6081" s="5">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ht="14.25" customHeight="1" x14ac:dyDescent="0.3">
      <c r="A6082" s="4">
        <v>6081</v>
      </c>
      <c r="B6082" s="4" t="s">
        <v>8667</v>
      </c>
      <c r="C6082" s="4">
        <f>YEAR(Data!$D6082)</f>
        <v>2014</v>
      </c>
      <c r="D6082" s="5">
        <v>41857</v>
      </c>
      <c r="E6082" s="5">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7.5527999999999977</v>
      </c>
    </row>
    <row r="6083" spans="1:22" ht="14.25" customHeight="1" x14ac:dyDescent="0.3">
      <c r="A6083" s="4">
        <v>6082</v>
      </c>
      <c r="B6083" s="4" t="s">
        <v>8668</v>
      </c>
      <c r="C6083" s="4">
        <f>YEAR(Data!$D6083)</f>
        <v>2011</v>
      </c>
      <c r="D6083" s="5">
        <v>40593</v>
      </c>
      <c r="E6083" s="5">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4">
        <v>-11.321999999999999</v>
      </c>
    </row>
    <row r="6084" spans="1:22" ht="14.25" customHeight="1" x14ac:dyDescent="0.3">
      <c r="A6084" s="4">
        <v>6083</v>
      </c>
      <c r="B6084" s="4" t="s">
        <v>8669</v>
      </c>
      <c r="C6084" s="4">
        <f>YEAR(Data!$D6084)</f>
        <v>2013</v>
      </c>
      <c r="D6084" s="5">
        <v>41601</v>
      </c>
      <c r="E6084" s="5">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4">
        <v>-9.634800000000002</v>
      </c>
    </row>
    <row r="6085" spans="1:22" ht="14.25" customHeight="1" x14ac:dyDescent="0.3">
      <c r="A6085" s="4">
        <v>6084</v>
      </c>
      <c r="B6085" s="4" t="s">
        <v>8669</v>
      </c>
      <c r="C6085" s="4">
        <f>YEAR(Data!$D6085)</f>
        <v>2013</v>
      </c>
      <c r="D6085" s="5">
        <v>41601</v>
      </c>
      <c r="E6085" s="5">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4">
        <v>2.6567999999999969</v>
      </c>
    </row>
    <row r="6086" spans="1:22" ht="14.25" customHeight="1" x14ac:dyDescent="0.3">
      <c r="A6086" s="4">
        <v>6085</v>
      </c>
      <c r="B6086" s="4" t="s">
        <v>8669</v>
      </c>
      <c r="C6086" s="4">
        <f>YEAR(Data!$D6086)</f>
        <v>2013</v>
      </c>
      <c r="D6086" s="5">
        <v>41601</v>
      </c>
      <c r="E6086" s="5">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4">
        <v>-0.60080000000000044</v>
      </c>
    </row>
    <row r="6087" spans="1:22" ht="14.25" customHeight="1" x14ac:dyDescent="0.3">
      <c r="A6087" s="4">
        <v>6086</v>
      </c>
      <c r="B6087" s="4" t="s">
        <v>8669</v>
      </c>
      <c r="C6087" s="4">
        <f>YEAR(Data!$D6087)</f>
        <v>2013</v>
      </c>
      <c r="D6087" s="5">
        <v>41601</v>
      </c>
      <c r="E6087" s="5">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0.67859999999999987</v>
      </c>
    </row>
    <row r="6088" spans="1:22" ht="14.25" customHeight="1" x14ac:dyDescent="0.3">
      <c r="A6088" s="4">
        <v>6087</v>
      </c>
      <c r="B6088" s="4" t="s">
        <v>8669</v>
      </c>
      <c r="C6088" s="4">
        <f>YEAR(Data!$D6088)</f>
        <v>2013</v>
      </c>
      <c r="D6088" s="5">
        <v>41601</v>
      </c>
      <c r="E6088" s="5">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4">
        <v>-6.7320000000000011</v>
      </c>
    </row>
    <row r="6089" spans="1:22" ht="14.25" customHeight="1" x14ac:dyDescent="0.3">
      <c r="A6089" s="4">
        <v>6088</v>
      </c>
      <c r="B6089" s="4" t="s">
        <v>8670</v>
      </c>
      <c r="C6089" s="4">
        <f>YEAR(Data!$D6089)</f>
        <v>2012</v>
      </c>
      <c r="D6089" s="5">
        <v>41257</v>
      </c>
      <c r="E6089" s="5">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12.856800000000002</v>
      </c>
    </row>
    <row r="6090" spans="1:22" ht="14.25" customHeight="1" x14ac:dyDescent="0.3">
      <c r="A6090" s="4">
        <v>6089</v>
      </c>
      <c r="B6090" s="4" t="s">
        <v>8671</v>
      </c>
      <c r="C6090" s="4">
        <f>YEAR(Data!$D6090)</f>
        <v>2012</v>
      </c>
      <c r="D6090" s="5">
        <v>41073</v>
      </c>
      <c r="E6090" s="5">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3.1104000000000003</v>
      </c>
    </row>
    <row r="6091" spans="1:22" ht="14.25" customHeight="1" x14ac:dyDescent="0.3">
      <c r="A6091" s="4">
        <v>6090</v>
      </c>
      <c r="B6091" s="4" t="s">
        <v>8672</v>
      </c>
      <c r="C6091" s="4">
        <f>YEAR(Data!$D6091)</f>
        <v>2014</v>
      </c>
      <c r="D6091" s="5">
        <v>42002</v>
      </c>
      <c r="E6091" s="5">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4">
        <v>-0.98999999999999977</v>
      </c>
    </row>
    <row r="6092" spans="1:22" ht="14.25" customHeight="1" x14ac:dyDescent="0.3">
      <c r="A6092" s="4">
        <v>6091</v>
      </c>
      <c r="B6092" s="4" t="s">
        <v>8673</v>
      </c>
      <c r="C6092" s="4">
        <f>YEAR(Data!$D6092)</f>
        <v>2014</v>
      </c>
      <c r="D6092" s="5">
        <v>41903</v>
      </c>
      <c r="E6092" s="5">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18.176400000000008</v>
      </c>
    </row>
    <row r="6093" spans="1:22" ht="14.25" customHeight="1" x14ac:dyDescent="0.3">
      <c r="A6093" s="4">
        <v>6092</v>
      </c>
      <c r="B6093" s="4" t="s">
        <v>8673</v>
      </c>
      <c r="C6093" s="4">
        <f>YEAR(Data!$D6093)</f>
        <v>2014</v>
      </c>
      <c r="D6093" s="5">
        <v>41903</v>
      </c>
      <c r="E6093" s="5">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4">
        <v>95.759999999999991</v>
      </c>
    </row>
    <row r="6094" spans="1:22" ht="14.25" customHeight="1" x14ac:dyDescent="0.3">
      <c r="A6094" s="4">
        <v>6093</v>
      </c>
      <c r="B6094" s="4" t="s">
        <v>8673</v>
      </c>
      <c r="C6094" s="4">
        <f>YEAR(Data!$D6094)</f>
        <v>2014</v>
      </c>
      <c r="D6094" s="5">
        <v>41903</v>
      </c>
      <c r="E6094" s="5">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4">
        <v>18.104400000000002</v>
      </c>
    </row>
    <row r="6095" spans="1:22" ht="14.25" customHeight="1" x14ac:dyDescent="0.3">
      <c r="A6095" s="4">
        <v>6094</v>
      </c>
      <c r="B6095" s="4" t="s">
        <v>8673</v>
      </c>
      <c r="C6095" s="4">
        <f>YEAR(Data!$D6095)</f>
        <v>2014</v>
      </c>
      <c r="D6095" s="5">
        <v>41903</v>
      </c>
      <c r="E6095" s="5">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21.791999999999994</v>
      </c>
    </row>
    <row r="6096" spans="1:22" ht="14.25" customHeight="1" x14ac:dyDescent="0.3">
      <c r="A6096" s="4">
        <v>6095</v>
      </c>
      <c r="B6096" s="4" t="s">
        <v>8673</v>
      </c>
      <c r="C6096" s="4">
        <f>YEAR(Data!$D6096)</f>
        <v>2014</v>
      </c>
      <c r="D6096" s="5">
        <v>41903</v>
      </c>
      <c r="E6096" s="5">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12.712000000000003</v>
      </c>
    </row>
    <row r="6097" spans="1:22" ht="14.25" customHeight="1" x14ac:dyDescent="0.3">
      <c r="A6097" s="4">
        <v>6096</v>
      </c>
      <c r="B6097" s="4" t="s">
        <v>8673</v>
      </c>
      <c r="C6097" s="4">
        <f>YEAR(Data!$D6097)</f>
        <v>2014</v>
      </c>
      <c r="D6097" s="5">
        <v>41903</v>
      </c>
      <c r="E6097" s="5">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6.3295999999999992</v>
      </c>
    </row>
    <row r="6098" spans="1:22" ht="14.25" customHeight="1" x14ac:dyDescent="0.3">
      <c r="A6098" s="4">
        <v>6097</v>
      </c>
      <c r="B6098" s="4" t="s">
        <v>8673</v>
      </c>
      <c r="C6098" s="4">
        <f>YEAR(Data!$D6098)</f>
        <v>2014</v>
      </c>
      <c r="D6098" s="5">
        <v>41903</v>
      </c>
      <c r="E6098" s="5">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8.0990999999999875</v>
      </c>
    </row>
    <row r="6099" spans="1:22" ht="14.25" customHeight="1" x14ac:dyDescent="0.3">
      <c r="A6099" s="4">
        <v>6098</v>
      </c>
      <c r="B6099" s="4" t="s">
        <v>8673</v>
      </c>
      <c r="C6099" s="4">
        <f>YEAR(Data!$D6099)</f>
        <v>2014</v>
      </c>
      <c r="D6099" s="5">
        <v>41903</v>
      </c>
      <c r="E6099" s="5">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3.9770999999999996</v>
      </c>
    </row>
    <row r="6100" spans="1:22" ht="14.25" customHeight="1" x14ac:dyDescent="0.3">
      <c r="A6100" s="4">
        <v>6099</v>
      </c>
      <c r="B6100" s="4" t="s">
        <v>8673</v>
      </c>
      <c r="C6100" s="4">
        <f>YEAR(Data!$D6100)</f>
        <v>2014</v>
      </c>
      <c r="D6100" s="5">
        <v>41903</v>
      </c>
      <c r="E6100" s="5">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1.7876000000000003</v>
      </c>
    </row>
    <row r="6101" spans="1:22" ht="14.25" customHeight="1" x14ac:dyDescent="0.3">
      <c r="A6101" s="4">
        <v>6100</v>
      </c>
      <c r="B6101" s="4" t="s">
        <v>8673</v>
      </c>
      <c r="C6101" s="4">
        <f>YEAR(Data!$D6101)</f>
        <v>2014</v>
      </c>
      <c r="D6101" s="5">
        <v>41903</v>
      </c>
      <c r="E6101" s="5">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4">
        <v>609.71569999999997</v>
      </c>
    </row>
    <row r="6102" spans="1:22" ht="14.25" customHeight="1" x14ac:dyDescent="0.3">
      <c r="A6102" s="4">
        <v>6101</v>
      </c>
      <c r="B6102" s="4" t="s">
        <v>8673</v>
      </c>
      <c r="C6102" s="4">
        <f>YEAR(Data!$D6102)</f>
        <v>2014</v>
      </c>
      <c r="D6102" s="5">
        <v>41903</v>
      </c>
      <c r="E6102" s="5">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350.90820000000008</v>
      </c>
    </row>
    <row r="6103" spans="1:22" ht="14.25" customHeight="1" x14ac:dyDescent="0.3">
      <c r="A6103" s="4">
        <v>6102</v>
      </c>
      <c r="B6103" s="4" t="s">
        <v>8673</v>
      </c>
      <c r="C6103" s="4">
        <f>YEAR(Data!$D6103)</f>
        <v>2014</v>
      </c>
      <c r="D6103" s="5">
        <v>41903</v>
      </c>
      <c r="E6103" s="5">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ht="14.25" customHeight="1" x14ac:dyDescent="0.3">
      <c r="A6104" s="4">
        <v>6103</v>
      </c>
      <c r="B6104" s="4" t="s">
        <v>8673</v>
      </c>
      <c r="C6104" s="4">
        <f>YEAR(Data!$D6104)</f>
        <v>2014</v>
      </c>
      <c r="D6104" s="5">
        <v>41903</v>
      </c>
      <c r="E6104" s="5">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4">
        <v>28.309500000000007</v>
      </c>
    </row>
    <row r="6105" spans="1:22" ht="14.25" customHeight="1" x14ac:dyDescent="0.3">
      <c r="A6105" s="4">
        <v>6104</v>
      </c>
      <c r="B6105" s="4" t="s">
        <v>8673</v>
      </c>
      <c r="C6105" s="4">
        <f>YEAR(Data!$D6105)</f>
        <v>2014</v>
      </c>
      <c r="D6105" s="5">
        <v>41903</v>
      </c>
      <c r="E6105" s="5">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20.389799999999994</v>
      </c>
    </row>
    <row r="6106" spans="1:22" ht="14.25" customHeight="1" x14ac:dyDescent="0.3">
      <c r="A6106" s="4">
        <v>6105</v>
      </c>
      <c r="B6106" s="4" t="s">
        <v>8676</v>
      </c>
      <c r="C6106" s="4">
        <f>YEAR(Data!$D6106)</f>
        <v>2014</v>
      </c>
      <c r="D6106" s="5">
        <v>41874</v>
      </c>
      <c r="E6106" s="5">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-83.875200000000035</v>
      </c>
    </row>
    <row r="6107" spans="1:22" ht="14.25" customHeight="1" x14ac:dyDescent="0.3">
      <c r="A6107" s="4">
        <v>6106</v>
      </c>
      <c r="B6107" s="4" t="s">
        <v>8677</v>
      </c>
      <c r="C6107" s="4">
        <f>YEAR(Data!$D6107)</f>
        <v>2012</v>
      </c>
      <c r="D6107" s="5">
        <v>41078</v>
      </c>
      <c r="E6107" s="5">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ht="14.25" customHeight="1" x14ac:dyDescent="0.3">
      <c r="A6108" s="4">
        <v>6107</v>
      </c>
      <c r="B6108" s="4" t="s">
        <v>8678</v>
      </c>
      <c r="C6108" s="4">
        <f>YEAR(Data!$D6108)</f>
        <v>2011</v>
      </c>
      <c r="D6108" s="5">
        <v>40897</v>
      </c>
      <c r="E6108" s="5">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4">
        <v>-49.551600000000022</v>
      </c>
    </row>
    <row r="6109" spans="1:22" ht="14.25" customHeight="1" x14ac:dyDescent="0.3">
      <c r="A6109" s="4">
        <v>6108</v>
      </c>
      <c r="B6109" s="4" t="s">
        <v>8678</v>
      </c>
      <c r="C6109" s="4">
        <f>YEAR(Data!$D6109)</f>
        <v>2011</v>
      </c>
      <c r="D6109" s="5">
        <v>40897</v>
      </c>
      <c r="E6109" s="5">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-8.1800000000000033</v>
      </c>
    </row>
    <row r="6110" spans="1:22" ht="14.25" customHeight="1" x14ac:dyDescent="0.3">
      <c r="A6110" s="4">
        <v>6109</v>
      </c>
      <c r="B6110" s="4" t="s">
        <v>8679</v>
      </c>
      <c r="C6110" s="4">
        <f>YEAR(Data!$D6110)</f>
        <v>2013</v>
      </c>
      <c r="D6110" s="5">
        <v>41529</v>
      </c>
      <c r="E6110" s="5">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4">
        <v>2.0999999999999996</v>
      </c>
    </row>
    <row r="6111" spans="1:22" ht="14.25" customHeight="1" x14ac:dyDescent="0.3">
      <c r="A6111" s="4">
        <v>6110</v>
      </c>
      <c r="B6111" s="4" t="s">
        <v>8679</v>
      </c>
      <c r="C6111" s="4">
        <f>YEAR(Data!$D6111)</f>
        <v>2013</v>
      </c>
      <c r="D6111" s="5">
        <v>41529</v>
      </c>
      <c r="E6111" s="5">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4">
        <v>-3.2436000000000016</v>
      </c>
    </row>
    <row r="6112" spans="1:22" ht="14.25" customHeight="1" x14ac:dyDescent="0.3">
      <c r="A6112" s="4">
        <v>6111</v>
      </c>
      <c r="B6112" s="4" t="s">
        <v>8680</v>
      </c>
      <c r="C6112" s="4">
        <f>YEAR(Data!$D6112)</f>
        <v>2013</v>
      </c>
      <c r="D6112" s="5">
        <v>41591</v>
      </c>
      <c r="E6112" s="5">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4">
        <v>-21.068600000000174</v>
      </c>
    </row>
    <row r="6113" spans="1:22" ht="14.25" customHeight="1" x14ac:dyDescent="0.3">
      <c r="A6113" s="4">
        <v>6112</v>
      </c>
      <c r="B6113" s="4" t="s">
        <v>8680</v>
      </c>
      <c r="C6113" s="4">
        <f>YEAR(Data!$D6113)</f>
        <v>2013</v>
      </c>
      <c r="D6113" s="5">
        <v>41591</v>
      </c>
      <c r="E6113" s="5">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33.028800000000004</v>
      </c>
    </row>
    <row r="6114" spans="1:22" ht="14.25" customHeight="1" x14ac:dyDescent="0.3">
      <c r="A6114" s="4">
        <v>6113</v>
      </c>
      <c r="B6114" s="4" t="s">
        <v>8680</v>
      </c>
      <c r="C6114" s="4">
        <f>YEAR(Data!$D6114)</f>
        <v>2013</v>
      </c>
      <c r="D6114" s="5">
        <v>41591</v>
      </c>
      <c r="E6114" s="5">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4">
        <v>5.4443999999999999</v>
      </c>
    </row>
    <row r="6115" spans="1:22" ht="14.25" customHeight="1" x14ac:dyDescent="0.3">
      <c r="A6115" s="4">
        <v>6114</v>
      </c>
      <c r="B6115" s="4" t="s">
        <v>8680</v>
      </c>
      <c r="C6115" s="4">
        <f>YEAR(Data!$D6115)</f>
        <v>2013</v>
      </c>
      <c r="D6115" s="5">
        <v>41591</v>
      </c>
      <c r="E6115" s="5">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4">
        <v>0</v>
      </c>
    </row>
    <row r="6116" spans="1:22" ht="14.25" customHeight="1" x14ac:dyDescent="0.3">
      <c r="A6116" s="4">
        <v>6115</v>
      </c>
      <c r="B6116" s="4" t="s">
        <v>8680</v>
      </c>
      <c r="C6116" s="4">
        <f>YEAR(Data!$D6116)</f>
        <v>2013</v>
      </c>
      <c r="D6116" s="5">
        <v>41591</v>
      </c>
      <c r="E6116" s="5">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-12.839199999999977</v>
      </c>
    </row>
    <row r="6117" spans="1:22" ht="14.25" customHeight="1" x14ac:dyDescent="0.3">
      <c r="A6117" s="4">
        <v>6116</v>
      </c>
      <c r="B6117" s="4" t="s">
        <v>8681</v>
      </c>
      <c r="C6117" s="4">
        <f>YEAR(Data!$D6117)</f>
        <v>2013</v>
      </c>
      <c r="D6117" s="5">
        <v>41348</v>
      </c>
      <c r="E6117" s="5">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4">
        <v>14.142599999999996</v>
      </c>
    </row>
    <row r="6118" spans="1:22" ht="14.25" customHeight="1" x14ac:dyDescent="0.3">
      <c r="A6118" s="4">
        <v>6117</v>
      </c>
      <c r="B6118" s="4" t="s">
        <v>8683</v>
      </c>
      <c r="C6118" s="4">
        <f>YEAR(Data!$D6118)</f>
        <v>2013</v>
      </c>
      <c r="D6118" s="5">
        <v>41592</v>
      </c>
      <c r="E6118" s="5">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4">
        <v>592.78960000000006</v>
      </c>
    </row>
    <row r="6119" spans="1:22" ht="14.25" customHeight="1" x14ac:dyDescent="0.3">
      <c r="A6119" s="4">
        <v>6118</v>
      </c>
      <c r="B6119" s="4" t="s">
        <v>8683</v>
      </c>
      <c r="C6119" s="4">
        <f>YEAR(Data!$D6119)</f>
        <v>2013</v>
      </c>
      <c r="D6119" s="5">
        <v>41592</v>
      </c>
      <c r="E6119" s="5">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4">
        <v>6.8723999999999998</v>
      </c>
    </row>
    <row r="6120" spans="1:22" ht="14.25" customHeight="1" x14ac:dyDescent="0.3">
      <c r="A6120" s="4">
        <v>6119</v>
      </c>
      <c r="B6120" s="4" t="s">
        <v>8686</v>
      </c>
      <c r="C6120" s="4">
        <f>YEAR(Data!$D6120)</f>
        <v>2014</v>
      </c>
      <c r="D6120" s="5">
        <v>41902</v>
      </c>
      <c r="E6120" s="5">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19.197599999999994</v>
      </c>
    </row>
    <row r="6121" spans="1:22" ht="14.25" customHeight="1" x14ac:dyDescent="0.3">
      <c r="A6121" s="4">
        <v>6120</v>
      </c>
      <c r="B6121" s="4" t="s">
        <v>8686</v>
      </c>
      <c r="C6121" s="4">
        <f>YEAR(Data!$D6121)</f>
        <v>2014</v>
      </c>
      <c r="D6121" s="5">
        <v>41902</v>
      </c>
      <c r="E6121" s="5">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6.5538000000000007</v>
      </c>
    </row>
    <row r="6122" spans="1:22" ht="14.25" customHeight="1" x14ac:dyDescent="0.3">
      <c r="A6122" s="4">
        <v>6121</v>
      </c>
      <c r="B6122" s="4" t="s">
        <v>8686</v>
      </c>
      <c r="C6122" s="4">
        <f>YEAR(Data!$D6122)</f>
        <v>2014</v>
      </c>
      <c r="D6122" s="5">
        <v>41902</v>
      </c>
      <c r="E6122" s="5">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v>
      </c>
    </row>
    <row r="6123" spans="1:22" ht="14.25" customHeight="1" x14ac:dyDescent="0.3">
      <c r="A6123" s="4">
        <v>6122</v>
      </c>
      <c r="B6123" s="4" t="s">
        <v>8686</v>
      </c>
      <c r="C6123" s="4">
        <f>YEAR(Data!$D6123)</f>
        <v>2014</v>
      </c>
      <c r="D6123" s="5">
        <v>41902</v>
      </c>
      <c r="E6123" s="5">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4">
        <v>-128.2388</v>
      </c>
    </row>
    <row r="6124" spans="1:22" ht="14.25" customHeight="1" x14ac:dyDescent="0.3">
      <c r="A6124" s="4">
        <v>6123</v>
      </c>
      <c r="B6124" s="4" t="s">
        <v>8687</v>
      </c>
      <c r="C6124" s="4">
        <f>YEAR(Data!$D6124)</f>
        <v>2014</v>
      </c>
      <c r="D6124" s="5">
        <v>41978</v>
      </c>
      <c r="E6124" s="5">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4">
        <v>4.6175999999999995</v>
      </c>
    </row>
    <row r="6125" spans="1:22" ht="14.25" customHeight="1" x14ac:dyDescent="0.3">
      <c r="A6125" s="4">
        <v>6124</v>
      </c>
      <c r="B6125" s="4" t="s">
        <v>8688</v>
      </c>
      <c r="C6125" s="4">
        <f>YEAR(Data!$D6125)</f>
        <v>2012</v>
      </c>
      <c r="D6125" s="5">
        <v>41152</v>
      </c>
      <c r="E6125" s="5">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4">
        <v>6.8119999999999994</v>
      </c>
    </row>
    <row r="6126" spans="1:22" ht="14.25" customHeight="1" x14ac:dyDescent="0.3">
      <c r="A6126" s="4">
        <v>6125</v>
      </c>
      <c r="B6126" s="4" t="s">
        <v>8689</v>
      </c>
      <c r="C6126" s="4">
        <f>YEAR(Data!$D6126)</f>
        <v>2014</v>
      </c>
      <c r="D6126" s="5">
        <v>41794</v>
      </c>
      <c r="E6126" s="5">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8.5024999999999942</v>
      </c>
    </row>
    <row r="6127" spans="1:22" ht="14.25" customHeight="1" x14ac:dyDescent="0.3">
      <c r="A6127" s="4">
        <v>6126</v>
      </c>
      <c r="B6127" s="4" t="s">
        <v>8689</v>
      </c>
      <c r="C6127" s="4">
        <f>YEAR(Data!$D6127)</f>
        <v>2014</v>
      </c>
      <c r="D6127" s="5">
        <v>41794</v>
      </c>
      <c r="E6127" s="5">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4">
        <v>5.3819999999999997</v>
      </c>
    </row>
    <row r="6128" spans="1:22" ht="14.25" customHeight="1" x14ac:dyDescent="0.3">
      <c r="A6128" s="4">
        <v>6127</v>
      </c>
      <c r="B6128" s="4" t="s">
        <v>8689</v>
      </c>
      <c r="C6128" s="4">
        <f>YEAR(Data!$D6128)</f>
        <v>2014</v>
      </c>
      <c r="D6128" s="5">
        <v>41794</v>
      </c>
      <c r="E6128" s="5">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1.2713999999999996</v>
      </c>
    </row>
    <row r="6129" spans="1:22" ht="14.25" customHeight="1" x14ac:dyDescent="0.3">
      <c r="A6129" s="4">
        <v>6128</v>
      </c>
      <c r="B6129" s="4" t="s">
        <v>8692</v>
      </c>
      <c r="C6129" s="4">
        <f>YEAR(Data!$D6129)</f>
        <v>2013</v>
      </c>
      <c r="D6129" s="5">
        <v>41365</v>
      </c>
      <c r="E6129" s="5">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4">
        <v>54.666000000000011</v>
      </c>
    </row>
    <row r="6130" spans="1:22" ht="14.25" customHeight="1" x14ac:dyDescent="0.3">
      <c r="A6130" s="4">
        <v>6129</v>
      </c>
      <c r="B6130" s="4" t="s">
        <v>8693</v>
      </c>
      <c r="C6130" s="4">
        <f>YEAR(Data!$D6130)</f>
        <v>2011</v>
      </c>
      <c r="D6130" s="5">
        <v>40841</v>
      </c>
      <c r="E6130" s="5">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ht="14.25" customHeight="1" x14ac:dyDescent="0.3">
      <c r="A6131" s="4">
        <v>6130</v>
      </c>
      <c r="B6131" s="4" t="s">
        <v>8694</v>
      </c>
      <c r="C6131" s="4">
        <f>YEAR(Data!$D6131)</f>
        <v>2014</v>
      </c>
      <c r="D6131" s="5">
        <v>41725</v>
      </c>
      <c r="E6131" s="5">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ht="14.25" customHeight="1" x14ac:dyDescent="0.3">
      <c r="A6132" s="4">
        <v>6131</v>
      </c>
      <c r="B6132" s="4" t="s">
        <v>8694</v>
      </c>
      <c r="C6132" s="4">
        <f>YEAR(Data!$D6132)</f>
        <v>2014</v>
      </c>
      <c r="D6132" s="5">
        <v>41725</v>
      </c>
      <c r="E6132" s="5">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1.3159999999999998</v>
      </c>
    </row>
    <row r="6133" spans="1:22" ht="14.25" customHeight="1" x14ac:dyDescent="0.3">
      <c r="A6133" s="4">
        <v>6132</v>
      </c>
      <c r="B6133" s="4" t="s">
        <v>8697</v>
      </c>
      <c r="C6133" s="4">
        <f>YEAR(Data!$D6133)</f>
        <v>2011</v>
      </c>
      <c r="D6133" s="5">
        <v>40904</v>
      </c>
      <c r="E6133" s="5">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161.96739999999997</v>
      </c>
    </row>
    <row r="6134" spans="1:22" ht="14.25" customHeight="1" x14ac:dyDescent="0.3">
      <c r="A6134" s="4">
        <v>6133</v>
      </c>
      <c r="B6134" s="4" t="s">
        <v>8698</v>
      </c>
      <c r="C6134" s="4">
        <f>YEAR(Data!$D6134)</f>
        <v>2014</v>
      </c>
      <c r="D6134" s="5">
        <v>41898</v>
      </c>
      <c r="E6134" s="5">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4">
        <v>59.435499999999998</v>
      </c>
    </row>
    <row r="6135" spans="1:22" ht="14.25" customHeight="1" x14ac:dyDescent="0.3">
      <c r="A6135" s="4">
        <v>6134</v>
      </c>
      <c r="B6135" s="4" t="s">
        <v>8700</v>
      </c>
      <c r="C6135" s="4">
        <f>YEAR(Data!$D6135)</f>
        <v>2013</v>
      </c>
      <c r="D6135" s="5">
        <v>41503</v>
      </c>
      <c r="E6135" s="5">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4">
        <v>12.095999999999997</v>
      </c>
    </row>
    <row r="6136" spans="1:22" ht="14.25" customHeight="1" x14ac:dyDescent="0.3">
      <c r="A6136" s="4">
        <v>6135</v>
      </c>
      <c r="B6136" s="4" t="s">
        <v>8703</v>
      </c>
      <c r="C6136" s="4">
        <f>YEAR(Data!$D6136)</f>
        <v>2013</v>
      </c>
      <c r="D6136" s="5">
        <v>41583</v>
      </c>
      <c r="E6136" s="5">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4">
        <v>55.911999999999978</v>
      </c>
    </row>
    <row r="6137" spans="1:22" ht="14.25" customHeight="1" x14ac:dyDescent="0.3">
      <c r="A6137" s="4">
        <v>6136</v>
      </c>
      <c r="B6137" s="4" t="s">
        <v>8704</v>
      </c>
      <c r="C6137" s="4">
        <f>YEAR(Data!$D6137)</f>
        <v>2012</v>
      </c>
      <c r="D6137" s="5">
        <v>41200</v>
      </c>
      <c r="E6137" s="5">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4">
        <v>3.4619999999999997</v>
      </c>
    </row>
    <row r="6138" spans="1:22" ht="14.25" customHeight="1" x14ac:dyDescent="0.3">
      <c r="A6138" s="4">
        <v>6137</v>
      </c>
      <c r="B6138" s="4" t="s">
        <v>8704</v>
      </c>
      <c r="C6138" s="4">
        <f>YEAR(Data!$D6138)</f>
        <v>2012</v>
      </c>
      <c r="D6138" s="5">
        <v>41200</v>
      </c>
      <c r="E6138" s="5">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4">
        <v>-186.56820000000005</v>
      </c>
    </row>
    <row r="6139" spans="1:22" ht="14.25" customHeight="1" x14ac:dyDescent="0.3">
      <c r="A6139" s="4">
        <v>6138</v>
      </c>
      <c r="B6139" s="4" t="s">
        <v>8705</v>
      </c>
      <c r="C6139" s="4">
        <f>YEAR(Data!$D6139)</f>
        <v>2013</v>
      </c>
      <c r="D6139" s="5">
        <v>41579</v>
      </c>
      <c r="E6139" s="5">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4">
        <v>11.222399999999999</v>
      </c>
    </row>
    <row r="6140" spans="1:22" ht="14.25" customHeight="1" x14ac:dyDescent="0.3">
      <c r="A6140" s="4">
        <v>6139</v>
      </c>
      <c r="B6140" s="4" t="s">
        <v>8706</v>
      </c>
      <c r="C6140" s="4">
        <f>YEAR(Data!$D6140)</f>
        <v>2011</v>
      </c>
      <c r="D6140" s="5">
        <v>40632</v>
      </c>
      <c r="E6140" s="5">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-12.097999999999999</v>
      </c>
    </row>
    <row r="6141" spans="1:22" ht="14.25" customHeight="1" x14ac:dyDescent="0.3">
      <c r="A6141" s="4">
        <v>6140</v>
      </c>
      <c r="B6141" s="4" t="s">
        <v>8707</v>
      </c>
      <c r="C6141" s="4">
        <f>YEAR(Data!$D6141)</f>
        <v>2012</v>
      </c>
      <c r="D6141" s="5">
        <v>41017</v>
      </c>
      <c r="E6141" s="5">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4">
        <v>30.014399999999998</v>
      </c>
    </row>
    <row r="6142" spans="1:22" ht="14.25" customHeight="1" x14ac:dyDescent="0.3">
      <c r="A6142" s="4">
        <v>6141</v>
      </c>
      <c r="B6142" s="4" t="s">
        <v>8709</v>
      </c>
      <c r="C6142" s="4">
        <f>YEAR(Data!$D6142)</f>
        <v>2014</v>
      </c>
      <c r="D6142" s="5">
        <v>41830</v>
      </c>
      <c r="E6142" s="5">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4">
        <v>134.65199999999999</v>
      </c>
    </row>
    <row r="6143" spans="1:22" ht="14.25" customHeight="1" x14ac:dyDescent="0.3">
      <c r="A6143" s="4">
        <v>6142</v>
      </c>
      <c r="B6143" s="4" t="s">
        <v>8709</v>
      </c>
      <c r="C6143" s="4">
        <f>YEAR(Data!$D6143)</f>
        <v>2014</v>
      </c>
      <c r="D6143" s="5">
        <v>41830</v>
      </c>
      <c r="E6143" s="5">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3.9128000000000043</v>
      </c>
    </row>
    <row r="6144" spans="1:22" ht="14.25" customHeight="1" x14ac:dyDescent="0.3">
      <c r="A6144" s="4">
        <v>6143</v>
      </c>
      <c r="B6144" s="4" t="s">
        <v>8709</v>
      </c>
      <c r="C6144" s="4">
        <f>YEAR(Data!$D6144)</f>
        <v>2014</v>
      </c>
      <c r="D6144" s="5">
        <v>41830</v>
      </c>
      <c r="E6144" s="5">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ht="14.25" customHeight="1" x14ac:dyDescent="0.3">
      <c r="A6145" s="4">
        <v>6144</v>
      </c>
      <c r="B6145" s="4" t="s">
        <v>8709</v>
      </c>
      <c r="C6145" s="4">
        <f>YEAR(Data!$D6145)</f>
        <v>2014</v>
      </c>
      <c r="D6145" s="5">
        <v>41830</v>
      </c>
      <c r="E6145" s="5">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4">
        <v>48.806400000000011</v>
      </c>
    </row>
    <row r="6146" spans="1:22" ht="14.25" customHeight="1" x14ac:dyDescent="0.3">
      <c r="A6146" s="4">
        <v>6145</v>
      </c>
      <c r="B6146" s="4" t="s">
        <v>8710</v>
      </c>
      <c r="C6146" s="4">
        <f>YEAR(Data!$D6146)</f>
        <v>2014</v>
      </c>
      <c r="D6146" s="5">
        <v>41818</v>
      </c>
      <c r="E6146" s="5">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9.2321999999999989</v>
      </c>
    </row>
    <row r="6147" spans="1:22" ht="14.25" customHeight="1" x14ac:dyDescent="0.3">
      <c r="A6147" s="4">
        <v>6146</v>
      </c>
      <c r="B6147" s="4" t="s">
        <v>8711</v>
      </c>
      <c r="C6147" s="4">
        <f>YEAR(Data!$D6147)</f>
        <v>2011</v>
      </c>
      <c r="D6147" s="5">
        <v>40899</v>
      </c>
      <c r="E6147" s="5">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3.1752000000000002</v>
      </c>
    </row>
    <row r="6148" spans="1:22" ht="14.25" customHeight="1" x14ac:dyDescent="0.3">
      <c r="A6148" s="4">
        <v>6147</v>
      </c>
      <c r="B6148" s="4" t="s">
        <v>8712</v>
      </c>
      <c r="C6148" s="4">
        <f>YEAR(Data!$D6148)</f>
        <v>2014</v>
      </c>
      <c r="D6148" s="5">
        <v>41965</v>
      </c>
      <c r="E6148" s="5">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3.1752000000000002</v>
      </c>
    </row>
    <row r="6149" spans="1:22" ht="14.25" customHeight="1" x14ac:dyDescent="0.3">
      <c r="A6149" s="4">
        <v>6148</v>
      </c>
      <c r="B6149" s="4" t="s">
        <v>8712</v>
      </c>
      <c r="C6149" s="4">
        <f>YEAR(Data!$D6149)</f>
        <v>2014</v>
      </c>
      <c r="D6149" s="5">
        <v>41965</v>
      </c>
      <c r="E6149" s="5">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4">
        <v>14.7668</v>
      </c>
    </row>
    <row r="6150" spans="1:22" ht="14.25" customHeight="1" x14ac:dyDescent="0.3">
      <c r="A6150" s="4">
        <v>6149</v>
      </c>
      <c r="B6150" s="4" t="s">
        <v>8713</v>
      </c>
      <c r="C6150" s="4">
        <f>YEAR(Data!$D6150)</f>
        <v>2013</v>
      </c>
      <c r="D6150" s="5">
        <v>41453</v>
      </c>
      <c r="E6150" s="5">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4">
        <v>12.599000000000004</v>
      </c>
    </row>
    <row r="6151" spans="1:22" ht="14.25" customHeight="1" x14ac:dyDescent="0.3">
      <c r="A6151" s="4">
        <v>6150</v>
      </c>
      <c r="B6151" s="4" t="s">
        <v>8714</v>
      </c>
      <c r="C6151" s="4">
        <f>YEAR(Data!$D6151)</f>
        <v>2014</v>
      </c>
      <c r="D6151" s="5">
        <v>42002</v>
      </c>
      <c r="E6151" s="5">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4">
        <v>-34.070400000000006</v>
      </c>
    </row>
    <row r="6152" spans="1:22" ht="14.25" customHeight="1" x14ac:dyDescent="0.3">
      <c r="A6152" s="4">
        <v>6151</v>
      </c>
      <c r="B6152" s="4" t="s">
        <v>8715</v>
      </c>
      <c r="C6152" s="4">
        <f>YEAR(Data!$D6152)</f>
        <v>2013</v>
      </c>
      <c r="D6152" s="5">
        <v>41373</v>
      </c>
      <c r="E6152" s="5">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4">
        <v>88.725000000000023</v>
      </c>
    </row>
    <row r="6153" spans="1:22" ht="14.25" customHeight="1" x14ac:dyDescent="0.3">
      <c r="A6153" s="4">
        <v>6152</v>
      </c>
      <c r="B6153" s="4" t="s">
        <v>8716</v>
      </c>
      <c r="C6153" s="4">
        <f>YEAR(Data!$D6153)</f>
        <v>2011</v>
      </c>
      <c r="D6153" s="5">
        <v>40620</v>
      </c>
      <c r="E6153" s="5">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4">
        <v>70.490000000000009</v>
      </c>
    </row>
    <row r="6154" spans="1:22" ht="14.25" customHeight="1" x14ac:dyDescent="0.3">
      <c r="A6154" s="4">
        <v>6153</v>
      </c>
      <c r="B6154" s="4" t="s">
        <v>8717</v>
      </c>
      <c r="C6154" s="4">
        <f>YEAR(Data!$D6154)</f>
        <v>2014</v>
      </c>
      <c r="D6154" s="5">
        <v>41824</v>
      </c>
      <c r="E6154" s="5">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0.87919999999999732</v>
      </c>
    </row>
    <row r="6155" spans="1:22" ht="14.25" customHeight="1" x14ac:dyDescent="0.3">
      <c r="A6155" s="4">
        <v>6154</v>
      </c>
      <c r="B6155" s="4" t="s">
        <v>8718</v>
      </c>
      <c r="C6155" s="4">
        <f>YEAR(Data!$D6155)</f>
        <v>2014</v>
      </c>
      <c r="D6155" s="5">
        <v>41750</v>
      </c>
      <c r="E6155" s="5">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4">
        <v>10.393599999999998</v>
      </c>
    </row>
    <row r="6156" spans="1:22" ht="14.25" customHeight="1" x14ac:dyDescent="0.3">
      <c r="A6156" s="4">
        <v>6155</v>
      </c>
      <c r="B6156" s="4" t="s">
        <v>8718</v>
      </c>
      <c r="C6156" s="4">
        <f>YEAR(Data!$D6156)</f>
        <v>2014</v>
      </c>
      <c r="D6156" s="5">
        <v>41750</v>
      </c>
      <c r="E6156" s="5">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4">
        <v>5.7752999999999961</v>
      </c>
    </row>
    <row r="6157" spans="1:22" ht="14.25" customHeight="1" x14ac:dyDescent="0.3">
      <c r="A6157" s="4">
        <v>6156</v>
      </c>
      <c r="B6157" s="4" t="s">
        <v>8718</v>
      </c>
      <c r="C6157" s="4">
        <f>YEAR(Data!$D6157)</f>
        <v>2014</v>
      </c>
      <c r="D6157" s="5">
        <v>41750</v>
      </c>
      <c r="E6157" s="5">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33.270399999999981</v>
      </c>
    </row>
    <row r="6158" spans="1:22" ht="14.25" customHeight="1" x14ac:dyDescent="0.3">
      <c r="A6158" s="4">
        <v>6157</v>
      </c>
      <c r="B6158" s="4" t="s">
        <v>8718</v>
      </c>
      <c r="C6158" s="4">
        <f>YEAR(Data!$D6158)</f>
        <v>2014</v>
      </c>
      <c r="D6158" s="5">
        <v>41750</v>
      </c>
      <c r="E6158" s="5">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4">
        <v>9.5418000000000003</v>
      </c>
    </row>
    <row r="6159" spans="1:22" ht="14.25" customHeight="1" x14ac:dyDescent="0.3">
      <c r="A6159" s="4">
        <v>6158</v>
      </c>
      <c r="B6159" s="4" t="s">
        <v>8719</v>
      </c>
      <c r="C6159" s="4">
        <f>YEAR(Data!$D6159)</f>
        <v>2013</v>
      </c>
      <c r="D6159" s="5">
        <v>41490</v>
      </c>
      <c r="E6159" s="5">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4">
        <v>38.323799999999999</v>
      </c>
    </row>
    <row r="6160" spans="1:22" ht="14.25" customHeight="1" x14ac:dyDescent="0.3">
      <c r="A6160" s="4">
        <v>6159</v>
      </c>
      <c r="B6160" s="4" t="s">
        <v>8719</v>
      </c>
      <c r="C6160" s="4">
        <f>YEAR(Data!$D6160)</f>
        <v>2013</v>
      </c>
      <c r="D6160" s="5">
        <v>41490</v>
      </c>
      <c r="E6160" s="5">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4">
        <v>23.419200000000011</v>
      </c>
    </row>
    <row r="6161" spans="1:22" ht="14.25" customHeight="1" x14ac:dyDescent="0.3">
      <c r="A6161" s="4">
        <v>6160</v>
      </c>
      <c r="B6161" s="4" t="s">
        <v>8722</v>
      </c>
      <c r="C6161" s="4">
        <f>YEAR(Data!$D6161)</f>
        <v>2013</v>
      </c>
      <c r="D6161" s="5">
        <v>41612</v>
      </c>
      <c r="E6161" s="5">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4">
        <v>108.17520000000002</v>
      </c>
    </row>
    <row r="6162" spans="1:22" ht="14.25" customHeight="1" x14ac:dyDescent="0.3">
      <c r="A6162" s="4">
        <v>6161</v>
      </c>
      <c r="B6162" s="4" t="s">
        <v>8723</v>
      </c>
      <c r="C6162" s="4">
        <f>YEAR(Data!$D6162)</f>
        <v>2011</v>
      </c>
      <c r="D6162" s="5">
        <v>40621</v>
      </c>
      <c r="E6162" s="5">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4">
        <v>28.347899999999981</v>
      </c>
    </row>
    <row r="6163" spans="1:22" ht="14.25" customHeight="1" x14ac:dyDescent="0.3">
      <c r="A6163" s="4">
        <v>6162</v>
      </c>
      <c r="B6163" s="4" t="s">
        <v>8723</v>
      </c>
      <c r="C6163" s="4">
        <f>YEAR(Data!$D6163)</f>
        <v>2011</v>
      </c>
      <c r="D6163" s="5">
        <v>40621</v>
      </c>
      <c r="E6163" s="5">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ht="14.25" customHeight="1" x14ac:dyDescent="0.3">
      <c r="A6164" s="4">
        <v>6163</v>
      </c>
      <c r="B6164" s="4" t="s">
        <v>8723</v>
      </c>
      <c r="C6164" s="4">
        <f>YEAR(Data!$D6164)</f>
        <v>2011</v>
      </c>
      <c r="D6164" s="5">
        <v>40621</v>
      </c>
      <c r="E6164" s="5">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4">
        <v>1.961999999999998</v>
      </c>
    </row>
    <row r="6165" spans="1:22" ht="14.25" customHeight="1" x14ac:dyDescent="0.3">
      <c r="A6165" s="4">
        <v>6164</v>
      </c>
      <c r="B6165" s="4" t="s">
        <v>8723</v>
      </c>
      <c r="C6165" s="4">
        <f>YEAR(Data!$D6165)</f>
        <v>2011</v>
      </c>
      <c r="D6165" s="5">
        <v>40621</v>
      </c>
      <c r="E6165" s="5">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4">
        <v>-25.737000000000002</v>
      </c>
    </row>
    <row r="6166" spans="1:22" ht="14.25" customHeight="1" x14ac:dyDescent="0.3">
      <c r="A6166" s="4">
        <v>6165</v>
      </c>
      <c r="B6166" s="4" t="s">
        <v>8723</v>
      </c>
      <c r="C6166" s="4">
        <f>YEAR(Data!$D6166)</f>
        <v>2011</v>
      </c>
      <c r="D6166" s="5">
        <v>40621</v>
      </c>
      <c r="E6166" s="5">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4">
        <v>1.3728000000000002</v>
      </c>
    </row>
    <row r="6167" spans="1:22" ht="14.25" customHeight="1" x14ac:dyDescent="0.3">
      <c r="A6167" s="4">
        <v>6166</v>
      </c>
      <c r="B6167" s="4" t="s">
        <v>8723</v>
      </c>
      <c r="C6167" s="4">
        <f>YEAR(Data!$D6167)</f>
        <v>2011</v>
      </c>
      <c r="D6167" s="5">
        <v>40621</v>
      </c>
      <c r="E6167" s="5">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4">
        <v>5.5044000000000013</v>
      </c>
    </row>
    <row r="6168" spans="1:22" ht="14.25" customHeight="1" x14ac:dyDescent="0.3">
      <c r="A6168" s="4">
        <v>6167</v>
      </c>
      <c r="B6168" s="4" t="s">
        <v>8723</v>
      </c>
      <c r="C6168" s="4">
        <f>YEAR(Data!$D6168)</f>
        <v>2011</v>
      </c>
      <c r="D6168" s="5">
        <v>40621</v>
      </c>
      <c r="E6168" s="5">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4">
        <v>53.199999999999989</v>
      </c>
    </row>
    <row r="6169" spans="1:22" ht="14.25" customHeight="1" x14ac:dyDescent="0.3">
      <c r="A6169" s="4">
        <v>6168</v>
      </c>
      <c r="B6169" s="4" t="s">
        <v>8724</v>
      </c>
      <c r="C6169" s="4">
        <f>YEAR(Data!$D6169)</f>
        <v>2012</v>
      </c>
      <c r="D6169" s="5">
        <v>41019</v>
      </c>
      <c r="E6169" s="5">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44.045999999999992</v>
      </c>
    </row>
    <row r="6170" spans="1:22" ht="14.25" customHeight="1" x14ac:dyDescent="0.3">
      <c r="A6170" s="4">
        <v>6169</v>
      </c>
      <c r="B6170" s="4" t="s">
        <v>8725</v>
      </c>
      <c r="C6170" s="4">
        <f>YEAR(Data!$D6170)</f>
        <v>2012</v>
      </c>
      <c r="D6170" s="5">
        <v>41171</v>
      </c>
      <c r="E6170" s="5">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ht="14.25" customHeight="1" x14ac:dyDescent="0.3">
      <c r="A6171" s="4">
        <v>6170</v>
      </c>
      <c r="B6171" s="4" t="s">
        <v>8726</v>
      </c>
      <c r="C6171" s="4">
        <f>YEAR(Data!$D6171)</f>
        <v>2011</v>
      </c>
      <c r="D6171" s="5">
        <v>40782</v>
      </c>
      <c r="E6171" s="5">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ht="14.25" customHeight="1" x14ac:dyDescent="0.3">
      <c r="A6172" s="4">
        <v>6171</v>
      </c>
      <c r="B6172" s="4" t="s">
        <v>8727</v>
      </c>
      <c r="C6172" s="4">
        <f>YEAR(Data!$D6172)</f>
        <v>2013</v>
      </c>
      <c r="D6172" s="5">
        <v>41628</v>
      </c>
      <c r="E6172" s="5">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4">
        <v>11.558699999999998</v>
      </c>
    </row>
    <row r="6173" spans="1:22" ht="14.25" customHeight="1" x14ac:dyDescent="0.3">
      <c r="A6173" s="4">
        <v>6172</v>
      </c>
      <c r="B6173" s="4" t="s">
        <v>8727</v>
      </c>
      <c r="C6173" s="4">
        <f>YEAR(Data!$D6173)</f>
        <v>2013</v>
      </c>
      <c r="D6173" s="5">
        <v>41628</v>
      </c>
      <c r="E6173" s="5">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ht="14.25" customHeight="1" x14ac:dyDescent="0.3">
      <c r="A6174" s="4">
        <v>6173</v>
      </c>
      <c r="B6174" s="4" t="s">
        <v>8730</v>
      </c>
      <c r="C6174" s="4">
        <f>YEAR(Data!$D6174)</f>
        <v>2011</v>
      </c>
      <c r="D6174" s="5">
        <v>40757</v>
      </c>
      <c r="E6174" s="5">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ht="14.25" customHeight="1" x14ac:dyDescent="0.3">
      <c r="A6175" s="4">
        <v>6174</v>
      </c>
      <c r="B6175" s="4" t="s">
        <v>8730</v>
      </c>
      <c r="C6175" s="4">
        <f>YEAR(Data!$D6175)</f>
        <v>2011</v>
      </c>
      <c r="D6175" s="5">
        <v>40757</v>
      </c>
      <c r="E6175" s="5">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4">
        <v>9.1160000000000014</v>
      </c>
    </row>
    <row r="6176" spans="1:22" ht="14.25" customHeight="1" x14ac:dyDescent="0.3">
      <c r="A6176" s="4">
        <v>6175</v>
      </c>
      <c r="B6176" s="4" t="s">
        <v>8730</v>
      </c>
      <c r="C6176" s="4">
        <f>YEAR(Data!$D6176)</f>
        <v>2011</v>
      </c>
      <c r="D6176" s="5">
        <v>40757</v>
      </c>
      <c r="E6176" s="5">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226.36260000000004</v>
      </c>
    </row>
    <row r="6177" spans="1:22" ht="14.25" customHeight="1" x14ac:dyDescent="0.3">
      <c r="A6177" s="4">
        <v>6176</v>
      </c>
      <c r="B6177" s="4" t="s">
        <v>8731</v>
      </c>
      <c r="C6177" s="4">
        <f>YEAR(Data!$D6177)</f>
        <v>2012</v>
      </c>
      <c r="D6177" s="5">
        <v>41173</v>
      </c>
      <c r="E6177" s="5">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ht="14.25" customHeight="1" x14ac:dyDescent="0.3">
      <c r="A6178" s="4">
        <v>6177</v>
      </c>
      <c r="B6178" s="4" t="s">
        <v>8731</v>
      </c>
      <c r="C6178" s="4">
        <f>YEAR(Data!$D6178)</f>
        <v>2012</v>
      </c>
      <c r="D6178" s="5">
        <v>41173</v>
      </c>
      <c r="E6178" s="5">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24.068799999999996</v>
      </c>
    </row>
    <row r="6179" spans="1:22" ht="14.25" customHeight="1" x14ac:dyDescent="0.3">
      <c r="A6179" s="4">
        <v>6178</v>
      </c>
      <c r="B6179" s="4" t="s">
        <v>8731</v>
      </c>
      <c r="C6179" s="4">
        <f>YEAR(Data!$D6179)</f>
        <v>2012</v>
      </c>
      <c r="D6179" s="5">
        <v>41173</v>
      </c>
      <c r="E6179" s="5">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4">
        <v>57.32119999999999</v>
      </c>
    </row>
    <row r="6180" spans="1:22" ht="14.25" customHeight="1" x14ac:dyDescent="0.3">
      <c r="A6180" s="4">
        <v>6179</v>
      </c>
      <c r="B6180" s="4" t="s">
        <v>8731</v>
      </c>
      <c r="C6180" s="4">
        <f>YEAR(Data!$D6180)</f>
        <v>2012</v>
      </c>
      <c r="D6180" s="5">
        <v>41173</v>
      </c>
      <c r="E6180" s="5">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4">
        <v>11.720800000000001</v>
      </c>
    </row>
    <row r="6181" spans="1:22" ht="14.25" customHeight="1" x14ac:dyDescent="0.3">
      <c r="A6181" s="4">
        <v>6180</v>
      </c>
      <c r="B6181" s="4" t="s">
        <v>8731</v>
      </c>
      <c r="C6181" s="4">
        <f>YEAR(Data!$D6181)</f>
        <v>2012</v>
      </c>
      <c r="D6181" s="5">
        <v>41173</v>
      </c>
      <c r="E6181" s="5">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6.3960000000000008</v>
      </c>
    </row>
    <row r="6182" spans="1:22" ht="14.25" customHeight="1" x14ac:dyDescent="0.3">
      <c r="A6182" s="4">
        <v>6181</v>
      </c>
      <c r="B6182" s="4" t="s">
        <v>8731</v>
      </c>
      <c r="C6182" s="4">
        <f>YEAR(Data!$D6182)</f>
        <v>2012</v>
      </c>
      <c r="D6182" s="5">
        <v>41173</v>
      </c>
      <c r="E6182" s="5">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4">
        <v>176.38600000000002</v>
      </c>
    </row>
    <row r="6183" spans="1:22" ht="14.25" customHeight="1" x14ac:dyDescent="0.3">
      <c r="A6183" s="4">
        <v>6182</v>
      </c>
      <c r="B6183" s="4" t="s">
        <v>8731</v>
      </c>
      <c r="C6183" s="4">
        <f>YEAR(Data!$D6183)</f>
        <v>2012</v>
      </c>
      <c r="D6183" s="5">
        <v>41173</v>
      </c>
      <c r="E6183" s="5">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4">
        <v>32.981699999999989</v>
      </c>
    </row>
    <row r="6184" spans="1:22" ht="14.25" customHeight="1" x14ac:dyDescent="0.3">
      <c r="A6184" s="4">
        <v>6183</v>
      </c>
      <c r="B6184" s="4" t="s">
        <v>8731</v>
      </c>
      <c r="C6184" s="4">
        <f>YEAR(Data!$D6184)</f>
        <v>2012</v>
      </c>
      <c r="D6184" s="5">
        <v>41173</v>
      </c>
      <c r="E6184" s="5">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6.8619999999999992</v>
      </c>
    </row>
    <row r="6185" spans="1:22" ht="14.25" customHeight="1" x14ac:dyDescent="0.3">
      <c r="A6185" s="4">
        <v>6184</v>
      </c>
      <c r="B6185" s="4" t="s">
        <v>8731</v>
      </c>
      <c r="C6185" s="4">
        <f>YEAR(Data!$D6185)</f>
        <v>2012</v>
      </c>
      <c r="D6185" s="5">
        <v>41173</v>
      </c>
      <c r="E6185" s="5">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ht="14.25" customHeight="1" x14ac:dyDescent="0.3">
      <c r="A6186" s="4">
        <v>6185</v>
      </c>
      <c r="B6186" s="4" t="s">
        <v>8734</v>
      </c>
      <c r="C6186" s="4">
        <f>YEAR(Data!$D6186)</f>
        <v>2013</v>
      </c>
      <c r="D6186" s="5">
        <v>41620</v>
      </c>
      <c r="E6186" s="5">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25.245000000000019</v>
      </c>
    </row>
    <row r="6187" spans="1:22" ht="14.25" customHeight="1" x14ac:dyDescent="0.3">
      <c r="A6187" s="4">
        <v>6186</v>
      </c>
      <c r="B6187" s="4" t="s">
        <v>8735</v>
      </c>
      <c r="C6187" s="4">
        <f>YEAR(Data!$D6187)</f>
        <v>2012</v>
      </c>
      <c r="D6187" s="5">
        <v>41128</v>
      </c>
      <c r="E6187" s="5">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10.679999999999996</v>
      </c>
    </row>
    <row r="6188" spans="1:22" ht="14.25" customHeight="1" x14ac:dyDescent="0.3">
      <c r="A6188" s="4">
        <v>6187</v>
      </c>
      <c r="B6188" s="4" t="s">
        <v>8736</v>
      </c>
      <c r="C6188" s="4">
        <f>YEAR(Data!$D6188)</f>
        <v>2012</v>
      </c>
      <c r="D6188" s="5">
        <v>41228</v>
      </c>
      <c r="E6188" s="5">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4">
        <v>20.575499999999998</v>
      </c>
    </row>
    <row r="6189" spans="1:22" ht="14.25" customHeight="1" x14ac:dyDescent="0.3">
      <c r="A6189" s="4">
        <v>6188</v>
      </c>
      <c r="B6189" s="4" t="s">
        <v>8736</v>
      </c>
      <c r="C6189" s="4">
        <f>YEAR(Data!$D6189)</f>
        <v>2012</v>
      </c>
      <c r="D6189" s="5">
        <v>41228</v>
      </c>
      <c r="E6189" s="5">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4">
        <v>11.793599999999998</v>
      </c>
    </row>
    <row r="6190" spans="1:22" ht="14.25" customHeight="1" x14ac:dyDescent="0.3">
      <c r="A6190" s="4">
        <v>6189</v>
      </c>
      <c r="B6190" s="4" t="s">
        <v>8736</v>
      </c>
      <c r="C6190" s="4">
        <f>YEAR(Data!$D6190)</f>
        <v>2012</v>
      </c>
      <c r="D6190" s="5">
        <v>41228</v>
      </c>
      <c r="E6190" s="5">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4">
        <v>35.711999999999989</v>
      </c>
    </row>
    <row r="6191" spans="1:22" ht="14.25" customHeight="1" x14ac:dyDescent="0.3">
      <c r="A6191" s="4">
        <v>6190</v>
      </c>
      <c r="B6191" s="4" t="s">
        <v>8737</v>
      </c>
      <c r="C6191" s="4">
        <f>YEAR(Data!$D6191)</f>
        <v>2014</v>
      </c>
      <c r="D6191" s="5">
        <v>41734</v>
      </c>
      <c r="E6191" s="5">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4">
        <v>47.97999999999999</v>
      </c>
    </row>
    <row r="6192" spans="1:22" ht="14.25" customHeight="1" x14ac:dyDescent="0.3">
      <c r="A6192" s="4">
        <v>6191</v>
      </c>
      <c r="B6192" s="4" t="s">
        <v>8739</v>
      </c>
      <c r="C6192" s="4">
        <f>YEAR(Data!$D6192)</f>
        <v>2013</v>
      </c>
      <c r="D6192" s="5">
        <v>41633</v>
      </c>
      <c r="E6192" s="5">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4">
        <v>207.88559999999998</v>
      </c>
    </row>
    <row r="6193" spans="1:22" ht="14.25" customHeight="1" x14ac:dyDescent="0.3">
      <c r="A6193" s="4">
        <v>6192</v>
      </c>
      <c r="B6193" s="4" t="s">
        <v>8740</v>
      </c>
      <c r="C6193" s="4">
        <f>YEAR(Data!$D6193)</f>
        <v>2014</v>
      </c>
      <c r="D6193" s="5">
        <v>41987</v>
      </c>
      <c r="E6193" s="5">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8.4888000000000012</v>
      </c>
    </row>
    <row r="6194" spans="1:22" ht="14.25" customHeight="1" x14ac:dyDescent="0.3">
      <c r="A6194" s="4">
        <v>6193</v>
      </c>
      <c r="B6194" s="4" t="s">
        <v>8741</v>
      </c>
      <c r="C6194" s="4">
        <f>YEAR(Data!$D6194)</f>
        <v>2014</v>
      </c>
      <c r="D6194" s="5">
        <v>41996</v>
      </c>
      <c r="E6194" s="5">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4">
        <v>9.0719999999999992</v>
      </c>
    </row>
    <row r="6195" spans="1:22" ht="14.25" customHeight="1" x14ac:dyDescent="0.3">
      <c r="A6195" s="4">
        <v>6194</v>
      </c>
      <c r="B6195" s="4" t="s">
        <v>8741</v>
      </c>
      <c r="C6195" s="4">
        <f>YEAR(Data!$D6195)</f>
        <v>2014</v>
      </c>
      <c r="D6195" s="5">
        <v>41996</v>
      </c>
      <c r="E6195" s="5">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4">
        <v>-9.8114999999999988</v>
      </c>
    </row>
    <row r="6196" spans="1:22" ht="14.25" customHeight="1" x14ac:dyDescent="0.3">
      <c r="A6196" s="4">
        <v>6195</v>
      </c>
      <c r="B6196" s="4" t="s">
        <v>8741</v>
      </c>
      <c r="C6196" s="4">
        <f>YEAR(Data!$D6196)</f>
        <v>2014</v>
      </c>
      <c r="D6196" s="5">
        <v>41996</v>
      </c>
      <c r="E6196" s="5">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26.557999999999993</v>
      </c>
    </row>
    <row r="6197" spans="1:22" ht="14.25" customHeight="1" x14ac:dyDescent="0.3">
      <c r="A6197" s="4">
        <v>6196</v>
      </c>
      <c r="B6197" s="4" t="s">
        <v>8742</v>
      </c>
      <c r="C6197" s="4">
        <f>YEAR(Data!$D6197)</f>
        <v>2014</v>
      </c>
      <c r="D6197" s="5">
        <v>41934</v>
      </c>
      <c r="E6197" s="5">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-76.997200000000021</v>
      </c>
    </row>
    <row r="6198" spans="1:22" ht="14.25" customHeight="1" x14ac:dyDescent="0.3">
      <c r="A6198" s="4">
        <v>6197</v>
      </c>
      <c r="B6198" s="4" t="s">
        <v>8742</v>
      </c>
      <c r="C6198" s="4">
        <f>YEAR(Data!$D6198)</f>
        <v>2014</v>
      </c>
      <c r="D6198" s="5">
        <v>41934</v>
      </c>
      <c r="E6198" s="5">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-4.460999999999995</v>
      </c>
    </row>
    <row r="6199" spans="1:22" ht="14.25" customHeight="1" x14ac:dyDescent="0.3">
      <c r="A6199" s="4">
        <v>6198</v>
      </c>
      <c r="B6199" s="4" t="s">
        <v>8743</v>
      </c>
      <c r="C6199" s="4">
        <f>YEAR(Data!$D6199)</f>
        <v>2012</v>
      </c>
      <c r="D6199" s="5">
        <v>41226</v>
      </c>
      <c r="E6199" s="5">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4">
        <v>28.696499999999993</v>
      </c>
    </row>
    <row r="6200" spans="1:22" ht="14.25" customHeight="1" x14ac:dyDescent="0.3">
      <c r="A6200" s="4">
        <v>6199</v>
      </c>
      <c r="B6200" s="4" t="s">
        <v>8743</v>
      </c>
      <c r="C6200" s="4">
        <f>YEAR(Data!$D6200)</f>
        <v>2012</v>
      </c>
      <c r="D6200" s="5">
        <v>41226</v>
      </c>
      <c r="E6200" s="5">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13.252199999999997</v>
      </c>
    </row>
    <row r="6201" spans="1:22" ht="14.25" customHeight="1" x14ac:dyDescent="0.3">
      <c r="A6201" s="4">
        <v>6200</v>
      </c>
      <c r="B6201" s="4" t="s">
        <v>8743</v>
      </c>
      <c r="C6201" s="4">
        <f>YEAR(Data!$D6201)</f>
        <v>2012</v>
      </c>
      <c r="D6201" s="5">
        <v>41226</v>
      </c>
      <c r="E6201" s="5">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46.118399999999994</v>
      </c>
    </row>
    <row r="6202" spans="1:22" ht="14.25" customHeight="1" x14ac:dyDescent="0.3">
      <c r="A6202" s="4">
        <v>6201</v>
      </c>
      <c r="B6202" s="4" t="s">
        <v>8744</v>
      </c>
      <c r="C6202" s="4">
        <f>YEAR(Data!$D6202)</f>
        <v>2012</v>
      </c>
      <c r="D6202" s="5">
        <v>41015</v>
      </c>
      <c r="E6202" s="5">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485.98919999999993</v>
      </c>
    </row>
    <row r="6203" spans="1:22" ht="14.25" customHeight="1" x14ac:dyDescent="0.3">
      <c r="A6203" s="4">
        <v>6202</v>
      </c>
      <c r="B6203" s="4" t="s">
        <v>8744</v>
      </c>
      <c r="C6203" s="4">
        <f>YEAR(Data!$D6203)</f>
        <v>2012</v>
      </c>
      <c r="D6203" s="5">
        <v>41015</v>
      </c>
      <c r="E6203" s="5">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4">
        <v>-4.9004999999999974</v>
      </c>
    </row>
    <row r="6204" spans="1:22" ht="14.25" customHeight="1" x14ac:dyDescent="0.3">
      <c r="A6204" s="4">
        <v>6203</v>
      </c>
      <c r="B6204" s="4" t="s">
        <v>8745</v>
      </c>
      <c r="C6204" s="4">
        <f>YEAR(Data!$D6204)</f>
        <v>2013</v>
      </c>
      <c r="D6204" s="5">
        <v>41625</v>
      </c>
      <c r="E6204" s="5">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4">
        <v>7.0489999999999498</v>
      </c>
    </row>
    <row r="6205" spans="1:22" ht="14.25" customHeight="1" x14ac:dyDescent="0.3">
      <c r="A6205" s="4">
        <v>6204</v>
      </c>
      <c r="B6205" s="4" t="s">
        <v>8746</v>
      </c>
      <c r="C6205" s="4">
        <f>YEAR(Data!$D6205)</f>
        <v>2013</v>
      </c>
      <c r="D6205" s="5">
        <v>41569</v>
      </c>
      <c r="E6205" s="5">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4">
        <v>-47.030399999999986</v>
      </c>
    </row>
    <row r="6206" spans="1:22" ht="14.25" customHeight="1" x14ac:dyDescent="0.3">
      <c r="A6206" s="4">
        <v>6205</v>
      </c>
      <c r="B6206" s="4" t="s">
        <v>8747</v>
      </c>
      <c r="C6206" s="4">
        <f>YEAR(Data!$D6206)</f>
        <v>2014</v>
      </c>
      <c r="D6206" s="5">
        <v>41975</v>
      </c>
      <c r="E6206" s="5">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4">
        <v>1.7352000000000005</v>
      </c>
    </row>
    <row r="6207" spans="1:22" ht="14.25" customHeight="1" x14ac:dyDescent="0.3">
      <c r="A6207" s="4">
        <v>6206</v>
      </c>
      <c r="B6207" s="4" t="s">
        <v>8748</v>
      </c>
      <c r="C6207" s="4">
        <f>YEAR(Data!$D6207)</f>
        <v>2013</v>
      </c>
      <c r="D6207" s="5">
        <v>41568</v>
      </c>
      <c r="E6207" s="5">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4">
        <v>15.942499999999992</v>
      </c>
    </row>
    <row r="6208" spans="1:22" ht="14.25" customHeight="1" x14ac:dyDescent="0.3">
      <c r="A6208" s="4">
        <v>6207</v>
      </c>
      <c r="B6208" s="4" t="s">
        <v>8748</v>
      </c>
      <c r="C6208" s="4">
        <f>YEAR(Data!$D6208)</f>
        <v>2013</v>
      </c>
      <c r="D6208" s="5">
        <v>41568</v>
      </c>
      <c r="E6208" s="5">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7.8899999999999979</v>
      </c>
    </row>
    <row r="6209" spans="1:22" ht="14.25" customHeight="1" x14ac:dyDescent="0.3">
      <c r="A6209" s="4">
        <v>6208</v>
      </c>
      <c r="B6209" s="4" t="s">
        <v>8748</v>
      </c>
      <c r="C6209" s="4">
        <f>YEAR(Data!$D6209)</f>
        <v>2013</v>
      </c>
      <c r="D6209" s="5">
        <v>41568</v>
      </c>
      <c r="E6209" s="5">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-14.576399999999996</v>
      </c>
    </row>
    <row r="6210" spans="1:22" ht="14.25" customHeight="1" x14ac:dyDescent="0.3">
      <c r="A6210" s="4">
        <v>6209</v>
      </c>
      <c r="B6210" s="4" t="s">
        <v>8749</v>
      </c>
      <c r="C6210" s="4">
        <f>YEAR(Data!$D6210)</f>
        <v>2014</v>
      </c>
      <c r="D6210" s="5">
        <v>41912</v>
      </c>
      <c r="E6210" s="5">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4">
        <v>-6.3960000000000008</v>
      </c>
    </row>
    <row r="6211" spans="1:22" ht="14.25" customHeight="1" x14ac:dyDescent="0.3">
      <c r="A6211" s="4">
        <v>6210</v>
      </c>
      <c r="B6211" s="4" t="s">
        <v>8750</v>
      </c>
      <c r="C6211" s="4">
        <f>YEAR(Data!$D6211)</f>
        <v>2014</v>
      </c>
      <c r="D6211" s="5">
        <v>41870</v>
      </c>
      <c r="E6211" s="5">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4">
        <v>942.81569999999988</v>
      </c>
    </row>
    <row r="6212" spans="1:22" ht="14.25" customHeight="1" x14ac:dyDescent="0.3">
      <c r="A6212" s="4">
        <v>6211</v>
      </c>
      <c r="B6212" s="4" t="s">
        <v>8750</v>
      </c>
      <c r="C6212" s="4">
        <f>YEAR(Data!$D6212)</f>
        <v>2014</v>
      </c>
      <c r="D6212" s="5">
        <v>41870</v>
      </c>
      <c r="E6212" s="5">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4">
        <v>290.00579999999991</v>
      </c>
    </row>
    <row r="6213" spans="1:22" ht="14.25" customHeight="1" x14ac:dyDescent="0.3">
      <c r="A6213" s="4">
        <v>6212</v>
      </c>
      <c r="B6213" s="4" t="s">
        <v>8750</v>
      </c>
      <c r="C6213" s="4">
        <f>YEAR(Data!$D6213)</f>
        <v>2014</v>
      </c>
      <c r="D6213" s="5">
        <v>41870</v>
      </c>
      <c r="E6213" s="5">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22.419600000000003</v>
      </c>
    </row>
    <row r="6214" spans="1:22" ht="14.25" customHeight="1" x14ac:dyDescent="0.3">
      <c r="A6214" s="4">
        <v>6213</v>
      </c>
      <c r="B6214" s="4" t="s">
        <v>8751</v>
      </c>
      <c r="C6214" s="4">
        <f>YEAR(Data!$D6214)</f>
        <v>2014</v>
      </c>
      <c r="D6214" s="5">
        <v>41956</v>
      </c>
      <c r="E6214" s="5">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4">
        <v>9.120000000000001</v>
      </c>
    </row>
    <row r="6215" spans="1:22" ht="14.25" customHeight="1" x14ac:dyDescent="0.3">
      <c r="A6215" s="4">
        <v>6214</v>
      </c>
      <c r="B6215" s="4" t="s">
        <v>8751</v>
      </c>
      <c r="C6215" s="4">
        <f>YEAR(Data!$D6215)</f>
        <v>2014</v>
      </c>
      <c r="D6215" s="5">
        <v>41956</v>
      </c>
      <c r="E6215" s="5">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4">
        <v>22.074799999999996</v>
      </c>
    </row>
    <row r="6216" spans="1:22" ht="14.25" customHeight="1" x14ac:dyDescent="0.3">
      <c r="A6216" s="4">
        <v>6215</v>
      </c>
      <c r="B6216" s="4" t="s">
        <v>8753</v>
      </c>
      <c r="C6216" s="4">
        <f>YEAR(Data!$D6216)</f>
        <v>2011</v>
      </c>
      <c r="D6216" s="5">
        <v>40827</v>
      </c>
      <c r="E6216" s="5">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4">
        <v>3.7435999999999998</v>
      </c>
    </row>
    <row r="6217" spans="1:22" ht="14.25" customHeight="1" x14ac:dyDescent="0.3">
      <c r="A6217" s="4">
        <v>6216</v>
      </c>
      <c r="B6217" s="4" t="s">
        <v>8754</v>
      </c>
      <c r="C6217" s="4">
        <f>YEAR(Data!$D6217)</f>
        <v>2012</v>
      </c>
      <c r="D6217" s="5">
        <v>41241</v>
      </c>
      <c r="E6217" s="5">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27.945600000000002</v>
      </c>
    </row>
    <row r="6218" spans="1:22" ht="14.25" customHeight="1" x14ac:dyDescent="0.3">
      <c r="A6218" s="4">
        <v>6217</v>
      </c>
      <c r="B6218" s="4" t="s">
        <v>8754</v>
      </c>
      <c r="C6218" s="4">
        <f>YEAR(Data!$D6218)</f>
        <v>2012</v>
      </c>
      <c r="D6218" s="5">
        <v>41241</v>
      </c>
      <c r="E6218" s="5">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ht="14.25" customHeight="1" x14ac:dyDescent="0.3">
      <c r="A6219" s="4">
        <v>6218</v>
      </c>
      <c r="B6219" s="4" t="s">
        <v>8755</v>
      </c>
      <c r="C6219" s="4">
        <f>YEAR(Data!$D6219)</f>
        <v>2012</v>
      </c>
      <c r="D6219" s="5">
        <v>41117</v>
      </c>
      <c r="E6219" s="5">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0.29969999999999963</v>
      </c>
    </row>
    <row r="6220" spans="1:22" ht="14.25" customHeight="1" x14ac:dyDescent="0.3">
      <c r="A6220" s="4">
        <v>6219</v>
      </c>
      <c r="B6220" s="4" t="s">
        <v>8756</v>
      </c>
      <c r="C6220" s="4">
        <f>YEAR(Data!$D6220)</f>
        <v>2013</v>
      </c>
      <c r="D6220" s="5">
        <v>41568</v>
      </c>
      <c r="E6220" s="5">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4">
        <v>35.195999999999998</v>
      </c>
    </row>
    <row r="6221" spans="1:22" ht="14.25" customHeight="1" x14ac:dyDescent="0.3">
      <c r="A6221" s="4">
        <v>6220</v>
      </c>
      <c r="B6221" s="4" t="s">
        <v>8756</v>
      </c>
      <c r="C6221" s="4">
        <f>YEAR(Data!$D6221)</f>
        <v>2013</v>
      </c>
      <c r="D6221" s="5">
        <v>41568</v>
      </c>
      <c r="E6221" s="5">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51.834599999999995</v>
      </c>
    </row>
    <row r="6222" spans="1:22" ht="14.25" customHeight="1" x14ac:dyDescent="0.3">
      <c r="A6222" s="4">
        <v>6221</v>
      </c>
      <c r="B6222" s="4" t="s">
        <v>8756</v>
      </c>
      <c r="C6222" s="4">
        <f>YEAR(Data!$D6222)</f>
        <v>2013</v>
      </c>
      <c r="D6222" s="5">
        <v>41568</v>
      </c>
      <c r="E6222" s="5">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1.4601999999999977</v>
      </c>
    </row>
    <row r="6223" spans="1:22" ht="14.25" customHeight="1" x14ac:dyDescent="0.3">
      <c r="A6223" s="4">
        <v>6222</v>
      </c>
      <c r="B6223" s="4" t="s">
        <v>8757</v>
      </c>
      <c r="C6223" s="4">
        <f>YEAR(Data!$D6223)</f>
        <v>2014</v>
      </c>
      <c r="D6223" s="5">
        <v>41897</v>
      </c>
      <c r="E6223" s="5">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4">
        <v>26.081999999999997</v>
      </c>
    </row>
    <row r="6224" spans="1:22" ht="14.25" customHeight="1" x14ac:dyDescent="0.3">
      <c r="A6224" s="4">
        <v>6223</v>
      </c>
      <c r="B6224" s="4" t="s">
        <v>8758</v>
      </c>
      <c r="C6224" s="4">
        <f>YEAR(Data!$D6224)</f>
        <v>2014</v>
      </c>
      <c r="D6224" s="5">
        <v>41997</v>
      </c>
      <c r="E6224" s="5">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4">
        <v>19.084800000000005</v>
      </c>
    </row>
    <row r="6225" spans="1:22" ht="14.25" customHeight="1" x14ac:dyDescent="0.3">
      <c r="A6225" s="4">
        <v>6224</v>
      </c>
      <c r="B6225" s="4" t="s">
        <v>8758</v>
      </c>
      <c r="C6225" s="4">
        <f>YEAR(Data!$D6225)</f>
        <v>2014</v>
      </c>
      <c r="D6225" s="5">
        <v>41997</v>
      </c>
      <c r="E6225" s="5">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4">
        <v>1.0730999999999993</v>
      </c>
    </row>
    <row r="6226" spans="1:22" ht="14.25" customHeight="1" x14ac:dyDescent="0.3">
      <c r="A6226" s="4">
        <v>6225</v>
      </c>
      <c r="B6226" s="4" t="s">
        <v>8758</v>
      </c>
      <c r="C6226" s="4">
        <f>YEAR(Data!$D6226)</f>
        <v>2014</v>
      </c>
      <c r="D6226" s="5">
        <v>41997</v>
      </c>
      <c r="E6226" s="5">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4">
        <v>-54.588000000000008</v>
      </c>
    </row>
    <row r="6227" spans="1:22" ht="14.25" customHeight="1" x14ac:dyDescent="0.3">
      <c r="A6227" s="4">
        <v>6226</v>
      </c>
      <c r="B6227" s="4" t="s">
        <v>8760</v>
      </c>
      <c r="C6227" s="4">
        <f>YEAR(Data!$D6227)</f>
        <v>2012</v>
      </c>
      <c r="D6227" s="5">
        <v>41187</v>
      </c>
      <c r="E6227" s="5">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4">
        <v>-103.86059999999998</v>
      </c>
    </row>
    <row r="6228" spans="1:22" ht="14.25" customHeight="1" x14ac:dyDescent="0.3">
      <c r="A6228" s="4">
        <v>6227</v>
      </c>
      <c r="B6228" s="4" t="s">
        <v>8760</v>
      </c>
      <c r="C6228" s="4">
        <f>YEAR(Data!$D6228)</f>
        <v>2012</v>
      </c>
      <c r="D6228" s="5">
        <v>41187</v>
      </c>
      <c r="E6228" s="5">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4">
        <v>-14.558399999999978</v>
      </c>
    </row>
    <row r="6229" spans="1:22" ht="14.25" customHeight="1" x14ac:dyDescent="0.3">
      <c r="A6229" s="4">
        <v>6228</v>
      </c>
      <c r="B6229" s="4" t="s">
        <v>8761</v>
      </c>
      <c r="C6229" s="4">
        <f>YEAR(Data!$D6229)</f>
        <v>2011</v>
      </c>
      <c r="D6229" s="5">
        <v>40849</v>
      </c>
      <c r="E6229" s="5">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4">
        <v>7.7679000000000009</v>
      </c>
    </row>
    <row r="6230" spans="1:22" ht="14.25" customHeight="1" x14ac:dyDescent="0.3">
      <c r="A6230" s="4">
        <v>6229</v>
      </c>
      <c r="B6230" s="4" t="s">
        <v>8762</v>
      </c>
      <c r="C6230" s="4">
        <f>YEAR(Data!$D6230)</f>
        <v>2013</v>
      </c>
      <c r="D6230" s="5">
        <v>41296</v>
      </c>
      <c r="E6230" s="5">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-20.235600000000005</v>
      </c>
    </row>
    <row r="6231" spans="1:22" ht="14.25" customHeight="1" x14ac:dyDescent="0.3">
      <c r="A6231" s="4">
        <v>6230</v>
      </c>
      <c r="B6231" s="4" t="s">
        <v>8762</v>
      </c>
      <c r="C6231" s="4">
        <f>YEAR(Data!$D6231)</f>
        <v>2013</v>
      </c>
      <c r="D6231" s="5">
        <v>41296</v>
      </c>
      <c r="E6231" s="5">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ht="14.25" customHeight="1" x14ac:dyDescent="0.3">
      <c r="A6232" s="4">
        <v>6231</v>
      </c>
      <c r="B6232" s="4" t="s">
        <v>8763</v>
      </c>
      <c r="C6232" s="4">
        <f>YEAR(Data!$D6232)</f>
        <v>2014</v>
      </c>
      <c r="D6232" s="5">
        <v>41832</v>
      </c>
      <c r="E6232" s="5">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4">
        <v>11.8248</v>
      </c>
    </row>
    <row r="6233" spans="1:22" ht="14.25" customHeight="1" x14ac:dyDescent="0.3">
      <c r="A6233" s="4">
        <v>6232</v>
      </c>
      <c r="B6233" s="4" t="s">
        <v>8765</v>
      </c>
      <c r="C6233" s="4">
        <f>YEAR(Data!$D6233)</f>
        <v>2014</v>
      </c>
      <c r="D6233" s="5">
        <v>41894</v>
      </c>
      <c r="E6233" s="5">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8.8783999999999921</v>
      </c>
    </row>
    <row r="6234" spans="1:22" ht="14.25" customHeight="1" x14ac:dyDescent="0.3">
      <c r="A6234" s="4">
        <v>6233</v>
      </c>
      <c r="B6234" s="4" t="s">
        <v>8765</v>
      </c>
      <c r="C6234" s="4">
        <f>YEAR(Data!$D6234)</f>
        <v>2014</v>
      </c>
      <c r="D6234" s="5">
        <v>41894</v>
      </c>
      <c r="E6234" s="5">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ht="14.25" customHeight="1" x14ac:dyDescent="0.3">
      <c r="A6235" s="4">
        <v>6234</v>
      </c>
      <c r="B6235" s="4" t="s">
        <v>8765</v>
      </c>
      <c r="C6235" s="4">
        <f>YEAR(Data!$D6235)</f>
        <v>2014</v>
      </c>
      <c r="D6235" s="5">
        <v>41894</v>
      </c>
      <c r="E6235" s="5">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34.214400000000005</v>
      </c>
    </row>
    <row r="6236" spans="1:22" ht="14.25" customHeight="1" x14ac:dyDescent="0.3">
      <c r="A6236" s="4">
        <v>6235</v>
      </c>
      <c r="B6236" s="4" t="s">
        <v>8765</v>
      </c>
      <c r="C6236" s="4">
        <f>YEAR(Data!$D6236)</f>
        <v>2014</v>
      </c>
      <c r="D6236" s="5">
        <v>41894</v>
      </c>
      <c r="E6236" s="5">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4">
        <v>459.98749999999995</v>
      </c>
    </row>
    <row r="6237" spans="1:22" ht="14.25" customHeight="1" x14ac:dyDescent="0.3">
      <c r="A6237" s="4">
        <v>6236</v>
      </c>
      <c r="B6237" s="4" t="s">
        <v>8765</v>
      </c>
      <c r="C6237" s="4">
        <f>YEAR(Data!$D6237)</f>
        <v>2014</v>
      </c>
      <c r="D6237" s="5">
        <v>41894</v>
      </c>
      <c r="E6237" s="5">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4">
        <v>-17.991000000000003</v>
      </c>
    </row>
    <row r="6238" spans="1:22" ht="14.25" customHeight="1" x14ac:dyDescent="0.3">
      <c r="A6238" s="4">
        <v>6237</v>
      </c>
      <c r="B6238" s="4" t="s">
        <v>8768</v>
      </c>
      <c r="C6238" s="4">
        <f>YEAR(Data!$D6238)</f>
        <v>2013</v>
      </c>
      <c r="D6238" s="5">
        <v>41328</v>
      </c>
      <c r="E6238" s="5">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ht="14.25" customHeight="1" x14ac:dyDescent="0.3">
      <c r="A6239" s="4">
        <v>6238</v>
      </c>
      <c r="B6239" s="4" t="s">
        <v>8769</v>
      </c>
      <c r="C6239" s="4">
        <f>YEAR(Data!$D6239)</f>
        <v>2013</v>
      </c>
      <c r="D6239" s="5">
        <v>41296</v>
      </c>
      <c r="E6239" s="5">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4">
        <v>9.2176000000000009</v>
      </c>
    </row>
    <row r="6240" spans="1:22" ht="14.25" customHeight="1" x14ac:dyDescent="0.3">
      <c r="A6240" s="4">
        <v>6239</v>
      </c>
      <c r="B6240" s="4" t="s">
        <v>8770</v>
      </c>
      <c r="C6240" s="4">
        <f>YEAR(Data!$D6240)</f>
        <v>2012</v>
      </c>
      <c r="D6240" s="5">
        <v>41255</v>
      </c>
      <c r="E6240" s="5">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4">
        <v>21.64500000000001</v>
      </c>
    </row>
    <row r="6241" spans="1:22" ht="14.25" customHeight="1" x14ac:dyDescent="0.3">
      <c r="A6241" s="4">
        <v>6240</v>
      </c>
      <c r="B6241" s="4" t="s">
        <v>8770</v>
      </c>
      <c r="C6241" s="4">
        <f>YEAR(Data!$D6241)</f>
        <v>2012</v>
      </c>
      <c r="D6241" s="5">
        <v>41255</v>
      </c>
      <c r="E6241" s="5">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ht="14.25" customHeight="1" x14ac:dyDescent="0.3">
      <c r="A6242" s="4">
        <v>6241</v>
      </c>
      <c r="B6242" s="4" t="s">
        <v>8771</v>
      </c>
      <c r="C6242" s="4">
        <f>YEAR(Data!$D6242)</f>
        <v>2013</v>
      </c>
      <c r="D6242" s="5">
        <v>41577</v>
      </c>
      <c r="E6242" s="5">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3.8167999999999997</v>
      </c>
    </row>
    <row r="6243" spans="1:22" ht="14.25" customHeight="1" x14ac:dyDescent="0.3">
      <c r="A6243" s="4">
        <v>6242</v>
      </c>
      <c r="B6243" s="4" t="s">
        <v>8772</v>
      </c>
      <c r="C6243" s="4">
        <f>YEAR(Data!$D6243)</f>
        <v>2014</v>
      </c>
      <c r="D6243" s="5">
        <v>41788</v>
      </c>
      <c r="E6243" s="5">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4">
        <v>101.4504</v>
      </c>
    </row>
    <row r="6244" spans="1:22" ht="14.25" customHeight="1" x14ac:dyDescent="0.3">
      <c r="A6244" s="4">
        <v>6243</v>
      </c>
      <c r="B6244" s="4" t="s">
        <v>8773</v>
      </c>
      <c r="C6244" s="4">
        <f>YEAR(Data!$D6244)</f>
        <v>2011</v>
      </c>
      <c r="D6244" s="5">
        <v>40898</v>
      </c>
      <c r="E6244" s="5">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4">
        <v>-14.591999999999999</v>
      </c>
    </row>
    <row r="6245" spans="1:22" ht="14.25" customHeight="1" x14ac:dyDescent="0.3">
      <c r="A6245" s="4">
        <v>6244</v>
      </c>
      <c r="B6245" s="4" t="s">
        <v>8774</v>
      </c>
      <c r="C6245" s="4">
        <f>YEAR(Data!$D6245)</f>
        <v>2013</v>
      </c>
      <c r="D6245" s="5">
        <v>41603</v>
      </c>
      <c r="E6245" s="5">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4">
        <v>7.6049999999999978</v>
      </c>
    </row>
    <row r="6246" spans="1:22" ht="14.25" customHeight="1" x14ac:dyDescent="0.3">
      <c r="A6246" s="4">
        <v>6245</v>
      </c>
      <c r="B6246" s="4" t="s">
        <v>8775</v>
      </c>
      <c r="C6246" s="4">
        <f>YEAR(Data!$D6246)</f>
        <v>2012</v>
      </c>
      <c r="D6246" s="5">
        <v>41233</v>
      </c>
      <c r="E6246" s="5">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4">
        <v>30.950400000000002</v>
      </c>
    </row>
    <row r="6247" spans="1:22" ht="14.25" customHeight="1" x14ac:dyDescent="0.3">
      <c r="A6247" s="4">
        <v>6246</v>
      </c>
      <c r="B6247" s="4" t="s">
        <v>8775</v>
      </c>
      <c r="C6247" s="4">
        <f>YEAR(Data!$D6247)</f>
        <v>2012</v>
      </c>
      <c r="D6247" s="5">
        <v>41233</v>
      </c>
      <c r="E6247" s="5">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6.4205999999999976</v>
      </c>
    </row>
    <row r="6248" spans="1:22" ht="14.25" customHeight="1" x14ac:dyDescent="0.3">
      <c r="A6248" s="4">
        <v>6247</v>
      </c>
      <c r="B6248" s="4" t="s">
        <v>8775</v>
      </c>
      <c r="C6248" s="4">
        <f>YEAR(Data!$D6248)</f>
        <v>2012</v>
      </c>
      <c r="D6248" s="5">
        <v>41233</v>
      </c>
      <c r="E6248" s="5">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4">
        <v>6.011400000000001</v>
      </c>
    </row>
    <row r="6249" spans="1:22" ht="14.25" customHeight="1" x14ac:dyDescent="0.3">
      <c r="A6249" s="4">
        <v>6248</v>
      </c>
      <c r="B6249" s="4" t="s">
        <v>8776</v>
      </c>
      <c r="C6249" s="4">
        <f>YEAR(Data!$D6249)</f>
        <v>2014</v>
      </c>
      <c r="D6249" s="5">
        <v>41789</v>
      </c>
      <c r="E6249" s="5">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4">
        <v>19.968599999999999</v>
      </c>
    </row>
    <row r="6250" spans="1:22" ht="14.25" customHeight="1" x14ac:dyDescent="0.3">
      <c r="A6250" s="4">
        <v>6249</v>
      </c>
      <c r="B6250" s="4" t="s">
        <v>8776</v>
      </c>
      <c r="C6250" s="4">
        <f>YEAR(Data!$D6250)</f>
        <v>2014</v>
      </c>
      <c r="D6250" s="5">
        <v>41789</v>
      </c>
      <c r="E6250" s="5">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2.6208000000000005</v>
      </c>
    </row>
    <row r="6251" spans="1:22" ht="14.25" customHeight="1" x14ac:dyDescent="0.3">
      <c r="A6251" s="4">
        <v>6250</v>
      </c>
      <c r="B6251" s="4" t="s">
        <v>8776</v>
      </c>
      <c r="C6251" s="4">
        <f>YEAR(Data!$D6251)</f>
        <v>2014</v>
      </c>
      <c r="D6251" s="5">
        <v>41789</v>
      </c>
      <c r="E6251" s="5">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4">
        <v>120.94159999999999</v>
      </c>
    </row>
    <row r="6252" spans="1:22" ht="14.25" customHeight="1" x14ac:dyDescent="0.3">
      <c r="A6252" s="4">
        <v>6251</v>
      </c>
      <c r="B6252" s="4" t="s">
        <v>8776</v>
      </c>
      <c r="C6252" s="4">
        <f>YEAR(Data!$D6252)</f>
        <v>2014</v>
      </c>
      <c r="D6252" s="5">
        <v>41789</v>
      </c>
      <c r="E6252" s="5">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ht="14.25" customHeight="1" x14ac:dyDescent="0.3">
      <c r="A6253" s="4">
        <v>6252</v>
      </c>
      <c r="B6253" s="4" t="s">
        <v>8779</v>
      </c>
      <c r="C6253" s="4">
        <f>YEAR(Data!$D6253)</f>
        <v>2011</v>
      </c>
      <c r="D6253" s="5">
        <v>40879</v>
      </c>
      <c r="E6253" s="5">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4">
        <v>-6.344100000000001</v>
      </c>
    </row>
    <row r="6254" spans="1:22" ht="14.25" customHeight="1" x14ac:dyDescent="0.3">
      <c r="A6254" s="4">
        <v>6253</v>
      </c>
      <c r="B6254" s="4" t="s">
        <v>8780</v>
      </c>
      <c r="C6254" s="4">
        <f>YEAR(Data!$D6254)</f>
        <v>2011</v>
      </c>
      <c r="D6254" s="5">
        <v>40640</v>
      </c>
      <c r="E6254" s="5">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4">
        <v>27.993600000000001</v>
      </c>
    </row>
    <row r="6255" spans="1:22" ht="14.25" customHeight="1" x14ac:dyDescent="0.3">
      <c r="A6255" s="4">
        <v>6254</v>
      </c>
      <c r="B6255" s="4" t="s">
        <v>8780</v>
      </c>
      <c r="C6255" s="4">
        <f>YEAR(Data!$D6255)</f>
        <v>2011</v>
      </c>
      <c r="D6255" s="5">
        <v>40640</v>
      </c>
      <c r="E6255" s="5">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4">
        <v>50.242500000000007</v>
      </c>
    </row>
    <row r="6256" spans="1:22" ht="14.25" customHeight="1" x14ac:dyDescent="0.3">
      <c r="A6256" s="4">
        <v>6255</v>
      </c>
      <c r="B6256" s="4" t="s">
        <v>8781</v>
      </c>
      <c r="C6256" s="4">
        <f>YEAR(Data!$D6256)</f>
        <v>2012</v>
      </c>
      <c r="D6256" s="5">
        <v>41160</v>
      </c>
      <c r="E6256" s="5">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4">
        <v>8.1167999999999996</v>
      </c>
    </row>
    <row r="6257" spans="1:22" ht="14.25" customHeight="1" x14ac:dyDescent="0.3">
      <c r="A6257" s="4">
        <v>6256</v>
      </c>
      <c r="B6257" s="4" t="s">
        <v>8782</v>
      </c>
      <c r="C6257" s="4">
        <f>YEAR(Data!$D6257)</f>
        <v>2014</v>
      </c>
      <c r="D6257" s="5">
        <v>41892</v>
      </c>
      <c r="E6257" s="5">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4">
        <v>3.4495999999999993</v>
      </c>
    </row>
    <row r="6258" spans="1:22" ht="14.25" customHeight="1" x14ac:dyDescent="0.3">
      <c r="A6258" s="4">
        <v>6257</v>
      </c>
      <c r="B6258" s="4" t="s">
        <v>8783</v>
      </c>
      <c r="C6258" s="4">
        <f>YEAR(Data!$D6258)</f>
        <v>2012</v>
      </c>
      <c r="D6258" s="5">
        <v>41158</v>
      </c>
      <c r="E6258" s="5">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4">
        <v>-2.5255999999999998</v>
      </c>
    </row>
    <row r="6259" spans="1:22" ht="14.25" customHeight="1" x14ac:dyDescent="0.3">
      <c r="A6259" s="4">
        <v>6258</v>
      </c>
      <c r="B6259" s="4" t="s">
        <v>8784</v>
      </c>
      <c r="C6259" s="4">
        <f>YEAR(Data!$D6259)</f>
        <v>2014</v>
      </c>
      <c r="D6259" s="5">
        <v>41946</v>
      </c>
      <c r="E6259" s="5">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4">
        <v>-81.725799999999978</v>
      </c>
    </row>
    <row r="6260" spans="1:22" ht="14.25" customHeight="1" x14ac:dyDescent="0.3">
      <c r="A6260" s="4">
        <v>6259</v>
      </c>
      <c r="B6260" s="4" t="s">
        <v>8785</v>
      </c>
      <c r="C6260" s="4">
        <f>YEAR(Data!$D6260)</f>
        <v>2012</v>
      </c>
      <c r="D6260" s="5">
        <v>40996</v>
      </c>
      <c r="E6260" s="5">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4">
        <v>11.230799999999999</v>
      </c>
    </row>
    <row r="6261" spans="1:22" ht="14.25" customHeight="1" x14ac:dyDescent="0.3">
      <c r="A6261" s="4">
        <v>6260</v>
      </c>
      <c r="B6261" s="4" t="s">
        <v>8786</v>
      </c>
      <c r="C6261" s="4">
        <f>YEAR(Data!$D6261)</f>
        <v>2012</v>
      </c>
      <c r="D6261" s="5">
        <v>41134</v>
      </c>
      <c r="E6261" s="5">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ht="14.25" customHeight="1" x14ac:dyDescent="0.3">
      <c r="A6262" s="4">
        <v>6261</v>
      </c>
      <c r="B6262" s="4" t="s">
        <v>8787</v>
      </c>
      <c r="C6262" s="4">
        <f>YEAR(Data!$D6262)</f>
        <v>2012</v>
      </c>
      <c r="D6262" s="5">
        <v>41041</v>
      </c>
      <c r="E6262" s="5">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4">
        <v>4.9247999999999985</v>
      </c>
    </row>
    <row r="6263" spans="1:22" ht="14.25" customHeight="1" x14ac:dyDescent="0.3">
      <c r="A6263" s="4">
        <v>6262</v>
      </c>
      <c r="B6263" s="4" t="s">
        <v>8788</v>
      </c>
      <c r="C6263" s="4">
        <f>YEAR(Data!$D6263)</f>
        <v>2014</v>
      </c>
      <c r="D6263" s="5">
        <v>41844</v>
      </c>
      <c r="E6263" s="5">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ht="14.25" customHeight="1" x14ac:dyDescent="0.3">
      <c r="A6264" s="4">
        <v>6263</v>
      </c>
      <c r="B6264" s="4" t="s">
        <v>8789</v>
      </c>
      <c r="C6264" s="4">
        <f>YEAR(Data!$D6264)</f>
        <v>2013</v>
      </c>
      <c r="D6264" s="5">
        <v>41542</v>
      </c>
      <c r="E6264" s="5">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4">
        <v>-729.91380000000004</v>
      </c>
    </row>
    <row r="6265" spans="1:22" ht="14.25" customHeight="1" x14ac:dyDescent="0.3">
      <c r="A6265" s="4">
        <v>6264</v>
      </c>
      <c r="B6265" s="4" t="s">
        <v>8790</v>
      </c>
      <c r="C6265" s="4">
        <f>YEAR(Data!$D6265)</f>
        <v>2014</v>
      </c>
      <c r="D6265" s="5">
        <v>41765</v>
      </c>
      <c r="E6265" s="5">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15.524999999999999</v>
      </c>
    </row>
    <row r="6266" spans="1:22" ht="14.25" customHeight="1" x14ac:dyDescent="0.3">
      <c r="A6266" s="4">
        <v>6265</v>
      </c>
      <c r="B6266" s="4" t="s">
        <v>8791</v>
      </c>
      <c r="C6266" s="4">
        <f>YEAR(Data!$D6266)</f>
        <v>2013</v>
      </c>
      <c r="D6266" s="5">
        <v>41554</v>
      </c>
      <c r="E6266" s="5">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4">
        <v>14.424999999999999</v>
      </c>
    </row>
    <row r="6267" spans="1:22" ht="14.25" customHeight="1" x14ac:dyDescent="0.3">
      <c r="A6267" s="4">
        <v>6266</v>
      </c>
      <c r="B6267" s="4" t="s">
        <v>8792</v>
      </c>
      <c r="C6267" s="4">
        <f>YEAR(Data!$D6267)</f>
        <v>2011</v>
      </c>
      <c r="D6267" s="5">
        <v>40850</v>
      </c>
      <c r="E6267" s="5">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4">
        <v>1.1771999999999998</v>
      </c>
    </row>
    <row r="6268" spans="1:22" ht="14.25" customHeight="1" x14ac:dyDescent="0.3">
      <c r="A6268" s="4">
        <v>6267</v>
      </c>
      <c r="B6268" s="4" t="s">
        <v>8792</v>
      </c>
      <c r="C6268" s="4">
        <f>YEAR(Data!$D6268)</f>
        <v>2011</v>
      </c>
      <c r="D6268" s="5">
        <v>40850</v>
      </c>
      <c r="E6268" s="5">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4">
        <v>48.551399999999994</v>
      </c>
    </row>
    <row r="6269" spans="1:22" ht="14.25" customHeight="1" x14ac:dyDescent="0.3">
      <c r="A6269" s="4">
        <v>6268</v>
      </c>
      <c r="B6269" s="4" t="s">
        <v>8793</v>
      </c>
      <c r="C6269" s="4">
        <f>YEAR(Data!$D6269)</f>
        <v>2012</v>
      </c>
      <c r="D6269" s="5">
        <v>41183</v>
      </c>
      <c r="E6269" s="5">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4">
        <v>93.593999999999994</v>
      </c>
    </row>
    <row r="6270" spans="1:22" ht="14.25" customHeight="1" x14ac:dyDescent="0.3">
      <c r="A6270" s="4">
        <v>6269</v>
      </c>
      <c r="B6270" s="4" t="s">
        <v>8793</v>
      </c>
      <c r="C6270" s="4">
        <f>YEAR(Data!$D6270)</f>
        <v>2012</v>
      </c>
      <c r="D6270" s="5">
        <v>41183</v>
      </c>
      <c r="E6270" s="5">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4">
        <v>10.327</v>
      </c>
    </row>
    <row r="6271" spans="1:22" ht="14.25" customHeight="1" x14ac:dyDescent="0.3">
      <c r="A6271" s="4">
        <v>6270</v>
      </c>
      <c r="B6271" s="4" t="s">
        <v>8795</v>
      </c>
      <c r="C6271" s="4">
        <f>YEAR(Data!$D6271)</f>
        <v>2014</v>
      </c>
      <c r="D6271" s="5">
        <v>41976</v>
      </c>
      <c r="E6271" s="5">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4">
        <v>-7.9984000000000073</v>
      </c>
    </row>
    <row r="6272" spans="1:22" ht="14.25" customHeight="1" x14ac:dyDescent="0.3">
      <c r="A6272" s="4">
        <v>6271</v>
      </c>
      <c r="B6272" s="4" t="s">
        <v>8795</v>
      </c>
      <c r="C6272" s="4">
        <f>YEAR(Data!$D6272)</f>
        <v>2014</v>
      </c>
      <c r="D6272" s="5">
        <v>41976</v>
      </c>
      <c r="E6272" s="5">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4">
        <v>43.464599999999905</v>
      </c>
    </row>
    <row r="6273" spans="1:22" ht="14.25" customHeight="1" x14ac:dyDescent="0.3">
      <c r="A6273" s="4">
        <v>6272</v>
      </c>
      <c r="B6273" s="4" t="s">
        <v>8795</v>
      </c>
      <c r="C6273" s="4">
        <f>YEAR(Data!$D6273)</f>
        <v>2014</v>
      </c>
      <c r="D6273" s="5">
        <v>41976</v>
      </c>
      <c r="E6273" s="5">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4">
        <v>44.974999999999987</v>
      </c>
    </row>
    <row r="6274" spans="1:22" ht="14.25" customHeight="1" x14ac:dyDescent="0.3">
      <c r="A6274" s="4">
        <v>6273</v>
      </c>
      <c r="B6274" s="4" t="s">
        <v>8796</v>
      </c>
      <c r="C6274" s="4">
        <f>YEAR(Data!$D6274)</f>
        <v>2014</v>
      </c>
      <c r="D6274" s="5">
        <v>41985</v>
      </c>
      <c r="E6274" s="5">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4">
        <v>23.262400000000003</v>
      </c>
    </row>
    <row r="6275" spans="1:22" ht="14.25" customHeight="1" x14ac:dyDescent="0.3">
      <c r="A6275" s="4">
        <v>6274</v>
      </c>
      <c r="B6275" s="4" t="s">
        <v>8798</v>
      </c>
      <c r="C6275" s="4">
        <f>YEAR(Data!$D6275)</f>
        <v>2013</v>
      </c>
      <c r="D6275" s="5">
        <v>41473</v>
      </c>
      <c r="E6275" s="5">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4">
        <v>4.4711999999999996</v>
      </c>
    </row>
    <row r="6276" spans="1:22" ht="14.25" customHeight="1" x14ac:dyDescent="0.3">
      <c r="A6276" s="4">
        <v>6275</v>
      </c>
      <c r="B6276" s="4" t="s">
        <v>8798</v>
      </c>
      <c r="C6276" s="4">
        <f>YEAR(Data!$D6276)</f>
        <v>2013</v>
      </c>
      <c r="D6276" s="5">
        <v>41473</v>
      </c>
      <c r="E6276" s="5">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4">
        <v>89.963999999999999</v>
      </c>
    </row>
    <row r="6277" spans="1:22" ht="14.25" customHeight="1" x14ac:dyDescent="0.3">
      <c r="A6277" s="4">
        <v>6276</v>
      </c>
      <c r="B6277" s="4" t="s">
        <v>8798</v>
      </c>
      <c r="C6277" s="4">
        <f>YEAR(Data!$D6277)</f>
        <v>2013</v>
      </c>
      <c r="D6277" s="5">
        <v>41473</v>
      </c>
      <c r="E6277" s="5">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4">
        <v>10.890000000000002</v>
      </c>
    </row>
    <row r="6278" spans="1:22" ht="14.25" customHeight="1" x14ac:dyDescent="0.3">
      <c r="A6278" s="4">
        <v>6277</v>
      </c>
      <c r="B6278" s="4" t="s">
        <v>8798</v>
      </c>
      <c r="C6278" s="4">
        <f>YEAR(Data!$D6278)</f>
        <v>2013</v>
      </c>
      <c r="D6278" s="5">
        <v>41473</v>
      </c>
      <c r="E6278" s="5">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41.223699999999994</v>
      </c>
    </row>
    <row r="6279" spans="1:22" ht="14.25" customHeight="1" x14ac:dyDescent="0.3">
      <c r="A6279" s="4">
        <v>6278</v>
      </c>
      <c r="B6279" s="4" t="s">
        <v>8798</v>
      </c>
      <c r="C6279" s="4">
        <f>YEAR(Data!$D6279)</f>
        <v>2013</v>
      </c>
      <c r="D6279" s="5">
        <v>41473</v>
      </c>
      <c r="E6279" s="5">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17.379999999999995</v>
      </c>
    </row>
    <row r="6280" spans="1:22" ht="14.25" customHeight="1" x14ac:dyDescent="0.3">
      <c r="A6280" s="4">
        <v>6279</v>
      </c>
      <c r="B6280" s="4" t="s">
        <v>8798</v>
      </c>
      <c r="C6280" s="4">
        <f>YEAR(Data!$D6280)</f>
        <v>2013</v>
      </c>
      <c r="D6280" s="5">
        <v>41473</v>
      </c>
      <c r="E6280" s="5">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4">
        <v>-4.6764000000000001</v>
      </c>
    </row>
    <row r="6281" spans="1:22" ht="14.25" customHeight="1" x14ac:dyDescent="0.3">
      <c r="A6281" s="4">
        <v>6280</v>
      </c>
      <c r="B6281" s="4" t="s">
        <v>8798</v>
      </c>
      <c r="C6281" s="4">
        <f>YEAR(Data!$D6281)</f>
        <v>2013</v>
      </c>
      <c r="D6281" s="5">
        <v>41473</v>
      </c>
      <c r="E6281" s="5">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4.1651999999999987</v>
      </c>
    </row>
    <row r="6282" spans="1:22" ht="14.25" customHeight="1" x14ac:dyDescent="0.3">
      <c r="A6282" s="4">
        <v>6281</v>
      </c>
      <c r="B6282" s="4" t="s">
        <v>8801</v>
      </c>
      <c r="C6282" s="4">
        <f>YEAR(Data!$D6282)</f>
        <v>2014</v>
      </c>
      <c r="D6282" s="5">
        <v>41772</v>
      </c>
      <c r="E6282" s="5">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ht="14.25" customHeight="1" x14ac:dyDescent="0.3">
      <c r="A6283" s="4">
        <v>6282</v>
      </c>
      <c r="B6283" s="4" t="s">
        <v>8802</v>
      </c>
      <c r="C6283" s="4">
        <f>YEAR(Data!$D6283)</f>
        <v>2012</v>
      </c>
      <c r="D6283" s="5">
        <v>41233</v>
      </c>
      <c r="E6283" s="5">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4">
        <v>9.5735999999999937</v>
      </c>
    </row>
    <row r="6284" spans="1:22" ht="14.25" customHeight="1" x14ac:dyDescent="0.3">
      <c r="A6284" s="4">
        <v>6283</v>
      </c>
      <c r="B6284" s="4" t="s">
        <v>8802</v>
      </c>
      <c r="C6284" s="4">
        <f>YEAR(Data!$D6284)</f>
        <v>2012</v>
      </c>
      <c r="D6284" s="5">
        <v>41233</v>
      </c>
      <c r="E6284" s="5">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4">
        <v>-26.541000000000004</v>
      </c>
    </row>
    <row r="6285" spans="1:22" ht="14.25" customHeight="1" x14ac:dyDescent="0.3">
      <c r="A6285" s="4">
        <v>6284</v>
      </c>
      <c r="B6285" s="4" t="s">
        <v>8805</v>
      </c>
      <c r="C6285" s="4">
        <f>YEAR(Data!$D6285)</f>
        <v>2013</v>
      </c>
      <c r="D6285" s="5">
        <v>41542</v>
      </c>
      <c r="E6285" s="5">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4">
        <v>143.30299999999997</v>
      </c>
    </row>
    <row r="6286" spans="1:22" ht="14.25" customHeight="1" x14ac:dyDescent="0.3">
      <c r="A6286" s="4">
        <v>6285</v>
      </c>
      <c r="B6286" s="4" t="s">
        <v>8805</v>
      </c>
      <c r="C6286" s="4">
        <f>YEAR(Data!$D6286)</f>
        <v>2013</v>
      </c>
      <c r="D6286" s="5">
        <v>41542</v>
      </c>
      <c r="E6286" s="5">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56.324000000000012</v>
      </c>
    </row>
    <row r="6287" spans="1:22" ht="14.25" customHeight="1" x14ac:dyDescent="0.3">
      <c r="A6287" s="4">
        <v>6286</v>
      </c>
      <c r="B6287" s="4" t="s">
        <v>8806</v>
      </c>
      <c r="C6287" s="4">
        <f>YEAR(Data!$D6287)</f>
        <v>2013</v>
      </c>
      <c r="D6287" s="5">
        <v>41569</v>
      </c>
      <c r="E6287" s="5">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-231.41160000000008</v>
      </c>
    </row>
    <row r="6288" spans="1:22" ht="14.25" customHeight="1" x14ac:dyDescent="0.3">
      <c r="A6288" s="4">
        <v>6287</v>
      </c>
      <c r="B6288" s="4" t="s">
        <v>8807</v>
      </c>
      <c r="C6288" s="4">
        <f>YEAR(Data!$D6288)</f>
        <v>2013</v>
      </c>
      <c r="D6288" s="5">
        <v>41572</v>
      </c>
      <c r="E6288" s="5">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4">
        <v>17.998199999999997</v>
      </c>
    </row>
    <row r="6289" spans="1:22" ht="14.25" customHeight="1" x14ac:dyDescent="0.3">
      <c r="A6289" s="4">
        <v>6288</v>
      </c>
      <c r="B6289" s="4" t="s">
        <v>8808</v>
      </c>
      <c r="C6289" s="4">
        <f>YEAR(Data!$D6289)</f>
        <v>2011</v>
      </c>
      <c r="D6289" s="5">
        <v>40732</v>
      </c>
      <c r="E6289" s="5">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4">
        <v>-87.935400000000044</v>
      </c>
    </row>
    <row r="6290" spans="1:22" ht="14.25" customHeight="1" x14ac:dyDescent="0.3">
      <c r="A6290" s="4">
        <v>6289</v>
      </c>
      <c r="B6290" s="4" t="s">
        <v>8808</v>
      </c>
      <c r="C6290" s="4">
        <f>YEAR(Data!$D6290)</f>
        <v>2011</v>
      </c>
      <c r="D6290" s="5">
        <v>40732</v>
      </c>
      <c r="E6290" s="5">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68.846399999999974</v>
      </c>
    </row>
    <row r="6291" spans="1:22" ht="14.25" customHeight="1" x14ac:dyDescent="0.3">
      <c r="A6291" s="4">
        <v>6290</v>
      </c>
      <c r="B6291" s="4" t="s">
        <v>8809</v>
      </c>
      <c r="C6291" s="4">
        <f>YEAR(Data!$D6291)</f>
        <v>2012</v>
      </c>
      <c r="D6291" s="5">
        <v>40981</v>
      </c>
      <c r="E6291" s="5">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4">
        <v>102.95279999999988</v>
      </c>
    </row>
    <row r="6292" spans="1:22" ht="14.25" customHeight="1" x14ac:dyDescent="0.3">
      <c r="A6292" s="4">
        <v>6291</v>
      </c>
      <c r="B6292" s="4" t="s">
        <v>8809</v>
      </c>
      <c r="C6292" s="4">
        <f>YEAR(Data!$D6292)</f>
        <v>2012</v>
      </c>
      <c r="D6292" s="5">
        <v>40981</v>
      </c>
      <c r="E6292" s="5">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4">
        <v>91.772800000000018</v>
      </c>
    </row>
    <row r="6293" spans="1:22" ht="14.25" customHeight="1" x14ac:dyDescent="0.3">
      <c r="A6293" s="4">
        <v>6292</v>
      </c>
      <c r="B6293" s="4" t="s">
        <v>8810</v>
      </c>
      <c r="C6293" s="4">
        <f>YEAR(Data!$D6293)</f>
        <v>2014</v>
      </c>
      <c r="D6293" s="5">
        <v>41976</v>
      </c>
      <c r="E6293" s="5">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168.47040000000004</v>
      </c>
    </row>
    <row r="6294" spans="1:22" ht="14.25" customHeight="1" x14ac:dyDescent="0.3">
      <c r="A6294" s="4">
        <v>6293</v>
      </c>
      <c r="B6294" s="4" t="s">
        <v>8811</v>
      </c>
      <c r="C6294" s="4">
        <f>YEAR(Data!$D6294)</f>
        <v>2012</v>
      </c>
      <c r="D6294" s="5">
        <v>41021</v>
      </c>
      <c r="E6294" s="5">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4">
        <v>7.7679000000000009</v>
      </c>
    </row>
    <row r="6295" spans="1:22" ht="14.25" customHeight="1" x14ac:dyDescent="0.3">
      <c r="A6295" s="4">
        <v>6294</v>
      </c>
      <c r="B6295" s="4" t="s">
        <v>8811</v>
      </c>
      <c r="C6295" s="4">
        <f>YEAR(Data!$D6295)</f>
        <v>2012</v>
      </c>
      <c r="D6295" s="5">
        <v>41021</v>
      </c>
      <c r="E6295" s="5">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4">
        <v>16.676400000000001</v>
      </c>
    </row>
    <row r="6296" spans="1:22" ht="14.25" customHeight="1" x14ac:dyDescent="0.3">
      <c r="A6296" s="4">
        <v>6295</v>
      </c>
      <c r="B6296" s="4" t="s">
        <v>8812</v>
      </c>
      <c r="C6296" s="4">
        <f>YEAR(Data!$D6296)</f>
        <v>2011</v>
      </c>
      <c r="D6296" s="5">
        <v>40802</v>
      </c>
      <c r="E6296" s="5">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12.581999999999999</v>
      </c>
    </row>
    <row r="6297" spans="1:22" ht="14.25" customHeight="1" x14ac:dyDescent="0.3">
      <c r="A6297" s="4">
        <v>6296</v>
      </c>
      <c r="B6297" s="4" t="s">
        <v>8813</v>
      </c>
      <c r="C6297" s="4">
        <f>YEAR(Data!$D6297)</f>
        <v>2011</v>
      </c>
      <c r="D6297" s="5">
        <v>40905</v>
      </c>
      <c r="E6297" s="5">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4">
        <v>503.78219999999976</v>
      </c>
    </row>
    <row r="6298" spans="1:22" ht="14.25" customHeight="1" x14ac:dyDescent="0.3">
      <c r="A6298" s="4">
        <v>6297</v>
      </c>
      <c r="B6298" s="4" t="s">
        <v>8813</v>
      </c>
      <c r="C6298" s="4">
        <f>YEAR(Data!$D6298)</f>
        <v>2011</v>
      </c>
      <c r="D6298" s="5">
        <v>40905</v>
      </c>
      <c r="E6298" s="5">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4">
        <v>84.51</v>
      </c>
    </row>
    <row r="6299" spans="1:22" ht="14.25" customHeight="1" x14ac:dyDescent="0.3">
      <c r="A6299" s="4">
        <v>6298</v>
      </c>
      <c r="B6299" s="4" t="s">
        <v>8813</v>
      </c>
      <c r="C6299" s="4">
        <f>YEAR(Data!$D6299)</f>
        <v>2011</v>
      </c>
      <c r="D6299" s="5">
        <v>40905</v>
      </c>
      <c r="E6299" s="5">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4">
        <v>66.627199999999988</v>
      </c>
    </row>
    <row r="6300" spans="1:22" ht="14.25" customHeight="1" x14ac:dyDescent="0.3">
      <c r="A6300" s="4">
        <v>6299</v>
      </c>
      <c r="B6300" s="4" t="s">
        <v>8815</v>
      </c>
      <c r="C6300" s="4">
        <f>YEAR(Data!$D6300)</f>
        <v>2011</v>
      </c>
      <c r="D6300" s="5">
        <v>40837</v>
      </c>
      <c r="E6300" s="5">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ht="14.25" customHeight="1" x14ac:dyDescent="0.3">
      <c r="A6301" s="4">
        <v>6300</v>
      </c>
      <c r="B6301" s="4" t="s">
        <v>8816</v>
      </c>
      <c r="C6301" s="4">
        <f>YEAR(Data!$D6301)</f>
        <v>2014</v>
      </c>
      <c r="D6301" s="5">
        <v>41974</v>
      </c>
      <c r="E6301" s="5">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4">
        <v>9.5570999999999984</v>
      </c>
    </row>
    <row r="6302" spans="1:22" ht="14.25" customHeight="1" x14ac:dyDescent="0.3">
      <c r="A6302" s="4">
        <v>6301</v>
      </c>
      <c r="B6302" s="4" t="s">
        <v>8819</v>
      </c>
      <c r="C6302" s="4">
        <f>YEAR(Data!$D6302)</f>
        <v>2011</v>
      </c>
      <c r="D6302" s="5">
        <v>40700</v>
      </c>
      <c r="E6302" s="5">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4">
        <v>-38.11140000000001</v>
      </c>
    </row>
    <row r="6303" spans="1:22" ht="14.25" customHeight="1" x14ac:dyDescent="0.3">
      <c r="A6303" s="4">
        <v>6302</v>
      </c>
      <c r="B6303" s="4" t="s">
        <v>8819</v>
      </c>
      <c r="C6303" s="4">
        <f>YEAR(Data!$D6303)</f>
        <v>2011</v>
      </c>
      <c r="D6303" s="5">
        <v>40700</v>
      </c>
      <c r="E6303" s="5">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4">
        <v>4.7195999999999998</v>
      </c>
    </row>
    <row r="6304" spans="1:22" ht="14.25" customHeight="1" x14ac:dyDescent="0.3">
      <c r="A6304" s="4">
        <v>6303</v>
      </c>
      <c r="B6304" s="4" t="s">
        <v>8820</v>
      </c>
      <c r="C6304" s="4">
        <f>YEAR(Data!$D6304)</f>
        <v>2014</v>
      </c>
      <c r="D6304" s="5">
        <v>41967</v>
      </c>
      <c r="E6304" s="5">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4">
        <v>19.596000000000018</v>
      </c>
    </row>
    <row r="6305" spans="1:22" ht="14.25" customHeight="1" x14ac:dyDescent="0.3">
      <c r="A6305" s="4">
        <v>6304</v>
      </c>
      <c r="B6305" s="4" t="s">
        <v>8821</v>
      </c>
      <c r="C6305" s="4">
        <f>YEAR(Data!$D6305)</f>
        <v>2014</v>
      </c>
      <c r="D6305" s="5">
        <v>41809</v>
      </c>
      <c r="E6305" s="5">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4">
        <v>23.234999999999992</v>
      </c>
    </row>
    <row r="6306" spans="1:22" ht="14.25" customHeight="1" x14ac:dyDescent="0.3">
      <c r="A6306" s="4">
        <v>6305</v>
      </c>
      <c r="B6306" s="4" t="s">
        <v>8822</v>
      </c>
      <c r="C6306" s="4">
        <f>YEAR(Data!$D6306)</f>
        <v>2014</v>
      </c>
      <c r="D6306" s="5">
        <v>41765</v>
      </c>
      <c r="E6306" s="5">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ht="14.25" customHeight="1" x14ac:dyDescent="0.3">
      <c r="A6307" s="4">
        <v>6306</v>
      </c>
      <c r="B6307" s="4" t="s">
        <v>8823</v>
      </c>
      <c r="C6307" s="4">
        <f>YEAR(Data!$D6307)</f>
        <v>2013</v>
      </c>
      <c r="D6307" s="5">
        <v>41583</v>
      </c>
      <c r="E6307" s="5">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4">
        <v>-4.1761999999999997</v>
      </c>
    </row>
    <row r="6308" spans="1:22" ht="14.25" customHeight="1" x14ac:dyDescent="0.3">
      <c r="A6308" s="4">
        <v>6307</v>
      </c>
      <c r="B6308" s="4" t="s">
        <v>8823</v>
      </c>
      <c r="C6308" s="4">
        <f>YEAR(Data!$D6308)</f>
        <v>2013</v>
      </c>
      <c r="D6308" s="5">
        <v>41583</v>
      </c>
      <c r="E6308" s="5">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4">
        <v>-14.407800000000009</v>
      </c>
    </row>
    <row r="6309" spans="1:22" ht="14.25" customHeight="1" x14ac:dyDescent="0.3">
      <c r="A6309" s="4">
        <v>6308</v>
      </c>
      <c r="B6309" s="4" t="s">
        <v>8823</v>
      </c>
      <c r="C6309" s="4">
        <f>YEAR(Data!$D6309)</f>
        <v>2013</v>
      </c>
      <c r="D6309" s="5">
        <v>41583</v>
      </c>
      <c r="E6309" s="5">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4">
        <v>16.783200000000001</v>
      </c>
    </row>
    <row r="6310" spans="1:22" ht="14.25" customHeight="1" x14ac:dyDescent="0.3">
      <c r="A6310" s="4">
        <v>6309</v>
      </c>
      <c r="B6310" s="4" t="s">
        <v>8823</v>
      </c>
      <c r="C6310" s="4">
        <f>YEAR(Data!$D6310)</f>
        <v>2013</v>
      </c>
      <c r="D6310" s="5">
        <v>41583</v>
      </c>
      <c r="E6310" s="5">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4">
        <v>-97.552800000000076</v>
      </c>
    </row>
    <row r="6311" spans="1:22" ht="14.25" customHeight="1" x14ac:dyDescent="0.3">
      <c r="A6311" s="4">
        <v>6310</v>
      </c>
      <c r="B6311" s="4" t="s">
        <v>8823</v>
      </c>
      <c r="C6311" s="4">
        <f>YEAR(Data!$D6311)</f>
        <v>2013</v>
      </c>
      <c r="D6311" s="5">
        <v>41583</v>
      </c>
      <c r="E6311" s="5">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4">
        <v>228.07919999999999</v>
      </c>
    </row>
    <row r="6312" spans="1:22" ht="14.25" customHeight="1" x14ac:dyDescent="0.3">
      <c r="A6312" s="4">
        <v>6311</v>
      </c>
      <c r="B6312" s="4" t="s">
        <v>8823</v>
      </c>
      <c r="C6312" s="4">
        <f>YEAR(Data!$D6312)</f>
        <v>2013</v>
      </c>
      <c r="D6312" s="5">
        <v>41583</v>
      </c>
      <c r="E6312" s="5">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4">
        <v>5.3115999999999985</v>
      </c>
    </row>
    <row r="6313" spans="1:22" ht="14.25" customHeight="1" x14ac:dyDescent="0.3">
      <c r="A6313" s="4">
        <v>6312</v>
      </c>
      <c r="B6313" s="4" t="s">
        <v>8825</v>
      </c>
      <c r="C6313" s="4">
        <f>YEAR(Data!$D6313)</f>
        <v>2011</v>
      </c>
      <c r="D6313" s="5">
        <v>40797</v>
      </c>
      <c r="E6313" s="5">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4">
        <v>21.751499999999986</v>
      </c>
    </row>
    <row r="6314" spans="1:22" ht="14.25" customHeight="1" x14ac:dyDescent="0.3">
      <c r="A6314" s="4">
        <v>6313</v>
      </c>
      <c r="B6314" s="4" t="s">
        <v>8827</v>
      </c>
      <c r="C6314" s="4">
        <f>YEAR(Data!$D6314)</f>
        <v>2014</v>
      </c>
      <c r="D6314" s="5">
        <v>41687</v>
      </c>
      <c r="E6314" s="5">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4">
        <v>81.131400000000014</v>
      </c>
    </row>
    <row r="6315" spans="1:22" ht="14.25" customHeight="1" x14ac:dyDescent="0.3">
      <c r="A6315" s="4">
        <v>6314</v>
      </c>
      <c r="B6315" s="4" t="s">
        <v>8827</v>
      </c>
      <c r="C6315" s="4">
        <f>YEAR(Data!$D6315)</f>
        <v>2014</v>
      </c>
      <c r="D6315" s="5">
        <v>41687</v>
      </c>
      <c r="E6315" s="5">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ht="14.25" customHeight="1" x14ac:dyDescent="0.3">
      <c r="A6316" s="4">
        <v>6315</v>
      </c>
      <c r="B6316" s="4" t="s">
        <v>8828</v>
      </c>
      <c r="C6316" s="4">
        <f>YEAR(Data!$D6316)</f>
        <v>2011</v>
      </c>
      <c r="D6316" s="5">
        <v>40871</v>
      </c>
      <c r="E6316" s="5">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45.575999999999979</v>
      </c>
    </row>
    <row r="6317" spans="1:22" ht="14.25" customHeight="1" x14ac:dyDescent="0.3">
      <c r="A6317" s="4">
        <v>6316</v>
      </c>
      <c r="B6317" s="4" t="s">
        <v>8828</v>
      </c>
      <c r="C6317" s="4">
        <f>YEAR(Data!$D6317)</f>
        <v>2011</v>
      </c>
      <c r="D6317" s="5">
        <v>40871</v>
      </c>
      <c r="E6317" s="5">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ht="14.25" customHeight="1" x14ac:dyDescent="0.3">
      <c r="A6318" s="4">
        <v>6317</v>
      </c>
      <c r="B6318" s="4" t="s">
        <v>8828</v>
      </c>
      <c r="C6318" s="4">
        <f>YEAR(Data!$D6318)</f>
        <v>2011</v>
      </c>
      <c r="D6318" s="5">
        <v>40871</v>
      </c>
      <c r="E6318" s="5">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4">
        <v>69.177599999999984</v>
      </c>
    </row>
    <row r="6319" spans="1:22" ht="14.25" customHeight="1" x14ac:dyDescent="0.3">
      <c r="A6319" s="4">
        <v>6318</v>
      </c>
      <c r="B6319" s="4" t="s">
        <v>8828</v>
      </c>
      <c r="C6319" s="4">
        <f>YEAR(Data!$D6319)</f>
        <v>2011</v>
      </c>
      <c r="D6319" s="5">
        <v>40871</v>
      </c>
      <c r="E6319" s="5">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ht="14.25" customHeight="1" x14ac:dyDescent="0.3">
      <c r="A6320" s="4">
        <v>6319</v>
      </c>
      <c r="B6320" s="4" t="s">
        <v>8829</v>
      </c>
      <c r="C6320" s="4">
        <f>YEAR(Data!$D6320)</f>
        <v>2014</v>
      </c>
      <c r="D6320" s="5">
        <v>41969</v>
      </c>
      <c r="E6320" s="5">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4">
        <v>3.4964999999999993</v>
      </c>
    </row>
    <row r="6321" spans="1:22" ht="14.25" customHeight="1" x14ac:dyDescent="0.3">
      <c r="A6321" s="4">
        <v>6320</v>
      </c>
      <c r="B6321" s="4" t="s">
        <v>8829</v>
      </c>
      <c r="C6321" s="4">
        <f>YEAR(Data!$D6321)</f>
        <v>2014</v>
      </c>
      <c r="D6321" s="5">
        <v>41969</v>
      </c>
      <c r="E6321" s="5">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15.335999999999999</v>
      </c>
    </row>
    <row r="6322" spans="1:22" ht="14.25" customHeight="1" x14ac:dyDescent="0.3">
      <c r="A6322" s="4">
        <v>6321</v>
      </c>
      <c r="B6322" s="4" t="s">
        <v>8830</v>
      </c>
      <c r="C6322" s="4">
        <f>YEAR(Data!$D6322)</f>
        <v>2014</v>
      </c>
      <c r="D6322" s="5">
        <v>41911</v>
      </c>
      <c r="E6322" s="5">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4">
        <v>3.6288</v>
      </c>
    </row>
    <row r="6323" spans="1:22" ht="14.25" customHeight="1" x14ac:dyDescent="0.3">
      <c r="A6323" s="4">
        <v>6322</v>
      </c>
      <c r="B6323" s="4" t="s">
        <v>8831</v>
      </c>
      <c r="C6323" s="4">
        <f>YEAR(Data!$D6323)</f>
        <v>2011</v>
      </c>
      <c r="D6323" s="5">
        <v>40829</v>
      </c>
      <c r="E6323" s="5">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4">
        <v>2.8100999999999998</v>
      </c>
    </row>
    <row r="6324" spans="1:22" ht="14.25" customHeight="1" x14ac:dyDescent="0.3">
      <c r="A6324" s="4">
        <v>6323</v>
      </c>
      <c r="B6324" s="4" t="s">
        <v>8832</v>
      </c>
      <c r="C6324" s="4">
        <f>YEAR(Data!$D6324)</f>
        <v>2011</v>
      </c>
      <c r="D6324" s="5">
        <v>40697</v>
      </c>
      <c r="E6324" s="5">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4">
        <v>7.4871999999999996</v>
      </c>
    </row>
    <row r="6325" spans="1:22" ht="14.25" customHeight="1" x14ac:dyDescent="0.3">
      <c r="A6325" s="4">
        <v>6324</v>
      </c>
      <c r="B6325" s="4" t="s">
        <v>8833</v>
      </c>
      <c r="C6325" s="4">
        <f>YEAR(Data!$D6325)</f>
        <v>2011</v>
      </c>
      <c r="D6325" s="5">
        <v>40711</v>
      </c>
      <c r="E6325" s="5">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4">
        <v>31.005899999999997</v>
      </c>
    </row>
    <row r="6326" spans="1:22" ht="14.25" customHeight="1" x14ac:dyDescent="0.3">
      <c r="A6326" s="4">
        <v>6325</v>
      </c>
      <c r="B6326" s="4" t="s">
        <v>8834</v>
      </c>
      <c r="C6326" s="4">
        <f>YEAR(Data!$D6326)</f>
        <v>2012</v>
      </c>
      <c r="D6326" s="5">
        <v>41211</v>
      </c>
      <c r="E6326" s="5">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ht="14.25" customHeight="1" x14ac:dyDescent="0.3">
      <c r="A6327" s="4">
        <v>6326</v>
      </c>
      <c r="B6327" s="4" t="s">
        <v>8834</v>
      </c>
      <c r="C6327" s="4">
        <f>YEAR(Data!$D6327)</f>
        <v>2012</v>
      </c>
      <c r="D6327" s="5">
        <v>41211</v>
      </c>
      <c r="E6327" s="5">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ht="14.25" customHeight="1" x14ac:dyDescent="0.3">
      <c r="A6328" s="4">
        <v>6327</v>
      </c>
      <c r="B6328" s="4" t="s">
        <v>8835</v>
      </c>
      <c r="C6328" s="4">
        <f>YEAR(Data!$D6328)</f>
        <v>2011</v>
      </c>
      <c r="D6328" s="5">
        <v>40564</v>
      </c>
      <c r="E6328" s="5">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ht="14.25" customHeight="1" x14ac:dyDescent="0.3">
      <c r="A6329" s="4">
        <v>6328</v>
      </c>
      <c r="B6329" s="4" t="s">
        <v>8835</v>
      </c>
      <c r="C6329" s="4">
        <f>YEAR(Data!$D6329)</f>
        <v>2011</v>
      </c>
      <c r="D6329" s="5">
        <v>40564</v>
      </c>
      <c r="E6329" s="5">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30.023400000000009</v>
      </c>
    </row>
    <row r="6330" spans="1:22" ht="14.25" customHeight="1" x14ac:dyDescent="0.3">
      <c r="A6330" s="4">
        <v>6329</v>
      </c>
      <c r="B6330" s="4" t="s">
        <v>8835</v>
      </c>
      <c r="C6330" s="4">
        <f>YEAR(Data!$D6330)</f>
        <v>2011</v>
      </c>
      <c r="D6330" s="5">
        <v>40564</v>
      </c>
      <c r="E6330" s="5">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8.9534999999999982</v>
      </c>
    </row>
    <row r="6331" spans="1:22" ht="14.25" customHeight="1" x14ac:dyDescent="0.3">
      <c r="A6331" s="4">
        <v>6330</v>
      </c>
      <c r="B6331" s="4" t="s">
        <v>8835</v>
      </c>
      <c r="C6331" s="4">
        <f>YEAR(Data!$D6331)</f>
        <v>2011</v>
      </c>
      <c r="D6331" s="5">
        <v>40564</v>
      </c>
      <c r="E6331" s="5">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93.581600000000009</v>
      </c>
    </row>
    <row r="6332" spans="1:22" ht="14.25" customHeight="1" x14ac:dyDescent="0.3">
      <c r="A6332" s="4">
        <v>6331</v>
      </c>
      <c r="B6332" s="4" t="s">
        <v>8835</v>
      </c>
      <c r="C6332" s="4">
        <f>YEAR(Data!$D6332)</f>
        <v>2011</v>
      </c>
      <c r="D6332" s="5">
        <v>40564</v>
      </c>
      <c r="E6332" s="5">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4">
        <v>15.979199999999999</v>
      </c>
    </row>
    <row r="6333" spans="1:22" ht="14.25" customHeight="1" x14ac:dyDescent="0.3">
      <c r="A6333" s="4">
        <v>6332</v>
      </c>
      <c r="B6333" s="4" t="s">
        <v>8835</v>
      </c>
      <c r="C6333" s="4">
        <f>YEAR(Data!$D6333)</f>
        <v>2011</v>
      </c>
      <c r="D6333" s="5">
        <v>40564</v>
      </c>
      <c r="E6333" s="5">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12.736799999999999</v>
      </c>
    </row>
    <row r="6334" spans="1:22" ht="14.25" customHeight="1" x14ac:dyDescent="0.3">
      <c r="A6334" s="4">
        <v>6333</v>
      </c>
      <c r="B6334" s="4" t="s">
        <v>8835</v>
      </c>
      <c r="C6334" s="4">
        <f>YEAR(Data!$D6334)</f>
        <v>2011</v>
      </c>
      <c r="D6334" s="5">
        <v>40564</v>
      </c>
      <c r="E6334" s="5">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4.8608999999999991</v>
      </c>
    </row>
    <row r="6335" spans="1:22" ht="14.25" customHeight="1" x14ac:dyDescent="0.3">
      <c r="A6335" s="4">
        <v>6334</v>
      </c>
      <c r="B6335" s="4" t="s">
        <v>8835</v>
      </c>
      <c r="C6335" s="4">
        <f>YEAR(Data!$D6335)</f>
        <v>2011</v>
      </c>
      <c r="D6335" s="5">
        <v>40564</v>
      </c>
      <c r="E6335" s="5">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4">
        <v>13.365</v>
      </c>
    </row>
    <row r="6336" spans="1:22" ht="14.25" customHeight="1" x14ac:dyDescent="0.3">
      <c r="A6336" s="4">
        <v>6335</v>
      </c>
      <c r="B6336" s="4" t="s">
        <v>8836</v>
      </c>
      <c r="C6336" s="4">
        <f>YEAR(Data!$D6336)</f>
        <v>2011</v>
      </c>
      <c r="D6336" s="5">
        <v>40735</v>
      </c>
      <c r="E6336" s="5">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23.086399999999998</v>
      </c>
    </row>
    <row r="6337" spans="1:22" ht="14.25" customHeight="1" x14ac:dyDescent="0.3">
      <c r="A6337" s="4">
        <v>6336</v>
      </c>
      <c r="B6337" s="4" t="s">
        <v>8836</v>
      </c>
      <c r="C6337" s="4">
        <f>YEAR(Data!$D6337)</f>
        <v>2011</v>
      </c>
      <c r="D6337" s="5">
        <v>40735</v>
      </c>
      <c r="E6337" s="5">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ht="14.25" customHeight="1" x14ac:dyDescent="0.3">
      <c r="A6338" s="4">
        <v>6337</v>
      </c>
      <c r="B6338" s="4" t="s">
        <v>8837</v>
      </c>
      <c r="C6338" s="4">
        <f>YEAR(Data!$D6338)</f>
        <v>2013</v>
      </c>
      <c r="D6338" s="5">
        <v>41517</v>
      </c>
      <c r="E6338" s="5">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4">
        <v>15.993599999999997</v>
      </c>
    </row>
    <row r="6339" spans="1:22" ht="14.25" customHeight="1" x14ac:dyDescent="0.3">
      <c r="A6339" s="4">
        <v>6338</v>
      </c>
      <c r="B6339" s="4" t="s">
        <v>8837</v>
      </c>
      <c r="C6339" s="4">
        <f>YEAR(Data!$D6339)</f>
        <v>2013</v>
      </c>
      <c r="D6339" s="5">
        <v>41517</v>
      </c>
      <c r="E6339" s="5">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4">
        <v>42.494999999999948</v>
      </c>
    </row>
    <row r="6340" spans="1:22" ht="14.25" customHeight="1" x14ac:dyDescent="0.3">
      <c r="A6340" s="4">
        <v>6339</v>
      </c>
      <c r="B6340" s="4" t="s">
        <v>8838</v>
      </c>
      <c r="C6340" s="4">
        <f>YEAR(Data!$D6340)</f>
        <v>2014</v>
      </c>
      <c r="D6340" s="5">
        <v>41918</v>
      </c>
      <c r="E6340" s="5">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4">
        <v>43.9</v>
      </c>
    </row>
    <row r="6341" spans="1:22" ht="14.25" customHeight="1" x14ac:dyDescent="0.3">
      <c r="A6341" s="4">
        <v>6340</v>
      </c>
      <c r="B6341" s="4" t="s">
        <v>8838</v>
      </c>
      <c r="C6341" s="4">
        <f>YEAR(Data!$D6341)</f>
        <v>2014</v>
      </c>
      <c r="D6341" s="5">
        <v>41918</v>
      </c>
      <c r="E6341" s="5">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2.4597999999999871</v>
      </c>
    </row>
    <row r="6342" spans="1:22" ht="14.25" customHeight="1" x14ac:dyDescent="0.3">
      <c r="A6342" s="4">
        <v>6341</v>
      </c>
      <c r="B6342" s="4" t="s">
        <v>8838</v>
      </c>
      <c r="C6342" s="4">
        <f>YEAR(Data!$D6342)</f>
        <v>2014</v>
      </c>
      <c r="D6342" s="5">
        <v>41918</v>
      </c>
      <c r="E6342" s="5">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4">
        <v>1351.9895999999999</v>
      </c>
    </row>
    <row r="6343" spans="1:22" ht="14.25" customHeight="1" x14ac:dyDescent="0.3">
      <c r="A6343" s="4">
        <v>6342</v>
      </c>
      <c r="B6343" s="4" t="s">
        <v>8839</v>
      </c>
      <c r="C6343" s="4">
        <f>YEAR(Data!$D6343)</f>
        <v>2014</v>
      </c>
      <c r="D6343" s="5">
        <v>41640</v>
      </c>
      <c r="E6343" s="5">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-35.215199999999996</v>
      </c>
    </row>
    <row r="6344" spans="1:22" ht="14.25" customHeight="1" x14ac:dyDescent="0.3">
      <c r="A6344" s="4">
        <v>6343</v>
      </c>
      <c r="B6344" s="4" t="s">
        <v>8840</v>
      </c>
      <c r="C6344" s="4">
        <f>YEAR(Data!$D6344)</f>
        <v>2012</v>
      </c>
      <c r="D6344" s="5">
        <v>40975</v>
      </c>
      <c r="E6344" s="5">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4">
        <v>52.734000000000009</v>
      </c>
    </row>
    <row r="6345" spans="1:22" ht="14.25" customHeight="1" x14ac:dyDescent="0.3">
      <c r="A6345" s="4">
        <v>6344</v>
      </c>
      <c r="B6345" s="4" t="s">
        <v>8840</v>
      </c>
      <c r="C6345" s="4">
        <f>YEAR(Data!$D6345)</f>
        <v>2012</v>
      </c>
      <c r="D6345" s="5">
        <v>40975</v>
      </c>
      <c r="E6345" s="5">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ht="14.25" customHeight="1" x14ac:dyDescent="0.3">
      <c r="A6346" s="4">
        <v>6345</v>
      </c>
      <c r="B6346" s="4" t="s">
        <v>8840</v>
      </c>
      <c r="C6346" s="4">
        <f>YEAR(Data!$D6346)</f>
        <v>2012</v>
      </c>
      <c r="D6346" s="5">
        <v>40975</v>
      </c>
      <c r="E6346" s="5">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ht="14.25" customHeight="1" x14ac:dyDescent="0.3">
      <c r="A6347" s="4">
        <v>6346</v>
      </c>
      <c r="B6347" s="4" t="s">
        <v>8840</v>
      </c>
      <c r="C6347" s="4">
        <f>YEAR(Data!$D6347)</f>
        <v>2012</v>
      </c>
      <c r="D6347" s="5">
        <v>40975</v>
      </c>
      <c r="E6347" s="5">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4">
        <v>170.51129999999998</v>
      </c>
    </row>
    <row r="6348" spans="1:22" ht="14.25" customHeight="1" x14ac:dyDescent="0.3">
      <c r="A6348" s="4">
        <v>6347</v>
      </c>
      <c r="B6348" s="4" t="s">
        <v>8841</v>
      </c>
      <c r="C6348" s="4">
        <f>YEAR(Data!$D6348)</f>
        <v>2014</v>
      </c>
      <c r="D6348" s="5">
        <v>41933</v>
      </c>
      <c r="E6348" s="5">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12.029499999999999</v>
      </c>
    </row>
    <row r="6349" spans="1:22" ht="14.25" customHeight="1" x14ac:dyDescent="0.3">
      <c r="A6349" s="4">
        <v>6348</v>
      </c>
      <c r="B6349" s="4" t="s">
        <v>8842</v>
      </c>
      <c r="C6349" s="4">
        <f>YEAR(Data!$D6349)</f>
        <v>2012</v>
      </c>
      <c r="D6349" s="5">
        <v>41030</v>
      </c>
      <c r="E6349" s="5">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4">
        <v>4.4137999999999993</v>
      </c>
    </row>
    <row r="6350" spans="1:22" ht="14.25" customHeight="1" x14ac:dyDescent="0.3">
      <c r="A6350" s="4">
        <v>6349</v>
      </c>
      <c r="B6350" s="4" t="s">
        <v>8842</v>
      </c>
      <c r="C6350" s="4">
        <f>YEAR(Data!$D6350)</f>
        <v>2012</v>
      </c>
      <c r="D6350" s="5">
        <v>41030</v>
      </c>
      <c r="E6350" s="5">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ht="14.25" customHeight="1" x14ac:dyDescent="0.3">
      <c r="A6351" s="4">
        <v>6350</v>
      </c>
      <c r="B6351" s="4" t="s">
        <v>8842</v>
      </c>
      <c r="C6351" s="4">
        <f>YEAR(Data!$D6351)</f>
        <v>2012</v>
      </c>
      <c r="D6351" s="5">
        <v>41030</v>
      </c>
      <c r="E6351" s="5">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10.517999999999997</v>
      </c>
    </row>
    <row r="6352" spans="1:22" ht="14.25" customHeight="1" x14ac:dyDescent="0.3">
      <c r="A6352" s="4">
        <v>6351</v>
      </c>
      <c r="B6352" s="4" t="s">
        <v>8843</v>
      </c>
      <c r="C6352" s="4">
        <f>YEAR(Data!$D6352)</f>
        <v>2014</v>
      </c>
      <c r="D6352" s="5">
        <v>41886</v>
      </c>
      <c r="E6352" s="5">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4">
        <v>-105.69000000000003</v>
      </c>
    </row>
    <row r="6353" spans="1:22" ht="14.25" customHeight="1" x14ac:dyDescent="0.3">
      <c r="A6353" s="4">
        <v>6352</v>
      </c>
      <c r="B6353" s="4" t="s">
        <v>8844</v>
      </c>
      <c r="C6353" s="4">
        <f>YEAR(Data!$D6353)</f>
        <v>2014</v>
      </c>
      <c r="D6353" s="5">
        <v>41947</v>
      </c>
      <c r="E6353" s="5">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4">
        <v>27.103200000000001</v>
      </c>
    </row>
    <row r="6354" spans="1:22" ht="14.25" customHeight="1" x14ac:dyDescent="0.3">
      <c r="A6354" s="4">
        <v>6353</v>
      </c>
      <c r="B6354" s="4" t="s">
        <v>8845</v>
      </c>
      <c r="C6354" s="4">
        <f>YEAR(Data!$D6354)</f>
        <v>2012</v>
      </c>
      <c r="D6354" s="5">
        <v>41165</v>
      </c>
      <c r="E6354" s="5">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ht="14.25" customHeight="1" x14ac:dyDescent="0.3">
      <c r="A6355" s="4">
        <v>6354</v>
      </c>
      <c r="B6355" s="4" t="s">
        <v>8846</v>
      </c>
      <c r="C6355" s="4">
        <f>YEAR(Data!$D6355)</f>
        <v>2012</v>
      </c>
      <c r="D6355" s="5">
        <v>41158</v>
      </c>
      <c r="E6355" s="5">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4">
        <v>2.0975000000000001</v>
      </c>
    </row>
    <row r="6356" spans="1:22" ht="14.25" customHeight="1" x14ac:dyDescent="0.3">
      <c r="A6356" s="4">
        <v>6355</v>
      </c>
      <c r="B6356" s="4" t="s">
        <v>8846</v>
      </c>
      <c r="C6356" s="4">
        <f>YEAR(Data!$D6356)</f>
        <v>2012</v>
      </c>
      <c r="D6356" s="5">
        <v>41158</v>
      </c>
      <c r="E6356" s="5">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101.39399999999998</v>
      </c>
    </row>
    <row r="6357" spans="1:22" ht="14.25" customHeight="1" x14ac:dyDescent="0.3">
      <c r="A6357" s="4">
        <v>6356</v>
      </c>
      <c r="B6357" s="4" t="s">
        <v>8847</v>
      </c>
      <c r="C6357" s="4">
        <f>YEAR(Data!$D6357)</f>
        <v>2011</v>
      </c>
      <c r="D6357" s="5">
        <v>40822</v>
      </c>
      <c r="E6357" s="5">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4">
        <v>-13.637000000000011</v>
      </c>
    </row>
    <row r="6358" spans="1:22" ht="14.25" customHeight="1" x14ac:dyDescent="0.3">
      <c r="A6358" s="4">
        <v>6357</v>
      </c>
      <c r="B6358" s="4" t="s">
        <v>8848</v>
      </c>
      <c r="C6358" s="4">
        <f>YEAR(Data!$D6358)</f>
        <v>2014</v>
      </c>
      <c r="D6358" s="5">
        <v>41663</v>
      </c>
      <c r="E6358" s="5">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6.8879999999999981</v>
      </c>
    </row>
    <row r="6359" spans="1:22" ht="14.25" customHeight="1" x14ac:dyDescent="0.3">
      <c r="A6359" s="4">
        <v>6358</v>
      </c>
      <c r="B6359" s="4" t="s">
        <v>8848</v>
      </c>
      <c r="C6359" s="4">
        <f>YEAR(Data!$D6359)</f>
        <v>2014</v>
      </c>
      <c r="D6359" s="5">
        <v>41663</v>
      </c>
      <c r="E6359" s="5">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12.441600000000001</v>
      </c>
    </row>
    <row r="6360" spans="1:22" ht="14.25" customHeight="1" x14ac:dyDescent="0.3">
      <c r="A6360" s="4">
        <v>6359</v>
      </c>
      <c r="B6360" s="4" t="s">
        <v>8848</v>
      </c>
      <c r="C6360" s="4">
        <f>YEAR(Data!$D6360)</f>
        <v>2014</v>
      </c>
      <c r="D6360" s="5">
        <v>41663</v>
      </c>
      <c r="E6360" s="5">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3.1104000000000003</v>
      </c>
    </row>
    <row r="6361" spans="1:22" ht="14.25" customHeight="1" x14ac:dyDescent="0.3">
      <c r="A6361" s="4">
        <v>6360</v>
      </c>
      <c r="B6361" s="4" t="s">
        <v>8848</v>
      </c>
      <c r="C6361" s="4">
        <f>YEAR(Data!$D6361)</f>
        <v>2014</v>
      </c>
      <c r="D6361" s="5">
        <v>41663</v>
      </c>
      <c r="E6361" s="5">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4">
        <v>8.6352000000000011</v>
      </c>
    </row>
    <row r="6362" spans="1:22" ht="14.25" customHeight="1" x14ac:dyDescent="0.3">
      <c r="A6362" s="4">
        <v>6361</v>
      </c>
      <c r="B6362" s="4" t="s">
        <v>8849</v>
      </c>
      <c r="C6362" s="4">
        <f>YEAR(Data!$D6362)</f>
        <v>2012</v>
      </c>
      <c r="D6362" s="5">
        <v>41253</v>
      </c>
      <c r="E6362" s="5">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4">
        <v>15.764000000000003</v>
      </c>
    </row>
    <row r="6363" spans="1:22" ht="14.25" customHeight="1" x14ac:dyDescent="0.3">
      <c r="A6363" s="4">
        <v>6362</v>
      </c>
      <c r="B6363" s="4" t="s">
        <v>8850</v>
      </c>
      <c r="C6363" s="4">
        <f>YEAR(Data!$D6363)</f>
        <v>2011</v>
      </c>
      <c r="D6363" s="5">
        <v>40872</v>
      </c>
      <c r="E6363" s="5">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4">
        <v>8.2900999999999954</v>
      </c>
    </row>
    <row r="6364" spans="1:22" ht="14.25" customHeight="1" x14ac:dyDescent="0.3">
      <c r="A6364" s="4">
        <v>6363</v>
      </c>
      <c r="B6364" s="4" t="s">
        <v>8851</v>
      </c>
      <c r="C6364" s="4">
        <f>YEAR(Data!$D6364)</f>
        <v>2014</v>
      </c>
      <c r="D6364" s="5">
        <v>41965</v>
      </c>
      <c r="E6364" s="5">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4">
        <v>56.55</v>
      </c>
    </row>
    <row r="6365" spans="1:22" ht="14.25" customHeight="1" x14ac:dyDescent="0.3">
      <c r="A6365" s="4">
        <v>6364</v>
      </c>
      <c r="B6365" s="4" t="s">
        <v>8851</v>
      </c>
      <c r="C6365" s="4">
        <f>YEAR(Data!$D6365)</f>
        <v>2014</v>
      </c>
      <c r="D6365" s="5">
        <v>41965</v>
      </c>
      <c r="E6365" s="5">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4">
        <v>103.99920000000003</v>
      </c>
    </row>
    <row r="6366" spans="1:22" ht="14.25" customHeight="1" x14ac:dyDescent="0.3">
      <c r="A6366" s="4">
        <v>6365</v>
      </c>
      <c r="B6366" s="4" t="s">
        <v>8851</v>
      </c>
      <c r="C6366" s="4">
        <f>YEAR(Data!$D6366)</f>
        <v>2014</v>
      </c>
      <c r="D6366" s="5">
        <v>41965</v>
      </c>
      <c r="E6366" s="5">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4">
        <v>24.883200000000002</v>
      </c>
    </row>
    <row r="6367" spans="1:22" ht="14.25" customHeight="1" x14ac:dyDescent="0.3">
      <c r="A6367" s="4">
        <v>6366</v>
      </c>
      <c r="B6367" s="4" t="s">
        <v>8855</v>
      </c>
      <c r="C6367" s="4">
        <f>YEAR(Data!$D6367)</f>
        <v>2014</v>
      </c>
      <c r="D6367" s="5">
        <v>41734</v>
      </c>
      <c r="E6367" s="5">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4">
        <v>11.1294</v>
      </c>
    </row>
    <row r="6368" spans="1:22" ht="14.25" customHeight="1" x14ac:dyDescent="0.3">
      <c r="A6368" s="4">
        <v>6367</v>
      </c>
      <c r="B6368" s="4" t="s">
        <v>8855</v>
      </c>
      <c r="C6368" s="4">
        <f>YEAR(Data!$D6368)</f>
        <v>2014</v>
      </c>
      <c r="D6368" s="5">
        <v>41734</v>
      </c>
      <c r="E6368" s="5">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7.2111000000000161</v>
      </c>
    </row>
    <row r="6369" spans="1:22" ht="14.25" customHeight="1" x14ac:dyDescent="0.3">
      <c r="A6369" s="4">
        <v>6368</v>
      </c>
      <c r="B6369" s="4" t="s">
        <v>8855</v>
      </c>
      <c r="C6369" s="4">
        <f>YEAR(Data!$D6369)</f>
        <v>2014</v>
      </c>
      <c r="D6369" s="5">
        <v>41734</v>
      </c>
      <c r="E6369" s="5">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33.325600000000009</v>
      </c>
    </row>
    <row r="6370" spans="1:22" ht="14.25" customHeight="1" x14ac:dyDescent="0.3">
      <c r="A6370" s="4">
        <v>6369</v>
      </c>
      <c r="B6370" s="4" t="s">
        <v>8858</v>
      </c>
      <c r="C6370" s="4">
        <f>YEAR(Data!$D6370)</f>
        <v>2014</v>
      </c>
      <c r="D6370" s="5">
        <v>41779</v>
      </c>
      <c r="E6370" s="5">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ht="14.25" customHeight="1" x14ac:dyDescent="0.3">
      <c r="A6371" s="4">
        <v>6370</v>
      </c>
      <c r="B6371" s="4" t="s">
        <v>8859</v>
      </c>
      <c r="C6371" s="4">
        <f>YEAR(Data!$D6371)</f>
        <v>2013</v>
      </c>
      <c r="D6371" s="5">
        <v>41551</v>
      </c>
      <c r="E6371" s="5">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-29.512000000000008</v>
      </c>
    </row>
    <row r="6372" spans="1:22" ht="14.25" customHeight="1" x14ac:dyDescent="0.3">
      <c r="A6372" s="4">
        <v>6371</v>
      </c>
      <c r="B6372" s="4" t="s">
        <v>8860</v>
      </c>
      <c r="C6372" s="4">
        <f>YEAR(Data!$D6372)</f>
        <v>2013</v>
      </c>
      <c r="D6372" s="5">
        <v>41600</v>
      </c>
      <c r="E6372" s="5">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4">
        <v>12.776399999999988</v>
      </c>
    </row>
    <row r="6373" spans="1:22" ht="14.25" customHeight="1" x14ac:dyDescent="0.3">
      <c r="A6373" s="4">
        <v>6372</v>
      </c>
      <c r="B6373" s="4" t="s">
        <v>8861</v>
      </c>
      <c r="C6373" s="4">
        <f>YEAR(Data!$D6373)</f>
        <v>2014</v>
      </c>
      <c r="D6373" s="5">
        <v>41916</v>
      </c>
      <c r="E6373" s="5">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21.819200000000002</v>
      </c>
    </row>
    <row r="6374" spans="1:22" ht="14.25" customHeight="1" x14ac:dyDescent="0.3">
      <c r="A6374" s="4">
        <v>6373</v>
      </c>
      <c r="B6374" s="4" t="s">
        <v>8861</v>
      </c>
      <c r="C6374" s="4">
        <f>YEAR(Data!$D6374)</f>
        <v>2014</v>
      </c>
      <c r="D6374" s="5">
        <v>41916</v>
      </c>
      <c r="E6374" s="5">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ht="14.25" customHeight="1" x14ac:dyDescent="0.3">
      <c r="A6375" s="4">
        <v>6374</v>
      </c>
      <c r="B6375" s="4" t="s">
        <v>8861</v>
      </c>
      <c r="C6375" s="4">
        <f>YEAR(Data!$D6375)</f>
        <v>2014</v>
      </c>
      <c r="D6375" s="5">
        <v>41916</v>
      </c>
      <c r="E6375" s="5">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4">
        <v>66.954599999999971</v>
      </c>
    </row>
    <row r="6376" spans="1:22" ht="14.25" customHeight="1" x14ac:dyDescent="0.3">
      <c r="A6376" s="4">
        <v>6375</v>
      </c>
      <c r="B6376" s="4" t="s">
        <v>8862</v>
      </c>
      <c r="C6376" s="4">
        <f>YEAR(Data!$D6376)</f>
        <v>2011</v>
      </c>
      <c r="D6376" s="5">
        <v>40662</v>
      </c>
      <c r="E6376" s="5">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4">
        <v>70.197999999999922</v>
      </c>
    </row>
    <row r="6377" spans="1:22" ht="14.25" customHeight="1" x14ac:dyDescent="0.3">
      <c r="A6377" s="4">
        <v>6376</v>
      </c>
      <c r="B6377" s="4" t="s">
        <v>8862</v>
      </c>
      <c r="C6377" s="4">
        <f>YEAR(Data!$D6377)</f>
        <v>2011</v>
      </c>
      <c r="D6377" s="5">
        <v>40662</v>
      </c>
      <c r="E6377" s="5">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4">
        <v>-1.249000000000013</v>
      </c>
    </row>
    <row r="6378" spans="1:22" ht="14.25" customHeight="1" x14ac:dyDescent="0.3">
      <c r="A6378" s="4">
        <v>6377</v>
      </c>
      <c r="B6378" s="4" t="s">
        <v>8863</v>
      </c>
      <c r="C6378" s="4">
        <f>YEAR(Data!$D6378)</f>
        <v>2013</v>
      </c>
      <c r="D6378" s="5">
        <v>41555</v>
      </c>
      <c r="E6378" s="5">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4">
        <v>1.7247999999999997</v>
      </c>
    </row>
    <row r="6379" spans="1:22" ht="14.25" customHeight="1" x14ac:dyDescent="0.3">
      <c r="A6379" s="4">
        <v>6378</v>
      </c>
      <c r="B6379" s="4" t="s">
        <v>8864</v>
      </c>
      <c r="C6379" s="4">
        <f>YEAR(Data!$D6379)</f>
        <v>2013</v>
      </c>
      <c r="D6379" s="5">
        <v>41624</v>
      </c>
      <c r="E6379" s="5">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4.2803999999999984</v>
      </c>
    </row>
    <row r="6380" spans="1:22" ht="14.25" customHeight="1" x14ac:dyDescent="0.3">
      <c r="A6380" s="4">
        <v>6379</v>
      </c>
      <c r="B6380" s="4" t="s">
        <v>8865</v>
      </c>
      <c r="C6380" s="4">
        <f>YEAR(Data!$D6380)</f>
        <v>2014</v>
      </c>
      <c r="D6380" s="5">
        <v>41740</v>
      </c>
      <c r="E6380" s="5">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4">
        <v>41.995800000000003</v>
      </c>
    </row>
    <row r="6381" spans="1:22" ht="14.25" customHeight="1" x14ac:dyDescent="0.3">
      <c r="A6381" s="4">
        <v>6380</v>
      </c>
      <c r="B6381" s="4" t="s">
        <v>8865</v>
      </c>
      <c r="C6381" s="4">
        <f>YEAR(Data!$D6381)</f>
        <v>2014</v>
      </c>
      <c r="D6381" s="5">
        <v>41740</v>
      </c>
      <c r="E6381" s="5">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ht="14.25" customHeight="1" x14ac:dyDescent="0.3">
      <c r="A6382" s="4">
        <v>6381</v>
      </c>
      <c r="B6382" s="4" t="s">
        <v>8866</v>
      </c>
      <c r="C6382" s="4">
        <f>YEAR(Data!$D6382)</f>
        <v>2011</v>
      </c>
      <c r="D6382" s="5">
        <v>40641</v>
      </c>
      <c r="E6382" s="5">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4">
        <v>-11.825600000000001</v>
      </c>
    </row>
    <row r="6383" spans="1:22" ht="14.25" customHeight="1" x14ac:dyDescent="0.3">
      <c r="A6383" s="4">
        <v>6382</v>
      </c>
      <c r="B6383" s="4" t="s">
        <v>8867</v>
      </c>
      <c r="C6383" s="4">
        <f>YEAR(Data!$D6383)</f>
        <v>2013</v>
      </c>
      <c r="D6383" s="5">
        <v>41363</v>
      </c>
      <c r="E6383" s="5">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4">
        <v>-167.98600000000002</v>
      </c>
    </row>
    <row r="6384" spans="1:22" ht="14.25" customHeight="1" x14ac:dyDescent="0.3">
      <c r="A6384" s="4">
        <v>6383</v>
      </c>
      <c r="B6384" s="4" t="s">
        <v>8867</v>
      </c>
      <c r="C6384" s="4">
        <f>YEAR(Data!$D6384)</f>
        <v>2013</v>
      </c>
      <c r="D6384" s="5">
        <v>41363</v>
      </c>
      <c r="E6384" s="5">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4">
        <v>-36.954399999999993</v>
      </c>
    </row>
    <row r="6385" spans="1:22" ht="14.25" customHeight="1" x14ac:dyDescent="0.3">
      <c r="A6385" s="4">
        <v>6384</v>
      </c>
      <c r="B6385" s="4" t="s">
        <v>8868</v>
      </c>
      <c r="C6385" s="4">
        <f>YEAR(Data!$D6385)</f>
        <v>2014</v>
      </c>
      <c r="D6385" s="5">
        <v>41655</v>
      </c>
      <c r="E6385" s="5">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4">
        <v>-52.454400000000007</v>
      </c>
    </row>
    <row r="6386" spans="1:22" ht="14.25" customHeight="1" x14ac:dyDescent="0.3">
      <c r="A6386" s="4">
        <v>6385</v>
      </c>
      <c r="B6386" s="4" t="s">
        <v>8868</v>
      </c>
      <c r="C6386" s="4">
        <f>YEAR(Data!$D6386)</f>
        <v>2014</v>
      </c>
      <c r="D6386" s="5">
        <v>41655</v>
      </c>
      <c r="E6386" s="5">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14.395200000000004</v>
      </c>
    </row>
    <row r="6387" spans="1:22" ht="14.25" customHeight="1" x14ac:dyDescent="0.3">
      <c r="A6387" s="4">
        <v>6386</v>
      </c>
      <c r="B6387" s="4" t="s">
        <v>8868</v>
      </c>
      <c r="C6387" s="4">
        <f>YEAR(Data!$D6387)</f>
        <v>2014</v>
      </c>
      <c r="D6387" s="5">
        <v>41655</v>
      </c>
      <c r="E6387" s="5">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4">
        <v>13.300799999999999</v>
      </c>
    </row>
    <row r="6388" spans="1:22" ht="14.25" customHeight="1" x14ac:dyDescent="0.3">
      <c r="A6388" s="4">
        <v>6387</v>
      </c>
      <c r="B6388" s="4" t="s">
        <v>8868</v>
      </c>
      <c r="C6388" s="4">
        <f>YEAR(Data!$D6388)</f>
        <v>2014</v>
      </c>
      <c r="D6388" s="5">
        <v>41655</v>
      </c>
      <c r="E6388" s="5">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4">
        <v>-6.6278000000000006</v>
      </c>
    </row>
    <row r="6389" spans="1:22" ht="14.25" customHeight="1" x14ac:dyDescent="0.3">
      <c r="A6389" s="4">
        <v>6388</v>
      </c>
      <c r="B6389" s="4" t="s">
        <v>8869</v>
      </c>
      <c r="C6389" s="4">
        <f>YEAR(Data!$D6389)</f>
        <v>2011</v>
      </c>
      <c r="D6389" s="5">
        <v>40574</v>
      </c>
      <c r="E6389" s="5">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ht="14.25" customHeight="1" x14ac:dyDescent="0.3">
      <c r="A6390" s="4">
        <v>6389</v>
      </c>
      <c r="B6390" s="4" t="s">
        <v>8869</v>
      </c>
      <c r="C6390" s="4">
        <f>YEAR(Data!$D6390)</f>
        <v>2011</v>
      </c>
      <c r="D6390" s="5">
        <v>40574</v>
      </c>
      <c r="E6390" s="5">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6.8982000000000028</v>
      </c>
    </row>
    <row r="6391" spans="1:22" ht="14.25" customHeight="1" x14ac:dyDescent="0.3">
      <c r="A6391" s="4">
        <v>6390</v>
      </c>
      <c r="B6391" s="4" t="s">
        <v>8870</v>
      </c>
      <c r="C6391" s="4">
        <f>YEAR(Data!$D6391)</f>
        <v>2012</v>
      </c>
      <c r="D6391" s="5">
        <v>40946</v>
      </c>
      <c r="E6391" s="5">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146.24049999999997</v>
      </c>
    </row>
    <row r="6392" spans="1:22" ht="14.25" customHeight="1" x14ac:dyDescent="0.3">
      <c r="A6392" s="4">
        <v>6391</v>
      </c>
      <c r="B6392" s="4" t="s">
        <v>8870</v>
      </c>
      <c r="C6392" s="4">
        <f>YEAR(Data!$D6392)</f>
        <v>2012</v>
      </c>
      <c r="D6392" s="5">
        <v>40946</v>
      </c>
      <c r="E6392" s="5">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6.3504000000000005</v>
      </c>
    </row>
    <row r="6393" spans="1:22" ht="14.25" customHeight="1" x14ac:dyDescent="0.3">
      <c r="A6393" s="4">
        <v>6392</v>
      </c>
      <c r="B6393" s="4" t="s">
        <v>8871</v>
      </c>
      <c r="C6393" s="4">
        <f>YEAR(Data!$D6393)</f>
        <v>2013</v>
      </c>
      <c r="D6393" s="5">
        <v>41623</v>
      </c>
      <c r="E6393" s="5">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4">
        <v>6.7251999999999992</v>
      </c>
    </row>
    <row r="6394" spans="1:22" ht="14.25" customHeight="1" x14ac:dyDescent="0.3">
      <c r="A6394" s="4">
        <v>6393</v>
      </c>
      <c r="B6394" s="4" t="s">
        <v>8871</v>
      </c>
      <c r="C6394" s="4">
        <f>YEAR(Data!$D6394)</f>
        <v>2013</v>
      </c>
      <c r="D6394" s="5">
        <v>41623</v>
      </c>
      <c r="E6394" s="5">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ht="14.25" customHeight="1" x14ac:dyDescent="0.3">
      <c r="A6395" s="4">
        <v>6394</v>
      </c>
      <c r="B6395" s="4" t="s">
        <v>8871</v>
      </c>
      <c r="C6395" s="4">
        <f>YEAR(Data!$D6395)</f>
        <v>2013</v>
      </c>
      <c r="D6395" s="5">
        <v>41623</v>
      </c>
      <c r="E6395" s="5">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ht="14.25" customHeight="1" x14ac:dyDescent="0.3">
      <c r="A6396" s="4">
        <v>6395</v>
      </c>
      <c r="B6396" s="4" t="s">
        <v>8871</v>
      </c>
      <c r="C6396" s="4">
        <f>YEAR(Data!$D6396)</f>
        <v>2013</v>
      </c>
      <c r="D6396" s="5">
        <v>41623</v>
      </c>
      <c r="E6396" s="5">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ht="14.25" customHeight="1" x14ac:dyDescent="0.3">
      <c r="A6397" s="4">
        <v>6396</v>
      </c>
      <c r="B6397" s="4" t="s">
        <v>8871</v>
      </c>
      <c r="C6397" s="4">
        <f>YEAR(Data!$D6397)</f>
        <v>2013</v>
      </c>
      <c r="D6397" s="5">
        <v>41623</v>
      </c>
      <c r="E6397" s="5">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ht="14.25" customHeight="1" x14ac:dyDescent="0.3">
      <c r="A6398" s="4">
        <v>6397</v>
      </c>
      <c r="B6398" s="4" t="s">
        <v>8871</v>
      </c>
      <c r="C6398" s="4">
        <f>YEAR(Data!$D6398)</f>
        <v>2013</v>
      </c>
      <c r="D6398" s="5">
        <v>41623</v>
      </c>
      <c r="E6398" s="5">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4">
        <v>7.8029999999999982</v>
      </c>
    </row>
    <row r="6399" spans="1:22" ht="14.25" customHeight="1" x14ac:dyDescent="0.3">
      <c r="A6399" s="4">
        <v>6398</v>
      </c>
      <c r="B6399" s="4" t="s">
        <v>8874</v>
      </c>
      <c r="C6399" s="4">
        <f>YEAR(Data!$D6399)</f>
        <v>2014</v>
      </c>
      <c r="D6399" s="5">
        <v>41944</v>
      </c>
      <c r="E6399" s="5">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0.59039999999999915</v>
      </c>
    </row>
    <row r="6400" spans="1:22" ht="14.25" customHeight="1" x14ac:dyDescent="0.3">
      <c r="A6400" s="4">
        <v>6399</v>
      </c>
      <c r="B6400" s="4" t="s">
        <v>8875</v>
      </c>
      <c r="C6400" s="4">
        <f>YEAR(Data!$D6400)</f>
        <v>2014</v>
      </c>
      <c r="D6400" s="5">
        <v>41858</v>
      </c>
      <c r="E6400" s="5">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4">
        <v>247.48499999999993</v>
      </c>
    </row>
    <row r="6401" spans="1:22" ht="14.25" customHeight="1" x14ac:dyDescent="0.3">
      <c r="A6401" s="4">
        <v>6400</v>
      </c>
      <c r="B6401" s="4" t="s">
        <v>8875</v>
      </c>
      <c r="C6401" s="4">
        <f>YEAR(Data!$D6401)</f>
        <v>2014</v>
      </c>
      <c r="D6401" s="5">
        <v>41858</v>
      </c>
      <c r="E6401" s="5">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ht="14.25" customHeight="1" x14ac:dyDescent="0.3">
      <c r="A6402" s="4">
        <v>6401</v>
      </c>
      <c r="B6402" s="4" t="s">
        <v>8875</v>
      </c>
      <c r="C6402" s="4">
        <f>YEAR(Data!$D6402)</f>
        <v>2014</v>
      </c>
      <c r="D6402" s="5">
        <v>41858</v>
      </c>
      <c r="E6402" s="5">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68.363999999999976</v>
      </c>
    </row>
    <row r="6403" spans="1:22" ht="14.25" customHeight="1" x14ac:dyDescent="0.3">
      <c r="A6403" s="4">
        <v>6402</v>
      </c>
      <c r="B6403" s="4" t="s">
        <v>8876</v>
      </c>
      <c r="C6403" s="4">
        <f>YEAR(Data!$D6403)</f>
        <v>2014</v>
      </c>
      <c r="D6403" s="5">
        <v>41790</v>
      </c>
      <c r="E6403" s="5">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33.874400000000009</v>
      </c>
    </row>
    <row r="6404" spans="1:22" ht="14.25" customHeight="1" x14ac:dyDescent="0.3">
      <c r="A6404" s="4">
        <v>6403</v>
      </c>
      <c r="B6404" s="4" t="s">
        <v>8876</v>
      </c>
      <c r="C6404" s="4">
        <f>YEAR(Data!$D6404)</f>
        <v>2014</v>
      </c>
      <c r="D6404" s="5">
        <v>41790</v>
      </c>
      <c r="E6404" s="5">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ht="14.25" customHeight="1" x14ac:dyDescent="0.3">
      <c r="A6405" s="4">
        <v>6404</v>
      </c>
      <c r="B6405" s="4" t="s">
        <v>8876</v>
      </c>
      <c r="C6405" s="4">
        <f>YEAR(Data!$D6405)</f>
        <v>2014</v>
      </c>
      <c r="D6405" s="5">
        <v>41790</v>
      </c>
      <c r="E6405" s="5">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4">
        <v>3.0438000000000001</v>
      </c>
    </row>
    <row r="6406" spans="1:22" ht="14.25" customHeight="1" x14ac:dyDescent="0.3">
      <c r="A6406" s="4">
        <v>6405</v>
      </c>
      <c r="B6406" s="4" t="s">
        <v>8877</v>
      </c>
      <c r="C6406" s="4">
        <f>YEAR(Data!$D6406)</f>
        <v>2012</v>
      </c>
      <c r="D6406" s="5">
        <v>41243</v>
      </c>
      <c r="E6406" s="5">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4">
        <v>19.966499999999982</v>
      </c>
    </row>
    <row r="6407" spans="1:22" ht="14.25" customHeight="1" x14ac:dyDescent="0.3">
      <c r="A6407" s="4">
        <v>6406</v>
      </c>
      <c r="B6407" s="4" t="s">
        <v>8878</v>
      </c>
      <c r="C6407" s="4">
        <f>YEAR(Data!$D6407)</f>
        <v>2014</v>
      </c>
      <c r="D6407" s="5">
        <v>41883</v>
      </c>
      <c r="E6407" s="5">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4">
        <v>7.119599999999906</v>
      </c>
    </row>
    <row r="6408" spans="1:22" ht="14.25" customHeight="1" x14ac:dyDescent="0.3">
      <c r="A6408" s="4">
        <v>6407</v>
      </c>
      <c r="B6408" s="4" t="s">
        <v>8878</v>
      </c>
      <c r="C6408" s="4">
        <f>YEAR(Data!$D6408)</f>
        <v>2014</v>
      </c>
      <c r="D6408" s="5">
        <v>41883</v>
      </c>
      <c r="E6408" s="5">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4">
        <v>43.421699999999994</v>
      </c>
    </row>
    <row r="6409" spans="1:22" ht="14.25" customHeight="1" x14ac:dyDescent="0.3">
      <c r="A6409" s="4">
        <v>6408</v>
      </c>
      <c r="B6409" s="4" t="s">
        <v>8879</v>
      </c>
      <c r="C6409" s="4">
        <f>YEAR(Data!$D6409)</f>
        <v>2014</v>
      </c>
      <c r="D6409" s="5">
        <v>41774</v>
      </c>
      <c r="E6409" s="5">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-12.84900000000016</v>
      </c>
    </row>
    <row r="6410" spans="1:22" ht="14.25" customHeight="1" x14ac:dyDescent="0.3">
      <c r="A6410" s="4">
        <v>6409</v>
      </c>
      <c r="B6410" s="4" t="s">
        <v>8879</v>
      </c>
      <c r="C6410" s="4">
        <f>YEAR(Data!$D6410)</f>
        <v>2014</v>
      </c>
      <c r="D6410" s="5">
        <v>41774</v>
      </c>
      <c r="E6410" s="5">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5.7749999999999986</v>
      </c>
    </row>
    <row r="6411" spans="1:22" ht="14.25" customHeight="1" x14ac:dyDescent="0.3">
      <c r="A6411" s="4">
        <v>6410</v>
      </c>
      <c r="B6411" s="4" t="s">
        <v>8879</v>
      </c>
      <c r="C6411" s="4">
        <f>YEAR(Data!$D6411)</f>
        <v>2014</v>
      </c>
      <c r="D6411" s="5">
        <v>41774</v>
      </c>
      <c r="E6411" s="5">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4">
        <v>16.183799999999998</v>
      </c>
    </row>
    <row r="6412" spans="1:22" ht="14.25" customHeight="1" x14ac:dyDescent="0.3">
      <c r="A6412" s="4">
        <v>6411</v>
      </c>
      <c r="B6412" s="4" t="s">
        <v>8879</v>
      </c>
      <c r="C6412" s="4">
        <f>YEAR(Data!$D6412)</f>
        <v>2014</v>
      </c>
      <c r="D6412" s="5">
        <v>41774</v>
      </c>
      <c r="E6412" s="5">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4">
        <v>0.69930000000000003</v>
      </c>
    </row>
    <row r="6413" spans="1:22" ht="14.25" customHeight="1" x14ac:dyDescent="0.3">
      <c r="A6413" s="4">
        <v>6412</v>
      </c>
      <c r="B6413" s="4" t="s">
        <v>8879</v>
      </c>
      <c r="C6413" s="4">
        <f>YEAR(Data!$D6413)</f>
        <v>2014</v>
      </c>
      <c r="D6413" s="5">
        <v>41774</v>
      </c>
      <c r="E6413" s="5">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4">
        <v>26.902399999999993</v>
      </c>
    </row>
    <row r="6414" spans="1:22" ht="14.25" customHeight="1" x14ac:dyDescent="0.3">
      <c r="A6414" s="4">
        <v>6413</v>
      </c>
      <c r="B6414" s="4" t="s">
        <v>8882</v>
      </c>
      <c r="C6414" s="4">
        <f>YEAR(Data!$D6414)</f>
        <v>2014</v>
      </c>
      <c r="D6414" s="5">
        <v>41869</v>
      </c>
      <c r="E6414" s="5">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48.377100000000006</v>
      </c>
    </row>
    <row r="6415" spans="1:22" ht="14.25" customHeight="1" x14ac:dyDescent="0.3">
      <c r="A6415" s="4">
        <v>6414</v>
      </c>
      <c r="B6415" s="4" t="s">
        <v>8882</v>
      </c>
      <c r="C6415" s="4">
        <f>YEAR(Data!$D6415)</f>
        <v>2014</v>
      </c>
      <c r="D6415" s="5">
        <v>41869</v>
      </c>
      <c r="E6415" s="5">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9.8159999999999954</v>
      </c>
    </row>
    <row r="6416" spans="1:22" ht="14.25" customHeight="1" x14ac:dyDescent="0.3">
      <c r="A6416" s="4">
        <v>6415</v>
      </c>
      <c r="B6416" s="4" t="s">
        <v>8883</v>
      </c>
      <c r="C6416" s="4">
        <f>YEAR(Data!$D6416)</f>
        <v>2014</v>
      </c>
      <c r="D6416" s="5">
        <v>41954</v>
      </c>
      <c r="E6416" s="5">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4">
        <v>-7.6799999999999962</v>
      </c>
    </row>
    <row r="6417" spans="1:22" ht="14.25" customHeight="1" x14ac:dyDescent="0.3">
      <c r="A6417" s="4">
        <v>6416</v>
      </c>
      <c r="B6417" s="4" t="s">
        <v>8884</v>
      </c>
      <c r="C6417" s="4">
        <f>YEAR(Data!$D6417)</f>
        <v>2014</v>
      </c>
      <c r="D6417" s="5">
        <v>41873</v>
      </c>
      <c r="E6417" s="5">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4">
        <v>29.357999999999997</v>
      </c>
    </row>
    <row r="6418" spans="1:22" ht="14.25" customHeight="1" x14ac:dyDescent="0.3">
      <c r="A6418" s="4">
        <v>6417</v>
      </c>
      <c r="B6418" s="4" t="s">
        <v>8885</v>
      </c>
      <c r="C6418" s="4">
        <f>YEAR(Data!$D6418)</f>
        <v>2013</v>
      </c>
      <c r="D6418" s="5">
        <v>41342</v>
      </c>
      <c r="E6418" s="5">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4">
        <v>-25.334400000000002</v>
      </c>
    </row>
    <row r="6419" spans="1:22" ht="14.25" customHeight="1" x14ac:dyDescent="0.3">
      <c r="A6419" s="4">
        <v>6418</v>
      </c>
      <c r="B6419" s="4" t="s">
        <v>8885</v>
      </c>
      <c r="C6419" s="4">
        <f>YEAR(Data!$D6419)</f>
        <v>2013</v>
      </c>
      <c r="D6419" s="5">
        <v>41342</v>
      </c>
      <c r="E6419" s="5">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4">
        <v>-1.3463999999999998</v>
      </c>
    </row>
    <row r="6420" spans="1:22" ht="14.25" customHeight="1" x14ac:dyDescent="0.3">
      <c r="A6420" s="4">
        <v>6419</v>
      </c>
      <c r="B6420" s="4" t="s">
        <v>8886</v>
      </c>
      <c r="C6420" s="4">
        <f>YEAR(Data!$D6420)</f>
        <v>2013</v>
      </c>
      <c r="D6420" s="5">
        <v>41579</v>
      </c>
      <c r="E6420" s="5">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6.1488000000000014</v>
      </c>
    </row>
    <row r="6421" spans="1:22" ht="14.25" customHeight="1" x14ac:dyDescent="0.3">
      <c r="A6421" s="4">
        <v>6420</v>
      </c>
      <c r="B6421" s="4" t="s">
        <v>8886</v>
      </c>
      <c r="C6421" s="4">
        <f>YEAR(Data!$D6421)</f>
        <v>2013</v>
      </c>
      <c r="D6421" s="5">
        <v>41579</v>
      </c>
      <c r="E6421" s="5">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4">
        <v>81.173400000000001</v>
      </c>
    </row>
    <row r="6422" spans="1:22" ht="14.25" customHeight="1" x14ac:dyDescent="0.3">
      <c r="A6422" s="4">
        <v>6421</v>
      </c>
      <c r="B6422" s="4" t="s">
        <v>8886</v>
      </c>
      <c r="C6422" s="4">
        <f>YEAR(Data!$D6422)</f>
        <v>2013</v>
      </c>
      <c r="D6422" s="5">
        <v>41579</v>
      </c>
      <c r="E6422" s="5">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4">
        <v>3.4692000000000003</v>
      </c>
    </row>
    <row r="6423" spans="1:22" ht="14.25" customHeight="1" x14ac:dyDescent="0.3">
      <c r="A6423" s="4">
        <v>6422</v>
      </c>
      <c r="B6423" s="4" t="s">
        <v>8886</v>
      </c>
      <c r="C6423" s="4">
        <f>YEAR(Data!$D6423)</f>
        <v>2013</v>
      </c>
      <c r="D6423" s="5">
        <v>41579</v>
      </c>
      <c r="E6423" s="5">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4">
        <v>9.9882000000000204</v>
      </c>
    </row>
    <row r="6424" spans="1:22" ht="14.25" customHeight="1" x14ac:dyDescent="0.3">
      <c r="A6424" s="4">
        <v>6423</v>
      </c>
      <c r="B6424" s="4" t="s">
        <v>8887</v>
      </c>
      <c r="C6424" s="4">
        <f>YEAR(Data!$D6424)</f>
        <v>2011</v>
      </c>
      <c r="D6424" s="5">
        <v>40750</v>
      </c>
      <c r="E6424" s="5">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4">
        <v>34.698299999999996</v>
      </c>
    </row>
    <row r="6425" spans="1:22" ht="14.25" customHeight="1" x14ac:dyDescent="0.3">
      <c r="A6425" s="4">
        <v>6424</v>
      </c>
      <c r="B6425" s="4" t="s">
        <v>8888</v>
      </c>
      <c r="C6425" s="4">
        <f>YEAR(Data!$D6425)</f>
        <v>2012</v>
      </c>
      <c r="D6425" s="5">
        <v>41206</v>
      </c>
      <c r="E6425" s="5">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4">
        <v>-73.819200000000052</v>
      </c>
    </row>
    <row r="6426" spans="1:22" ht="14.25" customHeight="1" x14ac:dyDescent="0.3">
      <c r="A6426" s="4">
        <v>6425</v>
      </c>
      <c r="B6426" s="4" t="s">
        <v>8889</v>
      </c>
      <c r="C6426" s="4">
        <f>YEAR(Data!$D6426)</f>
        <v>2014</v>
      </c>
      <c r="D6426" s="5">
        <v>41871</v>
      </c>
      <c r="E6426" s="5">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4">
        <v>9.3312000000000008</v>
      </c>
    </row>
    <row r="6427" spans="1:22" ht="14.25" customHeight="1" x14ac:dyDescent="0.3">
      <c r="A6427" s="4">
        <v>6426</v>
      </c>
      <c r="B6427" s="4" t="s">
        <v>8890</v>
      </c>
      <c r="C6427" s="4">
        <f>YEAR(Data!$D6427)</f>
        <v>2013</v>
      </c>
      <c r="D6427" s="5">
        <v>41418</v>
      </c>
      <c r="E6427" s="5">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4">
        <v>1119.996799999999</v>
      </c>
    </row>
    <row r="6428" spans="1:22" ht="14.25" customHeight="1" x14ac:dyDescent="0.3">
      <c r="A6428" s="4">
        <v>6427</v>
      </c>
      <c r="B6428" s="4" t="s">
        <v>8890</v>
      </c>
      <c r="C6428" s="4">
        <f>YEAR(Data!$D6428)</f>
        <v>2013</v>
      </c>
      <c r="D6428" s="5">
        <v>41418</v>
      </c>
      <c r="E6428" s="5">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4">
        <v>-4.1959999999999997</v>
      </c>
    </row>
    <row r="6429" spans="1:22" ht="14.25" customHeight="1" x14ac:dyDescent="0.3">
      <c r="A6429" s="4">
        <v>6428</v>
      </c>
      <c r="B6429" s="4" t="s">
        <v>8890</v>
      </c>
      <c r="C6429" s="4">
        <f>YEAR(Data!$D6429)</f>
        <v>2013</v>
      </c>
      <c r="D6429" s="5">
        <v>41418</v>
      </c>
      <c r="E6429" s="5">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4">
        <v>3.6288</v>
      </c>
    </row>
    <row r="6430" spans="1:22" ht="14.25" customHeight="1" x14ac:dyDescent="0.3">
      <c r="A6430" s="4">
        <v>6429</v>
      </c>
      <c r="B6430" s="4" t="s">
        <v>8890</v>
      </c>
      <c r="C6430" s="4">
        <f>YEAR(Data!$D6430)</f>
        <v>2013</v>
      </c>
      <c r="D6430" s="5">
        <v>41418</v>
      </c>
      <c r="E6430" s="5">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4">
        <v>-24.476399999999998</v>
      </c>
    </row>
    <row r="6431" spans="1:22" ht="14.25" customHeight="1" x14ac:dyDescent="0.3">
      <c r="A6431" s="4">
        <v>6430</v>
      </c>
      <c r="B6431" s="4" t="s">
        <v>8895</v>
      </c>
      <c r="C6431" s="4">
        <f>YEAR(Data!$D6431)</f>
        <v>2011</v>
      </c>
      <c r="D6431" s="5">
        <v>40850</v>
      </c>
      <c r="E6431" s="5">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4">
        <v>-1.6239999999999997</v>
      </c>
    </row>
    <row r="6432" spans="1:22" ht="14.25" customHeight="1" x14ac:dyDescent="0.3">
      <c r="A6432" s="4">
        <v>6431</v>
      </c>
      <c r="B6432" s="4" t="s">
        <v>8895</v>
      </c>
      <c r="C6432" s="4">
        <f>YEAR(Data!$D6432)</f>
        <v>2011</v>
      </c>
      <c r="D6432" s="5">
        <v>40850</v>
      </c>
      <c r="E6432" s="5">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4">
        <v>-299.26140000000009</v>
      </c>
    </row>
    <row r="6433" spans="1:22" ht="14.25" customHeight="1" x14ac:dyDescent="0.3">
      <c r="A6433" s="4">
        <v>6432</v>
      </c>
      <c r="B6433" s="4" t="s">
        <v>8895</v>
      </c>
      <c r="C6433" s="4">
        <f>YEAR(Data!$D6433)</f>
        <v>2011</v>
      </c>
      <c r="D6433" s="5">
        <v>40850</v>
      </c>
      <c r="E6433" s="5">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4">
        <v>-10.487400000000001</v>
      </c>
    </row>
    <row r="6434" spans="1:22" ht="14.25" customHeight="1" x14ac:dyDescent="0.3">
      <c r="A6434" s="4">
        <v>6433</v>
      </c>
      <c r="B6434" s="4" t="s">
        <v>8895</v>
      </c>
      <c r="C6434" s="4">
        <f>YEAR(Data!$D6434)</f>
        <v>2011</v>
      </c>
      <c r="D6434" s="5">
        <v>40850</v>
      </c>
      <c r="E6434" s="5">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4">
        <v>-51.29400000000004</v>
      </c>
    </row>
    <row r="6435" spans="1:22" ht="14.25" customHeight="1" x14ac:dyDescent="0.3">
      <c r="A6435" s="4">
        <v>6434</v>
      </c>
      <c r="B6435" s="4" t="s">
        <v>8896</v>
      </c>
      <c r="C6435" s="4">
        <f>YEAR(Data!$D6435)</f>
        <v>2012</v>
      </c>
      <c r="D6435" s="5">
        <v>40998</v>
      </c>
      <c r="E6435" s="5">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ht="14.25" customHeight="1" x14ac:dyDescent="0.3">
      <c r="A6436" s="4">
        <v>6435</v>
      </c>
      <c r="B6436" s="4" t="s">
        <v>8896</v>
      </c>
      <c r="C6436" s="4">
        <f>YEAR(Data!$D6436)</f>
        <v>2012</v>
      </c>
      <c r="D6436" s="5">
        <v>40998</v>
      </c>
      <c r="E6436" s="5">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4">
        <v>13.571999999999996</v>
      </c>
    </row>
    <row r="6437" spans="1:22" ht="14.25" customHeight="1" x14ac:dyDescent="0.3">
      <c r="A6437" s="4">
        <v>6436</v>
      </c>
      <c r="B6437" s="4" t="s">
        <v>8897</v>
      </c>
      <c r="C6437" s="4">
        <f>YEAR(Data!$D6437)</f>
        <v>2014</v>
      </c>
      <c r="D6437" s="5">
        <v>41787</v>
      </c>
      <c r="E6437" s="5">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4">
        <v>14.700000000000003</v>
      </c>
    </row>
    <row r="6438" spans="1:22" ht="14.25" customHeight="1" x14ac:dyDescent="0.3">
      <c r="A6438" s="4">
        <v>6437</v>
      </c>
      <c r="B6438" s="4" t="s">
        <v>8897</v>
      </c>
      <c r="C6438" s="4">
        <f>YEAR(Data!$D6438)</f>
        <v>2014</v>
      </c>
      <c r="D6438" s="5">
        <v>41787</v>
      </c>
      <c r="E6438" s="5">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4">
        <v>28.628999999999962</v>
      </c>
    </row>
    <row r="6439" spans="1:22" ht="14.25" customHeight="1" x14ac:dyDescent="0.3">
      <c r="A6439" s="4">
        <v>6438</v>
      </c>
      <c r="B6439" s="4" t="s">
        <v>8897</v>
      </c>
      <c r="C6439" s="4">
        <f>YEAR(Data!$D6439)</f>
        <v>2014</v>
      </c>
      <c r="D6439" s="5">
        <v>41787</v>
      </c>
      <c r="E6439" s="5">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4">
        <v>22.678200000000018</v>
      </c>
    </row>
    <row r="6440" spans="1:22" ht="14.25" customHeight="1" x14ac:dyDescent="0.3">
      <c r="A6440" s="4">
        <v>6439</v>
      </c>
      <c r="B6440" s="4" t="s">
        <v>8898</v>
      </c>
      <c r="C6440" s="4">
        <f>YEAR(Data!$D6440)</f>
        <v>2014</v>
      </c>
      <c r="D6440" s="5">
        <v>41988</v>
      </c>
      <c r="E6440" s="5">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4">
        <v>-97.49879999999996</v>
      </c>
    </row>
    <row r="6441" spans="1:22" ht="14.25" customHeight="1" x14ac:dyDescent="0.3">
      <c r="A6441" s="4">
        <v>6440</v>
      </c>
      <c r="B6441" s="4" t="s">
        <v>8899</v>
      </c>
      <c r="C6441" s="4">
        <f>YEAR(Data!$D6441)</f>
        <v>2011</v>
      </c>
      <c r="D6441" s="5">
        <v>40820</v>
      </c>
      <c r="E6441" s="5">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4">
        <v>-6.5490000000000492</v>
      </c>
    </row>
    <row r="6442" spans="1:22" ht="14.25" customHeight="1" x14ac:dyDescent="0.3">
      <c r="A6442" s="4">
        <v>6441</v>
      </c>
      <c r="B6442" s="4" t="s">
        <v>8900</v>
      </c>
      <c r="C6442" s="4">
        <f>YEAR(Data!$D6442)</f>
        <v>2013</v>
      </c>
      <c r="D6442" s="5">
        <v>41561</v>
      </c>
      <c r="E6442" s="5">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ht="14.25" customHeight="1" x14ac:dyDescent="0.3">
      <c r="A6443" s="4">
        <v>6442</v>
      </c>
      <c r="B6443" s="4" t="s">
        <v>8900</v>
      </c>
      <c r="C6443" s="4">
        <f>YEAR(Data!$D6443)</f>
        <v>2013</v>
      </c>
      <c r="D6443" s="5">
        <v>41561</v>
      </c>
      <c r="E6443" s="5">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4">
        <v>23.968799999999998</v>
      </c>
    </row>
    <row r="6444" spans="1:22" ht="14.25" customHeight="1" x14ac:dyDescent="0.3">
      <c r="A6444" s="4">
        <v>6443</v>
      </c>
      <c r="B6444" s="4" t="s">
        <v>8900</v>
      </c>
      <c r="C6444" s="4">
        <f>YEAR(Data!$D6444)</f>
        <v>2013</v>
      </c>
      <c r="D6444" s="5">
        <v>41561</v>
      </c>
      <c r="E6444" s="5">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18.211199999999998</v>
      </c>
    </row>
    <row r="6445" spans="1:22" ht="14.25" customHeight="1" x14ac:dyDescent="0.3">
      <c r="A6445" s="4">
        <v>6444</v>
      </c>
      <c r="B6445" s="4" t="s">
        <v>8900</v>
      </c>
      <c r="C6445" s="4">
        <f>YEAR(Data!$D6445)</f>
        <v>2013</v>
      </c>
      <c r="D6445" s="5">
        <v>41561</v>
      </c>
      <c r="E6445" s="5">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4">
        <v>11.454000000000001</v>
      </c>
    </row>
    <row r="6446" spans="1:22" ht="14.25" customHeight="1" x14ac:dyDescent="0.3">
      <c r="A6446" s="4">
        <v>6445</v>
      </c>
      <c r="B6446" s="4" t="s">
        <v>8900</v>
      </c>
      <c r="C6446" s="4">
        <f>YEAR(Data!$D6446)</f>
        <v>2013</v>
      </c>
      <c r="D6446" s="5">
        <v>41561</v>
      </c>
      <c r="E6446" s="5">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33.726600000000005</v>
      </c>
    </row>
    <row r="6447" spans="1:22" ht="14.25" customHeight="1" x14ac:dyDescent="0.3">
      <c r="A6447" s="4">
        <v>6446</v>
      </c>
      <c r="B6447" s="4" t="s">
        <v>8901</v>
      </c>
      <c r="C6447" s="4">
        <f>YEAR(Data!$D6447)</f>
        <v>2012</v>
      </c>
      <c r="D6447" s="5">
        <v>40973</v>
      </c>
      <c r="E6447" s="5">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4">
        <v>2.4863999999999997</v>
      </c>
    </row>
    <row r="6448" spans="1:22" ht="14.25" customHeight="1" x14ac:dyDescent="0.3">
      <c r="A6448" s="4">
        <v>6447</v>
      </c>
      <c r="B6448" s="4" t="s">
        <v>8902</v>
      </c>
      <c r="C6448" s="4">
        <f>YEAR(Data!$D6448)</f>
        <v>2014</v>
      </c>
      <c r="D6448" s="5">
        <v>41703</v>
      </c>
      <c r="E6448" s="5">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4">
        <v>-77.625</v>
      </c>
    </row>
    <row r="6449" spans="1:22" ht="14.25" customHeight="1" x14ac:dyDescent="0.3">
      <c r="A6449" s="4">
        <v>6448</v>
      </c>
      <c r="B6449" s="4" t="s">
        <v>8902</v>
      </c>
      <c r="C6449" s="4">
        <f>YEAR(Data!$D6449)</f>
        <v>2014</v>
      </c>
      <c r="D6449" s="5">
        <v>41703</v>
      </c>
      <c r="E6449" s="5">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4">
        <v>0.86239999999999983</v>
      </c>
    </row>
    <row r="6450" spans="1:22" ht="14.25" customHeight="1" x14ac:dyDescent="0.3">
      <c r="A6450" s="4">
        <v>6449</v>
      </c>
      <c r="B6450" s="4" t="s">
        <v>8902</v>
      </c>
      <c r="C6450" s="4">
        <f>YEAR(Data!$D6450)</f>
        <v>2014</v>
      </c>
      <c r="D6450" s="5">
        <v>41703</v>
      </c>
      <c r="E6450" s="5">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0.65399999999999947</v>
      </c>
    </row>
    <row r="6451" spans="1:22" ht="14.25" customHeight="1" x14ac:dyDescent="0.3">
      <c r="A6451" s="4">
        <v>6450</v>
      </c>
      <c r="B6451" s="4" t="s">
        <v>8903</v>
      </c>
      <c r="C6451" s="4">
        <f>YEAR(Data!$D6451)</f>
        <v>2012</v>
      </c>
      <c r="D6451" s="5">
        <v>41177</v>
      </c>
      <c r="E6451" s="5">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ht="14.25" customHeight="1" x14ac:dyDescent="0.3">
      <c r="A6452" s="4">
        <v>6451</v>
      </c>
      <c r="B6452" s="4" t="s">
        <v>8903</v>
      </c>
      <c r="C6452" s="4">
        <f>YEAR(Data!$D6452)</f>
        <v>2012</v>
      </c>
      <c r="D6452" s="5">
        <v>41177</v>
      </c>
      <c r="E6452" s="5">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ht="14.25" customHeight="1" x14ac:dyDescent="0.3">
      <c r="A6453" s="4">
        <v>6452</v>
      </c>
      <c r="B6453" s="4" t="s">
        <v>8903</v>
      </c>
      <c r="C6453" s="4">
        <f>YEAR(Data!$D6453)</f>
        <v>2012</v>
      </c>
      <c r="D6453" s="5">
        <v>41177</v>
      </c>
      <c r="E6453" s="5">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2.2109999999999994</v>
      </c>
    </row>
    <row r="6454" spans="1:22" ht="14.25" customHeight="1" x14ac:dyDescent="0.3">
      <c r="A6454" s="4">
        <v>6453</v>
      </c>
      <c r="B6454" s="4" t="s">
        <v>8904</v>
      </c>
      <c r="C6454" s="4">
        <f>YEAR(Data!$D6454)</f>
        <v>2012</v>
      </c>
      <c r="D6454" s="5">
        <v>41262</v>
      </c>
      <c r="E6454" s="5">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4">
        <v>13.857900000000008</v>
      </c>
    </row>
    <row r="6455" spans="1:22" ht="14.25" customHeight="1" x14ac:dyDescent="0.3">
      <c r="A6455" s="4">
        <v>6454</v>
      </c>
      <c r="B6455" s="4" t="s">
        <v>8906</v>
      </c>
      <c r="C6455" s="4">
        <f>YEAR(Data!$D6455)</f>
        <v>2012</v>
      </c>
      <c r="D6455" s="5">
        <v>41190</v>
      </c>
      <c r="E6455" s="5">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4">
        <v>0.55899999999999961</v>
      </c>
    </row>
    <row r="6456" spans="1:22" ht="14.25" customHeight="1" x14ac:dyDescent="0.3">
      <c r="A6456" s="4">
        <v>6455</v>
      </c>
      <c r="B6456" s="4" t="s">
        <v>8907</v>
      </c>
      <c r="C6456" s="4">
        <f>YEAR(Data!$D6456)</f>
        <v>2014</v>
      </c>
      <c r="D6456" s="5">
        <v>41852</v>
      </c>
      <c r="E6456" s="5">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ht="14.25" customHeight="1" x14ac:dyDescent="0.3">
      <c r="A6457" s="4">
        <v>6456</v>
      </c>
      <c r="B6457" s="4" t="s">
        <v>8907</v>
      </c>
      <c r="C6457" s="4">
        <f>YEAR(Data!$D6457)</f>
        <v>2014</v>
      </c>
      <c r="D6457" s="5">
        <v>41852</v>
      </c>
      <c r="E6457" s="5">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11.457599999999998</v>
      </c>
    </row>
    <row r="6458" spans="1:22" ht="14.25" customHeight="1" x14ac:dyDescent="0.3">
      <c r="A6458" s="4">
        <v>6457</v>
      </c>
      <c r="B6458" s="4" t="s">
        <v>8908</v>
      </c>
      <c r="C6458" s="4">
        <f>YEAR(Data!$D6458)</f>
        <v>2011</v>
      </c>
      <c r="D6458" s="5">
        <v>40760</v>
      </c>
      <c r="E6458" s="5">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36.717300000000009</v>
      </c>
    </row>
    <row r="6459" spans="1:22" ht="14.25" customHeight="1" x14ac:dyDescent="0.3">
      <c r="A6459" s="4">
        <v>6458</v>
      </c>
      <c r="B6459" s="4" t="s">
        <v>8908</v>
      </c>
      <c r="C6459" s="4">
        <f>YEAR(Data!$D6459)</f>
        <v>2011</v>
      </c>
      <c r="D6459" s="5">
        <v>40760</v>
      </c>
      <c r="E6459" s="5">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4">
        <v>7.0224000000000011</v>
      </c>
    </row>
    <row r="6460" spans="1:22" ht="14.25" customHeight="1" x14ac:dyDescent="0.3">
      <c r="A6460" s="4">
        <v>6459</v>
      </c>
      <c r="B6460" s="4" t="s">
        <v>8909</v>
      </c>
      <c r="C6460" s="4">
        <f>YEAR(Data!$D6460)</f>
        <v>2014</v>
      </c>
      <c r="D6460" s="5">
        <v>41774</v>
      </c>
      <c r="E6460" s="5">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1.0903999999999998</v>
      </c>
    </row>
    <row r="6461" spans="1:22" ht="14.25" customHeight="1" x14ac:dyDescent="0.3">
      <c r="A6461" s="4">
        <v>6460</v>
      </c>
      <c r="B6461" s="4" t="s">
        <v>8909</v>
      </c>
      <c r="C6461" s="4">
        <f>YEAR(Data!$D6461)</f>
        <v>2014</v>
      </c>
      <c r="D6461" s="5">
        <v>41774</v>
      </c>
      <c r="E6461" s="5">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ht="14.25" customHeight="1" x14ac:dyDescent="0.3">
      <c r="A6462" s="4">
        <v>6461</v>
      </c>
      <c r="B6462" s="4" t="s">
        <v>8909</v>
      </c>
      <c r="C6462" s="4">
        <f>YEAR(Data!$D6462)</f>
        <v>2014</v>
      </c>
      <c r="D6462" s="5">
        <v>41774</v>
      </c>
      <c r="E6462" s="5">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4">
        <v>9.3000000000000007</v>
      </c>
    </row>
    <row r="6463" spans="1:22" ht="14.25" customHeight="1" x14ac:dyDescent="0.3">
      <c r="A6463" s="4">
        <v>6462</v>
      </c>
      <c r="B6463" s="4" t="s">
        <v>8909</v>
      </c>
      <c r="C6463" s="4">
        <f>YEAR(Data!$D6463)</f>
        <v>2014</v>
      </c>
      <c r="D6463" s="5">
        <v>41774</v>
      </c>
      <c r="E6463" s="5">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18.893699999999995</v>
      </c>
    </row>
    <row r="6464" spans="1:22" ht="14.25" customHeight="1" x14ac:dyDescent="0.3">
      <c r="A6464" s="4">
        <v>6463</v>
      </c>
      <c r="B6464" s="4" t="s">
        <v>8909</v>
      </c>
      <c r="C6464" s="4">
        <f>YEAR(Data!$D6464)</f>
        <v>2014</v>
      </c>
      <c r="D6464" s="5">
        <v>41774</v>
      </c>
      <c r="E6464" s="5">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4">
        <v>23.576399999999978</v>
      </c>
    </row>
    <row r="6465" spans="1:22" ht="14.25" customHeight="1" x14ac:dyDescent="0.3">
      <c r="A6465" s="4">
        <v>6464</v>
      </c>
      <c r="B6465" s="4" t="s">
        <v>8909</v>
      </c>
      <c r="C6465" s="4">
        <f>YEAR(Data!$D6465)</f>
        <v>2014</v>
      </c>
      <c r="D6465" s="5">
        <v>41774</v>
      </c>
      <c r="E6465" s="5">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ht="14.25" customHeight="1" x14ac:dyDescent="0.3">
      <c r="A6466" s="4">
        <v>6465</v>
      </c>
      <c r="B6466" s="4" t="s">
        <v>8910</v>
      </c>
      <c r="C6466" s="4">
        <f>YEAR(Data!$D6466)</f>
        <v>2013</v>
      </c>
      <c r="D6466" s="5">
        <v>41540</v>
      </c>
      <c r="E6466" s="5">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4">
        <v>6.3743999999999996</v>
      </c>
    </row>
    <row r="6467" spans="1:22" ht="14.25" customHeight="1" x14ac:dyDescent="0.3">
      <c r="A6467" s="4">
        <v>6466</v>
      </c>
      <c r="B6467" s="4" t="s">
        <v>8911</v>
      </c>
      <c r="C6467" s="4">
        <f>YEAR(Data!$D6467)</f>
        <v>2012</v>
      </c>
      <c r="D6467" s="5">
        <v>41226</v>
      </c>
      <c r="E6467" s="5">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4">
        <v>6.3719999999999999</v>
      </c>
    </row>
    <row r="6468" spans="1:22" ht="14.25" customHeight="1" x14ac:dyDescent="0.3">
      <c r="A6468" s="4">
        <v>6467</v>
      </c>
      <c r="B6468" s="4" t="s">
        <v>8912</v>
      </c>
      <c r="C6468" s="4">
        <f>YEAR(Data!$D6468)</f>
        <v>2014</v>
      </c>
      <c r="D6468" s="5">
        <v>41782</v>
      </c>
      <c r="E6468" s="5">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4">
        <v>25.330199999999998</v>
      </c>
    </row>
    <row r="6469" spans="1:22" ht="14.25" customHeight="1" x14ac:dyDescent="0.3">
      <c r="A6469" s="4">
        <v>6468</v>
      </c>
      <c r="B6469" s="4" t="s">
        <v>8913</v>
      </c>
      <c r="C6469" s="4">
        <f>YEAR(Data!$D6469)</f>
        <v>2013</v>
      </c>
      <c r="D6469" s="5">
        <v>41611</v>
      </c>
      <c r="E6469" s="5">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ht="14.25" customHeight="1" x14ac:dyDescent="0.3">
      <c r="A6470" s="4">
        <v>6469</v>
      </c>
      <c r="B6470" s="4" t="s">
        <v>8913</v>
      </c>
      <c r="C6470" s="4">
        <f>YEAR(Data!$D6470)</f>
        <v>2013</v>
      </c>
      <c r="D6470" s="5">
        <v>41611</v>
      </c>
      <c r="E6470" s="5">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4">
        <v>176.38600000000002</v>
      </c>
    </row>
    <row r="6471" spans="1:22" ht="14.25" customHeight="1" x14ac:dyDescent="0.3">
      <c r="A6471" s="4">
        <v>6470</v>
      </c>
      <c r="B6471" s="4" t="s">
        <v>8913</v>
      </c>
      <c r="C6471" s="4">
        <f>YEAR(Data!$D6471)</f>
        <v>2013</v>
      </c>
      <c r="D6471" s="5">
        <v>41611</v>
      </c>
      <c r="E6471" s="5">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4">
        <v>23.898600000000002</v>
      </c>
    </row>
    <row r="6472" spans="1:22" ht="14.25" customHeight="1" x14ac:dyDescent="0.3">
      <c r="A6472" s="4">
        <v>6471</v>
      </c>
      <c r="B6472" s="4" t="s">
        <v>8914</v>
      </c>
      <c r="C6472" s="4">
        <f>YEAR(Data!$D6472)</f>
        <v>2012</v>
      </c>
      <c r="D6472" s="5">
        <v>41150</v>
      </c>
      <c r="E6472" s="5">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35.634600000000006</v>
      </c>
    </row>
    <row r="6473" spans="1:22" ht="14.25" customHeight="1" x14ac:dyDescent="0.3">
      <c r="A6473" s="4">
        <v>6472</v>
      </c>
      <c r="B6473" s="4" t="s">
        <v>8914</v>
      </c>
      <c r="C6473" s="4">
        <f>YEAR(Data!$D6473)</f>
        <v>2012</v>
      </c>
      <c r="D6473" s="5">
        <v>41150</v>
      </c>
      <c r="E6473" s="5">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11.451999999999995</v>
      </c>
    </row>
    <row r="6474" spans="1:22" ht="14.25" customHeight="1" x14ac:dyDescent="0.3">
      <c r="A6474" s="4">
        <v>6473</v>
      </c>
      <c r="B6474" s="4" t="s">
        <v>8915</v>
      </c>
      <c r="C6474" s="4">
        <f>YEAR(Data!$D6474)</f>
        <v>2011</v>
      </c>
      <c r="D6474" s="5">
        <v>40700</v>
      </c>
      <c r="E6474" s="5">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4">
        <v>33.830999999999989</v>
      </c>
    </row>
    <row r="6475" spans="1:22" ht="14.25" customHeight="1" x14ac:dyDescent="0.3">
      <c r="A6475" s="4">
        <v>6474</v>
      </c>
      <c r="B6475" s="4" t="s">
        <v>8916</v>
      </c>
      <c r="C6475" s="4">
        <f>YEAR(Data!$D6475)</f>
        <v>2013</v>
      </c>
      <c r="D6475" s="5">
        <v>41352</v>
      </c>
      <c r="E6475" s="5">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4">
        <v>87.180000000000092</v>
      </c>
    </row>
    <row r="6476" spans="1:22" ht="14.25" customHeight="1" x14ac:dyDescent="0.3">
      <c r="A6476" s="4">
        <v>6475</v>
      </c>
      <c r="B6476" s="4" t="s">
        <v>8917</v>
      </c>
      <c r="C6476" s="4">
        <f>YEAR(Data!$D6476)</f>
        <v>2011</v>
      </c>
      <c r="D6476" s="5">
        <v>40558</v>
      </c>
      <c r="E6476" s="5">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-53.285600000000009</v>
      </c>
    </row>
    <row r="6477" spans="1:22" ht="14.25" customHeight="1" x14ac:dyDescent="0.3">
      <c r="A6477" s="4">
        <v>6476</v>
      </c>
      <c r="B6477" s="4" t="s">
        <v>8918</v>
      </c>
      <c r="C6477" s="4">
        <f>YEAR(Data!$D6477)</f>
        <v>2014</v>
      </c>
      <c r="D6477" s="5">
        <v>41794</v>
      </c>
      <c r="E6477" s="5">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-3.4913999999999987</v>
      </c>
    </row>
    <row r="6478" spans="1:22" ht="14.25" customHeight="1" x14ac:dyDescent="0.3">
      <c r="A6478" s="4">
        <v>6477</v>
      </c>
      <c r="B6478" s="4" t="s">
        <v>8918</v>
      </c>
      <c r="C6478" s="4">
        <f>YEAR(Data!$D6478)</f>
        <v>2014</v>
      </c>
      <c r="D6478" s="5">
        <v>41794</v>
      </c>
      <c r="E6478" s="5">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0.58499999999999974</v>
      </c>
    </row>
    <row r="6479" spans="1:22" ht="14.25" customHeight="1" x14ac:dyDescent="0.3">
      <c r="A6479" s="4">
        <v>6478</v>
      </c>
      <c r="B6479" s="4" t="s">
        <v>8918</v>
      </c>
      <c r="C6479" s="4">
        <f>YEAR(Data!$D6479)</f>
        <v>2014</v>
      </c>
      <c r="D6479" s="5">
        <v>41794</v>
      </c>
      <c r="E6479" s="5">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4">
        <v>-2.5749000000000279</v>
      </c>
    </row>
    <row r="6480" spans="1:22" ht="14.25" customHeight="1" x14ac:dyDescent="0.3">
      <c r="A6480" s="4">
        <v>6479</v>
      </c>
      <c r="B6480" s="4" t="s">
        <v>8918</v>
      </c>
      <c r="C6480" s="4">
        <f>YEAR(Data!$D6480)</f>
        <v>2014</v>
      </c>
      <c r="D6480" s="5">
        <v>41794</v>
      </c>
      <c r="E6480" s="5">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4">
        <v>5.4432</v>
      </c>
    </row>
    <row r="6481" spans="1:22" ht="14.25" customHeight="1" x14ac:dyDescent="0.3">
      <c r="A6481" s="4">
        <v>6480</v>
      </c>
      <c r="B6481" s="4" t="s">
        <v>8918</v>
      </c>
      <c r="C6481" s="4">
        <f>YEAR(Data!$D6481)</f>
        <v>2014</v>
      </c>
      <c r="D6481" s="5">
        <v>41794</v>
      </c>
      <c r="E6481" s="5">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4">
        <v>50.396000000000015</v>
      </c>
    </row>
    <row r="6482" spans="1:22" ht="14.25" customHeight="1" x14ac:dyDescent="0.3">
      <c r="A6482" s="4">
        <v>6481</v>
      </c>
      <c r="B6482" s="4" t="s">
        <v>8918</v>
      </c>
      <c r="C6482" s="4">
        <f>YEAR(Data!$D6482)</f>
        <v>2014</v>
      </c>
      <c r="D6482" s="5">
        <v>41794</v>
      </c>
      <c r="E6482" s="5">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4">
        <v>1.8353999999999999</v>
      </c>
    </row>
    <row r="6483" spans="1:22" ht="14.25" customHeight="1" x14ac:dyDescent="0.3">
      <c r="A6483" s="4">
        <v>6482</v>
      </c>
      <c r="B6483" s="4" t="s">
        <v>8918</v>
      </c>
      <c r="C6483" s="4">
        <f>YEAR(Data!$D6483)</f>
        <v>2014</v>
      </c>
      <c r="D6483" s="5">
        <v>41794</v>
      </c>
      <c r="E6483" s="5">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4">
        <v>0</v>
      </c>
    </row>
    <row r="6484" spans="1:22" ht="14.25" customHeight="1" x14ac:dyDescent="0.3">
      <c r="A6484" s="4">
        <v>6483</v>
      </c>
      <c r="B6484" s="4" t="s">
        <v>8918</v>
      </c>
      <c r="C6484" s="4">
        <f>YEAR(Data!$D6484)</f>
        <v>2014</v>
      </c>
      <c r="D6484" s="5">
        <v>41794</v>
      </c>
      <c r="E6484" s="5">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4">
        <v>-4.1400000000000077</v>
      </c>
    </row>
    <row r="6485" spans="1:22" ht="14.25" customHeight="1" x14ac:dyDescent="0.3">
      <c r="A6485" s="4">
        <v>6484</v>
      </c>
      <c r="B6485" s="4" t="s">
        <v>8919</v>
      </c>
      <c r="C6485" s="4">
        <f>YEAR(Data!$D6485)</f>
        <v>2014</v>
      </c>
      <c r="D6485" s="5">
        <v>41794</v>
      </c>
      <c r="E6485" s="5">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-115.43040000000002</v>
      </c>
    </row>
    <row r="6486" spans="1:22" ht="14.25" customHeight="1" x14ac:dyDescent="0.3">
      <c r="A6486" s="4">
        <v>6485</v>
      </c>
      <c r="B6486" s="4" t="s">
        <v>8919</v>
      </c>
      <c r="C6486" s="4">
        <f>YEAR(Data!$D6486)</f>
        <v>2014</v>
      </c>
      <c r="D6486" s="5">
        <v>41794</v>
      </c>
      <c r="E6486" s="5">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4">
        <v>36.183599999999991</v>
      </c>
    </row>
    <row r="6487" spans="1:22" ht="14.25" customHeight="1" x14ac:dyDescent="0.3">
      <c r="A6487" s="4">
        <v>6486</v>
      </c>
      <c r="B6487" s="4" t="s">
        <v>8919</v>
      </c>
      <c r="C6487" s="4">
        <f>YEAR(Data!$D6487)</f>
        <v>2014</v>
      </c>
      <c r="D6487" s="5">
        <v>41794</v>
      </c>
      <c r="E6487" s="5">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22.226399999999998</v>
      </c>
    </row>
    <row r="6488" spans="1:22" ht="14.25" customHeight="1" x14ac:dyDescent="0.3">
      <c r="A6488" s="4">
        <v>6487</v>
      </c>
      <c r="B6488" s="4" t="s">
        <v>8920</v>
      </c>
      <c r="C6488" s="4">
        <f>YEAR(Data!$D6488)</f>
        <v>2012</v>
      </c>
      <c r="D6488" s="5">
        <v>40989</v>
      </c>
      <c r="E6488" s="5">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4">
        <v>156.33799999999997</v>
      </c>
    </row>
    <row r="6489" spans="1:22" ht="14.25" customHeight="1" x14ac:dyDescent="0.3">
      <c r="A6489" s="4">
        <v>6488</v>
      </c>
      <c r="B6489" s="4" t="s">
        <v>8920</v>
      </c>
      <c r="C6489" s="4">
        <f>YEAR(Data!$D6489)</f>
        <v>2012</v>
      </c>
      <c r="D6489" s="5">
        <v>40989</v>
      </c>
      <c r="E6489" s="5">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4">
        <v>-9.8462999999999994</v>
      </c>
    </row>
    <row r="6490" spans="1:22" ht="14.25" customHeight="1" x14ac:dyDescent="0.3">
      <c r="A6490" s="4">
        <v>6489</v>
      </c>
      <c r="B6490" s="4" t="s">
        <v>8920</v>
      </c>
      <c r="C6490" s="4">
        <f>YEAR(Data!$D6490)</f>
        <v>2012</v>
      </c>
      <c r="D6490" s="5">
        <v>40989</v>
      </c>
      <c r="E6490" s="5">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96.023199999999974</v>
      </c>
    </row>
    <row r="6491" spans="1:22" ht="14.25" customHeight="1" x14ac:dyDescent="0.3">
      <c r="A6491" s="4">
        <v>6490</v>
      </c>
      <c r="B6491" s="4" t="s">
        <v>8921</v>
      </c>
      <c r="C6491" s="4">
        <f>YEAR(Data!$D6491)</f>
        <v>2014</v>
      </c>
      <c r="D6491" s="5">
        <v>41902</v>
      </c>
      <c r="E6491" s="5">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4">
        <v>15.552000000000001</v>
      </c>
    </row>
    <row r="6492" spans="1:22" ht="14.25" customHeight="1" x14ac:dyDescent="0.3">
      <c r="A6492" s="4">
        <v>6491</v>
      </c>
      <c r="B6492" s="4" t="s">
        <v>8922</v>
      </c>
      <c r="C6492" s="4">
        <f>YEAR(Data!$D6492)</f>
        <v>2011</v>
      </c>
      <c r="D6492" s="5">
        <v>40801</v>
      </c>
      <c r="E6492" s="5">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4">
        <v>16.889599999999998</v>
      </c>
    </row>
    <row r="6493" spans="1:22" ht="14.25" customHeight="1" x14ac:dyDescent="0.3">
      <c r="A6493" s="4">
        <v>6492</v>
      </c>
      <c r="B6493" s="4" t="s">
        <v>8923</v>
      </c>
      <c r="C6493" s="4">
        <f>YEAR(Data!$D6493)</f>
        <v>2013</v>
      </c>
      <c r="D6493" s="5">
        <v>41599</v>
      </c>
      <c r="E6493" s="5">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4">
        <v>10.858799999999974</v>
      </c>
    </row>
    <row r="6494" spans="1:22" ht="14.25" customHeight="1" x14ac:dyDescent="0.3">
      <c r="A6494" s="4">
        <v>6493</v>
      </c>
      <c r="B6494" s="4" t="s">
        <v>8923</v>
      </c>
      <c r="C6494" s="4">
        <f>YEAR(Data!$D6494)</f>
        <v>2013</v>
      </c>
      <c r="D6494" s="5">
        <v>41599</v>
      </c>
      <c r="E6494" s="5">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4">
        <v>4.4684999999999953</v>
      </c>
    </row>
    <row r="6495" spans="1:22" ht="14.25" customHeight="1" x14ac:dyDescent="0.3">
      <c r="A6495" s="4">
        <v>6494</v>
      </c>
      <c r="B6495" s="4" t="s">
        <v>8923</v>
      </c>
      <c r="C6495" s="4">
        <f>YEAR(Data!$D6495)</f>
        <v>2013</v>
      </c>
      <c r="D6495" s="5">
        <v>41599</v>
      </c>
      <c r="E6495" s="5">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4">
        <v>24.476800000000004</v>
      </c>
    </row>
    <row r="6496" spans="1:22" ht="14.25" customHeight="1" x14ac:dyDescent="0.3">
      <c r="A6496" s="4">
        <v>6495</v>
      </c>
      <c r="B6496" s="4" t="s">
        <v>8924</v>
      </c>
      <c r="C6496" s="4">
        <f>YEAR(Data!$D6496)</f>
        <v>2014</v>
      </c>
      <c r="D6496" s="5">
        <v>41941</v>
      </c>
      <c r="E6496" s="5">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-2.6999999999999993</v>
      </c>
    </row>
    <row r="6497" spans="1:22" ht="14.25" customHeight="1" x14ac:dyDescent="0.3">
      <c r="A6497" s="4">
        <v>6496</v>
      </c>
      <c r="B6497" s="4" t="s">
        <v>8924</v>
      </c>
      <c r="C6497" s="4">
        <f>YEAR(Data!$D6497)</f>
        <v>2014</v>
      </c>
      <c r="D6497" s="5">
        <v>41941</v>
      </c>
      <c r="E6497" s="5">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4">
        <v>5.4432</v>
      </c>
    </row>
    <row r="6498" spans="1:22" ht="14.25" customHeight="1" x14ac:dyDescent="0.3">
      <c r="A6498" s="4">
        <v>6497</v>
      </c>
      <c r="B6498" s="4" t="s">
        <v>8924</v>
      </c>
      <c r="C6498" s="4">
        <f>YEAR(Data!$D6498)</f>
        <v>2014</v>
      </c>
      <c r="D6498" s="5">
        <v>41941</v>
      </c>
      <c r="E6498" s="5">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4">
        <v>-3.272000000000002</v>
      </c>
    </row>
    <row r="6499" spans="1:22" ht="14.25" customHeight="1" x14ac:dyDescent="0.3">
      <c r="A6499" s="4">
        <v>6498</v>
      </c>
      <c r="B6499" s="4" t="s">
        <v>8925</v>
      </c>
      <c r="C6499" s="4">
        <f>YEAR(Data!$D6499)</f>
        <v>2012</v>
      </c>
      <c r="D6499" s="5">
        <v>41114</v>
      </c>
      <c r="E6499" s="5">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6.0725999999999987</v>
      </c>
    </row>
    <row r="6500" spans="1:22" ht="14.25" customHeight="1" x14ac:dyDescent="0.3">
      <c r="A6500" s="4">
        <v>6499</v>
      </c>
      <c r="B6500" s="4" t="s">
        <v>8925</v>
      </c>
      <c r="C6500" s="4">
        <f>YEAR(Data!$D6500)</f>
        <v>2012</v>
      </c>
      <c r="D6500" s="5">
        <v>41114</v>
      </c>
      <c r="E6500" s="5">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v>
      </c>
    </row>
    <row r="6501" spans="1:22" ht="14.25" customHeight="1" x14ac:dyDescent="0.3">
      <c r="A6501" s="4">
        <v>6500</v>
      </c>
      <c r="B6501" s="4" t="s">
        <v>8925</v>
      </c>
      <c r="C6501" s="4">
        <f>YEAR(Data!$D6501)</f>
        <v>2012</v>
      </c>
      <c r="D6501" s="5">
        <v>41114</v>
      </c>
      <c r="E6501" s="5">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4">
        <v>64.367799999999988</v>
      </c>
    </row>
    <row r="6502" spans="1:22" ht="14.25" customHeight="1" x14ac:dyDescent="0.3">
      <c r="A6502" s="4">
        <v>6501</v>
      </c>
      <c r="B6502" s="4" t="s">
        <v>8925</v>
      </c>
      <c r="C6502" s="4">
        <f>YEAR(Data!$D6502)</f>
        <v>2012</v>
      </c>
      <c r="D6502" s="5">
        <v>41114</v>
      </c>
      <c r="E6502" s="5">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41.427599999999991</v>
      </c>
    </row>
    <row r="6503" spans="1:22" ht="14.25" customHeight="1" x14ac:dyDescent="0.3">
      <c r="A6503" s="4">
        <v>6502</v>
      </c>
      <c r="B6503" s="4" t="s">
        <v>8928</v>
      </c>
      <c r="C6503" s="4">
        <f>YEAR(Data!$D6503)</f>
        <v>2011</v>
      </c>
      <c r="D6503" s="5">
        <v>40849</v>
      </c>
      <c r="E6503" s="5">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4">
        <v>-107.99280000000002</v>
      </c>
    </row>
    <row r="6504" spans="1:22" ht="14.25" customHeight="1" x14ac:dyDescent="0.3">
      <c r="A6504" s="4">
        <v>6503</v>
      </c>
      <c r="B6504" s="4" t="s">
        <v>8928</v>
      </c>
      <c r="C6504" s="4">
        <f>YEAR(Data!$D6504)</f>
        <v>2011</v>
      </c>
      <c r="D6504" s="5">
        <v>40849</v>
      </c>
      <c r="E6504" s="5">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-10.046400000000002</v>
      </c>
    </row>
    <row r="6505" spans="1:22" ht="14.25" customHeight="1" x14ac:dyDescent="0.3">
      <c r="A6505" s="4">
        <v>6504</v>
      </c>
      <c r="B6505" s="4" t="s">
        <v>8928</v>
      </c>
      <c r="C6505" s="4">
        <f>YEAR(Data!$D6505)</f>
        <v>2011</v>
      </c>
      <c r="D6505" s="5">
        <v>40849</v>
      </c>
      <c r="E6505" s="5">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ht="14.25" customHeight="1" x14ac:dyDescent="0.3">
      <c r="A6506" s="4">
        <v>6505</v>
      </c>
      <c r="B6506" s="4" t="s">
        <v>8929</v>
      </c>
      <c r="C6506" s="4">
        <f>YEAR(Data!$D6506)</f>
        <v>2014</v>
      </c>
      <c r="D6506" s="5">
        <v>41961</v>
      </c>
      <c r="E6506" s="5">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4">
        <v>349.33919999999995</v>
      </c>
    </row>
    <row r="6507" spans="1:22" ht="14.25" customHeight="1" x14ac:dyDescent="0.3">
      <c r="A6507" s="4">
        <v>6506</v>
      </c>
      <c r="B6507" s="4" t="s">
        <v>8930</v>
      </c>
      <c r="C6507" s="4">
        <f>YEAR(Data!$D6507)</f>
        <v>2013</v>
      </c>
      <c r="D6507" s="5">
        <v>41452</v>
      </c>
      <c r="E6507" s="5">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0.46409999999999996</v>
      </c>
    </row>
    <row r="6508" spans="1:22" ht="14.25" customHeight="1" x14ac:dyDescent="0.3">
      <c r="A6508" s="4">
        <v>6507</v>
      </c>
      <c r="B6508" s="4" t="s">
        <v>8933</v>
      </c>
      <c r="C6508" s="4">
        <f>YEAR(Data!$D6508)</f>
        <v>2013</v>
      </c>
      <c r="D6508" s="5">
        <v>41557</v>
      </c>
      <c r="E6508" s="5">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4">
        <v>5.9799999999999986</v>
      </c>
    </row>
    <row r="6509" spans="1:22" ht="14.25" customHeight="1" x14ac:dyDescent="0.3">
      <c r="A6509" s="4">
        <v>6508</v>
      </c>
      <c r="B6509" s="4" t="s">
        <v>8933</v>
      </c>
      <c r="C6509" s="4">
        <f>YEAR(Data!$D6509)</f>
        <v>2013</v>
      </c>
      <c r="D6509" s="5">
        <v>41557</v>
      </c>
      <c r="E6509" s="5">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4">
        <v>-24.962399999999988</v>
      </c>
    </row>
    <row r="6510" spans="1:22" ht="14.25" customHeight="1" x14ac:dyDescent="0.3">
      <c r="A6510" s="4">
        <v>6509</v>
      </c>
      <c r="B6510" s="4" t="s">
        <v>8934</v>
      </c>
      <c r="C6510" s="4">
        <f>YEAR(Data!$D6510)</f>
        <v>2014</v>
      </c>
      <c r="D6510" s="5">
        <v>41994</v>
      </c>
      <c r="E6510" s="5">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ht="14.25" customHeight="1" x14ac:dyDescent="0.3">
      <c r="A6511" s="4">
        <v>6510</v>
      </c>
      <c r="B6511" s="4" t="s">
        <v>8934</v>
      </c>
      <c r="C6511" s="4">
        <f>YEAR(Data!$D6511)</f>
        <v>2014</v>
      </c>
      <c r="D6511" s="5">
        <v>41994</v>
      </c>
      <c r="E6511" s="5">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4">
        <v>17.623199999999997</v>
      </c>
    </row>
    <row r="6512" spans="1:22" ht="14.25" customHeight="1" x14ac:dyDescent="0.3">
      <c r="A6512" s="4">
        <v>6511</v>
      </c>
      <c r="B6512" s="4" t="s">
        <v>8934</v>
      </c>
      <c r="C6512" s="4">
        <f>YEAR(Data!$D6512)</f>
        <v>2014</v>
      </c>
      <c r="D6512" s="5">
        <v>41994</v>
      </c>
      <c r="E6512" s="5">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4">
        <v>16.669799999999999</v>
      </c>
    </row>
    <row r="6513" spans="1:22" ht="14.25" customHeight="1" x14ac:dyDescent="0.3">
      <c r="A6513" s="4">
        <v>6512</v>
      </c>
      <c r="B6513" s="4" t="s">
        <v>8935</v>
      </c>
      <c r="C6513" s="4">
        <f>YEAR(Data!$D6513)</f>
        <v>2014</v>
      </c>
      <c r="D6513" s="5">
        <v>41705</v>
      </c>
      <c r="E6513" s="5">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ht="14.25" customHeight="1" x14ac:dyDescent="0.3">
      <c r="A6514" s="4">
        <v>6513</v>
      </c>
      <c r="B6514" s="4" t="s">
        <v>8935</v>
      </c>
      <c r="C6514" s="4">
        <f>YEAR(Data!$D6514)</f>
        <v>2014</v>
      </c>
      <c r="D6514" s="5">
        <v>41705</v>
      </c>
      <c r="E6514" s="5">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4">
        <v>5.6448</v>
      </c>
    </row>
    <row r="6515" spans="1:22" ht="14.25" customHeight="1" x14ac:dyDescent="0.3">
      <c r="A6515" s="4">
        <v>6514</v>
      </c>
      <c r="B6515" s="4" t="s">
        <v>8935</v>
      </c>
      <c r="C6515" s="4">
        <f>YEAR(Data!$D6515)</f>
        <v>2014</v>
      </c>
      <c r="D6515" s="5">
        <v>41705</v>
      </c>
      <c r="E6515" s="5">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4">
        <v>140.59569999999999</v>
      </c>
    </row>
    <row r="6516" spans="1:22" ht="14.25" customHeight="1" x14ac:dyDescent="0.3">
      <c r="A6516" s="4">
        <v>6515</v>
      </c>
      <c r="B6516" s="4" t="s">
        <v>8935</v>
      </c>
      <c r="C6516" s="4">
        <f>YEAR(Data!$D6516)</f>
        <v>2014</v>
      </c>
      <c r="D6516" s="5">
        <v>41705</v>
      </c>
      <c r="E6516" s="5">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4">
        <v>23.218199999999996</v>
      </c>
    </row>
    <row r="6517" spans="1:22" ht="14.25" customHeight="1" x14ac:dyDescent="0.3">
      <c r="A6517" s="4">
        <v>6516</v>
      </c>
      <c r="B6517" s="4" t="s">
        <v>8936</v>
      </c>
      <c r="C6517" s="4">
        <f>YEAR(Data!$D6517)</f>
        <v>2014</v>
      </c>
      <c r="D6517" s="5">
        <v>41898</v>
      </c>
      <c r="E6517" s="5">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4">
        <v>0</v>
      </c>
    </row>
    <row r="6518" spans="1:22" ht="14.25" customHeight="1" x14ac:dyDescent="0.3">
      <c r="A6518" s="4">
        <v>6517</v>
      </c>
      <c r="B6518" s="4" t="s">
        <v>8936</v>
      </c>
      <c r="C6518" s="4">
        <f>YEAR(Data!$D6518)</f>
        <v>2014</v>
      </c>
      <c r="D6518" s="5">
        <v>41898</v>
      </c>
      <c r="E6518" s="5">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105.97999999999999</v>
      </c>
    </row>
    <row r="6519" spans="1:22" ht="14.25" customHeight="1" x14ac:dyDescent="0.3">
      <c r="A6519" s="4">
        <v>6518</v>
      </c>
      <c r="B6519" s="4" t="s">
        <v>8936</v>
      </c>
      <c r="C6519" s="4">
        <f>YEAR(Data!$D6519)</f>
        <v>2014</v>
      </c>
      <c r="D6519" s="5">
        <v>41898</v>
      </c>
      <c r="E6519" s="5">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ht="14.25" customHeight="1" x14ac:dyDescent="0.3">
      <c r="A6520" s="4">
        <v>6519</v>
      </c>
      <c r="B6520" s="4" t="s">
        <v>8936</v>
      </c>
      <c r="C6520" s="4">
        <f>YEAR(Data!$D6520)</f>
        <v>2014</v>
      </c>
      <c r="D6520" s="5">
        <v>41898</v>
      </c>
      <c r="E6520" s="5">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4">
        <v>30.508800000000008</v>
      </c>
    </row>
    <row r="6521" spans="1:22" ht="14.25" customHeight="1" x14ac:dyDescent="0.3">
      <c r="A6521" s="4">
        <v>6520</v>
      </c>
      <c r="B6521" s="4" t="s">
        <v>8936</v>
      </c>
      <c r="C6521" s="4">
        <f>YEAR(Data!$D6521)</f>
        <v>2014</v>
      </c>
      <c r="D6521" s="5">
        <v>41898</v>
      </c>
      <c r="E6521" s="5">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0.83999999999999975</v>
      </c>
    </row>
    <row r="6522" spans="1:22" ht="14.25" customHeight="1" x14ac:dyDescent="0.3">
      <c r="A6522" s="4">
        <v>6521</v>
      </c>
      <c r="B6522" s="4" t="s">
        <v>8937</v>
      </c>
      <c r="C6522" s="4">
        <f>YEAR(Data!$D6522)</f>
        <v>2014</v>
      </c>
      <c r="D6522" s="5">
        <v>41656</v>
      </c>
      <c r="E6522" s="5">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ht="14.25" customHeight="1" x14ac:dyDescent="0.3">
      <c r="A6523" s="4">
        <v>6522</v>
      </c>
      <c r="B6523" s="4" t="s">
        <v>8937</v>
      </c>
      <c r="C6523" s="4">
        <f>YEAR(Data!$D6523)</f>
        <v>2014</v>
      </c>
      <c r="D6523" s="5">
        <v>41656</v>
      </c>
      <c r="E6523" s="5">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4">
        <v>72.640799999999999</v>
      </c>
    </row>
    <row r="6524" spans="1:22" ht="14.25" customHeight="1" x14ac:dyDescent="0.3">
      <c r="A6524" s="4">
        <v>6523</v>
      </c>
      <c r="B6524" s="4" t="s">
        <v>8937</v>
      </c>
      <c r="C6524" s="4">
        <f>YEAR(Data!$D6524)</f>
        <v>2014</v>
      </c>
      <c r="D6524" s="5">
        <v>41656</v>
      </c>
      <c r="E6524" s="5">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4">
        <v>25.231499999999997</v>
      </c>
    </row>
    <row r="6525" spans="1:22" ht="14.25" customHeight="1" x14ac:dyDescent="0.3">
      <c r="A6525" s="4">
        <v>6524</v>
      </c>
      <c r="B6525" s="4" t="s">
        <v>8940</v>
      </c>
      <c r="C6525" s="4">
        <f>YEAR(Data!$D6525)</f>
        <v>2013</v>
      </c>
      <c r="D6525" s="5">
        <v>41463</v>
      </c>
      <c r="E6525" s="5">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4">
        <v>3.2759999999999994</v>
      </c>
    </row>
    <row r="6526" spans="1:22" ht="14.25" customHeight="1" x14ac:dyDescent="0.3">
      <c r="A6526" s="4">
        <v>6525</v>
      </c>
      <c r="B6526" s="4" t="s">
        <v>8940</v>
      </c>
      <c r="C6526" s="4">
        <f>YEAR(Data!$D6526)</f>
        <v>2013</v>
      </c>
      <c r="D6526" s="5">
        <v>41463</v>
      </c>
      <c r="E6526" s="5">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4">
        <v>-12.998700000000007</v>
      </c>
    </row>
    <row r="6527" spans="1:22" ht="14.25" customHeight="1" x14ac:dyDescent="0.3">
      <c r="A6527" s="4">
        <v>6526</v>
      </c>
      <c r="B6527" s="4" t="s">
        <v>8940</v>
      </c>
      <c r="C6527" s="4">
        <f>YEAR(Data!$D6527)</f>
        <v>2013</v>
      </c>
      <c r="D6527" s="5">
        <v>41463</v>
      </c>
      <c r="E6527" s="5">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4">
        <v>-4.7625000000000011</v>
      </c>
    </row>
    <row r="6528" spans="1:22" ht="14.25" customHeight="1" x14ac:dyDescent="0.3">
      <c r="A6528" s="4">
        <v>6527</v>
      </c>
      <c r="B6528" s="4" t="s">
        <v>8940</v>
      </c>
      <c r="C6528" s="4">
        <f>YEAR(Data!$D6528)</f>
        <v>2013</v>
      </c>
      <c r="D6528" s="5">
        <v>41463</v>
      </c>
      <c r="E6528" s="5">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4">
        <v>-7.8500000000000014</v>
      </c>
    </row>
    <row r="6529" spans="1:22" ht="14.25" customHeight="1" x14ac:dyDescent="0.3">
      <c r="A6529" s="4">
        <v>6528</v>
      </c>
      <c r="B6529" s="4" t="s">
        <v>8941</v>
      </c>
      <c r="C6529" s="4">
        <f>YEAR(Data!$D6529)</f>
        <v>2013</v>
      </c>
      <c r="D6529" s="5">
        <v>41632</v>
      </c>
      <c r="E6529" s="5">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ht="14.25" customHeight="1" x14ac:dyDescent="0.3">
      <c r="A6530" s="4">
        <v>6529</v>
      </c>
      <c r="B6530" s="4" t="s">
        <v>8942</v>
      </c>
      <c r="C6530" s="4">
        <f>YEAR(Data!$D6530)</f>
        <v>2011</v>
      </c>
      <c r="D6530" s="5">
        <v>40899</v>
      </c>
      <c r="E6530" s="5">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4">
        <v>56.26400000000001</v>
      </c>
    </row>
    <row r="6531" spans="1:22" ht="14.25" customHeight="1" x14ac:dyDescent="0.3">
      <c r="A6531" s="4">
        <v>6530</v>
      </c>
      <c r="B6531" s="4" t="s">
        <v>8945</v>
      </c>
      <c r="C6531" s="4">
        <f>YEAR(Data!$D6531)</f>
        <v>2011</v>
      </c>
      <c r="D6531" s="5">
        <v>40598</v>
      </c>
      <c r="E6531" s="5">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4">
        <v>2.3409000000000004</v>
      </c>
    </row>
    <row r="6532" spans="1:22" ht="14.25" customHeight="1" x14ac:dyDescent="0.3">
      <c r="A6532" s="4">
        <v>6531</v>
      </c>
      <c r="B6532" s="4" t="s">
        <v>8945</v>
      </c>
      <c r="C6532" s="4">
        <f>YEAR(Data!$D6532)</f>
        <v>2011</v>
      </c>
      <c r="D6532" s="5">
        <v>40598</v>
      </c>
      <c r="E6532" s="5">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4">
        <v>-6.8633999999999986</v>
      </c>
    </row>
    <row r="6533" spans="1:22" ht="14.25" customHeight="1" x14ac:dyDescent="0.3">
      <c r="A6533" s="4">
        <v>6532</v>
      </c>
      <c r="B6533" s="4" t="s">
        <v>8946</v>
      </c>
      <c r="C6533" s="4">
        <f>YEAR(Data!$D6533)</f>
        <v>2014</v>
      </c>
      <c r="D6533" s="5">
        <v>41978</v>
      </c>
      <c r="E6533" s="5">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2.5519999999999996</v>
      </c>
    </row>
    <row r="6534" spans="1:22" ht="14.25" customHeight="1" x14ac:dyDescent="0.3">
      <c r="A6534" s="4">
        <v>6533</v>
      </c>
      <c r="B6534" s="4" t="s">
        <v>8946</v>
      </c>
      <c r="C6534" s="4">
        <f>YEAR(Data!$D6534)</f>
        <v>2014</v>
      </c>
      <c r="D6534" s="5">
        <v>41978</v>
      </c>
      <c r="E6534" s="5">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4">
        <v>29.988</v>
      </c>
    </row>
    <row r="6535" spans="1:22" ht="14.25" customHeight="1" x14ac:dyDescent="0.3">
      <c r="A6535" s="4">
        <v>6534</v>
      </c>
      <c r="B6535" s="4" t="s">
        <v>8946</v>
      </c>
      <c r="C6535" s="4">
        <f>YEAR(Data!$D6535)</f>
        <v>2014</v>
      </c>
      <c r="D6535" s="5">
        <v>41978</v>
      </c>
      <c r="E6535" s="5">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4">
        <v>143.982</v>
      </c>
    </row>
    <row r="6536" spans="1:22" ht="14.25" customHeight="1" x14ac:dyDescent="0.3">
      <c r="A6536" s="4">
        <v>6535</v>
      </c>
      <c r="B6536" s="4" t="s">
        <v>8947</v>
      </c>
      <c r="C6536" s="4">
        <f>YEAR(Data!$D6536)</f>
        <v>2011</v>
      </c>
      <c r="D6536" s="5">
        <v>40864</v>
      </c>
      <c r="E6536" s="5">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4">
        <v>726.56189999999981</v>
      </c>
    </row>
    <row r="6537" spans="1:22" ht="14.25" customHeight="1" x14ac:dyDescent="0.3">
      <c r="A6537" s="4">
        <v>6536</v>
      </c>
      <c r="B6537" s="4" t="s">
        <v>8947</v>
      </c>
      <c r="C6537" s="4">
        <f>YEAR(Data!$D6537)</f>
        <v>2011</v>
      </c>
      <c r="D6537" s="5">
        <v>40864</v>
      </c>
      <c r="E6537" s="5">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4">
        <v>-50.098000000000297</v>
      </c>
    </row>
    <row r="6538" spans="1:22" ht="14.25" customHeight="1" x14ac:dyDescent="0.3">
      <c r="A6538" s="4">
        <v>6537</v>
      </c>
      <c r="B6538" s="4" t="s">
        <v>8948</v>
      </c>
      <c r="C6538" s="4">
        <f>YEAR(Data!$D6538)</f>
        <v>2011</v>
      </c>
      <c r="D6538" s="5">
        <v>40836</v>
      </c>
      <c r="E6538" s="5">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4">
        <v>-147.8655</v>
      </c>
    </row>
    <row r="6539" spans="1:22" ht="14.25" customHeight="1" x14ac:dyDescent="0.3">
      <c r="A6539" s="4">
        <v>6538</v>
      </c>
      <c r="B6539" s="4" t="s">
        <v>8948</v>
      </c>
      <c r="C6539" s="4">
        <f>YEAR(Data!$D6539)</f>
        <v>2011</v>
      </c>
      <c r="D6539" s="5">
        <v>40836</v>
      </c>
      <c r="E6539" s="5">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ht="14.25" customHeight="1" x14ac:dyDescent="0.3">
      <c r="A6540" s="4">
        <v>6539</v>
      </c>
      <c r="B6540" s="4" t="s">
        <v>8949</v>
      </c>
      <c r="C6540" s="4">
        <f>YEAR(Data!$D6540)</f>
        <v>2012</v>
      </c>
      <c r="D6540" s="5">
        <v>41207</v>
      </c>
      <c r="E6540" s="5">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ht="14.25" customHeight="1" x14ac:dyDescent="0.3">
      <c r="A6541" s="4">
        <v>6540</v>
      </c>
      <c r="B6541" s="4" t="s">
        <v>8949</v>
      </c>
      <c r="C6541" s="4">
        <f>YEAR(Data!$D6541)</f>
        <v>2012</v>
      </c>
      <c r="D6541" s="5">
        <v>41207</v>
      </c>
      <c r="E6541" s="5">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4">
        <v>75.686000000000007</v>
      </c>
    </row>
    <row r="6542" spans="1:22" ht="14.25" customHeight="1" x14ac:dyDescent="0.3">
      <c r="A6542" s="4">
        <v>6541</v>
      </c>
      <c r="B6542" s="4" t="s">
        <v>8950</v>
      </c>
      <c r="C6542" s="4">
        <f>YEAR(Data!$D6542)</f>
        <v>2014</v>
      </c>
      <c r="D6542" s="5">
        <v>41960</v>
      </c>
      <c r="E6542" s="5">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4">
        <v>34.629599999999996</v>
      </c>
    </row>
    <row r="6543" spans="1:22" ht="14.25" customHeight="1" x14ac:dyDescent="0.3">
      <c r="A6543" s="4">
        <v>6542</v>
      </c>
      <c r="B6543" s="4" t="s">
        <v>8950</v>
      </c>
      <c r="C6543" s="4">
        <f>YEAR(Data!$D6543)</f>
        <v>2014</v>
      </c>
      <c r="D6543" s="5">
        <v>41960</v>
      </c>
      <c r="E6543" s="5">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23.786399999999986</v>
      </c>
    </row>
    <row r="6544" spans="1:22" ht="14.25" customHeight="1" x14ac:dyDescent="0.3">
      <c r="A6544" s="4">
        <v>6543</v>
      </c>
      <c r="B6544" s="4" t="s">
        <v>8950</v>
      </c>
      <c r="C6544" s="4">
        <f>YEAR(Data!$D6544)</f>
        <v>2014</v>
      </c>
      <c r="D6544" s="5">
        <v>41960</v>
      </c>
      <c r="E6544" s="5">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4">
        <v>10.787999999999997</v>
      </c>
    </row>
    <row r="6545" spans="1:22" ht="14.25" customHeight="1" x14ac:dyDescent="0.3">
      <c r="A6545" s="4">
        <v>6544</v>
      </c>
      <c r="B6545" s="4" t="s">
        <v>8950</v>
      </c>
      <c r="C6545" s="4">
        <f>YEAR(Data!$D6545)</f>
        <v>2014</v>
      </c>
      <c r="D6545" s="5">
        <v>41960</v>
      </c>
      <c r="E6545" s="5">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4">
        <v>7.9895999999999994</v>
      </c>
    </row>
    <row r="6546" spans="1:22" ht="14.25" customHeight="1" x14ac:dyDescent="0.3">
      <c r="A6546" s="4">
        <v>6545</v>
      </c>
      <c r="B6546" s="4" t="s">
        <v>8951</v>
      </c>
      <c r="C6546" s="4">
        <f>YEAR(Data!$D6546)</f>
        <v>2014</v>
      </c>
      <c r="D6546" s="5">
        <v>41774</v>
      </c>
      <c r="E6546" s="5">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4">
        <v>-46.53600000000003</v>
      </c>
    </row>
    <row r="6547" spans="1:22" ht="14.25" customHeight="1" x14ac:dyDescent="0.3">
      <c r="A6547" s="4">
        <v>6546</v>
      </c>
      <c r="B6547" s="4" t="s">
        <v>8951</v>
      </c>
      <c r="C6547" s="4">
        <f>YEAR(Data!$D6547)</f>
        <v>2014</v>
      </c>
      <c r="D6547" s="5">
        <v>41774</v>
      </c>
      <c r="E6547" s="5">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ht="14.25" customHeight="1" x14ac:dyDescent="0.3">
      <c r="A6548" s="4">
        <v>6547</v>
      </c>
      <c r="B6548" s="4" t="s">
        <v>8951</v>
      </c>
      <c r="C6548" s="4">
        <f>YEAR(Data!$D6548)</f>
        <v>2014</v>
      </c>
      <c r="D6548" s="5">
        <v>41774</v>
      </c>
      <c r="E6548" s="5">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4">
        <v>7.7449999999999983</v>
      </c>
    </row>
    <row r="6549" spans="1:22" ht="14.25" customHeight="1" x14ac:dyDescent="0.3">
      <c r="A6549" s="4">
        <v>6548</v>
      </c>
      <c r="B6549" s="4" t="s">
        <v>8952</v>
      </c>
      <c r="C6549" s="4">
        <f>YEAR(Data!$D6549)</f>
        <v>2011</v>
      </c>
      <c r="D6549" s="5">
        <v>40603</v>
      </c>
      <c r="E6549" s="5">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4">
        <v>-172.11720000000003</v>
      </c>
    </row>
    <row r="6550" spans="1:22" ht="14.25" customHeight="1" x14ac:dyDescent="0.3">
      <c r="A6550" s="4">
        <v>6549</v>
      </c>
      <c r="B6550" s="4" t="s">
        <v>8952</v>
      </c>
      <c r="C6550" s="4">
        <f>YEAR(Data!$D6550)</f>
        <v>2011</v>
      </c>
      <c r="D6550" s="5">
        <v>40603</v>
      </c>
      <c r="E6550" s="5">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4">
        <v>5.6783999999999981</v>
      </c>
    </row>
    <row r="6551" spans="1:22" ht="14.25" customHeight="1" x14ac:dyDescent="0.3">
      <c r="A6551" s="4">
        <v>6550</v>
      </c>
      <c r="B6551" s="4" t="s">
        <v>8953</v>
      </c>
      <c r="C6551" s="4">
        <f>YEAR(Data!$D6551)</f>
        <v>2012</v>
      </c>
      <c r="D6551" s="5">
        <v>41120</v>
      </c>
      <c r="E6551" s="5">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38.970000000000006</v>
      </c>
    </row>
    <row r="6552" spans="1:22" ht="14.25" customHeight="1" x14ac:dyDescent="0.3">
      <c r="A6552" s="4">
        <v>6551</v>
      </c>
      <c r="B6552" s="4" t="s">
        <v>8954</v>
      </c>
      <c r="C6552" s="4">
        <f>YEAR(Data!$D6552)</f>
        <v>2012</v>
      </c>
      <c r="D6552" s="5">
        <v>41214</v>
      </c>
      <c r="E6552" s="5">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4">
        <v>21.837600000000023</v>
      </c>
    </row>
    <row r="6553" spans="1:22" ht="14.25" customHeight="1" x14ac:dyDescent="0.3">
      <c r="A6553" s="4">
        <v>6552</v>
      </c>
      <c r="B6553" s="4" t="s">
        <v>8955</v>
      </c>
      <c r="C6553" s="4">
        <f>YEAR(Data!$D6553)</f>
        <v>2014</v>
      </c>
      <c r="D6553" s="5">
        <v>41990</v>
      </c>
      <c r="E6553" s="5">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ht="14.25" customHeight="1" x14ac:dyDescent="0.3">
      <c r="A6554" s="4">
        <v>6553</v>
      </c>
      <c r="B6554" s="4" t="s">
        <v>8955</v>
      </c>
      <c r="C6554" s="4">
        <f>YEAR(Data!$D6554)</f>
        <v>2014</v>
      </c>
      <c r="D6554" s="5">
        <v>41990</v>
      </c>
      <c r="E6554" s="5">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7.9449999999999932</v>
      </c>
    </row>
    <row r="6555" spans="1:22" ht="14.25" customHeight="1" x14ac:dyDescent="0.3">
      <c r="A6555" s="4">
        <v>6554</v>
      </c>
      <c r="B6555" s="4" t="s">
        <v>8956</v>
      </c>
      <c r="C6555" s="4">
        <f>YEAR(Data!$D6555)</f>
        <v>2011</v>
      </c>
      <c r="D6555" s="5">
        <v>40836</v>
      </c>
      <c r="E6555" s="5">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ht="14.25" customHeight="1" x14ac:dyDescent="0.3">
      <c r="A6556" s="4">
        <v>6555</v>
      </c>
      <c r="B6556" s="4" t="s">
        <v>8956</v>
      </c>
      <c r="C6556" s="4">
        <f>YEAR(Data!$D6556)</f>
        <v>2011</v>
      </c>
      <c r="D6556" s="5">
        <v>40836</v>
      </c>
      <c r="E6556" s="5">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4">
        <v>31.582499999999953</v>
      </c>
    </row>
    <row r="6557" spans="1:22" ht="14.25" customHeight="1" x14ac:dyDescent="0.3">
      <c r="A6557" s="4">
        <v>6556</v>
      </c>
      <c r="B6557" s="4" t="s">
        <v>8956</v>
      </c>
      <c r="C6557" s="4">
        <f>YEAR(Data!$D6557)</f>
        <v>2011</v>
      </c>
      <c r="D6557" s="5">
        <v>40836</v>
      </c>
      <c r="E6557" s="5">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4">
        <v>1.2375999999999996</v>
      </c>
    </row>
    <row r="6558" spans="1:22" ht="14.25" customHeight="1" x14ac:dyDescent="0.3">
      <c r="A6558" s="4">
        <v>6557</v>
      </c>
      <c r="B6558" s="4" t="s">
        <v>8956</v>
      </c>
      <c r="C6558" s="4">
        <f>YEAR(Data!$D6558)</f>
        <v>2011</v>
      </c>
      <c r="D6558" s="5">
        <v>40836</v>
      </c>
      <c r="E6558" s="5">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4">
        <v>-14.759400000000003</v>
      </c>
    </row>
    <row r="6559" spans="1:22" ht="14.25" customHeight="1" x14ac:dyDescent="0.3">
      <c r="A6559" s="4">
        <v>6558</v>
      </c>
      <c r="B6559" s="4" t="s">
        <v>8956</v>
      </c>
      <c r="C6559" s="4">
        <f>YEAR(Data!$D6559)</f>
        <v>2011</v>
      </c>
      <c r="D6559" s="5">
        <v>40836</v>
      </c>
      <c r="E6559" s="5">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4">
        <v>7.9378000000000002</v>
      </c>
    </row>
    <row r="6560" spans="1:22" ht="14.25" customHeight="1" x14ac:dyDescent="0.3">
      <c r="A6560" s="4">
        <v>6559</v>
      </c>
      <c r="B6560" s="4" t="s">
        <v>8959</v>
      </c>
      <c r="C6560" s="4">
        <f>YEAR(Data!$D6560)</f>
        <v>2012</v>
      </c>
      <c r="D6560" s="5">
        <v>41065</v>
      </c>
      <c r="E6560" s="5">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169.18200000000004</v>
      </c>
    </row>
    <row r="6561" spans="1:22" ht="14.25" customHeight="1" x14ac:dyDescent="0.3">
      <c r="A6561" s="4">
        <v>6560</v>
      </c>
      <c r="B6561" s="4" t="s">
        <v>8960</v>
      </c>
      <c r="C6561" s="4">
        <f>YEAR(Data!$D6561)</f>
        <v>2013</v>
      </c>
      <c r="D6561" s="5">
        <v>41477</v>
      </c>
      <c r="E6561" s="5">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4">
        <v>197.35299999999998</v>
      </c>
    </row>
    <row r="6562" spans="1:22" ht="14.25" customHeight="1" x14ac:dyDescent="0.3">
      <c r="A6562" s="4">
        <v>6561</v>
      </c>
      <c r="B6562" s="4" t="s">
        <v>8960</v>
      </c>
      <c r="C6562" s="4">
        <f>YEAR(Data!$D6562)</f>
        <v>2013</v>
      </c>
      <c r="D6562" s="5">
        <v>41477</v>
      </c>
      <c r="E6562" s="5">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ht="14.25" customHeight="1" x14ac:dyDescent="0.3">
      <c r="A6563" s="4">
        <v>6562</v>
      </c>
      <c r="B6563" s="4" t="s">
        <v>8961</v>
      </c>
      <c r="C6563" s="4">
        <f>YEAR(Data!$D6563)</f>
        <v>2014</v>
      </c>
      <c r="D6563" s="5">
        <v>41730</v>
      </c>
      <c r="E6563" s="5">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4">
        <v>-90.774000000000029</v>
      </c>
    </row>
    <row r="6564" spans="1:22" ht="14.25" customHeight="1" x14ac:dyDescent="0.3">
      <c r="A6564" s="4">
        <v>6563</v>
      </c>
      <c r="B6564" s="4" t="s">
        <v>8962</v>
      </c>
      <c r="C6564" s="4">
        <f>YEAR(Data!$D6564)</f>
        <v>2011</v>
      </c>
      <c r="D6564" s="5">
        <v>40670</v>
      </c>
      <c r="E6564" s="5">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ht="14.25" customHeight="1" x14ac:dyDescent="0.3">
      <c r="A6565" s="4">
        <v>6564</v>
      </c>
      <c r="B6565" s="4" t="s">
        <v>8962</v>
      </c>
      <c r="C6565" s="4">
        <f>YEAR(Data!$D6565)</f>
        <v>2011</v>
      </c>
      <c r="D6565" s="5">
        <v>40670</v>
      </c>
      <c r="E6565" s="5">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4">
        <v>-38.849999999999994</v>
      </c>
    </row>
    <row r="6566" spans="1:22" ht="14.25" customHeight="1" x14ac:dyDescent="0.3">
      <c r="A6566" s="4">
        <v>6565</v>
      </c>
      <c r="B6566" s="4" t="s">
        <v>8962</v>
      </c>
      <c r="C6566" s="4">
        <f>YEAR(Data!$D6566)</f>
        <v>2011</v>
      </c>
      <c r="D6566" s="5">
        <v>40670</v>
      </c>
      <c r="E6566" s="5">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ht="14.25" customHeight="1" x14ac:dyDescent="0.3">
      <c r="A6567" s="4">
        <v>6566</v>
      </c>
      <c r="B6567" s="4" t="s">
        <v>8962</v>
      </c>
      <c r="C6567" s="4">
        <f>YEAR(Data!$D6567)</f>
        <v>2011</v>
      </c>
      <c r="D6567" s="5">
        <v>40670</v>
      </c>
      <c r="E6567" s="5">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ht="14.25" customHeight="1" x14ac:dyDescent="0.3">
      <c r="A6568" s="4">
        <v>6567</v>
      </c>
      <c r="B6568" s="4" t="s">
        <v>8963</v>
      </c>
      <c r="C6568" s="4">
        <f>YEAR(Data!$D6568)</f>
        <v>2014</v>
      </c>
      <c r="D6568" s="5">
        <v>41676</v>
      </c>
      <c r="E6568" s="5">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4">
        <v>-426.9860000000001</v>
      </c>
    </row>
    <row r="6569" spans="1:22" ht="14.25" customHeight="1" x14ac:dyDescent="0.3">
      <c r="A6569" s="4">
        <v>6568</v>
      </c>
      <c r="B6569" s="4" t="s">
        <v>8963</v>
      </c>
      <c r="C6569" s="4">
        <f>YEAR(Data!$D6569)</f>
        <v>2014</v>
      </c>
      <c r="D6569" s="5">
        <v>41676</v>
      </c>
      <c r="E6569" s="5">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4">
        <v>0.71199999999999974</v>
      </c>
    </row>
    <row r="6570" spans="1:22" ht="14.25" customHeight="1" x14ac:dyDescent="0.3">
      <c r="A6570" s="4">
        <v>6569</v>
      </c>
      <c r="B6570" s="4" t="s">
        <v>8964</v>
      </c>
      <c r="C6570" s="4">
        <f>YEAR(Data!$D6570)</f>
        <v>2011</v>
      </c>
      <c r="D6570" s="5">
        <v>40651</v>
      </c>
      <c r="E6570" s="5">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ht="14.25" customHeight="1" x14ac:dyDescent="0.3">
      <c r="A6571" s="4">
        <v>6570</v>
      </c>
      <c r="B6571" s="4" t="s">
        <v>8964</v>
      </c>
      <c r="C6571" s="4">
        <f>YEAR(Data!$D6571)</f>
        <v>2011</v>
      </c>
      <c r="D6571" s="5">
        <v>40651</v>
      </c>
      <c r="E6571" s="5">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-18.117599999999996</v>
      </c>
    </row>
    <row r="6572" spans="1:22" ht="14.25" customHeight="1" x14ac:dyDescent="0.3">
      <c r="A6572" s="4">
        <v>6571</v>
      </c>
      <c r="B6572" s="4" t="s">
        <v>8964</v>
      </c>
      <c r="C6572" s="4">
        <f>YEAR(Data!$D6572)</f>
        <v>2011</v>
      </c>
      <c r="D6572" s="5">
        <v>40651</v>
      </c>
      <c r="E6572" s="5">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50.40629999999998</v>
      </c>
    </row>
    <row r="6573" spans="1:22" ht="14.25" customHeight="1" x14ac:dyDescent="0.3">
      <c r="A6573" s="4">
        <v>6572</v>
      </c>
      <c r="B6573" s="4" t="s">
        <v>8964</v>
      </c>
      <c r="C6573" s="4">
        <f>YEAR(Data!$D6573)</f>
        <v>2011</v>
      </c>
      <c r="D6573" s="5">
        <v>40651</v>
      </c>
      <c r="E6573" s="5">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4">
        <v>28.496999999999957</v>
      </c>
    </row>
    <row r="6574" spans="1:22" ht="14.25" customHeight="1" x14ac:dyDescent="0.3">
      <c r="A6574" s="4">
        <v>6573</v>
      </c>
      <c r="B6574" s="4" t="s">
        <v>8965</v>
      </c>
      <c r="C6574" s="4">
        <f>YEAR(Data!$D6574)</f>
        <v>2013</v>
      </c>
      <c r="D6574" s="5">
        <v>41405</v>
      </c>
      <c r="E6574" s="5">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4">
        <v>5.8604000000000003</v>
      </c>
    </row>
    <row r="6575" spans="1:22" ht="14.25" customHeight="1" x14ac:dyDescent="0.3">
      <c r="A6575" s="4">
        <v>6574</v>
      </c>
      <c r="B6575" s="4" t="s">
        <v>8966</v>
      </c>
      <c r="C6575" s="4">
        <f>YEAR(Data!$D6575)</f>
        <v>2013</v>
      </c>
      <c r="D6575" s="5">
        <v>41604</v>
      </c>
      <c r="E6575" s="5">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ht="14.25" customHeight="1" x14ac:dyDescent="0.3">
      <c r="A6576" s="4">
        <v>6575</v>
      </c>
      <c r="B6576" s="4" t="s">
        <v>8966</v>
      </c>
      <c r="C6576" s="4">
        <f>YEAR(Data!$D6576)</f>
        <v>2013</v>
      </c>
      <c r="D6576" s="5">
        <v>41604</v>
      </c>
      <c r="E6576" s="5">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4">
        <v>118.37040000000002</v>
      </c>
    </row>
    <row r="6577" spans="1:22" ht="14.25" customHeight="1" x14ac:dyDescent="0.3">
      <c r="A6577" s="4">
        <v>6576</v>
      </c>
      <c r="B6577" s="4" t="s">
        <v>8969</v>
      </c>
      <c r="C6577" s="4">
        <f>YEAR(Data!$D6577)</f>
        <v>2014</v>
      </c>
      <c r="D6577" s="5">
        <v>41702</v>
      </c>
      <c r="E6577" s="5">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4">
        <v>440.76480000000004</v>
      </c>
    </row>
    <row r="6578" spans="1:22" ht="14.25" customHeight="1" x14ac:dyDescent="0.3">
      <c r="A6578" s="4">
        <v>6577</v>
      </c>
      <c r="B6578" s="4" t="s">
        <v>8969</v>
      </c>
      <c r="C6578" s="4">
        <f>YEAR(Data!$D6578)</f>
        <v>2014</v>
      </c>
      <c r="D6578" s="5">
        <v>41702</v>
      </c>
      <c r="E6578" s="5">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4">
        <v>-17.035200000000003</v>
      </c>
    </row>
    <row r="6579" spans="1:22" ht="14.25" customHeight="1" x14ac:dyDescent="0.3">
      <c r="A6579" s="4">
        <v>6578</v>
      </c>
      <c r="B6579" s="4" t="s">
        <v>8970</v>
      </c>
      <c r="C6579" s="4">
        <f>YEAR(Data!$D6579)</f>
        <v>2012</v>
      </c>
      <c r="D6579" s="5">
        <v>41249</v>
      </c>
      <c r="E6579" s="5">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50.442599999999977</v>
      </c>
    </row>
    <row r="6580" spans="1:22" ht="14.25" customHeight="1" x14ac:dyDescent="0.3">
      <c r="A6580" s="4">
        <v>6579</v>
      </c>
      <c r="B6580" s="4" t="s">
        <v>8971</v>
      </c>
      <c r="C6580" s="4">
        <f>YEAR(Data!$D6580)</f>
        <v>2011</v>
      </c>
      <c r="D6580" s="5">
        <v>40780</v>
      </c>
      <c r="E6580" s="5">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4">
        <v>75.595799999999997</v>
      </c>
    </row>
    <row r="6581" spans="1:22" ht="14.25" customHeight="1" x14ac:dyDescent="0.3">
      <c r="A6581" s="4">
        <v>6580</v>
      </c>
      <c r="B6581" s="4" t="s">
        <v>8972</v>
      </c>
      <c r="C6581" s="4">
        <f>YEAR(Data!$D6581)</f>
        <v>2013</v>
      </c>
      <c r="D6581" s="5">
        <v>41570</v>
      </c>
      <c r="E6581" s="5">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ht="14.25" customHeight="1" x14ac:dyDescent="0.3">
      <c r="A6582" s="4">
        <v>6581</v>
      </c>
      <c r="B6582" s="4" t="s">
        <v>8972</v>
      </c>
      <c r="C6582" s="4">
        <f>YEAR(Data!$D6582)</f>
        <v>2013</v>
      </c>
      <c r="D6582" s="5">
        <v>41570</v>
      </c>
      <c r="E6582" s="5">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4">
        <v>2.2517999999999998</v>
      </c>
    </row>
    <row r="6583" spans="1:22" ht="14.25" customHeight="1" x14ac:dyDescent="0.3">
      <c r="A6583" s="4">
        <v>6582</v>
      </c>
      <c r="B6583" s="4" t="s">
        <v>8972</v>
      </c>
      <c r="C6583" s="4">
        <f>YEAR(Data!$D6583)</f>
        <v>2013</v>
      </c>
      <c r="D6583" s="5">
        <v>41570</v>
      </c>
      <c r="E6583" s="5">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4">
        <v>30.581999999999987</v>
      </c>
    </row>
    <row r="6584" spans="1:22" ht="14.25" customHeight="1" x14ac:dyDescent="0.3">
      <c r="A6584" s="4">
        <v>6583</v>
      </c>
      <c r="B6584" s="4" t="s">
        <v>8975</v>
      </c>
      <c r="C6584" s="4">
        <f>YEAR(Data!$D6584)</f>
        <v>2013</v>
      </c>
      <c r="D6584" s="5">
        <v>41494</v>
      </c>
      <c r="E6584" s="5">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86.385600000000011</v>
      </c>
    </row>
    <row r="6585" spans="1:22" ht="14.25" customHeight="1" x14ac:dyDescent="0.3">
      <c r="A6585" s="4">
        <v>6584</v>
      </c>
      <c r="B6585" s="4" t="s">
        <v>8976</v>
      </c>
      <c r="C6585" s="4">
        <f>YEAR(Data!$D6585)</f>
        <v>2014</v>
      </c>
      <c r="D6585" s="5">
        <v>41842</v>
      </c>
      <c r="E6585" s="5">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4">
        <v>29.562599999999986</v>
      </c>
    </row>
    <row r="6586" spans="1:22" ht="14.25" customHeight="1" x14ac:dyDescent="0.3">
      <c r="A6586" s="4">
        <v>6585</v>
      </c>
      <c r="B6586" s="4" t="s">
        <v>8976</v>
      </c>
      <c r="C6586" s="4">
        <f>YEAR(Data!$D6586)</f>
        <v>2014</v>
      </c>
      <c r="D6586" s="5">
        <v>41842</v>
      </c>
      <c r="E6586" s="5">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67.990000000000009</v>
      </c>
    </row>
    <row r="6587" spans="1:22" ht="14.25" customHeight="1" x14ac:dyDescent="0.3">
      <c r="A6587" s="4">
        <v>6586</v>
      </c>
      <c r="B6587" s="4" t="s">
        <v>8976</v>
      </c>
      <c r="C6587" s="4">
        <f>YEAR(Data!$D6587)</f>
        <v>2014</v>
      </c>
      <c r="D6587" s="5">
        <v>41842</v>
      </c>
      <c r="E6587" s="5">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3.8720000000000003</v>
      </c>
    </row>
    <row r="6588" spans="1:22" ht="14.25" customHeight="1" x14ac:dyDescent="0.3">
      <c r="A6588" s="4">
        <v>6587</v>
      </c>
      <c r="B6588" s="4" t="s">
        <v>8976</v>
      </c>
      <c r="C6588" s="4">
        <f>YEAR(Data!$D6588)</f>
        <v>2014</v>
      </c>
      <c r="D6588" s="5">
        <v>41842</v>
      </c>
      <c r="E6588" s="5">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5.7071999999999976</v>
      </c>
    </row>
    <row r="6589" spans="1:22" ht="14.25" customHeight="1" x14ac:dyDescent="0.3">
      <c r="A6589" s="4">
        <v>6588</v>
      </c>
      <c r="B6589" s="4" t="s">
        <v>8976</v>
      </c>
      <c r="C6589" s="4">
        <f>YEAR(Data!$D6589)</f>
        <v>2014</v>
      </c>
      <c r="D6589" s="5">
        <v>41842</v>
      </c>
      <c r="E6589" s="5">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69.67619999999998</v>
      </c>
    </row>
    <row r="6590" spans="1:22" ht="14.25" customHeight="1" x14ac:dyDescent="0.3">
      <c r="A6590" s="4">
        <v>6589</v>
      </c>
      <c r="B6590" s="4" t="s">
        <v>8976</v>
      </c>
      <c r="C6590" s="4">
        <f>YEAR(Data!$D6590)</f>
        <v>2014</v>
      </c>
      <c r="D6590" s="5">
        <v>41842</v>
      </c>
      <c r="E6590" s="5">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4">
        <v>7.1712000000000007</v>
      </c>
    </row>
    <row r="6591" spans="1:22" ht="14.25" customHeight="1" x14ac:dyDescent="0.3">
      <c r="A6591" s="4">
        <v>6590</v>
      </c>
      <c r="B6591" s="4" t="s">
        <v>8976</v>
      </c>
      <c r="C6591" s="4">
        <f>YEAR(Data!$D6591)</f>
        <v>2014</v>
      </c>
      <c r="D6591" s="5">
        <v>41842</v>
      </c>
      <c r="E6591" s="5">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11.585999999999984</v>
      </c>
    </row>
    <row r="6592" spans="1:22" ht="14.25" customHeight="1" x14ac:dyDescent="0.3">
      <c r="A6592" s="4">
        <v>6591</v>
      </c>
      <c r="B6592" s="4" t="s">
        <v>8977</v>
      </c>
      <c r="C6592" s="4">
        <f>YEAR(Data!$D6592)</f>
        <v>2011</v>
      </c>
      <c r="D6592" s="5">
        <v>40625</v>
      </c>
      <c r="E6592" s="5">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4">
        <v>3.2213999999999996</v>
      </c>
    </row>
    <row r="6593" spans="1:22" ht="14.25" customHeight="1" x14ac:dyDescent="0.3">
      <c r="A6593" s="4">
        <v>6592</v>
      </c>
      <c r="B6593" s="4" t="s">
        <v>8979</v>
      </c>
      <c r="C6593" s="4">
        <f>YEAR(Data!$D6593)</f>
        <v>2012</v>
      </c>
      <c r="D6593" s="5">
        <v>41029</v>
      </c>
      <c r="E6593" s="5">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4">
        <v>9.702</v>
      </c>
    </row>
    <row r="6594" spans="1:22" ht="14.25" customHeight="1" x14ac:dyDescent="0.3">
      <c r="A6594" s="4">
        <v>6593</v>
      </c>
      <c r="B6594" s="4" t="s">
        <v>8979</v>
      </c>
      <c r="C6594" s="4">
        <f>YEAR(Data!$D6594)</f>
        <v>2012</v>
      </c>
      <c r="D6594" s="5">
        <v>41029</v>
      </c>
      <c r="E6594" s="5">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ht="14.25" customHeight="1" x14ac:dyDescent="0.3">
      <c r="A6595" s="4">
        <v>6594</v>
      </c>
      <c r="B6595" s="4" t="s">
        <v>8980</v>
      </c>
      <c r="C6595" s="4">
        <f>YEAR(Data!$D6595)</f>
        <v>2013</v>
      </c>
      <c r="D6595" s="5">
        <v>41439</v>
      </c>
      <c r="E6595" s="5">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4">
        <v>11.748799999999997</v>
      </c>
    </row>
    <row r="6596" spans="1:22" ht="14.25" customHeight="1" x14ac:dyDescent="0.3">
      <c r="A6596" s="4">
        <v>6595</v>
      </c>
      <c r="B6596" s="4" t="s">
        <v>8981</v>
      </c>
      <c r="C6596" s="4">
        <f>YEAR(Data!$D6596)</f>
        <v>2012</v>
      </c>
      <c r="D6596" s="5">
        <v>41033</v>
      </c>
      <c r="E6596" s="5">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4">
        <v>35.260400000000004</v>
      </c>
    </row>
    <row r="6597" spans="1:22" ht="14.25" customHeight="1" x14ac:dyDescent="0.3">
      <c r="A6597" s="4">
        <v>6596</v>
      </c>
      <c r="B6597" s="4" t="s">
        <v>8982</v>
      </c>
      <c r="C6597" s="4">
        <f>YEAR(Data!$D6597)</f>
        <v>2014</v>
      </c>
      <c r="D6597" s="5">
        <v>41753</v>
      </c>
      <c r="E6597" s="5">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4">
        <v>-7.8399999999999963</v>
      </c>
    </row>
    <row r="6598" spans="1:22" ht="14.25" customHeight="1" x14ac:dyDescent="0.3">
      <c r="A6598" s="4">
        <v>6597</v>
      </c>
      <c r="B6598" s="4" t="s">
        <v>8982</v>
      </c>
      <c r="C6598" s="4">
        <f>YEAR(Data!$D6598)</f>
        <v>2014</v>
      </c>
      <c r="D6598" s="5">
        <v>41753</v>
      </c>
      <c r="E6598" s="5">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1.8703999999999998</v>
      </c>
    </row>
    <row r="6599" spans="1:22" ht="14.25" customHeight="1" x14ac:dyDescent="0.3">
      <c r="A6599" s="4">
        <v>6598</v>
      </c>
      <c r="B6599" s="4" t="s">
        <v>8983</v>
      </c>
      <c r="C6599" s="4">
        <f>YEAR(Data!$D6599)</f>
        <v>2011</v>
      </c>
      <c r="D6599" s="5">
        <v>40700</v>
      </c>
      <c r="E6599" s="5">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4">
        <v>-0.9099999999999997</v>
      </c>
    </row>
    <row r="6600" spans="1:22" ht="14.25" customHeight="1" x14ac:dyDescent="0.3">
      <c r="A6600" s="4">
        <v>6599</v>
      </c>
      <c r="B6600" s="4" t="s">
        <v>8983</v>
      </c>
      <c r="C6600" s="4">
        <f>YEAR(Data!$D6600)</f>
        <v>2011</v>
      </c>
      <c r="D6600" s="5">
        <v>40700</v>
      </c>
      <c r="E6600" s="5">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4">
        <v>22.480800000000002</v>
      </c>
    </row>
    <row r="6601" spans="1:22" ht="14.25" customHeight="1" x14ac:dyDescent="0.3">
      <c r="A6601" s="4">
        <v>6600</v>
      </c>
      <c r="B6601" s="4" t="s">
        <v>8984</v>
      </c>
      <c r="C6601" s="4">
        <f>YEAR(Data!$D6601)</f>
        <v>2011</v>
      </c>
      <c r="D6601" s="5">
        <v>40879</v>
      </c>
      <c r="E6601" s="5">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23.680799999999998</v>
      </c>
    </row>
    <row r="6602" spans="1:22" ht="14.25" customHeight="1" x14ac:dyDescent="0.3">
      <c r="A6602" s="4">
        <v>6601</v>
      </c>
      <c r="B6602" s="4" t="s">
        <v>8984</v>
      </c>
      <c r="C6602" s="4">
        <f>YEAR(Data!$D6602)</f>
        <v>2011</v>
      </c>
      <c r="D6602" s="5">
        <v>40879</v>
      </c>
      <c r="E6602" s="5">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4">
        <v>73.41</v>
      </c>
    </row>
    <row r="6603" spans="1:22" ht="14.25" customHeight="1" x14ac:dyDescent="0.3">
      <c r="A6603" s="4">
        <v>6602</v>
      </c>
      <c r="B6603" s="4" t="s">
        <v>8984</v>
      </c>
      <c r="C6603" s="4">
        <f>YEAR(Data!$D6603)</f>
        <v>2011</v>
      </c>
      <c r="D6603" s="5">
        <v>40879</v>
      </c>
      <c r="E6603" s="5">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ht="14.25" customHeight="1" x14ac:dyDescent="0.3">
      <c r="A6604" s="4">
        <v>6603</v>
      </c>
      <c r="B6604" s="4" t="s">
        <v>8984</v>
      </c>
      <c r="C6604" s="4">
        <f>YEAR(Data!$D6604)</f>
        <v>2011</v>
      </c>
      <c r="D6604" s="5">
        <v>40879</v>
      </c>
      <c r="E6604" s="5">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ht="14.25" customHeight="1" x14ac:dyDescent="0.3">
      <c r="A6605" s="4">
        <v>6604</v>
      </c>
      <c r="B6605" s="4" t="s">
        <v>8985</v>
      </c>
      <c r="C6605" s="4">
        <f>YEAR(Data!$D6605)</f>
        <v>2014</v>
      </c>
      <c r="D6605" s="5">
        <v>41808</v>
      </c>
      <c r="E6605" s="5">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ht="14.25" customHeight="1" x14ac:dyDescent="0.3">
      <c r="A6606" s="4">
        <v>6605</v>
      </c>
      <c r="B6606" s="4" t="s">
        <v>8987</v>
      </c>
      <c r="C6606" s="4">
        <f>YEAR(Data!$D6606)</f>
        <v>2013</v>
      </c>
      <c r="D6606" s="5">
        <v>41421</v>
      </c>
      <c r="E6606" s="5">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4">
        <v>0</v>
      </c>
    </row>
    <row r="6607" spans="1:22" ht="14.25" customHeight="1" x14ac:dyDescent="0.3">
      <c r="A6607" s="4">
        <v>6606</v>
      </c>
      <c r="B6607" s="4" t="s">
        <v>8987</v>
      </c>
      <c r="C6607" s="4">
        <f>YEAR(Data!$D6607)</f>
        <v>2013</v>
      </c>
      <c r="D6607" s="5">
        <v>41421</v>
      </c>
      <c r="E6607" s="5">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21.772800000000004</v>
      </c>
    </row>
    <row r="6608" spans="1:22" ht="14.25" customHeight="1" x14ac:dyDescent="0.3">
      <c r="A6608" s="4">
        <v>6607</v>
      </c>
      <c r="B6608" s="4" t="s">
        <v>8987</v>
      </c>
      <c r="C6608" s="4">
        <f>YEAR(Data!$D6608)</f>
        <v>2013</v>
      </c>
      <c r="D6608" s="5">
        <v>41421</v>
      </c>
      <c r="E6608" s="5">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23.756399999999985</v>
      </c>
    </row>
    <row r="6609" spans="1:22" ht="14.25" customHeight="1" x14ac:dyDescent="0.3">
      <c r="A6609" s="4">
        <v>6608</v>
      </c>
      <c r="B6609" s="4" t="s">
        <v>8987</v>
      </c>
      <c r="C6609" s="4">
        <f>YEAR(Data!$D6609)</f>
        <v>2013</v>
      </c>
      <c r="D6609" s="5">
        <v>41421</v>
      </c>
      <c r="E6609" s="5">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4">
        <v>-84.823200000000071</v>
      </c>
    </row>
    <row r="6610" spans="1:22" ht="14.25" customHeight="1" x14ac:dyDescent="0.3">
      <c r="A6610" s="4">
        <v>6609</v>
      </c>
      <c r="B6610" s="4" t="s">
        <v>8987</v>
      </c>
      <c r="C6610" s="4">
        <f>YEAR(Data!$D6610)</f>
        <v>2013</v>
      </c>
      <c r="D6610" s="5">
        <v>41421</v>
      </c>
      <c r="E6610" s="5">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4">
        <v>116.24249999999996</v>
      </c>
    </row>
    <row r="6611" spans="1:22" ht="14.25" customHeight="1" x14ac:dyDescent="0.3">
      <c r="A6611" s="4">
        <v>6610</v>
      </c>
      <c r="B6611" s="4" t="s">
        <v>8988</v>
      </c>
      <c r="C6611" s="4">
        <f>YEAR(Data!$D6611)</f>
        <v>2012</v>
      </c>
      <c r="D6611" s="5">
        <v>40978</v>
      </c>
      <c r="E6611" s="5">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4">
        <v>25.149600000000007</v>
      </c>
    </row>
    <row r="6612" spans="1:22" ht="14.25" customHeight="1" x14ac:dyDescent="0.3">
      <c r="A6612" s="4">
        <v>6611</v>
      </c>
      <c r="B6612" s="4" t="s">
        <v>8989</v>
      </c>
      <c r="C6612" s="4">
        <f>YEAR(Data!$D6612)</f>
        <v>2013</v>
      </c>
      <c r="D6612" s="5">
        <v>41568</v>
      </c>
      <c r="E6612" s="5">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6.0299999999999994</v>
      </c>
    </row>
    <row r="6613" spans="1:22" ht="14.25" customHeight="1" x14ac:dyDescent="0.3">
      <c r="A6613" s="4">
        <v>6612</v>
      </c>
      <c r="B6613" s="4" t="s">
        <v>8990</v>
      </c>
      <c r="C6613" s="4">
        <f>YEAR(Data!$D6613)</f>
        <v>2012</v>
      </c>
      <c r="D6613" s="5">
        <v>41020</v>
      </c>
      <c r="E6613" s="5">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51.829200000000014</v>
      </c>
    </row>
    <row r="6614" spans="1:22" ht="14.25" customHeight="1" x14ac:dyDescent="0.3">
      <c r="A6614" s="4">
        <v>6613</v>
      </c>
      <c r="B6614" s="4" t="s">
        <v>8990</v>
      </c>
      <c r="C6614" s="4">
        <f>YEAR(Data!$D6614)</f>
        <v>2012</v>
      </c>
      <c r="D6614" s="5">
        <v>41020</v>
      </c>
      <c r="E6614" s="5">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4">
        <v>9.7979999999999983</v>
      </c>
    </row>
    <row r="6615" spans="1:22" ht="14.25" customHeight="1" x14ac:dyDescent="0.3">
      <c r="A6615" s="4">
        <v>6614</v>
      </c>
      <c r="B6615" s="4" t="s">
        <v>8990</v>
      </c>
      <c r="C6615" s="4">
        <f>YEAR(Data!$D6615)</f>
        <v>2012</v>
      </c>
      <c r="D6615" s="5">
        <v>41020</v>
      </c>
      <c r="E6615" s="5">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ht="14.25" customHeight="1" x14ac:dyDescent="0.3">
      <c r="A6616" s="4">
        <v>6615</v>
      </c>
      <c r="B6616" s="4" t="s">
        <v>8990</v>
      </c>
      <c r="C6616" s="4">
        <f>YEAR(Data!$D6616)</f>
        <v>2012</v>
      </c>
      <c r="D6616" s="5">
        <v>41020</v>
      </c>
      <c r="E6616" s="5">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35.679599999999979</v>
      </c>
    </row>
    <row r="6617" spans="1:22" ht="14.25" customHeight="1" x14ac:dyDescent="0.3">
      <c r="A6617" s="4">
        <v>6616</v>
      </c>
      <c r="B6617" s="4" t="s">
        <v>8991</v>
      </c>
      <c r="C6617" s="4">
        <f>YEAR(Data!$D6617)</f>
        <v>2013</v>
      </c>
      <c r="D6617" s="5">
        <v>41443</v>
      </c>
      <c r="E6617" s="5">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4">
        <v>14.097999999999999</v>
      </c>
    </row>
    <row r="6618" spans="1:22" ht="14.25" customHeight="1" x14ac:dyDescent="0.3">
      <c r="A6618" s="4">
        <v>6617</v>
      </c>
      <c r="B6618" s="4" t="s">
        <v>8991</v>
      </c>
      <c r="C6618" s="4">
        <f>YEAR(Data!$D6618)</f>
        <v>2013</v>
      </c>
      <c r="D6618" s="5">
        <v>41443</v>
      </c>
      <c r="E6618" s="5">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4">
        <v>10.799999999999999</v>
      </c>
    </row>
    <row r="6619" spans="1:22" ht="14.25" customHeight="1" x14ac:dyDescent="0.3">
      <c r="A6619" s="4">
        <v>6618</v>
      </c>
      <c r="B6619" s="4" t="s">
        <v>8991</v>
      </c>
      <c r="C6619" s="4">
        <f>YEAR(Data!$D6619)</f>
        <v>2013</v>
      </c>
      <c r="D6619" s="5">
        <v>41443</v>
      </c>
      <c r="E6619" s="5">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4">
        <v>107.7216</v>
      </c>
    </row>
    <row r="6620" spans="1:22" ht="14.25" customHeight="1" x14ac:dyDescent="0.3">
      <c r="A6620" s="4">
        <v>6619</v>
      </c>
      <c r="B6620" s="4" t="s">
        <v>8992</v>
      </c>
      <c r="C6620" s="4">
        <f>YEAR(Data!$D6620)</f>
        <v>2014</v>
      </c>
      <c r="D6620" s="5">
        <v>41653</v>
      </c>
      <c r="E6620" s="5">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4">
        <v>15.552000000000001</v>
      </c>
    </row>
    <row r="6621" spans="1:22" ht="14.25" customHeight="1" x14ac:dyDescent="0.3">
      <c r="A6621" s="4">
        <v>6620</v>
      </c>
      <c r="B6621" s="4" t="s">
        <v>8992</v>
      </c>
      <c r="C6621" s="4">
        <f>YEAR(Data!$D6621)</f>
        <v>2014</v>
      </c>
      <c r="D6621" s="5">
        <v>41653</v>
      </c>
      <c r="E6621" s="5">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4">
        <v>54.584400000000002</v>
      </c>
    </row>
    <row r="6622" spans="1:22" ht="14.25" customHeight="1" x14ac:dyDescent="0.3">
      <c r="A6622" s="4">
        <v>6621</v>
      </c>
      <c r="B6622" s="4" t="s">
        <v>8992</v>
      </c>
      <c r="C6622" s="4">
        <f>YEAR(Data!$D6622)</f>
        <v>2014</v>
      </c>
      <c r="D6622" s="5">
        <v>41653</v>
      </c>
      <c r="E6622" s="5">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4">
        <v>83.281000000000063</v>
      </c>
    </row>
    <row r="6623" spans="1:22" ht="14.25" customHeight="1" x14ac:dyDescent="0.3">
      <c r="A6623" s="4">
        <v>6622</v>
      </c>
      <c r="B6623" s="4" t="s">
        <v>8992</v>
      </c>
      <c r="C6623" s="4">
        <f>YEAR(Data!$D6623)</f>
        <v>2014</v>
      </c>
      <c r="D6623" s="5">
        <v>41653</v>
      </c>
      <c r="E6623" s="5">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4">
        <v>53.235000000000014</v>
      </c>
    </row>
    <row r="6624" spans="1:22" ht="14.25" customHeight="1" x14ac:dyDescent="0.3">
      <c r="A6624" s="4">
        <v>6623</v>
      </c>
      <c r="B6624" s="4" t="s">
        <v>8993</v>
      </c>
      <c r="C6624" s="4">
        <f>YEAR(Data!$D6624)</f>
        <v>2011</v>
      </c>
      <c r="D6624" s="5">
        <v>40792</v>
      </c>
      <c r="E6624" s="5">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12.145199999999997</v>
      </c>
    </row>
    <row r="6625" spans="1:22" ht="14.25" customHeight="1" x14ac:dyDescent="0.3">
      <c r="A6625" s="4">
        <v>6624</v>
      </c>
      <c r="B6625" s="4" t="s">
        <v>8993</v>
      </c>
      <c r="C6625" s="4">
        <f>YEAR(Data!$D6625)</f>
        <v>2011</v>
      </c>
      <c r="D6625" s="5">
        <v>40792</v>
      </c>
      <c r="E6625" s="5">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27.485599999999998</v>
      </c>
    </row>
    <row r="6626" spans="1:22" ht="14.25" customHeight="1" x14ac:dyDescent="0.3">
      <c r="A6626" s="4">
        <v>6625</v>
      </c>
      <c r="B6626" s="4" t="s">
        <v>8996</v>
      </c>
      <c r="C6626" s="4">
        <f>YEAR(Data!$D6626)</f>
        <v>2012</v>
      </c>
      <c r="D6626" s="5">
        <v>40927</v>
      </c>
      <c r="E6626" s="5">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4">
        <v>-13.170600000000007</v>
      </c>
    </row>
    <row r="6627" spans="1:22" ht="14.25" customHeight="1" x14ac:dyDescent="0.3">
      <c r="A6627" s="4">
        <v>6626</v>
      </c>
      <c r="B6627" s="4" t="s">
        <v>8996</v>
      </c>
      <c r="C6627" s="4">
        <f>YEAR(Data!$D6627)</f>
        <v>2012</v>
      </c>
      <c r="D6627" s="5">
        <v>40927</v>
      </c>
      <c r="E6627" s="5">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4">
        <v>-8.5416000000000025</v>
      </c>
    </row>
    <row r="6628" spans="1:22" ht="14.25" customHeight="1" x14ac:dyDescent="0.3">
      <c r="A6628" s="4">
        <v>6627</v>
      </c>
      <c r="B6628" s="4" t="s">
        <v>8998</v>
      </c>
      <c r="C6628" s="4">
        <f>YEAR(Data!$D6628)</f>
        <v>2011</v>
      </c>
      <c r="D6628" s="5">
        <v>40891</v>
      </c>
      <c r="E6628" s="5">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4">
        <v>2239.9871999999996</v>
      </c>
    </row>
    <row r="6629" spans="1:22" ht="14.25" customHeight="1" x14ac:dyDescent="0.3">
      <c r="A6629" s="4">
        <v>6628</v>
      </c>
      <c r="B6629" s="4" t="s">
        <v>8999</v>
      </c>
      <c r="C6629" s="4">
        <f>YEAR(Data!$D6629)</f>
        <v>2011</v>
      </c>
      <c r="D6629" s="5">
        <v>40686</v>
      </c>
      <c r="E6629" s="5">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6.2208000000000006</v>
      </c>
    </row>
    <row r="6630" spans="1:22" ht="14.25" customHeight="1" x14ac:dyDescent="0.3">
      <c r="A6630" s="4">
        <v>6629</v>
      </c>
      <c r="B6630" s="4" t="s">
        <v>9000</v>
      </c>
      <c r="C6630" s="4">
        <f>YEAR(Data!$D6630)</f>
        <v>2012</v>
      </c>
      <c r="D6630" s="5">
        <v>41171</v>
      </c>
      <c r="E6630" s="5">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4">
        <v>134.33279999999996</v>
      </c>
    </row>
    <row r="6631" spans="1:22" ht="14.25" customHeight="1" x14ac:dyDescent="0.3">
      <c r="A6631" s="4">
        <v>6630</v>
      </c>
      <c r="B6631" s="4" t="s">
        <v>9001</v>
      </c>
      <c r="C6631" s="4">
        <f>YEAR(Data!$D6631)</f>
        <v>2012</v>
      </c>
      <c r="D6631" s="5">
        <v>41184</v>
      </c>
      <c r="E6631" s="5">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4">
        <v>-5.4120000000000008</v>
      </c>
    </row>
    <row r="6632" spans="1:22" ht="14.25" customHeight="1" x14ac:dyDescent="0.3">
      <c r="A6632" s="4">
        <v>6631</v>
      </c>
      <c r="B6632" s="4" t="s">
        <v>9003</v>
      </c>
      <c r="C6632" s="4">
        <f>YEAR(Data!$D6632)</f>
        <v>2013</v>
      </c>
      <c r="D6632" s="5">
        <v>41634</v>
      </c>
      <c r="E6632" s="5">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4">
        <v>52.376399999999961</v>
      </c>
    </row>
    <row r="6633" spans="1:22" ht="14.25" customHeight="1" x14ac:dyDescent="0.3">
      <c r="A6633" s="4">
        <v>6632</v>
      </c>
      <c r="B6633" s="4" t="s">
        <v>9003</v>
      </c>
      <c r="C6633" s="4">
        <f>YEAR(Data!$D6633)</f>
        <v>2013</v>
      </c>
      <c r="D6633" s="5">
        <v>41634</v>
      </c>
      <c r="E6633" s="5">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ht="14.25" customHeight="1" x14ac:dyDescent="0.3">
      <c r="A6634" s="4">
        <v>6633</v>
      </c>
      <c r="B6634" s="4" t="s">
        <v>9004</v>
      </c>
      <c r="C6634" s="4">
        <f>YEAR(Data!$D6634)</f>
        <v>2013</v>
      </c>
      <c r="D6634" s="5">
        <v>41401</v>
      </c>
      <c r="E6634" s="5">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4">
        <v>15.254400000000004</v>
      </c>
    </row>
    <row r="6635" spans="1:22" ht="14.25" customHeight="1" x14ac:dyDescent="0.3">
      <c r="A6635" s="4">
        <v>6634</v>
      </c>
      <c r="B6635" s="4" t="s">
        <v>9005</v>
      </c>
      <c r="C6635" s="4">
        <f>YEAR(Data!$D6635)</f>
        <v>2013</v>
      </c>
      <c r="D6635" s="5">
        <v>41572</v>
      </c>
      <c r="E6635" s="5">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85.995700000000014</v>
      </c>
    </row>
    <row r="6636" spans="1:22" ht="14.25" customHeight="1" x14ac:dyDescent="0.3">
      <c r="A6636" s="4">
        <v>6635</v>
      </c>
      <c r="B6636" s="4" t="s">
        <v>9006</v>
      </c>
      <c r="C6636" s="4">
        <f>YEAR(Data!$D6636)</f>
        <v>2014</v>
      </c>
      <c r="D6636" s="5">
        <v>41766</v>
      </c>
      <c r="E6636" s="5">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4">
        <v>-52.548099999999991</v>
      </c>
    </row>
    <row r="6637" spans="1:22" ht="14.25" customHeight="1" x14ac:dyDescent="0.3">
      <c r="A6637" s="4">
        <v>6636</v>
      </c>
      <c r="B6637" s="4" t="s">
        <v>9006</v>
      </c>
      <c r="C6637" s="4">
        <f>YEAR(Data!$D6637)</f>
        <v>2014</v>
      </c>
      <c r="D6637" s="5">
        <v>41766</v>
      </c>
      <c r="E6637" s="5">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4">
        <v>70.55639999999994</v>
      </c>
    </row>
    <row r="6638" spans="1:22" ht="14.25" customHeight="1" x14ac:dyDescent="0.3">
      <c r="A6638" s="4">
        <v>6637</v>
      </c>
      <c r="B6638" s="4" t="s">
        <v>9006</v>
      </c>
      <c r="C6638" s="4">
        <f>YEAR(Data!$D6638)</f>
        <v>2014</v>
      </c>
      <c r="D6638" s="5">
        <v>41766</v>
      </c>
      <c r="E6638" s="5">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4">
        <v>39.689000000000007</v>
      </c>
    </row>
    <row r="6639" spans="1:22" ht="14.25" customHeight="1" x14ac:dyDescent="0.3">
      <c r="A6639" s="4">
        <v>6638</v>
      </c>
      <c r="B6639" s="4" t="s">
        <v>9007</v>
      </c>
      <c r="C6639" s="4">
        <f>YEAR(Data!$D6639)</f>
        <v>2014</v>
      </c>
      <c r="D6639" s="5">
        <v>41971</v>
      </c>
      <c r="E6639" s="5">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v>
      </c>
    </row>
    <row r="6640" spans="1:22" ht="14.25" customHeight="1" x14ac:dyDescent="0.3">
      <c r="A6640" s="4">
        <v>6639</v>
      </c>
      <c r="B6640" s="4" t="s">
        <v>9007</v>
      </c>
      <c r="C6640" s="4">
        <f>YEAR(Data!$D6640)</f>
        <v>2014</v>
      </c>
      <c r="D6640" s="5">
        <v>41971</v>
      </c>
      <c r="E6640" s="5">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4">
        <v>36.255599999999994</v>
      </c>
    </row>
    <row r="6641" spans="1:22" ht="14.25" customHeight="1" x14ac:dyDescent="0.3">
      <c r="A6641" s="4">
        <v>6640</v>
      </c>
      <c r="B6641" s="4" t="s">
        <v>9008</v>
      </c>
      <c r="C6641" s="4">
        <f>YEAR(Data!$D6641)</f>
        <v>2011</v>
      </c>
      <c r="D6641" s="5">
        <v>40847</v>
      </c>
      <c r="E6641" s="5">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ht="14.25" customHeight="1" x14ac:dyDescent="0.3">
      <c r="A6642" s="4">
        <v>6641</v>
      </c>
      <c r="B6642" s="4" t="s">
        <v>9009</v>
      </c>
      <c r="C6642" s="4">
        <f>YEAR(Data!$D6642)</f>
        <v>2014</v>
      </c>
      <c r="D6642" s="5">
        <v>41857</v>
      </c>
      <c r="E6642" s="5">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60.422399999999996</v>
      </c>
    </row>
    <row r="6643" spans="1:22" ht="14.25" customHeight="1" x14ac:dyDescent="0.3">
      <c r="A6643" s="4">
        <v>6642</v>
      </c>
      <c r="B6643" s="4" t="s">
        <v>9009</v>
      </c>
      <c r="C6643" s="4">
        <f>YEAR(Data!$D6643)</f>
        <v>2014</v>
      </c>
      <c r="D6643" s="5">
        <v>41857</v>
      </c>
      <c r="E6643" s="5">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ht="14.25" customHeight="1" x14ac:dyDescent="0.3">
      <c r="A6644" s="4">
        <v>6643</v>
      </c>
      <c r="B6644" s="4" t="s">
        <v>9009</v>
      </c>
      <c r="C6644" s="4">
        <f>YEAR(Data!$D6644)</f>
        <v>2014</v>
      </c>
      <c r="D6644" s="5">
        <v>41857</v>
      </c>
      <c r="E6644" s="5">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4">
        <v>66.600000000000009</v>
      </c>
    </row>
    <row r="6645" spans="1:22" ht="14.25" customHeight="1" x14ac:dyDescent="0.3">
      <c r="A6645" s="4">
        <v>6644</v>
      </c>
      <c r="B6645" s="4" t="s">
        <v>9010</v>
      </c>
      <c r="C6645" s="4">
        <f>YEAR(Data!$D6645)</f>
        <v>2012</v>
      </c>
      <c r="D6645" s="5">
        <v>41131</v>
      </c>
      <c r="E6645" s="5">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4">
        <v>38.357200000000006</v>
      </c>
    </row>
    <row r="6646" spans="1:22" ht="14.25" customHeight="1" x14ac:dyDescent="0.3">
      <c r="A6646" s="4">
        <v>6645</v>
      </c>
      <c r="B6646" s="4" t="s">
        <v>9010</v>
      </c>
      <c r="C6646" s="4">
        <f>YEAR(Data!$D6646)</f>
        <v>2012</v>
      </c>
      <c r="D6646" s="5">
        <v>41131</v>
      </c>
      <c r="E6646" s="5">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4">
        <v>-31.487400000000001</v>
      </c>
    </row>
    <row r="6647" spans="1:22" ht="14.25" customHeight="1" x14ac:dyDescent="0.3">
      <c r="A6647" s="4">
        <v>6646</v>
      </c>
      <c r="B6647" s="4" t="s">
        <v>9010</v>
      </c>
      <c r="C6647" s="4">
        <f>YEAR(Data!$D6647)</f>
        <v>2012</v>
      </c>
      <c r="D6647" s="5">
        <v>41131</v>
      </c>
      <c r="E6647" s="5">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15.015599999999985</v>
      </c>
    </row>
    <row r="6648" spans="1:22" ht="14.25" customHeight="1" x14ac:dyDescent="0.3">
      <c r="A6648" s="4">
        <v>6647</v>
      </c>
      <c r="B6648" s="4" t="s">
        <v>9011</v>
      </c>
      <c r="C6648" s="4">
        <f>YEAR(Data!$D6648)</f>
        <v>2013</v>
      </c>
      <c r="D6648" s="5">
        <v>41624</v>
      </c>
      <c r="E6648" s="5">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4">
        <v>-304.66529999999989</v>
      </c>
    </row>
    <row r="6649" spans="1:22" ht="14.25" customHeight="1" x14ac:dyDescent="0.3">
      <c r="A6649" s="4">
        <v>6648</v>
      </c>
      <c r="B6649" s="4" t="s">
        <v>9011</v>
      </c>
      <c r="C6649" s="4">
        <f>YEAR(Data!$D6649)</f>
        <v>2013</v>
      </c>
      <c r="D6649" s="5">
        <v>41624</v>
      </c>
      <c r="E6649" s="5">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4">
        <v>8.7168000000000063</v>
      </c>
    </row>
    <row r="6650" spans="1:22" ht="14.25" customHeight="1" x14ac:dyDescent="0.3">
      <c r="A6650" s="4">
        <v>6649</v>
      </c>
      <c r="B6650" s="4" t="s">
        <v>9012</v>
      </c>
      <c r="C6650" s="4">
        <f>YEAR(Data!$D6650)</f>
        <v>2014</v>
      </c>
      <c r="D6650" s="5">
        <v>41891</v>
      </c>
      <c r="E6650" s="5">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4">
        <v>-68.185600000000022</v>
      </c>
    </row>
    <row r="6651" spans="1:22" ht="14.25" customHeight="1" x14ac:dyDescent="0.3">
      <c r="A6651" s="4">
        <v>6650</v>
      </c>
      <c r="B6651" s="4" t="s">
        <v>9012</v>
      </c>
      <c r="C6651" s="4">
        <f>YEAR(Data!$D6651)</f>
        <v>2014</v>
      </c>
      <c r="D6651" s="5">
        <v>41891</v>
      </c>
      <c r="E6651" s="5">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4">
        <v>107.99459999999999</v>
      </c>
    </row>
    <row r="6652" spans="1:22" ht="14.25" customHeight="1" x14ac:dyDescent="0.3">
      <c r="A6652" s="4">
        <v>6651</v>
      </c>
      <c r="B6652" s="4" t="s">
        <v>9012</v>
      </c>
      <c r="C6652" s="4">
        <f>YEAR(Data!$D6652)</f>
        <v>2014</v>
      </c>
      <c r="D6652" s="5">
        <v>41891</v>
      </c>
      <c r="E6652" s="5">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15.498000000000001</v>
      </c>
    </row>
    <row r="6653" spans="1:22" ht="14.25" customHeight="1" x14ac:dyDescent="0.3">
      <c r="A6653" s="4">
        <v>6652</v>
      </c>
      <c r="B6653" s="4" t="s">
        <v>9012</v>
      </c>
      <c r="C6653" s="4">
        <f>YEAR(Data!$D6653)</f>
        <v>2014</v>
      </c>
      <c r="D6653" s="5">
        <v>41891</v>
      </c>
      <c r="E6653" s="5">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ht="14.25" customHeight="1" x14ac:dyDescent="0.3">
      <c r="A6654" s="4">
        <v>6653</v>
      </c>
      <c r="B6654" s="4" t="s">
        <v>9012</v>
      </c>
      <c r="C6654" s="4">
        <f>YEAR(Data!$D6654)</f>
        <v>2014</v>
      </c>
      <c r="D6654" s="5">
        <v>41891</v>
      </c>
      <c r="E6654" s="5">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4">
        <v>7.2576000000000001</v>
      </c>
    </row>
    <row r="6655" spans="1:22" ht="14.25" customHeight="1" x14ac:dyDescent="0.3">
      <c r="A6655" s="4">
        <v>6654</v>
      </c>
      <c r="B6655" s="4" t="s">
        <v>9012</v>
      </c>
      <c r="C6655" s="4">
        <f>YEAR(Data!$D6655)</f>
        <v>2014</v>
      </c>
      <c r="D6655" s="5">
        <v>41891</v>
      </c>
      <c r="E6655" s="5">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4">
        <v>-39.636999999999993</v>
      </c>
    </row>
    <row r="6656" spans="1:22" ht="14.25" customHeight="1" x14ac:dyDescent="0.3">
      <c r="A6656" s="4">
        <v>6655</v>
      </c>
      <c r="B6656" s="4" t="s">
        <v>9013</v>
      </c>
      <c r="C6656" s="4">
        <f>YEAR(Data!$D6656)</f>
        <v>2014</v>
      </c>
      <c r="D6656" s="5">
        <v>41691</v>
      </c>
      <c r="E6656" s="5">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25.018199999999993</v>
      </c>
    </row>
    <row r="6657" spans="1:22" ht="14.25" customHeight="1" x14ac:dyDescent="0.3">
      <c r="A6657" s="4">
        <v>6656</v>
      </c>
      <c r="B6657" s="4" t="s">
        <v>9013</v>
      </c>
      <c r="C6657" s="4">
        <f>YEAR(Data!$D6657)</f>
        <v>2014</v>
      </c>
      <c r="D6657" s="5">
        <v>41691</v>
      </c>
      <c r="E6657" s="5">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4">
        <v>4.7987999999999964</v>
      </c>
    </row>
    <row r="6658" spans="1:22" ht="14.25" customHeight="1" x14ac:dyDescent="0.3">
      <c r="A6658" s="4">
        <v>6657</v>
      </c>
      <c r="B6658" s="4" t="s">
        <v>9013</v>
      </c>
      <c r="C6658" s="4">
        <f>YEAR(Data!$D6658)</f>
        <v>2014</v>
      </c>
      <c r="D6658" s="5">
        <v>41691</v>
      </c>
      <c r="E6658" s="5">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4">
        <v>-6.3960000000000008</v>
      </c>
    </row>
    <row r="6659" spans="1:22" ht="14.25" customHeight="1" x14ac:dyDescent="0.3">
      <c r="A6659" s="4">
        <v>6658</v>
      </c>
      <c r="B6659" s="4" t="s">
        <v>9013</v>
      </c>
      <c r="C6659" s="4">
        <f>YEAR(Data!$D6659)</f>
        <v>2014</v>
      </c>
      <c r="D6659" s="5">
        <v>41691</v>
      </c>
      <c r="E6659" s="5">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4">
        <v>3.8570000000000002</v>
      </c>
    </row>
    <row r="6660" spans="1:22" ht="14.25" customHeight="1" x14ac:dyDescent="0.3">
      <c r="A6660" s="4">
        <v>6659</v>
      </c>
      <c r="B6660" s="4" t="s">
        <v>9013</v>
      </c>
      <c r="C6660" s="4">
        <f>YEAR(Data!$D6660)</f>
        <v>2014</v>
      </c>
      <c r="D6660" s="5">
        <v>41691</v>
      </c>
      <c r="E6660" s="5">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16.317200000000003</v>
      </c>
    </row>
    <row r="6661" spans="1:22" ht="14.25" customHeight="1" x14ac:dyDescent="0.3">
      <c r="A6661" s="4">
        <v>6660</v>
      </c>
      <c r="B6661" s="4" t="s">
        <v>9013</v>
      </c>
      <c r="C6661" s="4">
        <f>YEAR(Data!$D6661)</f>
        <v>2014</v>
      </c>
      <c r="D6661" s="5">
        <v>41691</v>
      </c>
      <c r="E6661" s="5">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-185.71679999999998</v>
      </c>
    </row>
    <row r="6662" spans="1:22" ht="14.25" customHeight="1" x14ac:dyDescent="0.3">
      <c r="A6662" s="4">
        <v>6661</v>
      </c>
      <c r="B6662" s="4" t="s">
        <v>9014</v>
      </c>
      <c r="C6662" s="4">
        <f>YEAR(Data!$D6662)</f>
        <v>2012</v>
      </c>
      <c r="D6662" s="5">
        <v>41129</v>
      </c>
      <c r="E6662" s="5">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4">
        <v>11.897999999999996</v>
      </c>
    </row>
    <row r="6663" spans="1:22" ht="14.25" customHeight="1" x14ac:dyDescent="0.3">
      <c r="A6663" s="4">
        <v>6662</v>
      </c>
      <c r="B6663" s="4" t="s">
        <v>9014</v>
      </c>
      <c r="C6663" s="4">
        <f>YEAR(Data!$D6663)</f>
        <v>2012</v>
      </c>
      <c r="D6663" s="5">
        <v>41129</v>
      </c>
      <c r="E6663" s="5">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33.036799999999985</v>
      </c>
    </row>
    <row r="6664" spans="1:22" ht="14.25" customHeight="1" x14ac:dyDescent="0.3">
      <c r="A6664" s="4">
        <v>6663</v>
      </c>
      <c r="B6664" s="4" t="s">
        <v>9014</v>
      </c>
      <c r="C6664" s="4">
        <f>YEAR(Data!$D6664)</f>
        <v>2012</v>
      </c>
      <c r="D6664" s="5">
        <v>41129</v>
      </c>
      <c r="E6664" s="5">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4">
        <v>210.49419999999998</v>
      </c>
    </row>
    <row r="6665" spans="1:22" ht="14.25" customHeight="1" x14ac:dyDescent="0.3">
      <c r="A6665" s="4">
        <v>6664</v>
      </c>
      <c r="B6665" s="4" t="s">
        <v>9015</v>
      </c>
      <c r="C6665" s="4">
        <f>YEAR(Data!$D6665)</f>
        <v>2014</v>
      </c>
      <c r="D6665" s="5">
        <v>41939</v>
      </c>
      <c r="E6665" s="5">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60.664499999999961</v>
      </c>
    </row>
    <row r="6666" spans="1:22" ht="14.25" customHeight="1" x14ac:dyDescent="0.3">
      <c r="A6666" s="4">
        <v>6665</v>
      </c>
      <c r="B6666" s="4" t="s">
        <v>9015</v>
      </c>
      <c r="C6666" s="4">
        <f>YEAR(Data!$D6666)</f>
        <v>2014</v>
      </c>
      <c r="D6666" s="5">
        <v>41939</v>
      </c>
      <c r="E6666" s="5">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4">
        <v>113.21099999999998</v>
      </c>
    </row>
    <row r="6667" spans="1:22" ht="14.25" customHeight="1" x14ac:dyDescent="0.3">
      <c r="A6667" s="4">
        <v>6666</v>
      </c>
      <c r="B6667" s="4" t="s">
        <v>9016</v>
      </c>
      <c r="C6667" s="4">
        <f>YEAR(Data!$D6667)</f>
        <v>2013</v>
      </c>
      <c r="D6667" s="5">
        <v>41470</v>
      </c>
      <c r="E6667" s="5">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4">
        <v>79.691999999999979</v>
      </c>
    </row>
    <row r="6668" spans="1:22" ht="14.25" customHeight="1" x14ac:dyDescent="0.3">
      <c r="A6668" s="4">
        <v>6667</v>
      </c>
      <c r="B6668" s="4" t="s">
        <v>9017</v>
      </c>
      <c r="C6668" s="4">
        <f>YEAR(Data!$D6668)</f>
        <v>2014</v>
      </c>
      <c r="D6668" s="5">
        <v>41772</v>
      </c>
      <c r="E6668" s="5">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4">
        <v>15.426000000000002</v>
      </c>
    </row>
    <row r="6669" spans="1:22" ht="14.25" customHeight="1" x14ac:dyDescent="0.3">
      <c r="A6669" s="4">
        <v>6668</v>
      </c>
      <c r="B6669" s="4" t="s">
        <v>9017</v>
      </c>
      <c r="C6669" s="4">
        <f>YEAR(Data!$D6669)</f>
        <v>2014</v>
      </c>
      <c r="D6669" s="5">
        <v>41772</v>
      </c>
      <c r="E6669" s="5">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ht="14.25" customHeight="1" x14ac:dyDescent="0.3">
      <c r="A6670" s="4">
        <v>6669</v>
      </c>
      <c r="B6670" s="4" t="s">
        <v>9017</v>
      </c>
      <c r="C6670" s="4">
        <f>YEAR(Data!$D6670)</f>
        <v>2014</v>
      </c>
      <c r="D6670" s="5">
        <v>41772</v>
      </c>
      <c r="E6670" s="5">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4">
        <v>4.42</v>
      </c>
    </row>
    <row r="6671" spans="1:22" ht="14.25" customHeight="1" x14ac:dyDescent="0.3">
      <c r="A6671" s="4">
        <v>6670</v>
      </c>
      <c r="B6671" s="4" t="s">
        <v>9017</v>
      </c>
      <c r="C6671" s="4">
        <f>YEAR(Data!$D6671)</f>
        <v>2014</v>
      </c>
      <c r="D6671" s="5">
        <v>41772</v>
      </c>
      <c r="E6671" s="5">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4">
        <v>34.960000000000008</v>
      </c>
    </row>
    <row r="6672" spans="1:22" ht="14.25" customHeight="1" x14ac:dyDescent="0.3">
      <c r="A6672" s="4">
        <v>6671</v>
      </c>
      <c r="B6672" s="4" t="s">
        <v>9018</v>
      </c>
      <c r="C6672" s="4">
        <f>YEAR(Data!$D6672)</f>
        <v>2014</v>
      </c>
      <c r="D6672" s="5">
        <v>41785</v>
      </c>
      <c r="E6672" s="5">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13.427999999999997</v>
      </c>
    </row>
    <row r="6673" spans="1:22" ht="14.25" customHeight="1" x14ac:dyDescent="0.3">
      <c r="A6673" s="4">
        <v>6672</v>
      </c>
      <c r="B6673" s="4" t="s">
        <v>9019</v>
      </c>
      <c r="C6673" s="4">
        <f>YEAR(Data!$D6673)</f>
        <v>2011</v>
      </c>
      <c r="D6673" s="5">
        <v>40778</v>
      </c>
      <c r="E6673" s="5">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4">
        <v>17.348799999999997</v>
      </c>
    </row>
    <row r="6674" spans="1:22" ht="14.25" customHeight="1" x14ac:dyDescent="0.3">
      <c r="A6674" s="4">
        <v>6673</v>
      </c>
      <c r="B6674" s="4" t="s">
        <v>9020</v>
      </c>
      <c r="C6674" s="4">
        <f>YEAR(Data!$D6674)</f>
        <v>2012</v>
      </c>
      <c r="D6674" s="5">
        <v>41163</v>
      </c>
      <c r="E6674" s="5">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4">
        <v>79.757999999999967</v>
      </c>
    </row>
    <row r="6675" spans="1:22" ht="14.25" customHeight="1" x14ac:dyDescent="0.3">
      <c r="A6675" s="4">
        <v>6674</v>
      </c>
      <c r="B6675" s="4" t="s">
        <v>9021</v>
      </c>
      <c r="C6675" s="4">
        <f>YEAR(Data!$D6675)</f>
        <v>2012</v>
      </c>
      <c r="D6675" s="5">
        <v>41157</v>
      </c>
      <c r="E6675" s="5">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4">
        <v>12.232799999999997</v>
      </c>
    </row>
    <row r="6676" spans="1:22" ht="14.25" customHeight="1" x14ac:dyDescent="0.3">
      <c r="A6676" s="4">
        <v>6675</v>
      </c>
      <c r="B6676" s="4" t="s">
        <v>9024</v>
      </c>
      <c r="C6676" s="4">
        <f>YEAR(Data!$D6676)</f>
        <v>2012</v>
      </c>
      <c r="D6676" s="5">
        <v>41234</v>
      </c>
      <c r="E6676" s="5">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ht="14.25" customHeight="1" x14ac:dyDescent="0.3">
      <c r="A6677" s="4">
        <v>6676</v>
      </c>
      <c r="B6677" s="4" t="s">
        <v>9024</v>
      </c>
      <c r="C6677" s="4">
        <f>YEAR(Data!$D6677)</f>
        <v>2012</v>
      </c>
      <c r="D6677" s="5">
        <v>41234</v>
      </c>
      <c r="E6677" s="5">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4">
        <v>22.653000000000006</v>
      </c>
    </row>
    <row r="6678" spans="1:22" ht="14.25" customHeight="1" x14ac:dyDescent="0.3">
      <c r="A6678" s="4">
        <v>6677</v>
      </c>
      <c r="B6678" s="4" t="s">
        <v>9024</v>
      </c>
      <c r="C6678" s="4">
        <f>YEAR(Data!$D6678)</f>
        <v>2012</v>
      </c>
      <c r="D6678" s="5">
        <v>41234</v>
      </c>
      <c r="E6678" s="5">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4">
        <v>5.1350000000000007</v>
      </c>
    </row>
    <row r="6679" spans="1:22" ht="14.25" customHeight="1" x14ac:dyDescent="0.3">
      <c r="A6679" s="4">
        <v>6678</v>
      </c>
      <c r="B6679" s="4" t="s">
        <v>9024</v>
      </c>
      <c r="C6679" s="4">
        <f>YEAR(Data!$D6679)</f>
        <v>2012</v>
      </c>
      <c r="D6679" s="5">
        <v>41234</v>
      </c>
      <c r="E6679" s="5">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4">
        <v>165.28680000000003</v>
      </c>
    </row>
    <row r="6680" spans="1:22" ht="14.25" customHeight="1" x14ac:dyDescent="0.3">
      <c r="A6680" s="4">
        <v>6679</v>
      </c>
      <c r="B6680" s="4" t="s">
        <v>9027</v>
      </c>
      <c r="C6680" s="4">
        <f>YEAR(Data!$D6680)</f>
        <v>2011</v>
      </c>
      <c r="D6680" s="5">
        <v>40826</v>
      </c>
      <c r="E6680" s="5">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3.5153999999999979</v>
      </c>
    </row>
    <row r="6681" spans="1:22" ht="14.25" customHeight="1" x14ac:dyDescent="0.3">
      <c r="A6681" s="4">
        <v>6680</v>
      </c>
      <c r="B6681" s="4" t="s">
        <v>9028</v>
      </c>
      <c r="C6681" s="4">
        <f>YEAR(Data!$D6681)</f>
        <v>2014</v>
      </c>
      <c r="D6681" s="5">
        <v>41885</v>
      </c>
      <c r="E6681" s="5">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2.8339999999999996</v>
      </c>
    </row>
    <row r="6682" spans="1:22" ht="14.25" customHeight="1" x14ac:dyDescent="0.3">
      <c r="A6682" s="4">
        <v>6681</v>
      </c>
      <c r="B6682" s="4" t="s">
        <v>9028</v>
      </c>
      <c r="C6682" s="4">
        <f>YEAR(Data!$D6682)</f>
        <v>2014</v>
      </c>
      <c r="D6682" s="5">
        <v>41885</v>
      </c>
      <c r="E6682" s="5">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ht="14.25" customHeight="1" x14ac:dyDescent="0.3">
      <c r="A6683" s="4">
        <v>6682</v>
      </c>
      <c r="B6683" s="4" t="s">
        <v>9028</v>
      </c>
      <c r="C6683" s="4">
        <f>YEAR(Data!$D6683)</f>
        <v>2014</v>
      </c>
      <c r="D6683" s="5">
        <v>41885</v>
      </c>
      <c r="E6683" s="5">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4">
        <v>73.41</v>
      </c>
    </row>
    <row r="6684" spans="1:22" ht="14.25" customHeight="1" x14ac:dyDescent="0.3">
      <c r="A6684" s="4">
        <v>6683</v>
      </c>
      <c r="B6684" s="4" t="s">
        <v>9029</v>
      </c>
      <c r="C6684" s="4">
        <f>YEAR(Data!$D6684)</f>
        <v>2014</v>
      </c>
      <c r="D6684" s="5">
        <v>41641</v>
      </c>
      <c r="E6684" s="5">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ht="14.25" customHeight="1" x14ac:dyDescent="0.3">
      <c r="A6685" s="4">
        <v>6684</v>
      </c>
      <c r="B6685" s="4" t="s">
        <v>9030</v>
      </c>
      <c r="C6685" s="4">
        <f>YEAR(Data!$D6685)</f>
        <v>2011</v>
      </c>
      <c r="D6685" s="5">
        <v>40852</v>
      </c>
      <c r="E6685" s="5">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4">
        <v>8.8176000000000023</v>
      </c>
    </row>
    <row r="6686" spans="1:22" ht="14.25" customHeight="1" x14ac:dyDescent="0.3">
      <c r="A6686" s="4">
        <v>6685</v>
      </c>
      <c r="B6686" s="4" t="s">
        <v>9031</v>
      </c>
      <c r="C6686" s="4">
        <f>YEAR(Data!$D6686)</f>
        <v>2012</v>
      </c>
      <c r="D6686" s="5">
        <v>41260</v>
      </c>
      <c r="E6686" s="5">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4">
        <v>-15.751400000000004</v>
      </c>
    </row>
    <row r="6687" spans="1:22" ht="14.25" customHeight="1" x14ac:dyDescent="0.3">
      <c r="A6687" s="4">
        <v>6686</v>
      </c>
      <c r="B6687" s="4" t="s">
        <v>9031</v>
      </c>
      <c r="C6687" s="4">
        <f>YEAR(Data!$D6687)</f>
        <v>2012</v>
      </c>
      <c r="D6687" s="5">
        <v>41260</v>
      </c>
      <c r="E6687" s="5">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-19.737199999999994</v>
      </c>
    </row>
    <row r="6688" spans="1:22" ht="14.25" customHeight="1" x14ac:dyDescent="0.3">
      <c r="A6688" s="4">
        <v>6687</v>
      </c>
      <c r="B6688" s="4" t="s">
        <v>9031</v>
      </c>
      <c r="C6688" s="4">
        <f>YEAR(Data!$D6688)</f>
        <v>2012</v>
      </c>
      <c r="D6688" s="5">
        <v>41260</v>
      </c>
      <c r="E6688" s="5">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4">
        <v>1.4759999999999982</v>
      </c>
    </row>
    <row r="6689" spans="1:22" ht="14.25" customHeight="1" x14ac:dyDescent="0.3">
      <c r="A6689" s="4">
        <v>6688</v>
      </c>
      <c r="B6689" s="4" t="s">
        <v>9032</v>
      </c>
      <c r="C6689" s="4">
        <f>YEAR(Data!$D6689)</f>
        <v>2012</v>
      </c>
      <c r="D6689" s="5">
        <v>41043</v>
      </c>
      <c r="E6689" s="5">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4">
        <v>55.895999999999958</v>
      </c>
    </row>
    <row r="6690" spans="1:22" ht="14.25" customHeight="1" x14ac:dyDescent="0.3">
      <c r="A6690" s="4">
        <v>6689</v>
      </c>
      <c r="B6690" s="4" t="s">
        <v>9033</v>
      </c>
      <c r="C6690" s="4">
        <f>YEAR(Data!$D6690)</f>
        <v>2014</v>
      </c>
      <c r="D6690" s="5">
        <v>41709</v>
      </c>
      <c r="E6690" s="5">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21.27239999999999</v>
      </c>
    </row>
    <row r="6691" spans="1:22" ht="14.25" customHeight="1" x14ac:dyDescent="0.3">
      <c r="A6691" s="4">
        <v>6690</v>
      </c>
      <c r="B6691" s="4" t="s">
        <v>9034</v>
      </c>
      <c r="C6691" s="4">
        <f>YEAR(Data!$D6691)</f>
        <v>2014</v>
      </c>
      <c r="D6691" s="5">
        <v>41976</v>
      </c>
      <c r="E6691" s="5">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4">
        <v>2.1279999999999988</v>
      </c>
    </row>
    <row r="6692" spans="1:22" ht="14.25" customHeight="1" x14ac:dyDescent="0.3">
      <c r="A6692" s="4">
        <v>6691</v>
      </c>
      <c r="B6692" s="4" t="s">
        <v>9035</v>
      </c>
      <c r="C6692" s="4">
        <f>YEAR(Data!$D6692)</f>
        <v>2014</v>
      </c>
      <c r="D6692" s="5">
        <v>41852</v>
      </c>
      <c r="E6692" s="5">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ht="14.25" customHeight="1" x14ac:dyDescent="0.3">
      <c r="A6693" s="4">
        <v>6692</v>
      </c>
      <c r="B6693" s="4" t="s">
        <v>9035</v>
      </c>
      <c r="C6693" s="4">
        <f>YEAR(Data!$D6693)</f>
        <v>2014</v>
      </c>
      <c r="D6693" s="5">
        <v>41852</v>
      </c>
      <c r="E6693" s="5">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ht="14.25" customHeight="1" x14ac:dyDescent="0.3">
      <c r="A6694" s="4">
        <v>6693</v>
      </c>
      <c r="B6694" s="4" t="s">
        <v>9036</v>
      </c>
      <c r="C6694" s="4">
        <f>YEAR(Data!$D6694)</f>
        <v>2014</v>
      </c>
      <c r="D6694" s="5">
        <v>41863</v>
      </c>
      <c r="E6694" s="5">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4">
        <v>219.65459999999999</v>
      </c>
    </row>
    <row r="6695" spans="1:22" ht="14.25" customHeight="1" x14ac:dyDescent="0.3">
      <c r="A6695" s="4">
        <v>6694</v>
      </c>
      <c r="B6695" s="4" t="s">
        <v>9037</v>
      </c>
      <c r="C6695" s="4">
        <f>YEAR(Data!$D6695)</f>
        <v>2014</v>
      </c>
      <c r="D6695" s="5">
        <v>41913</v>
      </c>
      <c r="E6695" s="5">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4">
        <v>80.791200000000003</v>
      </c>
    </row>
    <row r="6696" spans="1:22" ht="14.25" customHeight="1" x14ac:dyDescent="0.3">
      <c r="A6696" s="4">
        <v>6695</v>
      </c>
      <c r="B6696" s="4" t="s">
        <v>9038</v>
      </c>
      <c r="C6696" s="4">
        <f>YEAR(Data!$D6696)</f>
        <v>2013</v>
      </c>
      <c r="D6696" s="5">
        <v>41513</v>
      </c>
      <c r="E6696" s="5">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14.870699999999998</v>
      </c>
    </row>
    <row r="6697" spans="1:22" ht="14.25" customHeight="1" x14ac:dyDescent="0.3">
      <c r="A6697" s="4">
        <v>6696</v>
      </c>
      <c r="B6697" s="4" t="s">
        <v>9039</v>
      </c>
      <c r="C6697" s="4">
        <f>YEAR(Data!$D6697)</f>
        <v>2013</v>
      </c>
      <c r="D6697" s="5">
        <v>41611</v>
      </c>
      <c r="E6697" s="5">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4">
        <v>134.93219999999999</v>
      </c>
    </row>
    <row r="6698" spans="1:22" ht="14.25" customHeight="1" x14ac:dyDescent="0.3">
      <c r="A6698" s="4">
        <v>6697</v>
      </c>
      <c r="B6698" s="4" t="s">
        <v>9039</v>
      </c>
      <c r="C6698" s="4">
        <f>YEAR(Data!$D6698)</f>
        <v>2013</v>
      </c>
      <c r="D6698" s="5">
        <v>41611</v>
      </c>
      <c r="E6698" s="5">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11.450399999999998</v>
      </c>
    </row>
    <row r="6699" spans="1:22" ht="14.25" customHeight="1" x14ac:dyDescent="0.3">
      <c r="A6699" s="4">
        <v>6698</v>
      </c>
      <c r="B6699" s="4" t="s">
        <v>9039</v>
      </c>
      <c r="C6699" s="4">
        <f>YEAR(Data!$D6699)</f>
        <v>2013</v>
      </c>
      <c r="D6699" s="5">
        <v>41611</v>
      </c>
      <c r="E6699" s="5">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4">
        <v>26.930399999999999</v>
      </c>
    </row>
    <row r="6700" spans="1:22" ht="14.25" customHeight="1" x14ac:dyDescent="0.3">
      <c r="A6700" s="4">
        <v>6699</v>
      </c>
      <c r="B6700" s="4" t="s">
        <v>9040</v>
      </c>
      <c r="C6700" s="4">
        <f>YEAR(Data!$D6700)</f>
        <v>2014</v>
      </c>
      <c r="D6700" s="5">
        <v>41842</v>
      </c>
      <c r="E6700" s="5">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4">
        <v>7.6798000000000002</v>
      </c>
    </row>
    <row r="6701" spans="1:22" ht="14.25" customHeight="1" x14ac:dyDescent="0.3">
      <c r="A6701" s="4">
        <v>6700</v>
      </c>
      <c r="B6701" s="4" t="s">
        <v>9040</v>
      </c>
      <c r="C6701" s="4">
        <f>YEAR(Data!$D6701)</f>
        <v>2014</v>
      </c>
      <c r="D6701" s="5">
        <v>41842</v>
      </c>
      <c r="E6701" s="5">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4">
        <v>22.529599999999995</v>
      </c>
    </row>
    <row r="6702" spans="1:22" ht="14.25" customHeight="1" x14ac:dyDescent="0.3">
      <c r="A6702" s="4">
        <v>6701</v>
      </c>
      <c r="B6702" s="4" t="s">
        <v>9040</v>
      </c>
      <c r="C6702" s="4">
        <f>YEAR(Data!$D6702)</f>
        <v>2014</v>
      </c>
      <c r="D6702" s="5">
        <v>41842</v>
      </c>
      <c r="E6702" s="5">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4">
        <v>17.623199999999997</v>
      </c>
    </row>
    <row r="6703" spans="1:22" ht="14.25" customHeight="1" x14ac:dyDescent="0.3">
      <c r="A6703" s="4">
        <v>6702</v>
      </c>
      <c r="B6703" s="4" t="s">
        <v>9043</v>
      </c>
      <c r="C6703" s="4">
        <f>YEAR(Data!$D6703)</f>
        <v>2012</v>
      </c>
      <c r="D6703" s="5">
        <v>41049</v>
      </c>
      <c r="E6703" s="5">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4">
        <v>20.391999999999989</v>
      </c>
    </row>
    <row r="6704" spans="1:22" ht="14.25" customHeight="1" x14ac:dyDescent="0.3">
      <c r="A6704" s="4">
        <v>6703</v>
      </c>
      <c r="B6704" s="4" t="s">
        <v>9043</v>
      </c>
      <c r="C6704" s="4">
        <f>YEAR(Data!$D6704)</f>
        <v>2012</v>
      </c>
      <c r="D6704" s="5">
        <v>41049</v>
      </c>
      <c r="E6704" s="5">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4">
        <v>-4.9127999999999989</v>
      </c>
    </row>
    <row r="6705" spans="1:22" ht="14.25" customHeight="1" x14ac:dyDescent="0.3">
      <c r="A6705" s="4">
        <v>6704</v>
      </c>
      <c r="B6705" s="4" t="s">
        <v>9044</v>
      </c>
      <c r="C6705" s="4">
        <f>YEAR(Data!$D6705)</f>
        <v>2012</v>
      </c>
      <c r="D6705" s="5">
        <v>41083</v>
      </c>
      <c r="E6705" s="5">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4">
        <v>19.03860000000001</v>
      </c>
    </row>
    <row r="6706" spans="1:22" ht="14.25" customHeight="1" x14ac:dyDescent="0.3">
      <c r="A6706" s="4">
        <v>6705</v>
      </c>
      <c r="B6706" s="4" t="s">
        <v>9044</v>
      </c>
      <c r="C6706" s="4">
        <f>YEAR(Data!$D6706)</f>
        <v>2012</v>
      </c>
      <c r="D6706" s="5">
        <v>41083</v>
      </c>
      <c r="E6706" s="5">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1.7918999999999998</v>
      </c>
    </row>
    <row r="6707" spans="1:22" ht="14.25" customHeight="1" x14ac:dyDescent="0.3">
      <c r="A6707" s="4">
        <v>6706</v>
      </c>
      <c r="B6707" s="4" t="s">
        <v>9044</v>
      </c>
      <c r="C6707" s="4">
        <f>YEAR(Data!$D6707)</f>
        <v>2012</v>
      </c>
      <c r="D6707" s="5">
        <v>41083</v>
      </c>
      <c r="E6707" s="5">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8.998500000000007</v>
      </c>
    </row>
    <row r="6708" spans="1:22" ht="14.25" customHeight="1" x14ac:dyDescent="0.3">
      <c r="A6708" s="4">
        <v>6707</v>
      </c>
      <c r="B6708" s="4" t="s">
        <v>9045</v>
      </c>
      <c r="C6708" s="4">
        <f>YEAR(Data!$D6708)</f>
        <v>2013</v>
      </c>
      <c r="D6708" s="5">
        <v>41528</v>
      </c>
      <c r="E6708" s="5">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58.46399999999997</v>
      </c>
    </row>
    <row r="6709" spans="1:22" ht="14.25" customHeight="1" x14ac:dyDescent="0.3">
      <c r="A6709" s="4">
        <v>6708</v>
      </c>
      <c r="B6709" s="4" t="s">
        <v>9046</v>
      </c>
      <c r="C6709" s="4">
        <f>YEAR(Data!$D6709)</f>
        <v>2011</v>
      </c>
      <c r="D6709" s="5">
        <v>40646</v>
      </c>
      <c r="E6709" s="5">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4">
        <v>3.6017999999999999</v>
      </c>
    </row>
    <row r="6710" spans="1:22" ht="14.25" customHeight="1" x14ac:dyDescent="0.3">
      <c r="A6710" s="4">
        <v>6709</v>
      </c>
      <c r="B6710" s="4" t="s">
        <v>9049</v>
      </c>
      <c r="C6710" s="4">
        <f>YEAR(Data!$D6710)</f>
        <v>2012</v>
      </c>
      <c r="D6710" s="5">
        <v>41227</v>
      </c>
      <c r="E6710" s="5">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4">
        <v>99.431999999999931</v>
      </c>
    </row>
    <row r="6711" spans="1:22" ht="14.25" customHeight="1" x14ac:dyDescent="0.3">
      <c r="A6711" s="4">
        <v>6710</v>
      </c>
      <c r="B6711" s="4" t="s">
        <v>9049</v>
      </c>
      <c r="C6711" s="4">
        <f>YEAR(Data!$D6711)</f>
        <v>2012</v>
      </c>
      <c r="D6711" s="5">
        <v>41227</v>
      </c>
      <c r="E6711" s="5">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4">
        <v>20.155800000000013</v>
      </c>
    </row>
    <row r="6712" spans="1:22" ht="14.25" customHeight="1" x14ac:dyDescent="0.3">
      <c r="A6712" s="4">
        <v>6711</v>
      </c>
      <c r="B6712" s="4" t="s">
        <v>9051</v>
      </c>
      <c r="C6712" s="4">
        <f>YEAR(Data!$D6712)</f>
        <v>2013</v>
      </c>
      <c r="D6712" s="5">
        <v>41618</v>
      </c>
      <c r="E6712" s="5">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99.295999999999978</v>
      </c>
    </row>
    <row r="6713" spans="1:22" ht="14.25" customHeight="1" x14ac:dyDescent="0.3">
      <c r="A6713" s="4">
        <v>6712</v>
      </c>
      <c r="B6713" s="4" t="s">
        <v>9052</v>
      </c>
      <c r="C6713" s="4">
        <f>YEAR(Data!$D6713)</f>
        <v>2014</v>
      </c>
      <c r="D6713" s="5">
        <v>41870</v>
      </c>
      <c r="E6713" s="5">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1.2389999999999994</v>
      </c>
    </row>
    <row r="6714" spans="1:22" ht="14.25" customHeight="1" x14ac:dyDescent="0.3">
      <c r="A6714" s="4">
        <v>6713</v>
      </c>
      <c r="B6714" s="4" t="s">
        <v>9053</v>
      </c>
      <c r="C6714" s="4">
        <f>YEAR(Data!$D6714)</f>
        <v>2014</v>
      </c>
      <c r="D6714" s="5">
        <v>41988</v>
      </c>
      <c r="E6714" s="5">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4">
        <v>-292.98719999999997</v>
      </c>
    </row>
    <row r="6715" spans="1:22" ht="14.25" customHeight="1" x14ac:dyDescent="0.3">
      <c r="A6715" s="4">
        <v>6714</v>
      </c>
      <c r="B6715" s="4" t="s">
        <v>9053</v>
      </c>
      <c r="C6715" s="4">
        <f>YEAR(Data!$D6715)</f>
        <v>2014</v>
      </c>
      <c r="D6715" s="5">
        <v>41988</v>
      </c>
      <c r="E6715" s="5">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-26.755799999999994</v>
      </c>
    </row>
    <row r="6716" spans="1:22" ht="14.25" customHeight="1" x14ac:dyDescent="0.3">
      <c r="A6716" s="4">
        <v>6715</v>
      </c>
      <c r="B6716" s="4" t="s">
        <v>9053</v>
      </c>
      <c r="C6716" s="4">
        <f>YEAR(Data!$D6716)</f>
        <v>2014</v>
      </c>
      <c r="D6716" s="5">
        <v>41988</v>
      </c>
      <c r="E6716" s="5">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-4.908000000000003</v>
      </c>
    </row>
    <row r="6717" spans="1:22" ht="14.25" customHeight="1" x14ac:dyDescent="0.3">
      <c r="A6717" s="4">
        <v>6716</v>
      </c>
      <c r="B6717" s="4" t="s">
        <v>9053</v>
      </c>
      <c r="C6717" s="4">
        <f>YEAR(Data!$D6717)</f>
        <v>2014</v>
      </c>
      <c r="D6717" s="5">
        <v>41988</v>
      </c>
      <c r="E6717" s="5">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4">
        <v>24.998400000000011</v>
      </c>
    </row>
    <row r="6718" spans="1:22" ht="14.25" customHeight="1" x14ac:dyDescent="0.3">
      <c r="A6718" s="4">
        <v>6717</v>
      </c>
      <c r="B6718" s="4" t="s">
        <v>9054</v>
      </c>
      <c r="C6718" s="4">
        <f>YEAR(Data!$D6718)</f>
        <v>2013</v>
      </c>
      <c r="D6718" s="5">
        <v>41373</v>
      </c>
      <c r="E6718" s="5">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4">
        <v>14.399999999999999</v>
      </c>
    </row>
    <row r="6719" spans="1:22" ht="14.25" customHeight="1" x14ac:dyDescent="0.3">
      <c r="A6719" s="4">
        <v>6718</v>
      </c>
      <c r="B6719" s="4" t="s">
        <v>9054</v>
      </c>
      <c r="C6719" s="4">
        <f>YEAR(Data!$D6719)</f>
        <v>2013</v>
      </c>
      <c r="D6719" s="5">
        <v>41373</v>
      </c>
      <c r="E6719" s="5">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4">
        <v>12.700800000000001</v>
      </c>
    </row>
    <row r="6720" spans="1:22" ht="14.25" customHeight="1" x14ac:dyDescent="0.3">
      <c r="A6720" s="4">
        <v>6719</v>
      </c>
      <c r="B6720" s="4" t="s">
        <v>9054</v>
      </c>
      <c r="C6720" s="4">
        <f>YEAR(Data!$D6720)</f>
        <v>2013</v>
      </c>
      <c r="D6720" s="5">
        <v>41373</v>
      </c>
      <c r="E6720" s="5">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4">
        <v>31.983999999999995</v>
      </c>
    </row>
    <row r="6721" spans="1:22" ht="14.25" customHeight="1" x14ac:dyDescent="0.3">
      <c r="A6721" s="4">
        <v>6720</v>
      </c>
      <c r="B6721" s="4" t="s">
        <v>9055</v>
      </c>
      <c r="C6721" s="4">
        <f>YEAR(Data!$D6721)</f>
        <v>2013</v>
      </c>
      <c r="D6721" s="5">
        <v>41625</v>
      </c>
      <c r="E6721" s="5">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4">
        <v>3.0576000000000008</v>
      </c>
    </row>
    <row r="6722" spans="1:22" ht="14.25" customHeight="1" x14ac:dyDescent="0.3">
      <c r="A6722" s="4">
        <v>6721</v>
      </c>
      <c r="B6722" s="4" t="s">
        <v>9057</v>
      </c>
      <c r="C6722" s="4">
        <f>YEAR(Data!$D6722)</f>
        <v>2014</v>
      </c>
      <c r="D6722" s="5">
        <v>41902</v>
      </c>
      <c r="E6722" s="5">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31.489499999999992</v>
      </c>
    </row>
    <row r="6723" spans="1:22" ht="14.25" customHeight="1" x14ac:dyDescent="0.3">
      <c r="A6723" s="4">
        <v>6722</v>
      </c>
      <c r="B6723" s="4" t="s">
        <v>9057</v>
      </c>
      <c r="C6723" s="4">
        <f>YEAR(Data!$D6723)</f>
        <v>2014</v>
      </c>
      <c r="D6723" s="5">
        <v>41902</v>
      </c>
      <c r="E6723" s="5">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4">
        <v>6.0632000000000019</v>
      </c>
    </row>
    <row r="6724" spans="1:22" ht="14.25" customHeight="1" x14ac:dyDescent="0.3">
      <c r="A6724" s="4">
        <v>6723</v>
      </c>
      <c r="B6724" s="4" t="s">
        <v>9057</v>
      </c>
      <c r="C6724" s="4">
        <f>YEAR(Data!$D6724)</f>
        <v>2014</v>
      </c>
      <c r="D6724" s="5">
        <v>41902</v>
      </c>
      <c r="E6724" s="5">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4">
        <v>4.8545999999999978</v>
      </c>
    </row>
    <row r="6725" spans="1:22" ht="14.25" customHeight="1" x14ac:dyDescent="0.3">
      <c r="A6725" s="4">
        <v>6724</v>
      </c>
      <c r="B6725" s="4" t="s">
        <v>9058</v>
      </c>
      <c r="C6725" s="4">
        <f>YEAR(Data!$D6725)</f>
        <v>2014</v>
      </c>
      <c r="D6725" s="5">
        <v>41887</v>
      </c>
      <c r="E6725" s="5">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4">
        <v>6.9654000000000007</v>
      </c>
    </row>
    <row r="6726" spans="1:22" ht="14.25" customHeight="1" x14ac:dyDescent="0.3">
      <c r="A6726" s="4">
        <v>6725</v>
      </c>
      <c r="B6726" s="4" t="s">
        <v>9059</v>
      </c>
      <c r="C6726" s="4">
        <f>YEAR(Data!$D6726)</f>
        <v>2013</v>
      </c>
      <c r="D6726" s="5">
        <v>41530</v>
      </c>
      <c r="E6726" s="5">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ht="14.25" customHeight="1" x14ac:dyDescent="0.3">
      <c r="A6727" s="4">
        <v>6726</v>
      </c>
      <c r="B6727" s="4" t="s">
        <v>9059</v>
      </c>
      <c r="C6727" s="4">
        <f>YEAR(Data!$D6727)</f>
        <v>2013</v>
      </c>
      <c r="D6727" s="5">
        <v>41530</v>
      </c>
      <c r="E6727" s="5">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4">
        <v>5.2028999999999996</v>
      </c>
    </row>
    <row r="6728" spans="1:22" ht="14.25" customHeight="1" x14ac:dyDescent="0.3">
      <c r="A6728" s="4">
        <v>6727</v>
      </c>
      <c r="B6728" s="4" t="s">
        <v>9059</v>
      </c>
      <c r="C6728" s="4">
        <f>YEAR(Data!$D6728)</f>
        <v>2013</v>
      </c>
      <c r="D6728" s="5">
        <v>41530</v>
      </c>
      <c r="E6728" s="5">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7.7639999999999993</v>
      </c>
    </row>
    <row r="6729" spans="1:22" ht="14.25" customHeight="1" x14ac:dyDescent="0.3">
      <c r="A6729" s="4">
        <v>6728</v>
      </c>
      <c r="B6729" s="4" t="s">
        <v>9060</v>
      </c>
      <c r="C6729" s="4">
        <f>YEAR(Data!$D6729)</f>
        <v>2014</v>
      </c>
      <c r="D6729" s="5">
        <v>41862</v>
      </c>
      <c r="E6729" s="5">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4">
        <v>83.283999999999992</v>
      </c>
    </row>
    <row r="6730" spans="1:22" ht="14.25" customHeight="1" x14ac:dyDescent="0.3">
      <c r="A6730" s="4">
        <v>6729</v>
      </c>
      <c r="B6730" s="4" t="s">
        <v>9061</v>
      </c>
      <c r="C6730" s="4">
        <f>YEAR(Data!$D6730)</f>
        <v>2013</v>
      </c>
      <c r="D6730" s="5">
        <v>41583</v>
      </c>
      <c r="E6730" s="5">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8.2055999999999987</v>
      </c>
    </row>
    <row r="6731" spans="1:22" ht="14.25" customHeight="1" x14ac:dyDescent="0.3">
      <c r="A6731" s="4">
        <v>6730</v>
      </c>
      <c r="B6731" s="4" t="s">
        <v>9062</v>
      </c>
      <c r="C6731" s="4">
        <f>YEAR(Data!$D6731)</f>
        <v>2012</v>
      </c>
      <c r="D6731" s="5">
        <v>41078</v>
      </c>
      <c r="E6731" s="5">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4">
        <v>-4.4945999999999984</v>
      </c>
    </row>
    <row r="6732" spans="1:22" ht="14.25" customHeight="1" x14ac:dyDescent="0.3">
      <c r="A6732" s="4">
        <v>6731</v>
      </c>
      <c r="B6732" s="4" t="s">
        <v>9062</v>
      </c>
      <c r="C6732" s="4">
        <f>YEAR(Data!$D6732)</f>
        <v>2012</v>
      </c>
      <c r="D6732" s="5">
        <v>41078</v>
      </c>
      <c r="E6732" s="5">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56.274400000000014</v>
      </c>
    </row>
    <row r="6733" spans="1:22" ht="14.25" customHeight="1" x14ac:dyDescent="0.3">
      <c r="A6733" s="4">
        <v>6732</v>
      </c>
      <c r="B6733" s="4" t="s">
        <v>9062</v>
      </c>
      <c r="C6733" s="4">
        <f>YEAR(Data!$D6733)</f>
        <v>2012</v>
      </c>
      <c r="D6733" s="5">
        <v>41078</v>
      </c>
      <c r="E6733" s="5">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4">
        <v>7.2576000000000001</v>
      </c>
    </row>
    <row r="6734" spans="1:22" ht="14.25" customHeight="1" x14ac:dyDescent="0.3">
      <c r="A6734" s="4">
        <v>6733</v>
      </c>
      <c r="B6734" s="4" t="s">
        <v>9063</v>
      </c>
      <c r="C6734" s="4">
        <f>YEAR(Data!$D6734)</f>
        <v>2011</v>
      </c>
      <c r="D6734" s="5">
        <v>40728</v>
      </c>
      <c r="E6734" s="5">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4">
        <v>62.137599999999992</v>
      </c>
    </row>
    <row r="6735" spans="1:22" ht="14.25" customHeight="1" x14ac:dyDescent="0.3">
      <c r="A6735" s="4">
        <v>6734</v>
      </c>
      <c r="B6735" s="4" t="s">
        <v>9063</v>
      </c>
      <c r="C6735" s="4">
        <f>YEAR(Data!$D6735)</f>
        <v>2011</v>
      </c>
      <c r="D6735" s="5">
        <v>40728</v>
      </c>
      <c r="E6735" s="5">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3.2432000000000016</v>
      </c>
    </row>
    <row r="6736" spans="1:22" ht="14.25" customHeight="1" x14ac:dyDescent="0.3">
      <c r="A6736" s="4">
        <v>6735</v>
      </c>
      <c r="B6736" s="4" t="s">
        <v>9064</v>
      </c>
      <c r="C6736" s="4">
        <f>YEAR(Data!$D6736)</f>
        <v>2012</v>
      </c>
      <c r="D6736" s="5">
        <v>41263</v>
      </c>
      <c r="E6736" s="5">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3.9473999999999996</v>
      </c>
    </row>
    <row r="6737" spans="1:22" ht="14.25" customHeight="1" x14ac:dyDescent="0.3">
      <c r="A6737" s="4">
        <v>6736</v>
      </c>
      <c r="B6737" s="4" t="s">
        <v>9065</v>
      </c>
      <c r="C6737" s="4">
        <f>YEAR(Data!$D6737)</f>
        <v>2013</v>
      </c>
      <c r="D6737" s="5">
        <v>41375</v>
      </c>
      <c r="E6737" s="5">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44.366400000000006</v>
      </c>
    </row>
    <row r="6738" spans="1:22" ht="14.25" customHeight="1" x14ac:dyDescent="0.3">
      <c r="A6738" s="4">
        <v>6737</v>
      </c>
      <c r="B6738" s="4" t="s">
        <v>9065</v>
      </c>
      <c r="C6738" s="4">
        <f>YEAR(Data!$D6738)</f>
        <v>2013</v>
      </c>
      <c r="D6738" s="5">
        <v>41375</v>
      </c>
      <c r="E6738" s="5">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4">
        <v>81.131400000000014</v>
      </c>
    </row>
    <row r="6739" spans="1:22" ht="14.25" customHeight="1" x14ac:dyDescent="0.3">
      <c r="A6739" s="4">
        <v>6738</v>
      </c>
      <c r="B6739" s="4" t="s">
        <v>9065</v>
      </c>
      <c r="C6739" s="4">
        <f>YEAR(Data!$D6739)</f>
        <v>2013</v>
      </c>
      <c r="D6739" s="5">
        <v>41375</v>
      </c>
      <c r="E6739" s="5">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4">
        <v>6.0263999999999918</v>
      </c>
    </row>
    <row r="6740" spans="1:22" ht="14.25" customHeight="1" x14ac:dyDescent="0.3">
      <c r="A6740" s="4">
        <v>6739</v>
      </c>
      <c r="B6740" s="4" t="s">
        <v>9065</v>
      </c>
      <c r="C6740" s="4">
        <f>YEAR(Data!$D6740)</f>
        <v>2013</v>
      </c>
      <c r="D6740" s="5">
        <v>41375</v>
      </c>
      <c r="E6740" s="5">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4">
        <v>15.610399999999993</v>
      </c>
    </row>
    <row r="6741" spans="1:22" ht="14.25" customHeight="1" x14ac:dyDescent="0.3">
      <c r="A6741" s="4">
        <v>6740</v>
      </c>
      <c r="B6741" s="4" t="s">
        <v>9066</v>
      </c>
      <c r="C6741" s="4">
        <f>YEAR(Data!$D6741)</f>
        <v>2011</v>
      </c>
      <c r="D6741" s="5">
        <v>40689</v>
      </c>
      <c r="E6741" s="5">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4">
        <v>7.6968000000000032</v>
      </c>
    </row>
    <row r="6742" spans="1:22" ht="14.25" customHeight="1" x14ac:dyDescent="0.3">
      <c r="A6742" s="4">
        <v>6741</v>
      </c>
      <c r="B6742" s="4" t="s">
        <v>9066</v>
      </c>
      <c r="C6742" s="4">
        <f>YEAR(Data!$D6742)</f>
        <v>2011</v>
      </c>
      <c r="D6742" s="5">
        <v>40689</v>
      </c>
      <c r="E6742" s="5">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-5.1396000000000583</v>
      </c>
    </row>
    <row r="6743" spans="1:22" ht="14.25" customHeight="1" x14ac:dyDescent="0.3">
      <c r="A6743" s="4">
        <v>6742</v>
      </c>
      <c r="B6743" s="4" t="s">
        <v>9066</v>
      </c>
      <c r="C6743" s="4">
        <f>YEAR(Data!$D6743)</f>
        <v>2011</v>
      </c>
      <c r="D6743" s="5">
        <v>40689</v>
      </c>
      <c r="E6743" s="5">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4">
        <v>3.1806000000000005</v>
      </c>
    </row>
    <row r="6744" spans="1:22" ht="14.25" customHeight="1" x14ac:dyDescent="0.3">
      <c r="A6744" s="4">
        <v>6743</v>
      </c>
      <c r="B6744" s="4" t="s">
        <v>9067</v>
      </c>
      <c r="C6744" s="4">
        <f>YEAR(Data!$D6744)</f>
        <v>2014</v>
      </c>
      <c r="D6744" s="5">
        <v>41827</v>
      </c>
      <c r="E6744" s="5">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4">
        <v>-13.740299999999994</v>
      </c>
    </row>
    <row r="6745" spans="1:22" ht="14.25" customHeight="1" x14ac:dyDescent="0.3">
      <c r="A6745" s="4">
        <v>6744</v>
      </c>
      <c r="B6745" s="4" t="s">
        <v>9068</v>
      </c>
      <c r="C6745" s="4">
        <f>YEAR(Data!$D6745)</f>
        <v>2012</v>
      </c>
      <c r="D6745" s="5">
        <v>40955</v>
      </c>
      <c r="E6745" s="5">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ht="14.25" customHeight="1" x14ac:dyDescent="0.3">
      <c r="A6746" s="4">
        <v>6745</v>
      </c>
      <c r="B6746" s="4" t="s">
        <v>9069</v>
      </c>
      <c r="C6746" s="4">
        <f>YEAR(Data!$D6746)</f>
        <v>2014</v>
      </c>
      <c r="D6746" s="5">
        <v>41807</v>
      </c>
      <c r="E6746" s="5">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107.98920000000001</v>
      </c>
    </row>
    <row r="6747" spans="1:22" ht="14.25" customHeight="1" x14ac:dyDescent="0.3">
      <c r="A6747" s="4">
        <v>6746</v>
      </c>
      <c r="B6747" s="4" t="s">
        <v>9069</v>
      </c>
      <c r="C6747" s="4">
        <f>YEAR(Data!$D6747)</f>
        <v>2014</v>
      </c>
      <c r="D6747" s="5">
        <v>41807</v>
      </c>
      <c r="E6747" s="5">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1.7940000000000005</v>
      </c>
    </row>
    <row r="6748" spans="1:22" ht="14.25" customHeight="1" x14ac:dyDescent="0.3">
      <c r="A6748" s="4">
        <v>6747</v>
      </c>
      <c r="B6748" s="4" t="s">
        <v>9070</v>
      </c>
      <c r="C6748" s="4">
        <f>YEAR(Data!$D6748)</f>
        <v>2014</v>
      </c>
      <c r="D6748" s="5">
        <v>41957</v>
      </c>
      <c r="E6748" s="5">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4">
        <v>163.78700000000003</v>
      </c>
    </row>
    <row r="6749" spans="1:22" ht="14.25" customHeight="1" x14ac:dyDescent="0.3">
      <c r="A6749" s="4">
        <v>6748</v>
      </c>
      <c r="B6749" s="4" t="s">
        <v>9071</v>
      </c>
      <c r="C6749" s="4">
        <f>YEAR(Data!$D6749)</f>
        <v>2014</v>
      </c>
      <c r="D6749" s="5">
        <v>41985</v>
      </c>
      <c r="E6749" s="5">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4">
        <v>5.0462999999999996</v>
      </c>
    </row>
    <row r="6750" spans="1:22" ht="14.25" customHeight="1" x14ac:dyDescent="0.3">
      <c r="A6750" s="4">
        <v>6749</v>
      </c>
      <c r="B6750" s="4" t="s">
        <v>9071</v>
      </c>
      <c r="C6750" s="4">
        <f>YEAR(Data!$D6750)</f>
        <v>2014</v>
      </c>
      <c r="D6750" s="5">
        <v>41985</v>
      </c>
      <c r="E6750" s="5">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4">
        <v>8.0730000000000004</v>
      </c>
    </row>
    <row r="6751" spans="1:22" ht="14.25" customHeight="1" x14ac:dyDescent="0.3">
      <c r="A6751" s="4">
        <v>6750</v>
      </c>
      <c r="B6751" s="4" t="s">
        <v>9071</v>
      </c>
      <c r="C6751" s="4">
        <f>YEAR(Data!$D6751)</f>
        <v>2014</v>
      </c>
      <c r="D6751" s="5">
        <v>41985</v>
      </c>
      <c r="E6751" s="5">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4">
        <v>29.245000000000005</v>
      </c>
    </row>
    <row r="6752" spans="1:22" ht="14.25" customHeight="1" x14ac:dyDescent="0.3">
      <c r="A6752" s="4">
        <v>6751</v>
      </c>
      <c r="B6752" s="4" t="s">
        <v>9072</v>
      </c>
      <c r="C6752" s="4">
        <f>YEAR(Data!$D6752)</f>
        <v>2013</v>
      </c>
      <c r="D6752" s="5">
        <v>41454</v>
      </c>
      <c r="E6752" s="5">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4">
        <v>20.733199999999997</v>
      </c>
    </row>
    <row r="6753" spans="1:22" ht="14.25" customHeight="1" x14ac:dyDescent="0.3">
      <c r="A6753" s="4">
        <v>6752</v>
      </c>
      <c r="B6753" s="4" t="s">
        <v>9072</v>
      </c>
      <c r="C6753" s="4">
        <f>YEAR(Data!$D6753)</f>
        <v>2013</v>
      </c>
      <c r="D6753" s="5">
        <v>41454</v>
      </c>
      <c r="E6753" s="5">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4">
        <v>2.2724000000000002</v>
      </c>
    </row>
    <row r="6754" spans="1:22" ht="14.25" customHeight="1" x14ac:dyDescent="0.3">
      <c r="A6754" s="4">
        <v>6753</v>
      </c>
      <c r="B6754" s="4" t="s">
        <v>9072</v>
      </c>
      <c r="C6754" s="4">
        <f>YEAR(Data!$D6754)</f>
        <v>2013</v>
      </c>
      <c r="D6754" s="5">
        <v>41454</v>
      </c>
      <c r="E6754" s="5">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27.881999999999998</v>
      </c>
    </row>
    <row r="6755" spans="1:22" ht="14.25" customHeight="1" x14ac:dyDescent="0.3">
      <c r="A6755" s="4">
        <v>6754</v>
      </c>
      <c r="B6755" s="4" t="s">
        <v>9072</v>
      </c>
      <c r="C6755" s="4">
        <f>YEAR(Data!$D6755)</f>
        <v>2013</v>
      </c>
      <c r="D6755" s="5">
        <v>41454</v>
      </c>
      <c r="E6755" s="5">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4">
        <v>3.7412000000000001</v>
      </c>
    </row>
    <row r="6756" spans="1:22" ht="14.25" customHeight="1" x14ac:dyDescent="0.3">
      <c r="A6756" s="4">
        <v>6755</v>
      </c>
      <c r="B6756" s="4" t="s">
        <v>9072</v>
      </c>
      <c r="C6756" s="4">
        <f>YEAR(Data!$D6756)</f>
        <v>2013</v>
      </c>
      <c r="D6756" s="5">
        <v>41454</v>
      </c>
      <c r="E6756" s="5">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121.10560000000001</v>
      </c>
    </row>
    <row r="6757" spans="1:22" ht="14.25" customHeight="1" x14ac:dyDescent="0.3">
      <c r="A6757" s="4">
        <v>6756</v>
      </c>
      <c r="B6757" s="4" t="s">
        <v>9073</v>
      </c>
      <c r="C6757" s="4">
        <f>YEAR(Data!$D6757)</f>
        <v>2014</v>
      </c>
      <c r="D6757" s="5">
        <v>41898</v>
      </c>
      <c r="E6757" s="5">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4">
        <v>18.960000000000004</v>
      </c>
    </row>
    <row r="6758" spans="1:22" ht="14.25" customHeight="1" x14ac:dyDescent="0.3">
      <c r="A6758" s="4">
        <v>6757</v>
      </c>
      <c r="B6758" s="4" t="s">
        <v>9073</v>
      </c>
      <c r="C6758" s="4">
        <f>YEAR(Data!$D6758)</f>
        <v>2014</v>
      </c>
      <c r="D6758" s="5">
        <v>41898</v>
      </c>
      <c r="E6758" s="5">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4">
        <v>143.62880000000001</v>
      </c>
    </row>
    <row r="6759" spans="1:22" ht="14.25" customHeight="1" x14ac:dyDescent="0.3">
      <c r="A6759" s="4">
        <v>6758</v>
      </c>
      <c r="B6759" s="4" t="s">
        <v>9073</v>
      </c>
      <c r="C6759" s="4">
        <f>YEAR(Data!$D6759)</f>
        <v>2014</v>
      </c>
      <c r="D6759" s="5">
        <v>41898</v>
      </c>
      <c r="E6759" s="5">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4">
        <v>102.94440000000002</v>
      </c>
    </row>
    <row r="6760" spans="1:22" ht="14.25" customHeight="1" x14ac:dyDescent="0.3">
      <c r="A6760" s="4">
        <v>6759</v>
      </c>
      <c r="B6760" s="4" t="s">
        <v>9073</v>
      </c>
      <c r="C6760" s="4">
        <f>YEAR(Data!$D6760)</f>
        <v>2014</v>
      </c>
      <c r="D6760" s="5">
        <v>41898</v>
      </c>
      <c r="E6760" s="5">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ht="14.25" customHeight="1" x14ac:dyDescent="0.3">
      <c r="A6761" s="4">
        <v>6760</v>
      </c>
      <c r="B6761" s="4" t="s">
        <v>9076</v>
      </c>
      <c r="C6761" s="4">
        <f>YEAR(Data!$D6761)</f>
        <v>2014</v>
      </c>
      <c r="D6761" s="5">
        <v>41976</v>
      </c>
      <c r="E6761" s="5">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2.4581999999999997</v>
      </c>
    </row>
    <row r="6762" spans="1:22" ht="14.25" customHeight="1" x14ac:dyDescent="0.3">
      <c r="A6762" s="4">
        <v>6761</v>
      </c>
      <c r="B6762" s="4" t="s">
        <v>9077</v>
      </c>
      <c r="C6762" s="4">
        <f>YEAR(Data!$D6762)</f>
        <v>2014</v>
      </c>
      <c r="D6762" s="5">
        <v>41817</v>
      </c>
      <c r="E6762" s="5">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ht="14.25" customHeight="1" x14ac:dyDescent="0.3">
      <c r="A6763" s="4">
        <v>6762</v>
      </c>
      <c r="B6763" s="4" t="s">
        <v>9078</v>
      </c>
      <c r="C6763" s="4">
        <f>YEAR(Data!$D6763)</f>
        <v>2013</v>
      </c>
      <c r="D6763" s="5">
        <v>41480</v>
      </c>
      <c r="E6763" s="5">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4">
        <v>31.015599999999978</v>
      </c>
    </row>
    <row r="6764" spans="1:22" ht="14.25" customHeight="1" x14ac:dyDescent="0.3">
      <c r="A6764" s="4">
        <v>6763</v>
      </c>
      <c r="B6764" s="4" t="s">
        <v>9079</v>
      </c>
      <c r="C6764" s="4">
        <f>YEAR(Data!$D6764)</f>
        <v>2013</v>
      </c>
      <c r="D6764" s="5">
        <v>41520</v>
      </c>
      <c r="E6764" s="5">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9.8685000000000009</v>
      </c>
    </row>
    <row r="6765" spans="1:22" ht="14.25" customHeight="1" x14ac:dyDescent="0.3">
      <c r="A6765" s="4">
        <v>6764</v>
      </c>
      <c r="B6765" s="4" t="s">
        <v>9079</v>
      </c>
      <c r="C6765" s="4">
        <f>YEAR(Data!$D6765)</f>
        <v>2013</v>
      </c>
      <c r="D6765" s="5">
        <v>41520</v>
      </c>
      <c r="E6765" s="5">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-8.3524000000000012</v>
      </c>
    </row>
    <row r="6766" spans="1:22" ht="14.25" customHeight="1" x14ac:dyDescent="0.3">
      <c r="A6766" s="4">
        <v>6765</v>
      </c>
      <c r="B6766" s="4" t="s">
        <v>9079</v>
      </c>
      <c r="C6766" s="4">
        <f>YEAR(Data!$D6766)</f>
        <v>2013</v>
      </c>
      <c r="D6766" s="5">
        <v>41520</v>
      </c>
      <c r="E6766" s="5">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4">
        <v>-19.470000000000141</v>
      </c>
    </row>
    <row r="6767" spans="1:22" ht="14.25" customHeight="1" x14ac:dyDescent="0.3">
      <c r="A6767" s="4">
        <v>6766</v>
      </c>
      <c r="B6767" s="4" t="s">
        <v>9082</v>
      </c>
      <c r="C6767" s="4">
        <f>YEAR(Data!$D6767)</f>
        <v>2014</v>
      </c>
      <c r="D6767" s="5">
        <v>41750</v>
      </c>
      <c r="E6767" s="5">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-18.117599999999996</v>
      </c>
    </row>
    <row r="6768" spans="1:22" ht="14.25" customHeight="1" x14ac:dyDescent="0.3">
      <c r="A6768" s="4">
        <v>6767</v>
      </c>
      <c r="B6768" s="4" t="s">
        <v>9082</v>
      </c>
      <c r="C6768" s="4">
        <f>YEAR(Data!$D6768)</f>
        <v>2014</v>
      </c>
      <c r="D6768" s="5">
        <v>41750</v>
      </c>
      <c r="E6768" s="5">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3.5460000000000007</v>
      </c>
    </row>
    <row r="6769" spans="1:22" ht="14.25" customHeight="1" x14ac:dyDescent="0.3">
      <c r="A6769" s="4">
        <v>6768</v>
      </c>
      <c r="B6769" s="4" t="s">
        <v>9082</v>
      </c>
      <c r="C6769" s="4">
        <f>YEAR(Data!$D6769)</f>
        <v>2014</v>
      </c>
      <c r="D6769" s="5">
        <v>41750</v>
      </c>
      <c r="E6769" s="5">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4">
        <v>-6.1879999999999988</v>
      </c>
    </row>
    <row r="6770" spans="1:22" ht="14.25" customHeight="1" x14ac:dyDescent="0.3">
      <c r="A6770" s="4">
        <v>6769</v>
      </c>
      <c r="B6770" s="4" t="s">
        <v>9083</v>
      </c>
      <c r="C6770" s="4">
        <f>YEAR(Data!$D6770)</f>
        <v>2011</v>
      </c>
      <c r="D6770" s="5">
        <v>40767</v>
      </c>
      <c r="E6770" s="5">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ht="14.25" customHeight="1" x14ac:dyDescent="0.3">
      <c r="A6771" s="4">
        <v>6770</v>
      </c>
      <c r="B6771" s="4" t="s">
        <v>9084</v>
      </c>
      <c r="C6771" s="4">
        <f>YEAR(Data!$D6771)</f>
        <v>2014</v>
      </c>
      <c r="D6771" s="5">
        <v>41902</v>
      </c>
      <c r="E6771" s="5">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4">
        <v>13.452000000000002</v>
      </c>
    </row>
    <row r="6772" spans="1:22" ht="14.25" customHeight="1" x14ac:dyDescent="0.3">
      <c r="A6772" s="4">
        <v>6771</v>
      </c>
      <c r="B6772" s="4" t="s">
        <v>9085</v>
      </c>
      <c r="C6772" s="4">
        <f>YEAR(Data!$D6772)</f>
        <v>2014</v>
      </c>
      <c r="D6772" s="5">
        <v>41983</v>
      </c>
      <c r="E6772" s="5">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ht="14.25" customHeight="1" x14ac:dyDescent="0.3">
      <c r="A6773" s="4">
        <v>6772</v>
      </c>
      <c r="B6773" s="4" t="s">
        <v>9085</v>
      </c>
      <c r="C6773" s="4">
        <f>YEAR(Data!$D6773)</f>
        <v>2014</v>
      </c>
      <c r="D6773" s="5">
        <v>41983</v>
      </c>
      <c r="E6773" s="5">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4">
        <v>-9.9704999999999977</v>
      </c>
    </row>
    <row r="6774" spans="1:22" ht="14.25" customHeight="1" x14ac:dyDescent="0.3">
      <c r="A6774" s="4">
        <v>6773</v>
      </c>
      <c r="B6774" s="4" t="s">
        <v>9086</v>
      </c>
      <c r="C6774" s="4">
        <f>YEAR(Data!$D6774)</f>
        <v>2013</v>
      </c>
      <c r="D6774" s="5">
        <v>41583</v>
      </c>
      <c r="E6774" s="5">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4">
        <v>2.7956000000000003</v>
      </c>
    </row>
    <row r="6775" spans="1:22" ht="14.25" customHeight="1" x14ac:dyDescent="0.3">
      <c r="A6775" s="4">
        <v>6774</v>
      </c>
      <c r="B6775" s="4" t="s">
        <v>9086</v>
      </c>
      <c r="C6775" s="4">
        <f>YEAR(Data!$D6775)</f>
        <v>2013</v>
      </c>
      <c r="D6775" s="5">
        <v>41583</v>
      </c>
      <c r="E6775" s="5">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4">
        <v>1.3049999999999997</v>
      </c>
    </row>
    <row r="6776" spans="1:22" ht="14.25" customHeight="1" x14ac:dyDescent="0.3">
      <c r="A6776" s="4">
        <v>6775</v>
      </c>
      <c r="B6776" s="4" t="s">
        <v>9086</v>
      </c>
      <c r="C6776" s="4">
        <f>YEAR(Data!$D6776)</f>
        <v>2013</v>
      </c>
      <c r="D6776" s="5">
        <v>41583</v>
      </c>
      <c r="E6776" s="5">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4">
        <v>18.662400000000002</v>
      </c>
    </row>
    <row r="6777" spans="1:22" ht="14.25" customHeight="1" x14ac:dyDescent="0.3">
      <c r="A6777" s="4">
        <v>6776</v>
      </c>
      <c r="B6777" s="4" t="s">
        <v>9089</v>
      </c>
      <c r="C6777" s="4">
        <f>YEAR(Data!$D6777)</f>
        <v>2012</v>
      </c>
      <c r="D6777" s="5">
        <v>40997</v>
      </c>
      <c r="E6777" s="5">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ht="14.25" customHeight="1" x14ac:dyDescent="0.3">
      <c r="A6778" s="4">
        <v>6777</v>
      </c>
      <c r="B6778" s="4" t="s">
        <v>9090</v>
      </c>
      <c r="C6778" s="4">
        <f>YEAR(Data!$D6778)</f>
        <v>2013</v>
      </c>
      <c r="D6778" s="5">
        <v>41523</v>
      </c>
      <c r="E6778" s="5">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-17.523000000000014</v>
      </c>
    </row>
    <row r="6779" spans="1:22" ht="14.25" customHeight="1" x14ac:dyDescent="0.3">
      <c r="A6779" s="4">
        <v>6778</v>
      </c>
      <c r="B6779" s="4" t="s">
        <v>9091</v>
      </c>
      <c r="C6779" s="4">
        <f>YEAR(Data!$D6779)</f>
        <v>2014</v>
      </c>
      <c r="D6779" s="5">
        <v>41668</v>
      </c>
      <c r="E6779" s="5">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157.46849999999998</v>
      </c>
    </row>
    <row r="6780" spans="1:22" ht="14.25" customHeight="1" x14ac:dyDescent="0.3">
      <c r="A6780" s="4">
        <v>6779</v>
      </c>
      <c r="B6780" s="4" t="s">
        <v>9092</v>
      </c>
      <c r="C6780" s="4">
        <f>YEAR(Data!$D6780)</f>
        <v>2013</v>
      </c>
      <c r="D6780" s="5">
        <v>41521</v>
      </c>
      <c r="E6780" s="5">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31.044599999999974</v>
      </c>
    </row>
    <row r="6781" spans="1:22" ht="14.25" customHeight="1" x14ac:dyDescent="0.3">
      <c r="A6781" s="4">
        <v>6780</v>
      </c>
      <c r="B6781" s="4" t="s">
        <v>9092</v>
      </c>
      <c r="C6781" s="4">
        <f>YEAR(Data!$D6781)</f>
        <v>2013</v>
      </c>
      <c r="D6781" s="5">
        <v>41521</v>
      </c>
      <c r="E6781" s="5">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4.2803999999999984</v>
      </c>
    </row>
    <row r="6782" spans="1:22" ht="14.25" customHeight="1" x14ac:dyDescent="0.3">
      <c r="A6782" s="4">
        <v>6781</v>
      </c>
      <c r="B6782" s="4" t="s">
        <v>9092</v>
      </c>
      <c r="C6782" s="4">
        <f>YEAR(Data!$D6782)</f>
        <v>2013</v>
      </c>
      <c r="D6782" s="5">
        <v>41521</v>
      </c>
      <c r="E6782" s="5">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5.8695999999999993</v>
      </c>
    </row>
    <row r="6783" spans="1:22" ht="14.25" customHeight="1" x14ac:dyDescent="0.3">
      <c r="A6783" s="4">
        <v>6782</v>
      </c>
      <c r="B6783" s="4" t="s">
        <v>9092</v>
      </c>
      <c r="C6783" s="4">
        <f>YEAR(Data!$D6783)</f>
        <v>2013</v>
      </c>
      <c r="D6783" s="5">
        <v>41521</v>
      </c>
      <c r="E6783" s="5">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27.485599999999998</v>
      </c>
    </row>
    <row r="6784" spans="1:22" ht="14.25" customHeight="1" x14ac:dyDescent="0.3">
      <c r="A6784" s="4">
        <v>6783</v>
      </c>
      <c r="B6784" s="4" t="s">
        <v>9093</v>
      </c>
      <c r="C6784" s="4">
        <f>YEAR(Data!$D6784)</f>
        <v>2014</v>
      </c>
      <c r="D6784" s="5">
        <v>41846</v>
      </c>
      <c r="E6784" s="5">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4">
        <v>3.0143999999999984</v>
      </c>
    </row>
    <row r="6785" spans="1:22" ht="14.25" customHeight="1" x14ac:dyDescent="0.3">
      <c r="A6785" s="4">
        <v>6784</v>
      </c>
      <c r="B6785" s="4" t="s">
        <v>9093</v>
      </c>
      <c r="C6785" s="4">
        <f>YEAR(Data!$D6785)</f>
        <v>2014</v>
      </c>
      <c r="D6785" s="5">
        <v>41846</v>
      </c>
      <c r="E6785" s="5">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4">
        <v>4.2470999999999943</v>
      </c>
    </row>
    <row r="6786" spans="1:22" ht="14.25" customHeight="1" x14ac:dyDescent="0.3">
      <c r="A6786" s="4">
        <v>6785</v>
      </c>
      <c r="B6786" s="4" t="s">
        <v>9093</v>
      </c>
      <c r="C6786" s="4">
        <f>YEAR(Data!$D6786)</f>
        <v>2014</v>
      </c>
      <c r="D6786" s="5">
        <v>41846</v>
      </c>
      <c r="E6786" s="5">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4">
        <v>-34.646999999999991</v>
      </c>
    </row>
    <row r="6787" spans="1:22" ht="14.25" customHeight="1" x14ac:dyDescent="0.3">
      <c r="A6787" s="4">
        <v>6786</v>
      </c>
      <c r="B6787" s="4" t="s">
        <v>9093</v>
      </c>
      <c r="C6787" s="4">
        <f>YEAR(Data!$D6787)</f>
        <v>2014</v>
      </c>
      <c r="D6787" s="5">
        <v>41846</v>
      </c>
      <c r="E6787" s="5">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4">
        <v>-25.992000000000004</v>
      </c>
    </row>
    <row r="6788" spans="1:22" ht="14.25" customHeight="1" x14ac:dyDescent="0.3">
      <c r="A6788" s="4">
        <v>6787</v>
      </c>
      <c r="B6788" s="4" t="s">
        <v>9093</v>
      </c>
      <c r="C6788" s="4">
        <f>YEAR(Data!$D6788)</f>
        <v>2014</v>
      </c>
      <c r="D6788" s="5">
        <v>41846</v>
      </c>
      <c r="E6788" s="5">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4">
        <v>7.2576000000000001</v>
      </c>
    </row>
    <row r="6789" spans="1:22" ht="14.25" customHeight="1" x14ac:dyDescent="0.3">
      <c r="A6789" s="4">
        <v>6788</v>
      </c>
      <c r="B6789" s="4" t="s">
        <v>9096</v>
      </c>
      <c r="C6789" s="4">
        <f>YEAR(Data!$D6789)</f>
        <v>2012</v>
      </c>
      <c r="D6789" s="5">
        <v>41165</v>
      </c>
      <c r="E6789" s="5">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12.992999999999988</v>
      </c>
    </row>
    <row r="6790" spans="1:22" ht="14.25" customHeight="1" x14ac:dyDescent="0.3">
      <c r="A6790" s="4">
        <v>6789</v>
      </c>
      <c r="B6790" s="4" t="s">
        <v>9096</v>
      </c>
      <c r="C6790" s="4">
        <f>YEAR(Data!$D6790)</f>
        <v>2012</v>
      </c>
      <c r="D6790" s="5">
        <v>41165</v>
      </c>
      <c r="E6790" s="5">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ht="14.25" customHeight="1" x14ac:dyDescent="0.3">
      <c r="A6791" s="4">
        <v>6790</v>
      </c>
      <c r="B6791" s="4" t="s">
        <v>9097</v>
      </c>
      <c r="C6791" s="4">
        <f>YEAR(Data!$D6791)</f>
        <v>2012</v>
      </c>
      <c r="D6791" s="5">
        <v>41159</v>
      </c>
      <c r="E6791" s="5">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12.314400000000006</v>
      </c>
    </row>
    <row r="6792" spans="1:22" ht="14.25" customHeight="1" x14ac:dyDescent="0.3">
      <c r="A6792" s="4">
        <v>6791</v>
      </c>
      <c r="B6792" s="4" t="s">
        <v>9098</v>
      </c>
      <c r="C6792" s="4">
        <f>YEAR(Data!$D6792)</f>
        <v>2013</v>
      </c>
      <c r="D6792" s="5">
        <v>41595</v>
      </c>
      <c r="E6792" s="5">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ht="14.25" customHeight="1" x14ac:dyDescent="0.3">
      <c r="A6793" s="4">
        <v>6792</v>
      </c>
      <c r="B6793" s="4" t="s">
        <v>9101</v>
      </c>
      <c r="C6793" s="4">
        <f>YEAR(Data!$D6793)</f>
        <v>2013</v>
      </c>
      <c r="D6793" s="5">
        <v>41589</v>
      </c>
      <c r="E6793" s="5">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4">
        <v>2.7944000000000004</v>
      </c>
    </row>
    <row r="6794" spans="1:22" ht="14.25" customHeight="1" x14ac:dyDescent="0.3">
      <c r="A6794" s="4">
        <v>6793</v>
      </c>
      <c r="B6794" s="4" t="s">
        <v>9102</v>
      </c>
      <c r="C6794" s="4">
        <f>YEAR(Data!$D6794)</f>
        <v>2011</v>
      </c>
      <c r="D6794" s="5">
        <v>40770</v>
      </c>
      <c r="E6794" s="5">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30.211199999999998</v>
      </c>
    </row>
    <row r="6795" spans="1:22" ht="14.25" customHeight="1" x14ac:dyDescent="0.3">
      <c r="A6795" s="4">
        <v>6794</v>
      </c>
      <c r="B6795" s="4" t="s">
        <v>9103</v>
      </c>
      <c r="C6795" s="4">
        <f>YEAR(Data!$D6795)</f>
        <v>2012</v>
      </c>
      <c r="D6795" s="5">
        <v>41229</v>
      </c>
      <c r="E6795" s="5">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1.6115999999999993</v>
      </c>
    </row>
    <row r="6796" spans="1:22" ht="14.25" customHeight="1" x14ac:dyDescent="0.3">
      <c r="A6796" s="4">
        <v>6795</v>
      </c>
      <c r="B6796" s="4" t="s">
        <v>9103</v>
      </c>
      <c r="C6796" s="4">
        <f>YEAR(Data!$D6796)</f>
        <v>2012</v>
      </c>
      <c r="D6796" s="5">
        <v>41229</v>
      </c>
      <c r="E6796" s="5">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26.997299999999967</v>
      </c>
    </row>
    <row r="6797" spans="1:22" ht="14.25" customHeight="1" x14ac:dyDescent="0.3">
      <c r="A6797" s="4">
        <v>6796</v>
      </c>
      <c r="B6797" s="4" t="s">
        <v>9103</v>
      </c>
      <c r="C6797" s="4">
        <f>YEAR(Data!$D6797)</f>
        <v>2012</v>
      </c>
      <c r="D6797" s="5">
        <v>41229</v>
      </c>
      <c r="E6797" s="5">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4">
        <v>-15.526799999999994</v>
      </c>
    </row>
    <row r="6798" spans="1:22" ht="14.25" customHeight="1" x14ac:dyDescent="0.3">
      <c r="A6798" s="4">
        <v>6797</v>
      </c>
      <c r="B6798" s="4" t="s">
        <v>9104</v>
      </c>
      <c r="C6798" s="4">
        <f>YEAR(Data!$D6798)</f>
        <v>2012</v>
      </c>
      <c r="D6798" s="5">
        <v>41146</v>
      </c>
      <c r="E6798" s="5">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ht="14.25" customHeight="1" x14ac:dyDescent="0.3">
      <c r="A6799" s="4">
        <v>6798</v>
      </c>
      <c r="B6799" s="4" t="s">
        <v>9104</v>
      </c>
      <c r="C6799" s="4">
        <f>YEAR(Data!$D6799)</f>
        <v>2012</v>
      </c>
      <c r="D6799" s="5">
        <v>41146</v>
      </c>
      <c r="E6799" s="5">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4">
        <v>-6.0768000000000004</v>
      </c>
    </row>
    <row r="6800" spans="1:22" ht="14.25" customHeight="1" x14ac:dyDescent="0.3">
      <c r="A6800" s="4">
        <v>6799</v>
      </c>
      <c r="B6800" s="4" t="s">
        <v>9104</v>
      </c>
      <c r="C6800" s="4">
        <f>YEAR(Data!$D6800)</f>
        <v>2012</v>
      </c>
      <c r="D6800" s="5">
        <v>41146</v>
      </c>
      <c r="E6800" s="5">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4">
        <v>-3.9399999999999995</v>
      </c>
    </row>
    <row r="6801" spans="1:22" ht="14.25" customHeight="1" x14ac:dyDescent="0.3">
      <c r="A6801" s="4">
        <v>6800</v>
      </c>
      <c r="B6801" s="4" t="s">
        <v>9107</v>
      </c>
      <c r="C6801" s="4">
        <f>YEAR(Data!$D6801)</f>
        <v>2013</v>
      </c>
      <c r="D6801" s="5">
        <v>41634</v>
      </c>
      <c r="E6801" s="5">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-24.102599999999995</v>
      </c>
    </row>
    <row r="6802" spans="1:22" ht="14.25" customHeight="1" x14ac:dyDescent="0.3">
      <c r="A6802" s="4">
        <v>6801</v>
      </c>
      <c r="B6802" s="4" t="s">
        <v>9107</v>
      </c>
      <c r="C6802" s="4">
        <f>YEAR(Data!$D6802)</f>
        <v>2013</v>
      </c>
      <c r="D6802" s="5">
        <v>41634</v>
      </c>
      <c r="E6802" s="5">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4">
        <v>-386.95699999999999</v>
      </c>
    </row>
    <row r="6803" spans="1:22" ht="14.25" customHeight="1" x14ac:dyDescent="0.3">
      <c r="A6803" s="4">
        <v>6802</v>
      </c>
      <c r="B6803" s="4" t="s">
        <v>9107</v>
      </c>
      <c r="C6803" s="4">
        <f>YEAR(Data!$D6803)</f>
        <v>2013</v>
      </c>
      <c r="D6803" s="5">
        <v>41634</v>
      </c>
      <c r="E6803" s="5">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4">
        <v>-7.8960000000000008</v>
      </c>
    </row>
    <row r="6804" spans="1:22" ht="14.25" customHeight="1" x14ac:dyDescent="0.3">
      <c r="A6804" s="4">
        <v>6803</v>
      </c>
      <c r="B6804" s="4" t="s">
        <v>9107</v>
      </c>
      <c r="C6804" s="4">
        <f>YEAR(Data!$D6804)</f>
        <v>2013</v>
      </c>
      <c r="D6804" s="5">
        <v>41634</v>
      </c>
      <c r="E6804" s="5">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4">
        <v>21.42</v>
      </c>
    </row>
    <row r="6805" spans="1:22" ht="14.25" customHeight="1" x14ac:dyDescent="0.3">
      <c r="A6805" s="4">
        <v>6804</v>
      </c>
      <c r="B6805" s="4" t="s">
        <v>9107</v>
      </c>
      <c r="C6805" s="4">
        <f>YEAR(Data!$D6805)</f>
        <v>2013</v>
      </c>
      <c r="D6805" s="5">
        <v>41634</v>
      </c>
      <c r="E6805" s="5">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4.1971999999999987</v>
      </c>
    </row>
    <row r="6806" spans="1:22" ht="14.25" customHeight="1" x14ac:dyDescent="0.3">
      <c r="A6806" s="4">
        <v>6805</v>
      </c>
      <c r="B6806" s="4" t="s">
        <v>9108</v>
      </c>
      <c r="C6806" s="4">
        <f>YEAR(Data!$D6806)</f>
        <v>2011</v>
      </c>
      <c r="D6806" s="5">
        <v>40821</v>
      </c>
      <c r="E6806" s="5">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34.992999999999995</v>
      </c>
    </row>
    <row r="6807" spans="1:22" ht="14.25" customHeight="1" x14ac:dyDescent="0.3">
      <c r="A6807" s="4">
        <v>6806</v>
      </c>
      <c r="B6807" s="4" t="s">
        <v>9109</v>
      </c>
      <c r="C6807" s="4">
        <f>YEAR(Data!$D6807)</f>
        <v>2011</v>
      </c>
      <c r="D6807" s="5">
        <v>40869</v>
      </c>
      <c r="E6807" s="5">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4">
        <v>4.8804000000000007</v>
      </c>
    </row>
    <row r="6808" spans="1:22" ht="14.25" customHeight="1" x14ac:dyDescent="0.3">
      <c r="A6808" s="4">
        <v>6807</v>
      </c>
      <c r="B6808" s="4" t="s">
        <v>9110</v>
      </c>
      <c r="C6808" s="4">
        <f>YEAR(Data!$D6808)</f>
        <v>2014</v>
      </c>
      <c r="D6808" s="5">
        <v>41999</v>
      </c>
      <c r="E6808" s="5">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4">
        <v>1.3978000000000002</v>
      </c>
    </row>
    <row r="6809" spans="1:22" ht="14.25" customHeight="1" x14ac:dyDescent="0.3">
      <c r="A6809" s="4">
        <v>6808</v>
      </c>
      <c r="B6809" s="4" t="s">
        <v>9111</v>
      </c>
      <c r="C6809" s="4">
        <f>YEAR(Data!$D6809)</f>
        <v>2012</v>
      </c>
      <c r="D6809" s="5">
        <v>40999</v>
      </c>
      <c r="E6809" s="5">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35.661300000000004</v>
      </c>
    </row>
    <row r="6810" spans="1:22" ht="14.25" customHeight="1" x14ac:dyDescent="0.3">
      <c r="A6810" s="4">
        <v>6809</v>
      </c>
      <c r="B6810" s="4" t="s">
        <v>9111</v>
      </c>
      <c r="C6810" s="4">
        <f>YEAR(Data!$D6810)</f>
        <v>2012</v>
      </c>
      <c r="D6810" s="5">
        <v>40999</v>
      </c>
      <c r="E6810" s="5">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4">
        <v>-7.8330000000000055</v>
      </c>
    </row>
    <row r="6811" spans="1:22" ht="14.25" customHeight="1" x14ac:dyDescent="0.3">
      <c r="A6811" s="4">
        <v>6810</v>
      </c>
      <c r="B6811" s="4" t="s">
        <v>9112</v>
      </c>
      <c r="C6811" s="4">
        <f>YEAR(Data!$D6811)</f>
        <v>2014</v>
      </c>
      <c r="D6811" s="5">
        <v>41897</v>
      </c>
      <c r="E6811" s="5">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4">
        <v>-2.5880000000000001</v>
      </c>
    </row>
    <row r="6812" spans="1:22" ht="14.25" customHeight="1" x14ac:dyDescent="0.3">
      <c r="A6812" s="4">
        <v>6811</v>
      </c>
      <c r="B6812" s="4" t="s">
        <v>9112</v>
      </c>
      <c r="C6812" s="4">
        <f>YEAR(Data!$D6812)</f>
        <v>2014</v>
      </c>
      <c r="D6812" s="5">
        <v>41897</v>
      </c>
      <c r="E6812" s="5">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4">
        <v>-18.038499999999996</v>
      </c>
    </row>
    <row r="6813" spans="1:22" ht="14.25" customHeight="1" x14ac:dyDescent="0.3">
      <c r="A6813" s="4">
        <v>6812</v>
      </c>
      <c r="B6813" s="4" t="s">
        <v>9112</v>
      </c>
      <c r="C6813" s="4">
        <f>YEAR(Data!$D6813)</f>
        <v>2014</v>
      </c>
      <c r="D6813" s="5">
        <v>41897</v>
      </c>
      <c r="E6813" s="5">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-29.152799999999992</v>
      </c>
    </row>
    <row r="6814" spans="1:22" ht="14.25" customHeight="1" x14ac:dyDescent="0.3">
      <c r="A6814" s="4">
        <v>6813</v>
      </c>
      <c r="B6814" s="4" t="s">
        <v>9112</v>
      </c>
      <c r="C6814" s="4">
        <f>YEAR(Data!$D6814)</f>
        <v>2014</v>
      </c>
      <c r="D6814" s="5">
        <v>41897</v>
      </c>
      <c r="E6814" s="5">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-12.207999999999995</v>
      </c>
    </row>
    <row r="6815" spans="1:22" ht="14.25" customHeight="1" x14ac:dyDescent="0.3">
      <c r="A6815" s="4">
        <v>6814</v>
      </c>
      <c r="B6815" s="4" t="s">
        <v>9112</v>
      </c>
      <c r="C6815" s="4">
        <f>YEAR(Data!$D6815)</f>
        <v>2014</v>
      </c>
      <c r="D6815" s="5">
        <v>41897</v>
      </c>
      <c r="E6815" s="5">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4">
        <v>4.7975999999999992</v>
      </c>
    </row>
    <row r="6816" spans="1:22" ht="14.25" customHeight="1" x14ac:dyDescent="0.3">
      <c r="A6816" s="4">
        <v>6815</v>
      </c>
      <c r="B6816" s="4" t="s">
        <v>9112</v>
      </c>
      <c r="C6816" s="4">
        <f>YEAR(Data!$D6816)</f>
        <v>2014</v>
      </c>
      <c r="D6816" s="5">
        <v>41897</v>
      </c>
      <c r="E6816" s="5">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4">
        <v>-168.8189999999999</v>
      </c>
    </row>
    <row r="6817" spans="1:22" ht="14.25" customHeight="1" x14ac:dyDescent="0.3">
      <c r="A6817" s="4">
        <v>6816</v>
      </c>
      <c r="B6817" s="4" t="s">
        <v>9115</v>
      </c>
      <c r="C6817" s="4">
        <f>YEAR(Data!$D6817)</f>
        <v>2011</v>
      </c>
      <c r="D6817" s="5">
        <v>40711</v>
      </c>
      <c r="E6817" s="5">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2.6208000000000005</v>
      </c>
    </row>
    <row r="6818" spans="1:22" ht="14.25" customHeight="1" x14ac:dyDescent="0.3">
      <c r="A6818" s="4">
        <v>6817</v>
      </c>
      <c r="B6818" s="4" t="s">
        <v>9115</v>
      </c>
      <c r="C6818" s="4">
        <f>YEAR(Data!$D6818)</f>
        <v>2011</v>
      </c>
      <c r="D6818" s="5">
        <v>40711</v>
      </c>
      <c r="E6818" s="5">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ht="14.25" customHeight="1" x14ac:dyDescent="0.3">
      <c r="A6819" s="4">
        <v>6818</v>
      </c>
      <c r="B6819" s="4" t="s">
        <v>9115</v>
      </c>
      <c r="C6819" s="4">
        <f>YEAR(Data!$D6819)</f>
        <v>2011</v>
      </c>
      <c r="D6819" s="5">
        <v>40711</v>
      </c>
      <c r="E6819" s="5">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1061.5721999999998</v>
      </c>
    </row>
    <row r="6820" spans="1:22" ht="14.25" customHeight="1" x14ac:dyDescent="0.3">
      <c r="A6820" s="4">
        <v>6819</v>
      </c>
      <c r="B6820" s="4" t="s">
        <v>9116</v>
      </c>
      <c r="C6820" s="4">
        <f>YEAR(Data!$D6820)</f>
        <v>2014</v>
      </c>
      <c r="D6820" s="5">
        <v>42002</v>
      </c>
      <c r="E6820" s="5">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4">
        <v>-2.6880000000000015</v>
      </c>
    </row>
    <row r="6821" spans="1:22" ht="14.25" customHeight="1" x14ac:dyDescent="0.3">
      <c r="A6821" s="4">
        <v>6820</v>
      </c>
      <c r="B6821" s="4" t="s">
        <v>9116</v>
      </c>
      <c r="C6821" s="4">
        <f>YEAR(Data!$D6821)</f>
        <v>2014</v>
      </c>
      <c r="D6821" s="5">
        <v>42002</v>
      </c>
      <c r="E6821" s="5">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4">
        <v>-2.3903999999999996</v>
      </c>
    </row>
    <row r="6822" spans="1:22" ht="14.25" customHeight="1" x14ac:dyDescent="0.3">
      <c r="A6822" s="4">
        <v>6821</v>
      </c>
      <c r="B6822" s="4" t="s">
        <v>9116</v>
      </c>
      <c r="C6822" s="4">
        <f>YEAR(Data!$D6822)</f>
        <v>2014</v>
      </c>
      <c r="D6822" s="5">
        <v>42002</v>
      </c>
      <c r="E6822" s="5">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-3.2391999999999896</v>
      </c>
    </row>
    <row r="6823" spans="1:22" ht="14.25" customHeight="1" x14ac:dyDescent="0.3">
      <c r="A6823" s="4">
        <v>6822</v>
      </c>
      <c r="B6823" s="4" t="s">
        <v>9116</v>
      </c>
      <c r="C6823" s="4">
        <f>YEAR(Data!$D6823)</f>
        <v>2014</v>
      </c>
      <c r="D6823" s="5">
        <v>42002</v>
      </c>
      <c r="E6823" s="5">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4">
        <v>-1.4059999999999997</v>
      </c>
    </row>
    <row r="6824" spans="1:22" ht="14.25" customHeight="1" x14ac:dyDescent="0.3">
      <c r="A6824" s="4">
        <v>6823</v>
      </c>
      <c r="B6824" s="4" t="s">
        <v>9117</v>
      </c>
      <c r="C6824" s="4">
        <f>YEAR(Data!$D6824)</f>
        <v>2014</v>
      </c>
      <c r="D6824" s="5">
        <v>41946</v>
      </c>
      <c r="E6824" s="5">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43.705999999999996</v>
      </c>
    </row>
    <row r="6825" spans="1:22" ht="14.25" customHeight="1" x14ac:dyDescent="0.3">
      <c r="A6825" s="4">
        <v>6824</v>
      </c>
      <c r="B6825" s="4" t="s">
        <v>9118</v>
      </c>
      <c r="C6825" s="4">
        <f>YEAR(Data!$D6825)</f>
        <v>2012</v>
      </c>
      <c r="D6825" s="5">
        <v>41115</v>
      </c>
      <c r="E6825" s="5">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ht="14.25" customHeight="1" x14ac:dyDescent="0.3">
      <c r="A6826" s="4">
        <v>6825</v>
      </c>
      <c r="B6826" s="4" t="s">
        <v>9118</v>
      </c>
      <c r="C6826" s="4">
        <f>YEAR(Data!$D6826)</f>
        <v>2012</v>
      </c>
      <c r="D6826" s="5">
        <v>41115</v>
      </c>
      <c r="E6826" s="5">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39.44380000000001</v>
      </c>
    </row>
    <row r="6827" spans="1:22" ht="14.25" customHeight="1" x14ac:dyDescent="0.3">
      <c r="A6827" s="4">
        <v>6826</v>
      </c>
      <c r="B6827" s="4" t="s">
        <v>9119</v>
      </c>
      <c r="C6827" s="4">
        <f>YEAR(Data!$D6827)</f>
        <v>2013</v>
      </c>
      <c r="D6827" s="5">
        <v>41550</v>
      </c>
      <c r="E6827" s="5">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ht="14.25" customHeight="1" x14ac:dyDescent="0.3">
      <c r="A6828" s="4">
        <v>6827</v>
      </c>
      <c r="B6828" s="4" t="s">
        <v>9119</v>
      </c>
      <c r="C6828" s="4">
        <f>YEAR(Data!$D6828)</f>
        <v>2013</v>
      </c>
      <c r="D6828" s="5">
        <v>41550</v>
      </c>
      <c r="E6828" s="5">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4">
        <v>8399.9759999999987</v>
      </c>
    </row>
    <row r="6829" spans="1:22" ht="14.25" customHeight="1" x14ac:dyDescent="0.3">
      <c r="A6829" s="4">
        <v>6828</v>
      </c>
      <c r="B6829" s="4" t="s">
        <v>9119</v>
      </c>
      <c r="C6829" s="4">
        <f>YEAR(Data!$D6829)</f>
        <v>2013</v>
      </c>
      <c r="D6829" s="5">
        <v>41550</v>
      </c>
      <c r="E6829" s="5">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4">
        <v>331.19099999999997</v>
      </c>
    </row>
    <row r="6830" spans="1:22" ht="14.25" customHeight="1" x14ac:dyDescent="0.3">
      <c r="A6830" s="4">
        <v>6829</v>
      </c>
      <c r="B6830" s="4" t="s">
        <v>9119</v>
      </c>
      <c r="C6830" s="4">
        <f>YEAR(Data!$D6830)</f>
        <v>2013</v>
      </c>
      <c r="D6830" s="5">
        <v>41550</v>
      </c>
      <c r="E6830" s="5">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4">
        <v>16.8413</v>
      </c>
    </row>
    <row r="6831" spans="1:22" ht="14.25" customHeight="1" x14ac:dyDescent="0.3">
      <c r="A6831" s="4">
        <v>6830</v>
      </c>
      <c r="B6831" s="4" t="s">
        <v>9119</v>
      </c>
      <c r="C6831" s="4">
        <f>YEAR(Data!$D6831)</f>
        <v>2013</v>
      </c>
      <c r="D6831" s="5">
        <v>41550</v>
      </c>
      <c r="E6831" s="5">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ht="14.25" customHeight="1" x14ac:dyDescent="0.3">
      <c r="A6832" s="4">
        <v>6831</v>
      </c>
      <c r="B6832" s="4" t="s">
        <v>9120</v>
      </c>
      <c r="C6832" s="4">
        <f>YEAR(Data!$D6832)</f>
        <v>2013</v>
      </c>
      <c r="D6832" s="5">
        <v>41633</v>
      </c>
      <c r="E6832" s="5">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4">
        <v>53.451900000000009</v>
      </c>
    </row>
    <row r="6833" spans="1:22" ht="14.25" customHeight="1" x14ac:dyDescent="0.3">
      <c r="A6833" s="4">
        <v>6832</v>
      </c>
      <c r="B6833" s="4" t="s">
        <v>9121</v>
      </c>
      <c r="C6833" s="4">
        <f>YEAR(Data!$D6833)</f>
        <v>2014</v>
      </c>
      <c r="D6833" s="5">
        <v>41842</v>
      </c>
      <c r="E6833" s="5">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4">
        <v>4.5448000000000004</v>
      </c>
    </row>
    <row r="6834" spans="1:22" ht="14.25" customHeight="1" x14ac:dyDescent="0.3">
      <c r="A6834" s="4">
        <v>6833</v>
      </c>
      <c r="B6834" s="4" t="s">
        <v>9122</v>
      </c>
      <c r="C6834" s="4">
        <f>YEAR(Data!$D6834)</f>
        <v>2012</v>
      </c>
      <c r="D6834" s="5">
        <v>41192</v>
      </c>
      <c r="E6834" s="5">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4">
        <v>1.0019999999999993</v>
      </c>
    </row>
    <row r="6835" spans="1:22" ht="14.25" customHeight="1" x14ac:dyDescent="0.3">
      <c r="A6835" s="4">
        <v>6834</v>
      </c>
      <c r="B6835" s="4" t="s">
        <v>9123</v>
      </c>
      <c r="C6835" s="4">
        <f>YEAR(Data!$D6835)</f>
        <v>2013</v>
      </c>
      <c r="D6835" s="5">
        <v>41526</v>
      </c>
      <c r="E6835" s="5">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4">
        <v>-12.778499999999994</v>
      </c>
    </row>
    <row r="6836" spans="1:22" ht="14.25" customHeight="1" x14ac:dyDescent="0.3">
      <c r="A6836" s="4">
        <v>6835</v>
      </c>
      <c r="B6836" s="4" t="s">
        <v>9124</v>
      </c>
      <c r="C6836" s="4">
        <f>YEAR(Data!$D6836)</f>
        <v>2013</v>
      </c>
      <c r="D6836" s="5">
        <v>41599</v>
      </c>
      <c r="E6836" s="5">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4">
        <v>3.9032000000000018</v>
      </c>
    </row>
    <row r="6837" spans="1:22" ht="14.25" customHeight="1" x14ac:dyDescent="0.3">
      <c r="A6837" s="4">
        <v>6836</v>
      </c>
      <c r="B6837" s="4" t="s">
        <v>9126</v>
      </c>
      <c r="C6837" s="4">
        <f>YEAR(Data!$D6837)</f>
        <v>2014</v>
      </c>
      <c r="D6837" s="5">
        <v>41928</v>
      </c>
      <c r="E6837" s="5">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4">
        <v>70.219000000000008</v>
      </c>
    </row>
    <row r="6838" spans="1:22" ht="14.25" customHeight="1" x14ac:dyDescent="0.3">
      <c r="A6838" s="4">
        <v>6837</v>
      </c>
      <c r="B6838" s="4" t="s">
        <v>9126</v>
      </c>
      <c r="C6838" s="4">
        <f>YEAR(Data!$D6838)</f>
        <v>2014</v>
      </c>
      <c r="D6838" s="5">
        <v>41928</v>
      </c>
      <c r="E6838" s="5">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4">
        <v>9.3152000000000008</v>
      </c>
    </row>
    <row r="6839" spans="1:22" ht="14.25" customHeight="1" x14ac:dyDescent="0.3">
      <c r="A6839" s="4">
        <v>6838</v>
      </c>
      <c r="B6839" s="4" t="s">
        <v>9127</v>
      </c>
      <c r="C6839" s="4">
        <f>YEAR(Data!$D6839)</f>
        <v>2012</v>
      </c>
      <c r="D6839" s="5">
        <v>41096</v>
      </c>
      <c r="E6839" s="5">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2.8911999999999995</v>
      </c>
    </row>
    <row r="6840" spans="1:22" ht="14.25" customHeight="1" x14ac:dyDescent="0.3">
      <c r="A6840" s="4">
        <v>6839</v>
      </c>
      <c r="B6840" s="4" t="s">
        <v>9128</v>
      </c>
      <c r="C6840" s="4">
        <f>YEAR(Data!$D6840)</f>
        <v>2014</v>
      </c>
      <c r="D6840" s="5">
        <v>41676</v>
      </c>
      <c r="E6840" s="5">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4">
        <v>459.39599999999996</v>
      </c>
    </row>
    <row r="6841" spans="1:22" ht="14.25" customHeight="1" x14ac:dyDescent="0.3">
      <c r="A6841" s="4">
        <v>6840</v>
      </c>
      <c r="B6841" s="4" t="s">
        <v>9128</v>
      </c>
      <c r="C6841" s="4">
        <f>YEAR(Data!$D6841)</f>
        <v>2014</v>
      </c>
      <c r="D6841" s="5">
        <v>41676</v>
      </c>
      <c r="E6841" s="5">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41.759999999999948</v>
      </c>
    </row>
    <row r="6842" spans="1:22" ht="14.25" customHeight="1" x14ac:dyDescent="0.3">
      <c r="A6842" s="4">
        <v>6841</v>
      </c>
      <c r="B6842" s="4" t="s">
        <v>9129</v>
      </c>
      <c r="C6842" s="4">
        <f>YEAR(Data!$D6842)</f>
        <v>2012</v>
      </c>
      <c r="D6842" s="5">
        <v>41249</v>
      </c>
      <c r="E6842" s="5">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4">
        <v>-10.382399999999997</v>
      </c>
    </row>
    <row r="6843" spans="1:22" ht="14.25" customHeight="1" x14ac:dyDescent="0.3">
      <c r="A6843" s="4">
        <v>6842</v>
      </c>
      <c r="B6843" s="4" t="s">
        <v>9130</v>
      </c>
      <c r="C6843" s="4">
        <f>YEAR(Data!$D6843)</f>
        <v>2013</v>
      </c>
      <c r="D6843" s="5">
        <v>41530</v>
      </c>
      <c r="E6843" s="5">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4">
        <v>1.6559999999999988</v>
      </c>
    </row>
    <row r="6844" spans="1:22" ht="14.25" customHeight="1" x14ac:dyDescent="0.3">
      <c r="A6844" s="4">
        <v>6843</v>
      </c>
      <c r="B6844" s="4" t="s">
        <v>9130</v>
      </c>
      <c r="C6844" s="4">
        <f>YEAR(Data!$D6844)</f>
        <v>2013</v>
      </c>
      <c r="D6844" s="5">
        <v>41530</v>
      </c>
      <c r="E6844" s="5">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ht="14.25" customHeight="1" x14ac:dyDescent="0.3">
      <c r="A6845" s="4">
        <v>6844</v>
      </c>
      <c r="B6845" s="4" t="s">
        <v>9130</v>
      </c>
      <c r="C6845" s="4">
        <f>YEAR(Data!$D6845)</f>
        <v>2013</v>
      </c>
      <c r="D6845" s="5">
        <v>41530</v>
      </c>
      <c r="E6845" s="5">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0.67899999999999849</v>
      </c>
    </row>
    <row r="6846" spans="1:22" ht="14.25" customHeight="1" x14ac:dyDescent="0.3">
      <c r="A6846" s="4">
        <v>6845</v>
      </c>
      <c r="B6846" s="4" t="s">
        <v>9130</v>
      </c>
      <c r="C6846" s="4">
        <f>YEAR(Data!$D6846)</f>
        <v>2013</v>
      </c>
      <c r="D6846" s="5">
        <v>41530</v>
      </c>
      <c r="E6846" s="5">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4">
        <v>307.14479999999992</v>
      </c>
    </row>
    <row r="6847" spans="1:22" ht="14.25" customHeight="1" x14ac:dyDescent="0.3">
      <c r="A6847" s="4">
        <v>6846</v>
      </c>
      <c r="B6847" s="4" t="s">
        <v>9133</v>
      </c>
      <c r="C6847" s="4">
        <f>YEAR(Data!$D6847)</f>
        <v>2011</v>
      </c>
      <c r="D6847" s="5">
        <v>40730</v>
      </c>
      <c r="E6847" s="5">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4">
        <v>47.848000000000013</v>
      </c>
    </row>
    <row r="6848" spans="1:22" ht="14.25" customHeight="1" x14ac:dyDescent="0.3">
      <c r="A6848" s="4">
        <v>6847</v>
      </c>
      <c r="B6848" s="4" t="s">
        <v>9135</v>
      </c>
      <c r="C6848" s="4">
        <f>YEAR(Data!$D6848)</f>
        <v>2013</v>
      </c>
      <c r="D6848" s="5">
        <v>41404</v>
      </c>
      <c r="E6848" s="5">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4">
        <v>14.417999999999999</v>
      </c>
    </row>
    <row r="6849" spans="1:22" ht="14.25" customHeight="1" x14ac:dyDescent="0.3">
      <c r="A6849" s="4">
        <v>6848</v>
      </c>
      <c r="B6849" s="4" t="s">
        <v>9136</v>
      </c>
      <c r="C6849" s="4">
        <f>YEAR(Data!$D6849)</f>
        <v>2013</v>
      </c>
      <c r="D6849" s="5">
        <v>41474</v>
      </c>
      <c r="E6849" s="5">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3.4995000000000029</v>
      </c>
    </row>
    <row r="6850" spans="1:22" ht="14.25" customHeight="1" x14ac:dyDescent="0.3">
      <c r="A6850" s="4">
        <v>6849</v>
      </c>
      <c r="B6850" s="4" t="s">
        <v>9137</v>
      </c>
      <c r="C6850" s="4">
        <f>YEAR(Data!$D6850)</f>
        <v>2013</v>
      </c>
      <c r="D6850" s="5">
        <v>41444</v>
      </c>
      <c r="E6850" s="5">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4">
        <v>26.902399999999993</v>
      </c>
    </row>
    <row r="6851" spans="1:22" ht="14.25" customHeight="1" x14ac:dyDescent="0.3">
      <c r="A6851" s="4">
        <v>6850</v>
      </c>
      <c r="B6851" s="4" t="s">
        <v>9138</v>
      </c>
      <c r="C6851" s="4">
        <f>YEAR(Data!$D6851)</f>
        <v>2011</v>
      </c>
      <c r="D6851" s="5">
        <v>40653</v>
      </c>
      <c r="E6851" s="5">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4">
        <v>27.563200000000002</v>
      </c>
    </row>
    <row r="6852" spans="1:22" ht="14.25" customHeight="1" x14ac:dyDescent="0.3">
      <c r="A6852" s="4">
        <v>6851</v>
      </c>
      <c r="B6852" s="4" t="s">
        <v>9139</v>
      </c>
      <c r="C6852" s="4">
        <f>YEAR(Data!$D6852)</f>
        <v>2013</v>
      </c>
      <c r="D6852" s="5">
        <v>41282</v>
      </c>
      <c r="E6852" s="5">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407.12880000000007</v>
      </c>
    </row>
    <row r="6853" spans="1:22" ht="14.25" customHeight="1" x14ac:dyDescent="0.3">
      <c r="A6853" s="4">
        <v>6852</v>
      </c>
      <c r="B6853" s="4" t="s">
        <v>9139</v>
      </c>
      <c r="C6853" s="4">
        <f>YEAR(Data!$D6853)</f>
        <v>2013</v>
      </c>
      <c r="D6853" s="5">
        <v>41282</v>
      </c>
      <c r="E6853" s="5">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ht="14.25" customHeight="1" x14ac:dyDescent="0.3">
      <c r="A6854" s="4">
        <v>6853</v>
      </c>
      <c r="B6854" s="4" t="s">
        <v>9140</v>
      </c>
      <c r="C6854" s="4">
        <f>YEAR(Data!$D6854)</f>
        <v>2014</v>
      </c>
      <c r="D6854" s="5">
        <v>41997</v>
      </c>
      <c r="E6854" s="5">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ht="14.25" customHeight="1" x14ac:dyDescent="0.3">
      <c r="A6855" s="4">
        <v>6854</v>
      </c>
      <c r="B6855" s="4" t="s">
        <v>9140</v>
      </c>
      <c r="C6855" s="4">
        <f>YEAR(Data!$D6855)</f>
        <v>2014</v>
      </c>
      <c r="D6855" s="5">
        <v>41997</v>
      </c>
      <c r="E6855" s="5">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4">
        <v>148.49099999999996</v>
      </c>
    </row>
    <row r="6856" spans="1:22" ht="14.25" customHeight="1" x14ac:dyDescent="0.3">
      <c r="A6856" s="4">
        <v>6855</v>
      </c>
      <c r="B6856" s="4" t="s">
        <v>9140</v>
      </c>
      <c r="C6856" s="4">
        <f>YEAR(Data!$D6856)</f>
        <v>2014</v>
      </c>
      <c r="D6856" s="5">
        <v>41997</v>
      </c>
      <c r="E6856" s="5">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14.718399999999974</v>
      </c>
    </row>
    <row r="6857" spans="1:22" ht="14.25" customHeight="1" x14ac:dyDescent="0.3">
      <c r="A6857" s="4">
        <v>6856</v>
      </c>
      <c r="B6857" s="4" t="s">
        <v>9140</v>
      </c>
      <c r="C6857" s="4">
        <f>YEAR(Data!$D6857)</f>
        <v>2014</v>
      </c>
      <c r="D6857" s="5">
        <v>41997</v>
      </c>
      <c r="E6857" s="5">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ht="14.25" customHeight="1" x14ac:dyDescent="0.3">
      <c r="A6858" s="4">
        <v>6857</v>
      </c>
      <c r="B6858" s="4" t="s">
        <v>9140</v>
      </c>
      <c r="C6858" s="4">
        <f>YEAR(Data!$D6858)</f>
        <v>2014</v>
      </c>
      <c r="D6858" s="5">
        <v>41997</v>
      </c>
      <c r="E6858" s="5">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4">
        <v>85.981799999999993</v>
      </c>
    </row>
    <row r="6859" spans="1:22" ht="14.25" customHeight="1" x14ac:dyDescent="0.3">
      <c r="A6859" s="4">
        <v>6858</v>
      </c>
      <c r="B6859" s="4" t="s">
        <v>9141</v>
      </c>
      <c r="C6859" s="4">
        <f>YEAR(Data!$D6859)</f>
        <v>2014</v>
      </c>
      <c r="D6859" s="5">
        <v>41747</v>
      </c>
      <c r="E6859" s="5">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13.507200000000001</v>
      </c>
    </row>
    <row r="6860" spans="1:22" ht="14.25" customHeight="1" x14ac:dyDescent="0.3">
      <c r="A6860" s="4">
        <v>6859</v>
      </c>
      <c r="B6860" s="4" t="s">
        <v>9141</v>
      </c>
      <c r="C6860" s="4">
        <f>YEAR(Data!$D6860)</f>
        <v>2014</v>
      </c>
      <c r="D6860" s="5">
        <v>41747</v>
      </c>
      <c r="E6860" s="5">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ht="14.25" customHeight="1" x14ac:dyDescent="0.3">
      <c r="A6861" s="4">
        <v>6860</v>
      </c>
      <c r="B6861" s="4" t="s">
        <v>9141</v>
      </c>
      <c r="C6861" s="4">
        <f>YEAR(Data!$D6861)</f>
        <v>2014</v>
      </c>
      <c r="D6861" s="5">
        <v>41747</v>
      </c>
      <c r="E6861" s="5">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3.5970000000000004</v>
      </c>
    </row>
    <row r="6862" spans="1:22" ht="14.25" customHeight="1" x14ac:dyDescent="0.3">
      <c r="A6862" s="4">
        <v>6861</v>
      </c>
      <c r="B6862" s="4" t="s">
        <v>9141</v>
      </c>
      <c r="C6862" s="4">
        <f>YEAR(Data!$D6862)</f>
        <v>2014</v>
      </c>
      <c r="D6862" s="5">
        <v>41747</v>
      </c>
      <c r="E6862" s="5">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46.731299999999962</v>
      </c>
    </row>
    <row r="6863" spans="1:22" ht="14.25" customHeight="1" x14ac:dyDescent="0.3">
      <c r="A6863" s="4">
        <v>6862</v>
      </c>
      <c r="B6863" s="4" t="s">
        <v>9141</v>
      </c>
      <c r="C6863" s="4">
        <f>YEAR(Data!$D6863)</f>
        <v>2014</v>
      </c>
      <c r="D6863" s="5">
        <v>41747</v>
      </c>
      <c r="E6863" s="5">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ht="14.25" customHeight="1" x14ac:dyDescent="0.3">
      <c r="A6864" s="4">
        <v>6863</v>
      </c>
      <c r="B6864" s="4" t="s">
        <v>9141</v>
      </c>
      <c r="C6864" s="4">
        <f>YEAR(Data!$D6864)</f>
        <v>2014</v>
      </c>
      <c r="D6864" s="5">
        <v>41747</v>
      </c>
      <c r="E6864" s="5">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4">
        <v>-19.105800000000016</v>
      </c>
    </row>
    <row r="6865" spans="1:22" ht="14.25" customHeight="1" x14ac:dyDescent="0.3">
      <c r="A6865" s="4">
        <v>6864</v>
      </c>
      <c r="B6865" s="4" t="s">
        <v>9142</v>
      </c>
      <c r="C6865" s="4">
        <f>YEAR(Data!$D6865)</f>
        <v>2014</v>
      </c>
      <c r="D6865" s="5">
        <v>41975</v>
      </c>
      <c r="E6865" s="5">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4">
        <v>3.6288</v>
      </c>
    </row>
    <row r="6866" spans="1:22" ht="14.25" customHeight="1" x14ac:dyDescent="0.3">
      <c r="A6866" s="4">
        <v>6865</v>
      </c>
      <c r="B6866" s="4" t="s">
        <v>9143</v>
      </c>
      <c r="C6866" s="4">
        <f>YEAR(Data!$D6866)</f>
        <v>2013</v>
      </c>
      <c r="D6866" s="5">
        <v>41508</v>
      </c>
      <c r="E6866" s="5">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ht="14.25" customHeight="1" x14ac:dyDescent="0.3">
      <c r="A6867" s="4">
        <v>6866</v>
      </c>
      <c r="B6867" s="4" t="s">
        <v>9143</v>
      </c>
      <c r="C6867" s="4">
        <f>YEAR(Data!$D6867)</f>
        <v>2013</v>
      </c>
      <c r="D6867" s="5">
        <v>41508</v>
      </c>
      <c r="E6867" s="5">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-20.690999999999992</v>
      </c>
    </row>
    <row r="6868" spans="1:22" ht="14.25" customHeight="1" x14ac:dyDescent="0.3">
      <c r="A6868" s="4">
        <v>6867</v>
      </c>
      <c r="B6868" s="4" t="s">
        <v>9143</v>
      </c>
      <c r="C6868" s="4">
        <f>YEAR(Data!$D6868)</f>
        <v>2013</v>
      </c>
      <c r="D6868" s="5">
        <v>41508</v>
      </c>
      <c r="E6868" s="5">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4">
        <v>91.789199999999994</v>
      </c>
    </row>
    <row r="6869" spans="1:22" ht="14.25" customHeight="1" x14ac:dyDescent="0.3">
      <c r="A6869" s="4">
        <v>6868</v>
      </c>
      <c r="B6869" s="4" t="s">
        <v>9143</v>
      </c>
      <c r="C6869" s="4">
        <f>YEAR(Data!$D6869)</f>
        <v>2013</v>
      </c>
      <c r="D6869" s="5">
        <v>41508</v>
      </c>
      <c r="E6869" s="5">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4">
        <v>-7.9959999999999996</v>
      </c>
    </row>
    <row r="6870" spans="1:22" ht="14.25" customHeight="1" x14ac:dyDescent="0.3">
      <c r="A6870" s="4">
        <v>6869</v>
      </c>
      <c r="B6870" s="4" t="s">
        <v>9143</v>
      </c>
      <c r="C6870" s="4">
        <f>YEAR(Data!$D6870)</f>
        <v>2013</v>
      </c>
      <c r="D6870" s="5">
        <v>41508</v>
      </c>
      <c r="E6870" s="5">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4">
        <v>180.44099999999992</v>
      </c>
    </row>
    <row r="6871" spans="1:22" ht="14.25" customHeight="1" x14ac:dyDescent="0.3">
      <c r="A6871" s="4">
        <v>6870</v>
      </c>
      <c r="B6871" s="4" t="s">
        <v>9143</v>
      </c>
      <c r="C6871" s="4">
        <f>YEAR(Data!$D6871)</f>
        <v>2013</v>
      </c>
      <c r="D6871" s="5">
        <v>41508</v>
      </c>
      <c r="E6871" s="5">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4">
        <v>6.2208000000000006</v>
      </c>
    </row>
    <row r="6872" spans="1:22" ht="14.25" customHeight="1" x14ac:dyDescent="0.3">
      <c r="A6872" s="4">
        <v>6871</v>
      </c>
      <c r="B6872" s="4" t="s">
        <v>9143</v>
      </c>
      <c r="C6872" s="4">
        <f>YEAR(Data!$D6872)</f>
        <v>2013</v>
      </c>
      <c r="D6872" s="5">
        <v>41508</v>
      </c>
      <c r="E6872" s="5">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4">
        <v>21.384</v>
      </c>
    </row>
    <row r="6873" spans="1:22" ht="14.25" customHeight="1" x14ac:dyDescent="0.3">
      <c r="A6873" s="4">
        <v>6872</v>
      </c>
      <c r="B6873" s="4" t="s">
        <v>9144</v>
      </c>
      <c r="C6873" s="4">
        <f>YEAR(Data!$D6873)</f>
        <v>2013</v>
      </c>
      <c r="D6873" s="5">
        <v>41614</v>
      </c>
      <c r="E6873" s="5">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4">
        <v>3.8843999999999994</v>
      </c>
    </row>
    <row r="6874" spans="1:22" ht="14.25" customHeight="1" x14ac:dyDescent="0.3">
      <c r="A6874" s="4">
        <v>6873</v>
      </c>
      <c r="B6874" s="4" t="s">
        <v>9145</v>
      </c>
      <c r="C6874" s="4">
        <f>YEAR(Data!$D6874)</f>
        <v>2012</v>
      </c>
      <c r="D6874" s="5">
        <v>41259</v>
      </c>
      <c r="E6874" s="5">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4">
        <v>2.3406000000000002</v>
      </c>
    </row>
    <row r="6875" spans="1:22" ht="14.25" customHeight="1" x14ac:dyDescent="0.3">
      <c r="A6875" s="4">
        <v>6874</v>
      </c>
      <c r="B6875" s="4" t="s">
        <v>9146</v>
      </c>
      <c r="C6875" s="4">
        <f>YEAR(Data!$D6875)</f>
        <v>2011</v>
      </c>
      <c r="D6875" s="5">
        <v>40833</v>
      </c>
      <c r="E6875" s="5">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4">
        <v>-17.248000000000008</v>
      </c>
    </row>
    <row r="6876" spans="1:22" ht="14.25" customHeight="1" x14ac:dyDescent="0.3">
      <c r="A6876" s="4">
        <v>6875</v>
      </c>
      <c r="B6876" s="4" t="s">
        <v>9146</v>
      </c>
      <c r="C6876" s="4">
        <f>YEAR(Data!$D6876)</f>
        <v>2011</v>
      </c>
      <c r="D6876" s="5">
        <v>40833</v>
      </c>
      <c r="E6876" s="5">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4">
        <v>-17.996400000000019</v>
      </c>
    </row>
    <row r="6877" spans="1:22" ht="14.25" customHeight="1" x14ac:dyDescent="0.3">
      <c r="A6877" s="4">
        <v>6876</v>
      </c>
      <c r="B6877" s="4" t="s">
        <v>9148</v>
      </c>
      <c r="C6877" s="4">
        <f>YEAR(Data!$D6877)</f>
        <v>2013</v>
      </c>
      <c r="D6877" s="5">
        <v>41523</v>
      </c>
      <c r="E6877" s="5">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4">
        <v>11.778199999999998</v>
      </c>
    </row>
    <row r="6878" spans="1:22" ht="14.25" customHeight="1" x14ac:dyDescent="0.3">
      <c r="A6878" s="4">
        <v>6877</v>
      </c>
      <c r="B6878" s="4" t="s">
        <v>9148</v>
      </c>
      <c r="C6878" s="4">
        <f>YEAR(Data!$D6878)</f>
        <v>2013</v>
      </c>
      <c r="D6878" s="5">
        <v>41523</v>
      </c>
      <c r="E6878" s="5">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314.05859999999996</v>
      </c>
    </row>
    <row r="6879" spans="1:22" ht="14.25" customHeight="1" x14ac:dyDescent="0.3">
      <c r="A6879" s="4">
        <v>6878</v>
      </c>
      <c r="B6879" s="4" t="s">
        <v>9149</v>
      </c>
      <c r="C6879" s="4">
        <f>YEAR(Data!$D6879)</f>
        <v>2012</v>
      </c>
      <c r="D6879" s="5">
        <v>41197</v>
      </c>
      <c r="E6879" s="5">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-95.24760000000002</v>
      </c>
    </row>
    <row r="6880" spans="1:22" ht="14.25" customHeight="1" x14ac:dyDescent="0.3">
      <c r="A6880" s="4">
        <v>6879</v>
      </c>
      <c r="B6880" s="4" t="s">
        <v>9149</v>
      </c>
      <c r="C6880" s="4">
        <f>YEAR(Data!$D6880)</f>
        <v>2012</v>
      </c>
      <c r="D6880" s="5">
        <v>41197</v>
      </c>
      <c r="E6880" s="5">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1.8703999999999998</v>
      </c>
    </row>
    <row r="6881" spans="1:22" ht="14.25" customHeight="1" x14ac:dyDescent="0.3">
      <c r="A6881" s="4">
        <v>6880</v>
      </c>
      <c r="B6881" s="4" t="s">
        <v>9150</v>
      </c>
      <c r="C6881" s="4">
        <f>YEAR(Data!$D6881)</f>
        <v>2012</v>
      </c>
      <c r="D6881" s="5">
        <v>41244</v>
      </c>
      <c r="E6881" s="5">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4">
        <v>125.24499999999995</v>
      </c>
    </row>
    <row r="6882" spans="1:22" ht="14.25" customHeight="1" x14ac:dyDescent="0.3">
      <c r="A6882" s="4">
        <v>6881</v>
      </c>
      <c r="B6882" s="4" t="s">
        <v>9150</v>
      </c>
      <c r="C6882" s="4">
        <f>YEAR(Data!$D6882)</f>
        <v>2012</v>
      </c>
      <c r="D6882" s="5">
        <v>41244</v>
      </c>
      <c r="E6882" s="5">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4">
        <v>15.552000000000001</v>
      </c>
    </row>
    <row r="6883" spans="1:22" ht="14.25" customHeight="1" x14ac:dyDescent="0.3">
      <c r="A6883" s="4">
        <v>6882</v>
      </c>
      <c r="B6883" s="4" t="s">
        <v>9150</v>
      </c>
      <c r="C6883" s="4">
        <f>YEAR(Data!$D6883)</f>
        <v>2012</v>
      </c>
      <c r="D6883" s="5">
        <v>41244</v>
      </c>
      <c r="E6883" s="5">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4">
        <v>401.81399999999985</v>
      </c>
    </row>
    <row r="6884" spans="1:22" ht="14.25" customHeight="1" x14ac:dyDescent="0.3">
      <c r="A6884" s="4">
        <v>6883</v>
      </c>
      <c r="B6884" s="4" t="s">
        <v>9150</v>
      </c>
      <c r="C6884" s="4">
        <f>YEAR(Data!$D6884)</f>
        <v>2012</v>
      </c>
      <c r="D6884" s="5">
        <v>41244</v>
      </c>
      <c r="E6884" s="5">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2.9346000000000032</v>
      </c>
    </row>
    <row r="6885" spans="1:22" ht="14.25" customHeight="1" x14ac:dyDescent="0.3">
      <c r="A6885" s="4">
        <v>6884</v>
      </c>
      <c r="B6885" s="4" t="s">
        <v>9150</v>
      </c>
      <c r="C6885" s="4">
        <f>YEAR(Data!$D6885)</f>
        <v>2012</v>
      </c>
      <c r="D6885" s="5">
        <v>41244</v>
      </c>
      <c r="E6885" s="5">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ht="14.25" customHeight="1" x14ac:dyDescent="0.3">
      <c r="A6886" s="4">
        <v>6885</v>
      </c>
      <c r="B6886" s="4" t="s">
        <v>9151</v>
      </c>
      <c r="C6886" s="4">
        <f>YEAR(Data!$D6886)</f>
        <v>2012</v>
      </c>
      <c r="D6886" s="5">
        <v>41060</v>
      </c>
      <c r="E6886" s="5">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4">
        <v>770.35199999999986</v>
      </c>
    </row>
    <row r="6887" spans="1:22" ht="14.25" customHeight="1" x14ac:dyDescent="0.3">
      <c r="A6887" s="4">
        <v>6886</v>
      </c>
      <c r="B6887" s="4" t="s">
        <v>9152</v>
      </c>
      <c r="C6887" s="4">
        <f>YEAR(Data!$D6887)</f>
        <v>2014</v>
      </c>
      <c r="D6887" s="5">
        <v>41893</v>
      </c>
      <c r="E6887" s="5">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4">
        <v>8.8008000000000006</v>
      </c>
    </row>
    <row r="6888" spans="1:22" ht="14.25" customHeight="1" x14ac:dyDescent="0.3">
      <c r="A6888" s="4">
        <v>6887</v>
      </c>
      <c r="B6888" s="4" t="s">
        <v>9152</v>
      </c>
      <c r="C6888" s="4">
        <f>YEAR(Data!$D6888)</f>
        <v>2014</v>
      </c>
      <c r="D6888" s="5">
        <v>41893</v>
      </c>
      <c r="E6888" s="5">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-56.310799999999972</v>
      </c>
    </row>
    <row r="6889" spans="1:22" ht="14.25" customHeight="1" x14ac:dyDescent="0.3">
      <c r="A6889" s="4">
        <v>6888</v>
      </c>
      <c r="B6889" s="4" t="s">
        <v>9153</v>
      </c>
      <c r="C6889" s="4">
        <f>YEAR(Data!$D6889)</f>
        <v>2014</v>
      </c>
      <c r="D6889" s="5">
        <v>41755</v>
      </c>
      <c r="E6889" s="5">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4">
        <v>8.7629999999999999</v>
      </c>
    </row>
    <row r="6890" spans="1:22" ht="14.25" customHeight="1" x14ac:dyDescent="0.3">
      <c r="A6890" s="4">
        <v>6889</v>
      </c>
      <c r="B6890" s="4" t="s">
        <v>9153</v>
      </c>
      <c r="C6890" s="4">
        <f>YEAR(Data!$D6890)</f>
        <v>2014</v>
      </c>
      <c r="D6890" s="5">
        <v>41755</v>
      </c>
      <c r="E6890" s="5">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27.503999999999998</v>
      </c>
    </row>
    <row r="6891" spans="1:22" ht="14.25" customHeight="1" x14ac:dyDescent="0.3">
      <c r="A6891" s="4">
        <v>6890</v>
      </c>
      <c r="B6891" s="4" t="s">
        <v>9154</v>
      </c>
      <c r="C6891" s="4">
        <f>YEAR(Data!$D6891)</f>
        <v>2014</v>
      </c>
      <c r="D6891" s="5">
        <v>41901</v>
      </c>
      <c r="E6891" s="5">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26.790400000000005</v>
      </c>
    </row>
    <row r="6892" spans="1:22" ht="14.25" customHeight="1" x14ac:dyDescent="0.3">
      <c r="A6892" s="4">
        <v>6891</v>
      </c>
      <c r="B6892" s="4" t="s">
        <v>9154</v>
      </c>
      <c r="C6892" s="4">
        <f>YEAR(Data!$D6892)</f>
        <v>2014</v>
      </c>
      <c r="D6892" s="5">
        <v>41901</v>
      </c>
      <c r="E6892" s="5">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24.460800000000003</v>
      </c>
    </row>
    <row r="6893" spans="1:22" ht="14.25" customHeight="1" x14ac:dyDescent="0.3">
      <c r="A6893" s="4">
        <v>6892</v>
      </c>
      <c r="B6893" s="4" t="s">
        <v>9154</v>
      </c>
      <c r="C6893" s="4">
        <f>YEAR(Data!$D6893)</f>
        <v>2014</v>
      </c>
      <c r="D6893" s="5">
        <v>41901</v>
      </c>
      <c r="E6893" s="5">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34.181999999999988</v>
      </c>
    </row>
    <row r="6894" spans="1:22" ht="14.25" customHeight="1" x14ac:dyDescent="0.3">
      <c r="A6894" s="4">
        <v>6893</v>
      </c>
      <c r="B6894" s="4" t="s">
        <v>9154</v>
      </c>
      <c r="C6894" s="4">
        <f>YEAR(Data!$D6894)</f>
        <v>2014</v>
      </c>
      <c r="D6894" s="5">
        <v>41901</v>
      </c>
      <c r="E6894" s="5">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4">
        <v>12.441600000000001</v>
      </c>
    </row>
    <row r="6895" spans="1:22" ht="14.25" customHeight="1" x14ac:dyDescent="0.3">
      <c r="A6895" s="4">
        <v>6894</v>
      </c>
      <c r="B6895" s="4" t="s">
        <v>9154</v>
      </c>
      <c r="C6895" s="4">
        <f>YEAR(Data!$D6895)</f>
        <v>2014</v>
      </c>
      <c r="D6895" s="5">
        <v>41901</v>
      </c>
      <c r="E6895" s="5">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4">
        <v>6.9087999999999994</v>
      </c>
    </row>
    <row r="6896" spans="1:22" ht="14.25" customHeight="1" x14ac:dyDescent="0.3">
      <c r="A6896" s="4">
        <v>6895</v>
      </c>
      <c r="B6896" s="4" t="s">
        <v>9154</v>
      </c>
      <c r="C6896" s="4">
        <f>YEAR(Data!$D6896)</f>
        <v>2014</v>
      </c>
      <c r="D6896" s="5">
        <v>41901</v>
      </c>
      <c r="E6896" s="5">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ht="14.25" customHeight="1" x14ac:dyDescent="0.3">
      <c r="A6897" s="4">
        <v>6896</v>
      </c>
      <c r="B6897" s="4" t="s">
        <v>9154</v>
      </c>
      <c r="C6897" s="4">
        <f>YEAR(Data!$D6897)</f>
        <v>2014</v>
      </c>
      <c r="D6897" s="5">
        <v>41901</v>
      </c>
      <c r="E6897" s="5">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9.9991999999999948</v>
      </c>
    </row>
    <row r="6898" spans="1:22" ht="14.25" customHeight="1" x14ac:dyDescent="0.3">
      <c r="A6898" s="4">
        <v>6897</v>
      </c>
      <c r="B6898" s="4" t="s">
        <v>9154</v>
      </c>
      <c r="C6898" s="4">
        <f>YEAR(Data!$D6898)</f>
        <v>2014</v>
      </c>
      <c r="D6898" s="5">
        <v>41901</v>
      </c>
      <c r="E6898" s="5">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4">
        <v>114.93849999999998</v>
      </c>
    </row>
    <row r="6899" spans="1:22" ht="14.25" customHeight="1" x14ac:dyDescent="0.3">
      <c r="A6899" s="4">
        <v>6898</v>
      </c>
      <c r="B6899" s="4" t="s">
        <v>9155</v>
      </c>
      <c r="C6899" s="4">
        <f>YEAR(Data!$D6899)</f>
        <v>2014</v>
      </c>
      <c r="D6899" s="5">
        <v>41870</v>
      </c>
      <c r="E6899" s="5">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4">
        <v>-7.9067999999999969</v>
      </c>
    </row>
    <row r="6900" spans="1:22" ht="14.25" customHeight="1" x14ac:dyDescent="0.3">
      <c r="A6900" s="4">
        <v>6899</v>
      </c>
      <c r="B6900" s="4" t="s">
        <v>9156</v>
      </c>
      <c r="C6900" s="4">
        <f>YEAR(Data!$D6900)</f>
        <v>2012</v>
      </c>
      <c r="D6900" s="5">
        <v>41053</v>
      </c>
      <c r="E6900" s="5">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-163.57670000000005</v>
      </c>
    </row>
    <row r="6901" spans="1:22" ht="14.25" customHeight="1" x14ac:dyDescent="0.3">
      <c r="A6901" s="4">
        <v>6900</v>
      </c>
      <c r="B6901" s="4" t="s">
        <v>9156</v>
      </c>
      <c r="C6901" s="4">
        <f>YEAR(Data!$D6901)</f>
        <v>2012</v>
      </c>
      <c r="D6901" s="5">
        <v>41053</v>
      </c>
      <c r="E6901" s="5">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4">
        <v>-13.015200000000004</v>
      </c>
    </row>
    <row r="6902" spans="1:22" ht="14.25" customHeight="1" x14ac:dyDescent="0.3">
      <c r="A6902" s="4">
        <v>6901</v>
      </c>
      <c r="B6902" s="4" t="s">
        <v>9157</v>
      </c>
      <c r="C6902" s="4">
        <f>YEAR(Data!$D6902)</f>
        <v>2012</v>
      </c>
      <c r="D6902" s="5">
        <v>41159</v>
      </c>
      <c r="E6902" s="5">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167.97899999999996</v>
      </c>
    </row>
    <row r="6903" spans="1:22" ht="14.25" customHeight="1" x14ac:dyDescent="0.3">
      <c r="A6903" s="4">
        <v>6902</v>
      </c>
      <c r="B6903" s="4" t="s">
        <v>9158</v>
      </c>
      <c r="C6903" s="4">
        <f>YEAR(Data!$D6903)</f>
        <v>2014</v>
      </c>
      <c r="D6903" s="5">
        <v>41845</v>
      </c>
      <c r="E6903" s="5">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839.9860000000001</v>
      </c>
    </row>
    <row r="6904" spans="1:22" ht="14.25" customHeight="1" x14ac:dyDescent="0.3">
      <c r="A6904" s="4">
        <v>6903</v>
      </c>
      <c r="B6904" s="4" t="s">
        <v>9159</v>
      </c>
      <c r="C6904" s="4">
        <f>YEAR(Data!$D6904)</f>
        <v>2014</v>
      </c>
      <c r="D6904" s="5">
        <v>41885</v>
      </c>
      <c r="E6904" s="5">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ht="14.25" customHeight="1" x14ac:dyDescent="0.3">
      <c r="A6905" s="4">
        <v>6904</v>
      </c>
      <c r="B6905" s="4" t="s">
        <v>9159</v>
      </c>
      <c r="C6905" s="4">
        <f>YEAR(Data!$D6905)</f>
        <v>2014</v>
      </c>
      <c r="D6905" s="5">
        <v>41885</v>
      </c>
      <c r="E6905" s="5">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4">
        <v>-15.087600000000002</v>
      </c>
    </row>
    <row r="6906" spans="1:22" ht="14.25" customHeight="1" x14ac:dyDescent="0.3">
      <c r="A6906" s="4">
        <v>6905</v>
      </c>
      <c r="B6906" s="4" t="s">
        <v>9159</v>
      </c>
      <c r="C6906" s="4">
        <f>YEAR(Data!$D6906)</f>
        <v>2014</v>
      </c>
      <c r="D6906" s="5">
        <v>41885</v>
      </c>
      <c r="E6906" s="5">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4">
        <v>-44.235000000000007</v>
      </c>
    </row>
    <row r="6907" spans="1:22" ht="14.25" customHeight="1" x14ac:dyDescent="0.3">
      <c r="A6907" s="4">
        <v>6906</v>
      </c>
      <c r="B6907" s="4" t="s">
        <v>9162</v>
      </c>
      <c r="C6907" s="4">
        <f>YEAR(Data!$D6907)</f>
        <v>2014</v>
      </c>
      <c r="D6907" s="5">
        <v>41980</v>
      </c>
      <c r="E6907" s="5">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2.8836000000000004</v>
      </c>
    </row>
    <row r="6908" spans="1:22" ht="14.25" customHeight="1" x14ac:dyDescent="0.3">
      <c r="A6908" s="4">
        <v>6907</v>
      </c>
      <c r="B6908" s="4" t="s">
        <v>9163</v>
      </c>
      <c r="C6908" s="4">
        <f>YEAR(Data!$D6908)</f>
        <v>2014</v>
      </c>
      <c r="D6908" s="5">
        <v>41780</v>
      </c>
      <c r="E6908" s="5">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ht="14.25" customHeight="1" x14ac:dyDescent="0.3">
      <c r="A6909" s="4">
        <v>6908</v>
      </c>
      <c r="B6909" s="4" t="s">
        <v>9164</v>
      </c>
      <c r="C6909" s="4">
        <f>YEAR(Data!$D6909)</f>
        <v>2013</v>
      </c>
      <c r="D6909" s="5">
        <v>41545</v>
      </c>
      <c r="E6909" s="5">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4">
        <v>125.19799999999992</v>
      </c>
    </row>
    <row r="6910" spans="1:22" ht="14.25" customHeight="1" x14ac:dyDescent="0.3">
      <c r="A6910" s="4">
        <v>6909</v>
      </c>
      <c r="B6910" s="4" t="s">
        <v>9165</v>
      </c>
      <c r="C6910" s="4">
        <f>YEAR(Data!$D6910)</f>
        <v>2014</v>
      </c>
      <c r="D6910" s="5">
        <v>41984</v>
      </c>
      <c r="E6910" s="5">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4">
        <v>4.2803999999999984</v>
      </c>
    </row>
    <row r="6911" spans="1:22" ht="14.25" customHeight="1" x14ac:dyDescent="0.3">
      <c r="A6911" s="4">
        <v>6910</v>
      </c>
      <c r="B6911" s="4" t="s">
        <v>9166</v>
      </c>
      <c r="C6911" s="4">
        <f>YEAR(Data!$D6911)</f>
        <v>2011</v>
      </c>
      <c r="D6911" s="5">
        <v>40799</v>
      </c>
      <c r="E6911" s="5">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4">
        <v>-2.0015999999999998</v>
      </c>
    </row>
    <row r="6912" spans="1:22" ht="14.25" customHeight="1" x14ac:dyDescent="0.3">
      <c r="A6912" s="4">
        <v>6911</v>
      </c>
      <c r="B6912" s="4" t="s">
        <v>9167</v>
      </c>
      <c r="C6912" s="4">
        <f>YEAR(Data!$D6912)</f>
        <v>2014</v>
      </c>
      <c r="D6912" s="5">
        <v>41850</v>
      </c>
      <c r="E6912" s="5">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25.511200000000002</v>
      </c>
    </row>
    <row r="6913" spans="1:22" ht="14.25" customHeight="1" x14ac:dyDescent="0.3">
      <c r="A6913" s="4">
        <v>6912</v>
      </c>
      <c r="B6913" s="4" t="s">
        <v>9168</v>
      </c>
      <c r="C6913" s="4">
        <f>YEAR(Data!$D6913)</f>
        <v>2014</v>
      </c>
      <c r="D6913" s="5">
        <v>41853</v>
      </c>
      <c r="E6913" s="5">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50.365800000000007</v>
      </c>
    </row>
    <row r="6914" spans="1:22" ht="14.25" customHeight="1" x14ac:dyDescent="0.3">
      <c r="A6914" s="4">
        <v>6913</v>
      </c>
      <c r="B6914" s="4" t="s">
        <v>9169</v>
      </c>
      <c r="C6914" s="4">
        <f>YEAR(Data!$D6914)</f>
        <v>2014</v>
      </c>
      <c r="D6914" s="5">
        <v>41762</v>
      </c>
      <c r="E6914" s="5">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ht="14.25" customHeight="1" x14ac:dyDescent="0.3">
      <c r="A6915" s="4">
        <v>6914</v>
      </c>
      <c r="B6915" s="4" t="s">
        <v>9170</v>
      </c>
      <c r="C6915" s="4">
        <f>YEAR(Data!$D6915)</f>
        <v>2012</v>
      </c>
      <c r="D6915" s="5">
        <v>41072</v>
      </c>
      <c r="E6915" s="5">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4">
        <v>4.1987999999999985</v>
      </c>
    </row>
    <row r="6916" spans="1:22" ht="14.25" customHeight="1" x14ac:dyDescent="0.3">
      <c r="A6916" s="4">
        <v>6915</v>
      </c>
      <c r="B6916" s="4" t="s">
        <v>9172</v>
      </c>
      <c r="C6916" s="4">
        <f>YEAR(Data!$D6916)</f>
        <v>2011</v>
      </c>
      <c r="D6916" s="5">
        <v>40899</v>
      </c>
      <c r="E6916" s="5">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9.911999999999999</v>
      </c>
    </row>
    <row r="6917" spans="1:22" ht="14.25" customHeight="1" x14ac:dyDescent="0.3">
      <c r="A6917" s="4">
        <v>6916</v>
      </c>
      <c r="B6917" s="4" t="s">
        <v>9172</v>
      </c>
      <c r="C6917" s="4">
        <f>YEAR(Data!$D6917)</f>
        <v>2011</v>
      </c>
      <c r="D6917" s="5">
        <v>40899</v>
      </c>
      <c r="E6917" s="5">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4">
        <v>-31.332000000000008</v>
      </c>
    </row>
    <row r="6918" spans="1:22" ht="14.25" customHeight="1" x14ac:dyDescent="0.3">
      <c r="A6918" s="4">
        <v>6917</v>
      </c>
      <c r="B6918" s="4" t="s">
        <v>9172</v>
      </c>
      <c r="C6918" s="4">
        <f>YEAR(Data!$D6918)</f>
        <v>2011</v>
      </c>
      <c r="D6918" s="5">
        <v>40899</v>
      </c>
      <c r="E6918" s="5">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44.961600000000004</v>
      </c>
    </row>
    <row r="6919" spans="1:22" ht="14.25" customHeight="1" x14ac:dyDescent="0.3">
      <c r="A6919" s="4">
        <v>6918</v>
      </c>
      <c r="B6919" s="4" t="s">
        <v>9173</v>
      </c>
      <c r="C6919" s="4">
        <f>YEAR(Data!$D6919)</f>
        <v>2011</v>
      </c>
      <c r="D6919" s="5">
        <v>40893</v>
      </c>
      <c r="E6919" s="5">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4">
        <v>70.196000000000026</v>
      </c>
    </row>
    <row r="6920" spans="1:22" ht="14.25" customHeight="1" x14ac:dyDescent="0.3">
      <c r="A6920" s="4">
        <v>6919</v>
      </c>
      <c r="B6920" s="4" t="s">
        <v>9174</v>
      </c>
      <c r="C6920" s="4">
        <f>YEAR(Data!$D6920)</f>
        <v>2013</v>
      </c>
      <c r="D6920" s="5">
        <v>41381</v>
      </c>
      <c r="E6920" s="5">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4">
        <v>0.86400000000000077</v>
      </c>
    </row>
    <row r="6921" spans="1:22" ht="14.25" customHeight="1" x14ac:dyDescent="0.3">
      <c r="A6921" s="4">
        <v>6920</v>
      </c>
      <c r="B6921" s="4" t="s">
        <v>9175</v>
      </c>
      <c r="C6921" s="4">
        <f>YEAR(Data!$D6921)</f>
        <v>2012</v>
      </c>
      <c r="D6921" s="5">
        <v>41050</v>
      </c>
      <c r="E6921" s="5">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ht="14.25" customHeight="1" x14ac:dyDescent="0.3">
      <c r="A6922" s="4">
        <v>6921</v>
      </c>
      <c r="B6922" s="4" t="s">
        <v>9176</v>
      </c>
      <c r="C6922" s="4">
        <f>YEAR(Data!$D6922)</f>
        <v>2014</v>
      </c>
      <c r="D6922" s="5">
        <v>41697</v>
      </c>
      <c r="E6922" s="5">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4">
        <v>99.901199999999989</v>
      </c>
    </row>
    <row r="6923" spans="1:22" ht="14.25" customHeight="1" x14ac:dyDescent="0.3">
      <c r="A6923" s="4">
        <v>6922</v>
      </c>
      <c r="B6923" s="4" t="s">
        <v>9177</v>
      </c>
      <c r="C6923" s="4">
        <f>YEAR(Data!$D6923)</f>
        <v>2014</v>
      </c>
      <c r="D6923" s="5">
        <v>41734</v>
      </c>
      <c r="E6923" s="5">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ht="14.25" customHeight="1" x14ac:dyDescent="0.3">
      <c r="A6924" s="4">
        <v>6923</v>
      </c>
      <c r="B6924" s="4" t="s">
        <v>9178</v>
      </c>
      <c r="C6924" s="4">
        <f>YEAR(Data!$D6924)</f>
        <v>2012</v>
      </c>
      <c r="D6924" s="5">
        <v>40984</v>
      </c>
      <c r="E6924" s="5">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ht="14.25" customHeight="1" x14ac:dyDescent="0.3">
      <c r="A6925" s="4">
        <v>6924</v>
      </c>
      <c r="B6925" s="4" t="s">
        <v>9178</v>
      </c>
      <c r="C6925" s="4">
        <f>YEAR(Data!$D6925)</f>
        <v>2012</v>
      </c>
      <c r="D6925" s="5">
        <v>40984</v>
      </c>
      <c r="E6925" s="5">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3.3947999999999996</v>
      </c>
    </row>
    <row r="6926" spans="1:22" ht="14.25" customHeight="1" x14ac:dyDescent="0.3">
      <c r="A6926" s="4">
        <v>6925</v>
      </c>
      <c r="B6926" s="4" t="s">
        <v>9179</v>
      </c>
      <c r="C6926" s="4">
        <f>YEAR(Data!$D6926)</f>
        <v>2012</v>
      </c>
      <c r="D6926" s="5">
        <v>41243</v>
      </c>
      <c r="E6926" s="5">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10.883599999999998</v>
      </c>
    </row>
    <row r="6927" spans="1:22" ht="14.25" customHeight="1" x14ac:dyDescent="0.3">
      <c r="A6927" s="4">
        <v>6926</v>
      </c>
      <c r="B6927" s="4" t="s">
        <v>9179</v>
      </c>
      <c r="C6927" s="4">
        <f>YEAR(Data!$D6927)</f>
        <v>2012</v>
      </c>
      <c r="D6927" s="5">
        <v>41243</v>
      </c>
      <c r="E6927" s="5">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4">
        <v>42.588000000000022</v>
      </c>
    </row>
    <row r="6928" spans="1:22" ht="14.25" customHeight="1" x14ac:dyDescent="0.3">
      <c r="A6928" s="4">
        <v>6927</v>
      </c>
      <c r="B6928" s="4" t="s">
        <v>9180</v>
      </c>
      <c r="C6928" s="4">
        <f>YEAR(Data!$D6928)</f>
        <v>2013</v>
      </c>
      <c r="D6928" s="5">
        <v>41484</v>
      </c>
      <c r="E6928" s="5">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4">
        <v>8.6939999999999991</v>
      </c>
    </row>
    <row r="6929" spans="1:22" ht="14.25" customHeight="1" x14ac:dyDescent="0.3">
      <c r="A6929" s="4">
        <v>6928</v>
      </c>
      <c r="B6929" s="4" t="s">
        <v>9181</v>
      </c>
      <c r="C6929" s="4">
        <f>YEAR(Data!$D6929)</f>
        <v>2013</v>
      </c>
      <c r="D6929" s="5">
        <v>41449</v>
      </c>
      <c r="E6929" s="5">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25.293599999999998</v>
      </c>
    </row>
    <row r="6930" spans="1:22" ht="14.25" customHeight="1" x14ac:dyDescent="0.3">
      <c r="A6930" s="4">
        <v>6929</v>
      </c>
      <c r="B6930" s="4" t="s">
        <v>9181</v>
      </c>
      <c r="C6930" s="4">
        <f>YEAR(Data!$D6930)</f>
        <v>2013</v>
      </c>
      <c r="D6930" s="5">
        <v>41449</v>
      </c>
      <c r="E6930" s="5">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10.307099999999998</v>
      </c>
    </row>
    <row r="6931" spans="1:22" ht="14.25" customHeight="1" x14ac:dyDescent="0.3">
      <c r="A6931" s="4">
        <v>6930</v>
      </c>
      <c r="B6931" s="4" t="s">
        <v>9181</v>
      </c>
      <c r="C6931" s="4">
        <f>YEAR(Data!$D6931)</f>
        <v>2013</v>
      </c>
      <c r="D6931" s="5">
        <v>41449</v>
      </c>
      <c r="E6931" s="5">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97.013699999999858</v>
      </c>
    </row>
    <row r="6932" spans="1:22" ht="14.25" customHeight="1" x14ac:dyDescent="0.3">
      <c r="A6932" s="4">
        <v>6931</v>
      </c>
      <c r="B6932" s="4" t="s">
        <v>9181</v>
      </c>
      <c r="C6932" s="4">
        <f>YEAR(Data!$D6932)</f>
        <v>2013</v>
      </c>
      <c r="D6932" s="5">
        <v>41449</v>
      </c>
      <c r="E6932" s="5">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ht="14.25" customHeight="1" x14ac:dyDescent="0.3">
      <c r="A6933" s="4">
        <v>6932</v>
      </c>
      <c r="B6933" s="4" t="s">
        <v>9182</v>
      </c>
      <c r="C6933" s="4">
        <f>YEAR(Data!$D6933)</f>
        <v>2011</v>
      </c>
      <c r="D6933" s="5">
        <v>40738</v>
      </c>
      <c r="E6933" s="5">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4">
        <v>-2.2490000000000023</v>
      </c>
    </row>
    <row r="6934" spans="1:22" ht="14.25" customHeight="1" x14ac:dyDescent="0.3">
      <c r="A6934" s="4">
        <v>6933</v>
      </c>
      <c r="B6934" s="4" t="s">
        <v>9182</v>
      </c>
      <c r="C6934" s="4">
        <f>YEAR(Data!$D6934)</f>
        <v>2011</v>
      </c>
      <c r="D6934" s="5">
        <v>40738</v>
      </c>
      <c r="E6934" s="5">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4">
        <v>-13.993000000000004</v>
      </c>
    </row>
    <row r="6935" spans="1:22" ht="14.25" customHeight="1" x14ac:dyDescent="0.3">
      <c r="A6935" s="4">
        <v>6934</v>
      </c>
      <c r="B6935" s="4" t="s">
        <v>9182</v>
      </c>
      <c r="C6935" s="4">
        <f>YEAR(Data!$D6935)</f>
        <v>2011</v>
      </c>
      <c r="D6935" s="5">
        <v>40738</v>
      </c>
      <c r="E6935" s="5">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4">
        <v>1.1993999999999998</v>
      </c>
    </row>
    <row r="6936" spans="1:22" ht="14.25" customHeight="1" x14ac:dyDescent="0.3">
      <c r="A6936" s="4">
        <v>6935</v>
      </c>
      <c r="B6936" s="4" t="s">
        <v>9182</v>
      </c>
      <c r="C6936" s="4">
        <f>YEAR(Data!$D6936)</f>
        <v>2011</v>
      </c>
      <c r="D6936" s="5">
        <v>40738</v>
      </c>
      <c r="E6936" s="5">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4.6781999999999968</v>
      </c>
    </row>
    <row r="6937" spans="1:22" ht="14.25" customHeight="1" x14ac:dyDescent="0.3">
      <c r="A6937" s="4">
        <v>6936</v>
      </c>
      <c r="B6937" s="4" t="s">
        <v>9185</v>
      </c>
      <c r="C6937" s="4">
        <f>YEAR(Data!$D6937)</f>
        <v>2014</v>
      </c>
      <c r="D6937" s="5">
        <v>41974</v>
      </c>
      <c r="E6937" s="5">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4">
        <v>-10.797300000000011</v>
      </c>
    </row>
    <row r="6938" spans="1:22" ht="14.25" customHeight="1" x14ac:dyDescent="0.3">
      <c r="A6938" s="4">
        <v>6937</v>
      </c>
      <c r="B6938" s="4" t="s">
        <v>9186</v>
      </c>
      <c r="C6938" s="4">
        <f>YEAR(Data!$D6938)</f>
        <v>2013</v>
      </c>
      <c r="D6938" s="5">
        <v>41520</v>
      </c>
      <c r="E6938" s="5">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4">
        <v>-75.844800000000006</v>
      </c>
    </row>
    <row r="6939" spans="1:22" ht="14.25" customHeight="1" x14ac:dyDescent="0.3">
      <c r="A6939" s="4">
        <v>6938</v>
      </c>
      <c r="B6939" s="4" t="s">
        <v>9189</v>
      </c>
      <c r="C6939" s="4">
        <f>YEAR(Data!$D6939)</f>
        <v>2011</v>
      </c>
      <c r="D6939" s="5">
        <v>40709</v>
      </c>
      <c r="E6939" s="5">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4">
        <v>11.876799999999998</v>
      </c>
    </row>
    <row r="6940" spans="1:22" ht="14.25" customHeight="1" x14ac:dyDescent="0.3">
      <c r="A6940" s="4">
        <v>6939</v>
      </c>
      <c r="B6940" s="4" t="s">
        <v>9190</v>
      </c>
      <c r="C6940" s="4">
        <f>YEAR(Data!$D6940)</f>
        <v>2013</v>
      </c>
      <c r="D6940" s="5">
        <v>41584</v>
      </c>
      <c r="E6940" s="5">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4">
        <v>52.769200000000012</v>
      </c>
    </row>
    <row r="6941" spans="1:22" ht="14.25" customHeight="1" x14ac:dyDescent="0.3">
      <c r="A6941" s="4">
        <v>6940</v>
      </c>
      <c r="B6941" s="4" t="s">
        <v>9193</v>
      </c>
      <c r="C6941" s="4">
        <f>YEAR(Data!$D6941)</f>
        <v>2014</v>
      </c>
      <c r="D6941" s="5">
        <v>41817</v>
      </c>
      <c r="E6941" s="5">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ht="14.25" customHeight="1" x14ac:dyDescent="0.3">
      <c r="A6942" s="4">
        <v>6941</v>
      </c>
      <c r="B6942" s="4" t="s">
        <v>9193</v>
      </c>
      <c r="C6942" s="4">
        <f>YEAR(Data!$D6942)</f>
        <v>2014</v>
      </c>
      <c r="D6942" s="5">
        <v>41817</v>
      </c>
      <c r="E6942" s="5">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8.2359999999999989</v>
      </c>
    </row>
    <row r="6943" spans="1:22" ht="14.25" customHeight="1" x14ac:dyDescent="0.3">
      <c r="A6943" s="4">
        <v>6942</v>
      </c>
      <c r="B6943" s="4" t="s">
        <v>9193</v>
      </c>
      <c r="C6943" s="4">
        <f>YEAR(Data!$D6943)</f>
        <v>2014</v>
      </c>
      <c r="D6943" s="5">
        <v>41817</v>
      </c>
      <c r="E6943" s="5">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214.16399999999993</v>
      </c>
    </row>
    <row r="6944" spans="1:22" ht="14.25" customHeight="1" x14ac:dyDescent="0.3">
      <c r="A6944" s="4">
        <v>6943</v>
      </c>
      <c r="B6944" s="4" t="s">
        <v>9193</v>
      </c>
      <c r="C6944" s="4">
        <f>YEAR(Data!$D6944)</f>
        <v>2014</v>
      </c>
      <c r="D6944" s="5">
        <v>41817</v>
      </c>
      <c r="E6944" s="5">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31.519199999999998</v>
      </c>
    </row>
    <row r="6945" spans="1:22" ht="14.25" customHeight="1" x14ac:dyDescent="0.3">
      <c r="A6945" s="4">
        <v>6944</v>
      </c>
      <c r="B6945" s="4" t="s">
        <v>9194</v>
      </c>
      <c r="C6945" s="4">
        <f>YEAR(Data!$D6945)</f>
        <v>2012</v>
      </c>
      <c r="D6945" s="5">
        <v>41115</v>
      </c>
      <c r="E6945" s="5">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4">
        <v>38.997500000000002</v>
      </c>
    </row>
    <row r="6946" spans="1:22" ht="14.25" customHeight="1" x14ac:dyDescent="0.3">
      <c r="A6946" s="4">
        <v>6945</v>
      </c>
      <c r="B6946" s="4" t="s">
        <v>9197</v>
      </c>
      <c r="C6946" s="4">
        <f>YEAR(Data!$D6946)</f>
        <v>2011</v>
      </c>
      <c r="D6946" s="5">
        <v>40809</v>
      </c>
      <c r="E6946" s="5">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5.4487999999999994</v>
      </c>
    </row>
    <row r="6947" spans="1:22" ht="14.25" customHeight="1" x14ac:dyDescent="0.3">
      <c r="A6947" s="4">
        <v>6946</v>
      </c>
      <c r="B6947" s="4" t="s">
        <v>9198</v>
      </c>
      <c r="C6947" s="4">
        <f>YEAR(Data!$D6947)</f>
        <v>2013</v>
      </c>
      <c r="D6947" s="5">
        <v>41548</v>
      </c>
      <c r="E6947" s="5">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-26.195999999999984</v>
      </c>
    </row>
    <row r="6948" spans="1:22" ht="14.25" customHeight="1" x14ac:dyDescent="0.3">
      <c r="A6948" s="4">
        <v>6947</v>
      </c>
      <c r="B6948" s="4" t="s">
        <v>9199</v>
      </c>
      <c r="C6948" s="4">
        <f>YEAR(Data!$D6948)</f>
        <v>2012</v>
      </c>
      <c r="D6948" s="5">
        <v>41222</v>
      </c>
      <c r="E6948" s="5">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ht="14.25" customHeight="1" x14ac:dyDescent="0.3">
      <c r="A6949" s="4">
        <v>6948</v>
      </c>
      <c r="B6949" s="4" t="s">
        <v>9200</v>
      </c>
      <c r="C6949" s="4">
        <f>YEAR(Data!$D6949)</f>
        <v>2012</v>
      </c>
      <c r="D6949" s="5">
        <v>41024</v>
      </c>
      <c r="E6949" s="5">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ht="14.25" customHeight="1" x14ac:dyDescent="0.3">
      <c r="A6950" s="4">
        <v>6949</v>
      </c>
      <c r="B6950" s="4" t="s">
        <v>9200</v>
      </c>
      <c r="C6950" s="4">
        <f>YEAR(Data!$D6950)</f>
        <v>2012</v>
      </c>
      <c r="D6950" s="5">
        <v>41024</v>
      </c>
      <c r="E6950" s="5">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4">
        <v>-23.782199999999996</v>
      </c>
    </row>
    <row r="6951" spans="1:22" ht="14.25" customHeight="1" x14ac:dyDescent="0.3">
      <c r="A6951" s="4">
        <v>6950</v>
      </c>
      <c r="B6951" s="4" t="s">
        <v>9201</v>
      </c>
      <c r="C6951" s="4">
        <f>YEAR(Data!$D6951)</f>
        <v>2014</v>
      </c>
      <c r="D6951" s="5">
        <v>41963</v>
      </c>
      <c r="E6951" s="5">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4">
        <v>18.252499999999998</v>
      </c>
    </row>
    <row r="6952" spans="1:22" ht="14.25" customHeight="1" x14ac:dyDescent="0.3">
      <c r="A6952" s="4">
        <v>6951</v>
      </c>
      <c r="B6952" s="4" t="s">
        <v>9201</v>
      </c>
      <c r="C6952" s="4">
        <f>YEAR(Data!$D6952)</f>
        <v>2014</v>
      </c>
      <c r="D6952" s="5">
        <v>41963</v>
      </c>
      <c r="E6952" s="5">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4">
        <v>-29.323800000000006</v>
      </c>
    </row>
    <row r="6953" spans="1:22" ht="14.25" customHeight="1" x14ac:dyDescent="0.3">
      <c r="A6953" s="4">
        <v>6952</v>
      </c>
      <c r="B6953" s="4" t="s">
        <v>9202</v>
      </c>
      <c r="C6953" s="4">
        <f>YEAR(Data!$D6953)</f>
        <v>2012</v>
      </c>
      <c r="D6953" s="5">
        <v>41233</v>
      </c>
      <c r="E6953" s="5">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4">
        <v>55.998599999999954</v>
      </c>
    </row>
    <row r="6954" spans="1:22" ht="14.25" customHeight="1" x14ac:dyDescent="0.3">
      <c r="A6954" s="4">
        <v>6953</v>
      </c>
      <c r="B6954" s="4" t="s">
        <v>9205</v>
      </c>
      <c r="C6954" s="4">
        <f>YEAR(Data!$D6954)</f>
        <v>2012</v>
      </c>
      <c r="D6954" s="5">
        <v>41184</v>
      </c>
      <c r="E6954" s="5">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ht="14.25" customHeight="1" x14ac:dyDescent="0.3">
      <c r="A6955" s="4">
        <v>6954</v>
      </c>
      <c r="B6955" s="4" t="s">
        <v>9205</v>
      </c>
      <c r="C6955" s="4">
        <f>YEAR(Data!$D6955)</f>
        <v>2012</v>
      </c>
      <c r="D6955" s="5">
        <v>41184</v>
      </c>
      <c r="E6955" s="5">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4">
        <v>19.418399999999995</v>
      </c>
    </row>
    <row r="6956" spans="1:22" ht="14.25" customHeight="1" x14ac:dyDescent="0.3">
      <c r="A6956" s="4">
        <v>6955</v>
      </c>
      <c r="B6956" s="4" t="s">
        <v>9205</v>
      </c>
      <c r="C6956" s="4">
        <f>YEAR(Data!$D6956)</f>
        <v>2012</v>
      </c>
      <c r="D6956" s="5">
        <v>41184</v>
      </c>
      <c r="E6956" s="5">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4">
        <v>50.396000000000015</v>
      </c>
    </row>
    <row r="6957" spans="1:22" ht="14.25" customHeight="1" x14ac:dyDescent="0.3">
      <c r="A6957" s="4">
        <v>6956</v>
      </c>
      <c r="B6957" s="4" t="s">
        <v>9206</v>
      </c>
      <c r="C6957" s="4">
        <f>YEAR(Data!$D6957)</f>
        <v>2012</v>
      </c>
      <c r="D6957" s="5">
        <v>41024</v>
      </c>
      <c r="E6957" s="5">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ht="14.25" customHeight="1" x14ac:dyDescent="0.3">
      <c r="A6958" s="4">
        <v>6957</v>
      </c>
      <c r="B6958" s="4" t="s">
        <v>9207</v>
      </c>
      <c r="C6958" s="4">
        <f>YEAR(Data!$D6958)</f>
        <v>2013</v>
      </c>
      <c r="D6958" s="5">
        <v>41470</v>
      </c>
      <c r="E6958" s="5">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4">
        <v>17.107999999999997</v>
      </c>
    </row>
    <row r="6959" spans="1:22" ht="14.25" customHeight="1" x14ac:dyDescent="0.3">
      <c r="A6959" s="4">
        <v>6958</v>
      </c>
      <c r="B6959" s="4" t="s">
        <v>9207</v>
      </c>
      <c r="C6959" s="4">
        <f>YEAR(Data!$D6959)</f>
        <v>2013</v>
      </c>
      <c r="D6959" s="5">
        <v>41470</v>
      </c>
      <c r="E6959" s="5">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15.524999999999999</v>
      </c>
    </row>
    <row r="6960" spans="1:22" ht="14.25" customHeight="1" x14ac:dyDescent="0.3">
      <c r="A6960" s="4">
        <v>6959</v>
      </c>
      <c r="B6960" s="4" t="s">
        <v>9210</v>
      </c>
      <c r="C6960" s="4">
        <f>YEAR(Data!$D6960)</f>
        <v>2012</v>
      </c>
      <c r="D6960" s="5">
        <v>41179</v>
      </c>
      <c r="E6960" s="5">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ht="14.25" customHeight="1" x14ac:dyDescent="0.3">
      <c r="A6961" s="4">
        <v>6960</v>
      </c>
      <c r="B6961" s="4" t="s">
        <v>9210</v>
      </c>
      <c r="C6961" s="4">
        <f>YEAR(Data!$D6961)</f>
        <v>2012</v>
      </c>
      <c r="D6961" s="5">
        <v>41179</v>
      </c>
      <c r="E6961" s="5">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ht="14.25" customHeight="1" x14ac:dyDescent="0.3">
      <c r="A6962" s="4">
        <v>6961</v>
      </c>
      <c r="B6962" s="4" t="s">
        <v>9210</v>
      </c>
      <c r="C6962" s="4">
        <f>YEAR(Data!$D6962)</f>
        <v>2012</v>
      </c>
      <c r="D6962" s="5">
        <v>41179</v>
      </c>
      <c r="E6962" s="5">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6.2208000000000006</v>
      </c>
    </row>
    <row r="6963" spans="1:22" ht="14.25" customHeight="1" x14ac:dyDescent="0.3">
      <c r="A6963" s="4">
        <v>6962</v>
      </c>
      <c r="B6963" s="4" t="s">
        <v>9211</v>
      </c>
      <c r="C6963" s="4">
        <f>YEAR(Data!$D6963)</f>
        <v>2014</v>
      </c>
      <c r="D6963" s="5">
        <v>41954</v>
      </c>
      <c r="E6963" s="5">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4">
        <v>2.1060000000000008</v>
      </c>
    </row>
    <row r="6964" spans="1:22" ht="14.25" customHeight="1" x14ac:dyDescent="0.3">
      <c r="A6964" s="4">
        <v>6963</v>
      </c>
      <c r="B6964" s="4" t="s">
        <v>9212</v>
      </c>
      <c r="C6964" s="4">
        <f>YEAR(Data!$D6964)</f>
        <v>2013</v>
      </c>
      <c r="D6964" s="5">
        <v>41472</v>
      </c>
      <c r="E6964" s="5">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ht="14.25" customHeight="1" x14ac:dyDescent="0.3">
      <c r="A6965" s="4">
        <v>6964</v>
      </c>
      <c r="B6965" s="4" t="s">
        <v>9212</v>
      </c>
      <c r="C6965" s="4">
        <f>YEAR(Data!$D6965)</f>
        <v>2013</v>
      </c>
      <c r="D6965" s="5">
        <v>41472</v>
      </c>
      <c r="E6965" s="5">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4">
        <v>5.580000000000001</v>
      </c>
    </row>
    <row r="6966" spans="1:22" ht="14.25" customHeight="1" x14ac:dyDescent="0.3">
      <c r="A6966" s="4">
        <v>6965</v>
      </c>
      <c r="B6966" s="4" t="s">
        <v>9212</v>
      </c>
      <c r="C6966" s="4">
        <f>YEAR(Data!$D6966)</f>
        <v>2013</v>
      </c>
      <c r="D6966" s="5">
        <v>41472</v>
      </c>
      <c r="E6966" s="5">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ht="14.25" customHeight="1" x14ac:dyDescent="0.3">
      <c r="A6967" s="4">
        <v>6966</v>
      </c>
      <c r="B6967" s="4" t="s">
        <v>9212</v>
      </c>
      <c r="C6967" s="4">
        <f>YEAR(Data!$D6967)</f>
        <v>2013</v>
      </c>
      <c r="D6967" s="5">
        <v>41472</v>
      </c>
      <c r="E6967" s="5">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4">
        <v>18.235199999999999</v>
      </c>
    </row>
    <row r="6968" spans="1:22" ht="14.25" customHeight="1" x14ac:dyDescent="0.3">
      <c r="A6968" s="4">
        <v>6967</v>
      </c>
      <c r="B6968" s="4" t="s">
        <v>9212</v>
      </c>
      <c r="C6968" s="4">
        <f>YEAR(Data!$D6968)</f>
        <v>2013</v>
      </c>
      <c r="D6968" s="5">
        <v>41472</v>
      </c>
      <c r="E6968" s="5">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ht="14.25" customHeight="1" x14ac:dyDescent="0.3">
      <c r="A6969" s="4">
        <v>6968</v>
      </c>
      <c r="B6969" s="4" t="s">
        <v>9212</v>
      </c>
      <c r="C6969" s="4">
        <f>YEAR(Data!$D6969)</f>
        <v>2013</v>
      </c>
      <c r="D6969" s="5">
        <v>41472</v>
      </c>
      <c r="E6969" s="5">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4">
        <v>28.857599999999998</v>
      </c>
    </row>
    <row r="6970" spans="1:22" ht="14.25" customHeight="1" x14ac:dyDescent="0.3">
      <c r="A6970" s="4">
        <v>6969</v>
      </c>
      <c r="B6970" s="4" t="s">
        <v>9213</v>
      </c>
      <c r="C6970" s="4">
        <f>YEAR(Data!$D6970)</f>
        <v>2012</v>
      </c>
      <c r="D6970" s="5">
        <v>41198</v>
      </c>
      <c r="E6970" s="5">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ht="14.25" customHeight="1" x14ac:dyDescent="0.3">
      <c r="A6971" s="4">
        <v>6970</v>
      </c>
      <c r="B6971" s="4" t="s">
        <v>9214</v>
      </c>
      <c r="C6971" s="4">
        <f>YEAR(Data!$D6971)</f>
        <v>2013</v>
      </c>
      <c r="D6971" s="5">
        <v>41284</v>
      </c>
      <c r="E6971" s="5">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4">
        <v>7.7034999999999982</v>
      </c>
    </row>
    <row r="6972" spans="1:22" ht="14.25" customHeight="1" x14ac:dyDescent="0.3">
      <c r="A6972" s="4">
        <v>6971</v>
      </c>
      <c r="B6972" s="4" t="s">
        <v>9215</v>
      </c>
      <c r="C6972" s="4">
        <f>YEAR(Data!$D6972)</f>
        <v>2014</v>
      </c>
      <c r="D6972" s="5">
        <v>41902</v>
      </c>
      <c r="E6972" s="5">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4">
        <v>-2.5248000000000022</v>
      </c>
    </row>
    <row r="6973" spans="1:22" ht="14.25" customHeight="1" x14ac:dyDescent="0.3">
      <c r="A6973" s="4">
        <v>6972</v>
      </c>
      <c r="B6973" s="4" t="s">
        <v>9215</v>
      </c>
      <c r="C6973" s="4">
        <f>YEAR(Data!$D6973)</f>
        <v>2014</v>
      </c>
      <c r="D6973" s="5">
        <v>41902</v>
      </c>
      <c r="E6973" s="5">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4.4792000000000058</v>
      </c>
    </row>
    <row r="6974" spans="1:22" ht="14.25" customHeight="1" x14ac:dyDescent="0.3">
      <c r="A6974" s="4">
        <v>6973</v>
      </c>
      <c r="B6974" s="4" t="s">
        <v>9215</v>
      </c>
      <c r="C6974" s="4">
        <f>YEAR(Data!$D6974)</f>
        <v>2014</v>
      </c>
      <c r="D6974" s="5">
        <v>41902</v>
      </c>
      <c r="E6974" s="5">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4">
        <v>29.495000000000019</v>
      </c>
    </row>
    <row r="6975" spans="1:22" ht="14.25" customHeight="1" x14ac:dyDescent="0.3">
      <c r="A6975" s="4">
        <v>6974</v>
      </c>
      <c r="B6975" s="4" t="s">
        <v>9215</v>
      </c>
      <c r="C6975" s="4">
        <f>YEAR(Data!$D6975)</f>
        <v>2014</v>
      </c>
      <c r="D6975" s="5">
        <v>41902</v>
      </c>
      <c r="E6975" s="5">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4">
        <v>-13.938000000000002</v>
      </c>
    </row>
    <row r="6976" spans="1:22" ht="14.25" customHeight="1" x14ac:dyDescent="0.3">
      <c r="A6976" s="4">
        <v>6975</v>
      </c>
      <c r="B6976" s="4" t="s">
        <v>9216</v>
      </c>
      <c r="C6976" s="4">
        <f>YEAR(Data!$D6976)</f>
        <v>2014</v>
      </c>
      <c r="D6976" s="5">
        <v>41898</v>
      </c>
      <c r="E6976" s="5">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4">
        <v>8.3328000000000024</v>
      </c>
    </row>
    <row r="6977" spans="1:22" ht="14.25" customHeight="1" x14ac:dyDescent="0.3">
      <c r="A6977" s="4">
        <v>6976</v>
      </c>
      <c r="B6977" s="4" t="s">
        <v>9217</v>
      </c>
      <c r="C6977" s="4">
        <f>YEAR(Data!$D6977)</f>
        <v>2012</v>
      </c>
      <c r="D6977" s="5">
        <v>41088</v>
      </c>
      <c r="E6977" s="5">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ht="14.25" customHeight="1" x14ac:dyDescent="0.3">
      <c r="A6978" s="4">
        <v>6977</v>
      </c>
      <c r="B6978" s="4" t="s">
        <v>9217</v>
      </c>
      <c r="C6978" s="4">
        <f>YEAR(Data!$D6978)</f>
        <v>2012</v>
      </c>
      <c r="D6978" s="5">
        <v>41088</v>
      </c>
      <c r="E6978" s="5">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4">
        <v>46.631999999999977</v>
      </c>
    </row>
    <row r="6979" spans="1:22" ht="14.25" customHeight="1" x14ac:dyDescent="0.3">
      <c r="A6979" s="4">
        <v>6978</v>
      </c>
      <c r="B6979" s="4" t="s">
        <v>9218</v>
      </c>
      <c r="C6979" s="4">
        <f>YEAR(Data!$D6979)</f>
        <v>2013</v>
      </c>
      <c r="D6979" s="5">
        <v>41604</v>
      </c>
      <c r="E6979" s="5">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17.993999999999993</v>
      </c>
    </row>
    <row r="6980" spans="1:22" ht="14.25" customHeight="1" x14ac:dyDescent="0.3">
      <c r="A6980" s="4">
        <v>6979</v>
      </c>
      <c r="B6980" s="4" t="s">
        <v>9219</v>
      </c>
      <c r="C6980" s="4">
        <f>YEAR(Data!$D6980)</f>
        <v>2014</v>
      </c>
      <c r="D6980" s="5">
        <v>41969</v>
      </c>
      <c r="E6980" s="5">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23.946299999999997</v>
      </c>
    </row>
    <row r="6981" spans="1:22" ht="14.25" customHeight="1" x14ac:dyDescent="0.3">
      <c r="A6981" s="4">
        <v>6980</v>
      </c>
      <c r="B6981" s="4" t="s">
        <v>9220</v>
      </c>
      <c r="C6981" s="4">
        <f>YEAR(Data!$D6981)</f>
        <v>2014</v>
      </c>
      <c r="D6981" s="5">
        <v>41654</v>
      </c>
      <c r="E6981" s="5">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4">
        <v>69.704999999999998</v>
      </c>
    </row>
    <row r="6982" spans="1:22" ht="14.25" customHeight="1" x14ac:dyDescent="0.3">
      <c r="A6982" s="4">
        <v>6981</v>
      </c>
      <c r="B6982" s="4" t="s">
        <v>9221</v>
      </c>
      <c r="C6982" s="4">
        <f>YEAR(Data!$D6982)</f>
        <v>2011</v>
      </c>
      <c r="D6982" s="5">
        <v>40854</v>
      </c>
      <c r="E6982" s="5">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2.8415999999999997</v>
      </c>
    </row>
    <row r="6983" spans="1:22" ht="14.25" customHeight="1" x14ac:dyDescent="0.3">
      <c r="A6983" s="4">
        <v>6982</v>
      </c>
      <c r="B6983" s="4" t="s">
        <v>9221</v>
      </c>
      <c r="C6983" s="4">
        <f>YEAR(Data!$D6983)</f>
        <v>2011</v>
      </c>
      <c r="D6983" s="5">
        <v>40854</v>
      </c>
      <c r="E6983" s="5">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4">
        <v>13.8828</v>
      </c>
    </row>
    <row r="6984" spans="1:22" ht="14.25" customHeight="1" x14ac:dyDescent="0.3">
      <c r="A6984" s="4">
        <v>6983</v>
      </c>
      <c r="B6984" s="4" t="s">
        <v>9222</v>
      </c>
      <c r="C6984" s="4">
        <f>YEAR(Data!$D6984)</f>
        <v>2013</v>
      </c>
      <c r="D6984" s="5">
        <v>41519</v>
      </c>
      <c r="E6984" s="5">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ht="14.25" customHeight="1" x14ac:dyDescent="0.3">
      <c r="A6985" s="4">
        <v>6984</v>
      </c>
      <c r="B6985" s="4" t="s">
        <v>9222</v>
      </c>
      <c r="C6985" s="4">
        <f>YEAR(Data!$D6985)</f>
        <v>2013</v>
      </c>
      <c r="D6985" s="5">
        <v>41519</v>
      </c>
      <c r="E6985" s="5">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ht="14.25" customHeight="1" x14ac:dyDescent="0.3">
      <c r="A6986" s="4">
        <v>6985</v>
      </c>
      <c r="B6986" s="4" t="s">
        <v>9222</v>
      </c>
      <c r="C6986" s="4">
        <f>YEAR(Data!$D6986)</f>
        <v>2013</v>
      </c>
      <c r="D6986" s="5">
        <v>41519</v>
      </c>
      <c r="E6986" s="5">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71.161999999999978</v>
      </c>
    </row>
    <row r="6987" spans="1:22" ht="14.25" customHeight="1" x14ac:dyDescent="0.3">
      <c r="A6987" s="4">
        <v>6986</v>
      </c>
      <c r="B6987" s="4" t="s">
        <v>9222</v>
      </c>
      <c r="C6987" s="4">
        <f>YEAR(Data!$D6987)</f>
        <v>2013</v>
      </c>
      <c r="D6987" s="5">
        <v>41519</v>
      </c>
      <c r="E6987" s="5">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ht="14.25" customHeight="1" x14ac:dyDescent="0.3">
      <c r="A6988" s="4">
        <v>6987</v>
      </c>
      <c r="B6988" s="4" t="s">
        <v>9222</v>
      </c>
      <c r="C6988" s="4">
        <f>YEAR(Data!$D6988)</f>
        <v>2013</v>
      </c>
      <c r="D6988" s="5">
        <v>41519</v>
      </c>
      <c r="E6988" s="5">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ht="14.25" customHeight="1" x14ac:dyDescent="0.3">
      <c r="A6989" s="4">
        <v>6988</v>
      </c>
      <c r="B6989" s="4" t="s">
        <v>9222</v>
      </c>
      <c r="C6989" s="4">
        <f>YEAR(Data!$D6989)</f>
        <v>2013</v>
      </c>
      <c r="D6989" s="5">
        <v>41519</v>
      </c>
      <c r="E6989" s="5">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4">
        <v>12.672000000000001</v>
      </c>
    </row>
    <row r="6990" spans="1:22" ht="14.25" customHeight="1" x14ac:dyDescent="0.3">
      <c r="A6990" s="4">
        <v>6989</v>
      </c>
      <c r="B6990" s="4" t="s">
        <v>9223</v>
      </c>
      <c r="C6990" s="4">
        <f>YEAR(Data!$D6990)</f>
        <v>2014</v>
      </c>
      <c r="D6990" s="5">
        <v>41955</v>
      </c>
      <c r="E6990" s="5">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4">
        <v>130.28849999999983</v>
      </c>
    </row>
    <row r="6991" spans="1:22" ht="14.25" customHeight="1" x14ac:dyDescent="0.3">
      <c r="A6991" s="4">
        <v>6990</v>
      </c>
      <c r="B6991" s="4" t="s">
        <v>9224</v>
      </c>
      <c r="C6991" s="4">
        <f>YEAR(Data!$D6991)</f>
        <v>2014</v>
      </c>
      <c r="D6991" s="5">
        <v>41985</v>
      </c>
      <c r="E6991" s="5">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4">
        <v>-3.7584000000000009</v>
      </c>
    </row>
    <row r="6992" spans="1:22" ht="14.25" customHeight="1" x14ac:dyDescent="0.3">
      <c r="A6992" s="4">
        <v>6991</v>
      </c>
      <c r="B6992" s="4" t="s">
        <v>9228</v>
      </c>
      <c r="C6992" s="4">
        <f>YEAR(Data!$D6992)</f>
        <v>2012</v>
      </c>
      <c r="D6992" s="5">
        <v>41221</v>
      </c>
      <c r="E6992" s="5">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4">
        <v>18.660600000000002</v>
      </c>
    </row>
    <row r="6993" spans="1:22" ht="14.25" customHeight="1" x14ac:dyDescent="0.3">
      <c r="A6993" s="4">
        <v>6992</v>
      </c>
      <c r="B6993" s="4" t="s">
        <v>9228</v>
      </c>
      <c r="C6993" s="4">
        <f>YEAR(Data!$D6993)</f>
        <v>2012</v>
      </c>
      <c r="D6993" s="5">
        <v>41221</v>
      </c>
      <c r="E6993" s="5">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4">
        <v>58.811999999999998</v>
      </c>
    </row>
    <row r="6994" spans="1:22" ht="14.25" customHeight="1" x14ac:dyDescent="0.3">
      <c r="A6994" s="4">
        <v>6993</v>
      </c>
      <c r="B6994" s="4" t="s">
        <v>9228</v>
      </c>
      <c r="C6994" s="4">
        <f>YEAR(Data!$D6994)</f>
        <v>2012</v>
      </c>
      <c r="D6994" s="5">
        <v>41221</v>
      </c>
      <c r="E6994" s="5">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4">
        <v>41.038800000000002</v>
      </c>
    </row>
    <row r="6995" spans="1:22" ht="14.25" customHeight="1" x14ac:dyDescent="0.3">
      <c r="A6995" s="4">
        <v>6994</v>
      </c>
      <c r="B6995" s="4" t="s">
        <v>9228</v>
      </c>
      <c r="C6995" s="4">
        <f>YEAR(Data!$D6995)</f>
        <v>2012</v>
      </c>
      <c r="D6995" s="5">
        <v>41221</v>
      </c>
      <c r="E6995" s="5">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4">
        <v>79.757999999999967</v>
      </c>
    </row>
    <row r="6996" spans="1:22" ht="14.25" customHeight="1" x14ac:dyDescent="0.3">
      <c r="A6996" s="4">
        <v>6995</v>
      </c>
      <c r="B6996" s="4" t="s">
        <v>9228</v>
      </c>
      <c r="C6996" s="4">
        <f>YEAR(Data!$D6996)</f>
        <v>2012</v>
      </c>
      <c r="D6996" s="5">
        <v>41221</v>
      </c>
      <c r="E6996" s="5">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4">
        <v>6.9749999999999979</v>
      </c>
    </row>
    <row r="6997" spans="1:22" ht="14.25" customHeight="1" x14ac:dyDescent="0.3">
      <c r="A6997" s="4">
        <v>6996</v>
      </c>
      <c r="B6997" s="4" t="s">
        <v>9229</v>
      </c>
      <c r="C6997" s="4">
        <f>YEAR(Data!$D6997)</f>
        <v>2012</v>
      </c>
      <c r="D6997" s="5">
        <v>41232</v>
      </c>
      <c r="E6997" s="5">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ht="14.25" customHeight="1" x14ac:dyDescent="0.3">
      <c r="A6998" s="4">
        <v>6997</v>
      </c>
      <c r="B6998" s="4" t="s">
        <v>9230</v>
      </c>
      <c r="C6998" s="4">
        <f>YEAR(Data!$D6998)</f>
        <v>2014</v>
      </c>
      <c r="D6998" s="5">
        <v>41997</v>
      </c>
      <c r="E6998" s="5">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4">
        <v>-22.144000000000005</v>
      </c>
    </row>
    <row r="6999" spans="1:22" ht="14.25" customHeight="1" x14ac:dyDescent="0.3">
      <c r="A6999" s="4">
        <v>6998</v>
      </c>
      <c r="B6999" s="4" t="s">
        <v>9230</v>
      </c>
      <c r="C6999" s="4">
        <f>YEAR(Data!$D6999)</f>
        <v>2014</v>
      </c>
      <c r="D6999" s="5">
        <v>41997</v>
      </c>
      <c r="E6999" s="5">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63.753599999999992</v>
      </c>
    </row>
    <row r="7000" spans="1:22" ht="14.25" customHeight="1" x14ac:dyDescent="0.3">
      <c r="A7000" s="4">
        <v>6999</v>
      </c>
      <c r="B7000" s="4" t="s">
        <v>9231</v>
      </c>
      <c r="C7000" s="4">
        <f>YEAR(Data!$D7000)</f>
        <v>2013</v>
      </c>
      <c r="D7000" s="5">
        <v>41534</v>
      </c>
      <c r="E7000" s="5">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4">
        <v>6.3504000000000005</v>
      </c>
    </row>
    <row r="7001" spans="1:22" ht="14.25" customHeight="1" x14ac:dyDescent="0.3">
      <c r="A7001" s="4">
        <v>7000</v>
      </c>
      <c r="B7001" s="4" t="s">
        <v>9232</v>
      </c>
      <c r="C7001" s="4">
        <f>YEAR(Data!$D7001)</f>
        <v>2014</v>
      </c>
      <c r="D7001" s="5">
        <v>41786</v>
      </c>
      <c r="E7001" s="5">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4">
        <v>62.531999999999982</v>
      </c>
    </row>
    <row r="7002" spans="1:22" ht="14.25" customHeight="1" x14ac:dyDescent="0.3">
      <c r="A7002" s="4">
        <v>7001</v>
      </c>
      <c r="B7002" s="4" t="s">
        <v>9232</v>
      </c>
      <c r="C7002" s="4">
        <f>YEAR(Data!$D7002)</f>
        <v>2014</v>
      </c>
      <c r="D7002" s="5">
        <v>41786</v>
      </c>
      <c r="E7002" s="5">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0.77280000000000015</v>
      </c>
    </row>
    <row r="7003" spans="1:22" ht="14.25" customHeight="1" x14ac:dyDescent="0.3">
      <c r="A7003" s="4">
        <v>7002</v>
      </c>
      <c r="B7003" s="4" t="s">
        <v>9233</v>
      </c>
      <c r="C7003" s="4">
        <f>YEAR(Data!$D7003)</f>
        <v>2012</v>
      </c>
      <c r="D7003" s="5">
        <v>40998</v>
      </c>
      <c r="E7003" s="5">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4">
        <v>-110.02320000000003</v>
      </c>
    </row>
    <row r="7004" spans="1:22" ht="14.25" customHeight="1" x14ac:dyDescent="0.3">
      <c r="A7004" s="4">
        <v>7003</v>
      </c>
      <c r="B7004" s="4" t="s">
        <v>9235</v>
      </c>
      <c r="C7004" s="4">
        <f>YEAR(Data!$D7004)</f>
        <v>2011</v>
      </c>
      <c r="D7004" s="5">
        <v>40774</v>
      </c>
      <c r="E7004" s="5">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26.031600000000012</v>
      </c>
    </row>
    <row r="7005" spans="1:22" ht="14.25" customHeight="1" x14ac:dyDescent="0.3">
      <c r="A7005" s="4">
        <v>7004</v>
      </c>
      <c r="B7005" s="4" t="s">
        <v>9235</v>
      </c>
      <c r="C7005" s="4">
        <f>YEAR(Data!$D7005)</f>
        <v>2011</v>
      </c>
      <c r="D7005" s="5">
        <v>40774</v>
      </c>
      <c r="E7005" s="5">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4">
        <v>22.573199999999996</v>
      </c>
    </row>
    <row r="7006" spans="1:22" ht="14.25" customHeight="1" x14ac:dyDescent="0.3">
      <c r="A7006" s="4">
        <v>7005</v>
      </c>
      <c r="B7006" s="4" t="s">
        <v>9236</v>
      </c>
      <c r="C7006" s="4">
        <f>YEAR(Data!$D7006)</f>
        <v>2011</v>
      </c>
      <c r="D7006" s="5">
        <v>40900</v>
      </c>
      <c r="E7006" s="5">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4">
        <v>1.8144</v>
      </c>
    </row>
    <row r="7007" spans="1:22" ht="14.25" customHeight="1" x14ac:dyDescent="0.3">
      <c r="A7007" s="4">
        <v>7006</v>
      </c>
      <c r="B7007" s="4" t="s">
        <v>9237</v>
      </c>
      <c r="C7007" s="4">
        <f>YEAR(Data!$D7007)</f>
        <v>2012</v>
      </c>
      <c r="D7007" s="5">
        <v>41214</v>
      </c>
      <c r="E7007" s="5">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4">
        <v>13.677600000000002</v>
      </c>
    </row>
    <row r="7008" spans="1:22" ht="14.25" customHeight="1" x14ac:dyDescent="0.3">
      <c r="A7008" s="4">
        <v>7007</v>
      </c>
      <c r="B7008" s="4" t="s">
        <v>9238</v>
      </c>
      <c r="C7008" s="4">
        <f>YEAR(Data!$D7008)</f>
        <v>2011</v>
      </c>
      <c r="D7008" s="5">
        <v>40892</v>
      </c>
      <c r="E7008" s="5">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4">
        <v>-7.4759999999999991</v>
      </c>
    </row>
    <row r="7009" spans="1:22" ht="14.25" customHeight="1" x14ac:dyDescent="0.3">
      <c r="A7009" s="4">
        <v>7008</v>
      </c>
      <c r="B7009" s="4" t="s">
        <v>9239</v>
      </c>
      <c r="C7009" s="4">
        <f>YEAR(Data!$D7009)</f>
        <v>2012</v>
      </c>
      <c r="D7009" s="5">
        <v>41142</v>
      </c>
      <c r="E7009" s="5">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4">
        <v>-8.9795999999999978</v>
      </c>
    </row>
    <row r="7010" spans="1:22" ht="14.25" customHeight="1" x14ac:dyDescent="0.3">
      <c r="A7010" s="4">
        <v>7009</v>
      </c>
      <c r="B7010" s="4" t="s">
        <v>9239</v>
      </c>
      <c r="C7010" s="4">
        <f>YEAR(Data!$D7010)</f>
        <v>2012</v>
      </c>
      <c r="D7010" s="5">
        <v>41142</v>
      </c>
      <c r="E7010" s="5">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-42.746999999999957</v>
      </c>
    </row>
    <row r="7011" spans="1:22" ht="14.25" customHeight="1" x14ac:dyDescent="0.3">
      <c r="A7011" s="4">
        <v>7010</v>
      </c>
      <c r="B7011" s="4" t="s">
        <v>9239</v>
      </c>
      <c r="C7011" s="4">
        <f>YEAR(Data!$D7011)</f>
        <v>2012</v>
      </c>
      <c r="D7011" s="5">
        <v>41142</v>
      </c>
      <c r="E7011" s="5">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4">
        <v>-3.8976000000000015</v>
      </c>
    </row>
    <row r="7012" spans="1:22" ht="14.25" customHeight="1" x14ac:dyDescent="0.3">
      <c r="A7012" s="4">
        <v>7011</v>
      </c>
      <c r="B7012" s="4" t="s">
        <v>9240</v>
      </c>
      <c r="C7012" s="4">
        <f>YEAR(Data!$D7012)</f>
        <v>2011</v>
      </c>
      <c r="D7012" s="5">
        <v>40686</v>
      </c>
      <c r="E7012" s="5">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4">
        <v>5.8369999999999997</v>
      </c>
    </row>
    <row r="7013" spans="1:22" ht="14.25" customHeight="1" x14ac:dyDescent="0.3">
      <c r="A7013" s="4">
        <v>7012</v>
      </c>
      <c r="B7013" s="4" t="s">
        <v>9240</v>
      </c>
      <c r="C7013" s="4">
        <f>YEAR(Data!$D7013)</f>
        <v>2011</v>
      </c>
      <c r="D7013" s="5">
        <v>40686</v>
      </c>
      <c r="E7013" s="5">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4">
        <v>0.15120000000000022</v>
      </c>
    </row>
    <row r="7014" spans="1:22" ht="14.25" customHeight="1" x14ac:dyDescent="0.3">
      <c r="A7014" s="4">
        <v>7013</v>
      </c>
      <c r="B7014" s="4" t="s">
        <v>9240</v>
      </c>
      <c r="C7014" s="4">
        <f>YEAR(Data!$D7014)</f>
        <v>2011</v>
      </c>
      <c r="D7014" s="5">
        <v>40686</v>
      </c>
      <c r="E7014" s="5">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56.20320000000001</v>
      </c>
    </row>
    <row r="7015" spans="1:22" ht="14.25" customHeight="1" x14ac:dyDescent="0.3">
      <c r="A7015" s="4">
        <v>7014</v>
      </c>
      <c r="B7015" s="4" t="s">
        <v>9241</v>
      </c>
      <c r="C7015" s="4">
        <f>YEAR(Data!$D7015)</f>
        <v>2014</v>
      </c>
      <c r="D7015" s="5">
        <v>41983</v>
      </c>
      <c r="E7015" s="5">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15.697800000000004</v>
      </c>
    </row>
    <row r="7016" spans="1:22" ht="14.25" customHeight="1" x14ac:dyDescent="0.3">
      <c r="A7016" s="4">
        <v>7015</v>
      </c>
      <c r="B7016" s="4" t="s">
        <v>9242</v>
      </c>
      <c r="C7016" s="4">
        <f>YEAR(Data!$D7016)</f>
        <v>2011</v>
      </c>
      <c r="D7016" s="5">
        <v>40613</v>
      </c>
      <c r="E7016" s="5">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ht="14.25" customHeight="1" x14ac:dyDescent="0.3">
      <c r="A7017" s="4">
        <v>7016</v>
      </c>
      <c r="B7017" s="4" t="s">
        <v>9242</v>
      </c>
      <c r="C7017" s="4">
        <f>YEAR(Data!$D7017)</f>
        <v>2011</v>
      </c>
      <c r="D7017" s="5">
        <v>40613</v>
      </c>
      <c r="E7017" s="5">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14.172800000000002</v>
      </c>
    </row>
    <row r="7018" spans="1:22" ht="14.25" customHeight="1" x14ac:dyDescent="0.3">
      <c r="A7018" s="4">
        <v>7017</v>
      </c>
      <c r="B7018" s="4" t="s">
        <v>9242</v>
      </c>
      <c r="C7018" s="4">
        <f>YEAR(Data!$D7018)</f>
        <v>2011</v>
      </c>
      <c r="D7018" s="5">
        <v>40613</v>
      </c>
      <c r="E7018" s="5">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164.63160000000005</v>
      </c>
    </row>
    <row r="7019" spans="1:22" ht="14.25" customHeight="1" x14ac:dyDescent="0.3">
      <c r="A7019" s="4">
        <v>7018</v>
      </c>
      <c r="B7019" s="4" t="s">
        <v>9242</v>
      </c>
      <c r="C7019" s="4">
        <f>YEAR(Data!$D7019)</f>
        <v>2011</v>
      </c>
      <c r="D7019" s="5">
        <v>40613</v>
      </c>
      <c r="E7019" s="5">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4">
        <v>7.0218000000000007</v>
      </c>
    </row>
    <row r="7020" spans="1:22" ht="14.25" customHeight="1" x14ac:dyDescent="0.3">
      <c r="A7020" s="4">
        <v>7019</v>
      </c>
      <c r="B7020" s="4" t="s">
        <v>9243</v>
      </c>
      <c r="C7020" s="4">
        <f>YEAR(Data!$D7020)</f>
        <v>2013</v>
      </c>
      <c r="D7020" s="5">
        <v>41449</v>
      </c>
      <c r="E7020" s="5">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4">
        <v>12.1401</v>
      </c>
    </row>
    <row r="7021" spans="1:22" ht="14.25" customHeight="1" x14ac:dyDescent="0.3">
      <c r="A7021" s="4">
        <v>7020</v>
      </c>
      <c r="B7021" s="4" t="s">
        <v>9244</v>
      </c>
      <c r="C7021" s="4">
        <f>YEAR(Data!$D7021)</f>
        <v>2011</v>
      </c>
      <c r="D7021" s="5">
        <v>40778</v>
      </c>
      <c r="E7021" s="5">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4">
        <v>5.4432</v>
      </c>
    </row>
    <row r="7022" spans="1:22" ht="14.25" customHeight="1" x14ac:dyDescent="0.3">
      <c r="A7022" s="4">
        <v>7021</v>
      </c>
      <c r="B7022" s="4" t="s">
        <v>9244</v>
      </c>
      <c r="C7022" s="4">
        <f>YEAR(Data!$D7022)</f>
        <v>2011</v>
      </c>
      <c r="D7022" s="5">
        <v>40778</v>
      </c>
      <c r="E7022" s="5">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4">
        <v>0.50999999999999979</v>
      </c>
    </row>
    <row r="7023" spans="1:22" ht="14.25" customHeight="1" x14ac:dyDescent="0.3">
      <c r="A7023" s="4">
        <v>7022</v>
      </c>
      <c r="B7023" s="4" t="s">
        <v>9244</v>
      </c>
      <c r="C7023" s="4">
        <f>YEAR(Data!$D7023)</f>
        <v>2011</v>
      </c>
      <c r="D7023" s="5">
        <v>40778</v>
      </c>
      <c r="E7023" s="5">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1.2672000000000003</v>
      </c>
    </row>
    <row r="7024" spans="1:22" ht="14.25" customHeight="1" x14ac:dyDescent="0.3">
      <c r="A7024" s="4">
        <v>7023</v>
      </c>
      <c r="B7024" s="4" t="s">
        <v>9244</v>
      </c>
      <c r="C7024" s="4">
        <f>YEAR(Data!$D7024)</f>
        <v>2011</v>
      </c>
      <c r="D7024" s="5">
        <v>40778</v>
      </c>
      <c r="E7024" s="5">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4">
        <v>10.772999999999989</v>
      </c>
    </row>
    <row r="7025" spans="1:22" ht="14.25" customHeight="1" x14ac:dyDescent="0.3">
      <c r="A7025" s="4">
        <v>7024</v>
      </c>
      <c r="B7025" s="4" t="s">
        <v>9244</v>
      </c>
      <c r="C7025" s="4">
        <f>YEAR(Data!$D7025)</f>
        <v>2011</v>
      </c>
      <c r="D7025" s="5">
        <v>40778</v>
      </c>
      <c r="E7025" s="5">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4">
        <v>10.8864</v>
      </c>
    </row>
    <row r="7026" spans="1:22" ht="14.25" customHeight="1" x14ac:dyDescent="0.3">
      <c r="A7026" s="4">
        <v>7025</v>
      </c>
      <c r="B7026" s="4" t="s">
        <v>9244</v>
      </c>
      <c r="C7026" s="4">
        <f>YEAR(Data!$D7026)</f>
        <v>2011</v>
      </c>
      <c r="D7026" s="5">
        <v>40778</v>
      </c>
      <c r="E7026" s="5">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69.704999999999984</v>
      </c>
    </row>
    <row r="7027" spans="1:22" ht="14.25" customHeight="1" x14ac:dyDescent="0.3">
      <c r="A7027" s="4">
        <v>7026</v>
      </c>
      <c r="B7027" s="4" t="s">
        <v>9247</v>
      </c>
      <c r="C7027" s="4">
        <f>YEAR(Data!$D7027)</f>
        <v>2014</v>
      </c>
      <c r="D7027" s="5">
        <v>41677</v>
      </c>
      <c r="E7027" s="5">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4">
        <v>65.963399999999979</v>
      </c>
    </row>
    <row r="7028" spans="1:22" ht="14.25" customHeight="1" x14ac:dyDescent="0.3">
      <c r="A7028" s="4">
        <v>7027</v>
      </c>
      <c r="B7028" s="4" t="s">
        <v>9247</v>
      </c>
      <c r="C7028" s="4">
        <f>YEAR(Data!$D7028)</f>
        <v>2014</v>
      </c>
      <c r="D7028" s="5">
        <v>41677</v>
      </c>
      <c r="E7028" s="5">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4">
        <v>15.605999999999996</v>
      </c>
    </row>
    <row r="7029" spans="1:22" ht="14.25" customHeight="1" x14ac:dyDescent="0.3">
      <c r="A7029" s="4">
        <v>7028</v>
      </c>
      <c r="B7029" s="4" t="s">
        <v>9248</v>
      </c>
      <c r="C7029" s="4">
        <f>YEAR(Data!$D7029)</f>
        <v>2014</v>
      </c>
      <c r="D7029" s="5">
        <v>41669</v>
      </c>
      <c r="E7029" s="5">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ht="14.25" customHeight="1" x14ac:dyDescent="0.3">
      <c r="A7030" s="4">
        <v>7029</v>
      </c>
      <c r="B7030" s="4" t="s">
        <v>9249</v>
      </c>
      <c r="C7030" s="4">
        <f>YEAR(Data!$D7030)</f>
        <v>2013</v>
      </c>
      <c r="D7030" s="5">
        <v>41629</v>
      </c>
      <c r="E7030" s="5">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ht="14.25" customHeight="1" x14ac:dyDescent="0.3">
      <c r="A7031" s="4">
        <v>7030</v>
      </c>
      <c r="B7031" s="4" t="s">
        <v>9250</v>
      </c>
      <c r="C7031" s="4">
        <f>YEAR(Data!$D7031)</f>
        <v>2013</v>
      </c>
      <c r="D7031" s="5">
        <v>41590</v>
      </c>
      <c r="E7031" s="5">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7.8792000000000009</v>
      </c>
    </row>
    <row r="7032" spans="1:22" ht="14.25" customHeight="1" x14ac:dyDescent="0.3">
      <c r="A7032" s="4">
        <v>7031</v>
      </c>
      <c r="B7032" s="4" t="s">
        <v>9250</v>
      </c>
      <c r="C7032" s="4">
        <f>YEAR(Data!$D7032)</f>
        <v>2013</v>
      </c>
      <c r="D7032" s="5">
        <v>41590</v>
      </c>
      <c r="E7032" s="5">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4">
        <v>6.4799999999999969</v>
      </c>
    </row>
    <row r="7033" spans="1:22" ht="14.25" customHeight="1" x14ac:dyDescent="0.3">
      <c r="A7033" s="4">
        <v>7032</v>
      </c>
      <c r="B7033" s="4" t="s">
        <v>9250</v>
      </c>
      <c r="C7033" s="4">
        <f>YEAR(Data!$D7033)</f>
        <v>2013</v>
      </c>
      <c r="D7033" s="5">
        <v>41590</v>
      </c>
      <c r="E7033" s="5">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25.093799999999998</v>
      </c>
    </row>
    <row r="7034" spans="1:22" ht="14.25" customHeight="1" x14ac:dyDescent="0.3">
      <c r="A7034" s="4">
        <v>7033</v>
      </c>
      <c r="B7034" s="4" t="s">
        <v>9250</v>
      </c>
      <c r="C7034" s="4">
        <f>YEAR(Data!$D7034)</f>
        <v>2013</v>
      </c>
      <c r="D7034" s="5">
        <v>41590</v>
      </c>
      <c r="E7034" s="5">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4">
        <v>8.1881999999999877</v>
      </c>
    </row>
    <row r="7035" spans="1:22" ht="14.25" customHeight="1" x14ac:dyDescent="0.3">
      <c r="A7035" s="4">
        <v>7034</v>
      </c>
      <c r="B7035" s="4" t="s">
        <v>9250</v>
      </c>
      <c r="C7035" s="4">
        <f>YEAR(Data!$D7035)</f>
        <v>2013</v>
      </c>
      <c r="D7035" s="5">
        <v>41590</v>
      </c>
      <c r="E7035" s="5">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4">
        <v>17.189999999999998</v>
      </c>
    </row>
    <row r="7036" spans="1:22" ht="14.25" customHeight="1" x14ac:dyDescent="0.3">
      <c r="A7036" s="4">
        <v>7035</v>
      </c>
      <c r="B7036" s="4" t="s">
        <v>9250</v>
      </c>
      <c r="C7036" s="4">
        <f>YEAR(Data!$D7036)</f>
        <v>2013</v>
      </c>
      <c r="D7036" s="5">
        <v>41590</v>
      </c>
      <c r="E7036" s="5">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11.450399999999998</v>
      </c>
    </row>
    <row r="7037" spans="1:22" ht="14.25" customHeight="1" x14ac:dyDescent="0.3">
      <c r="A7037" s="4">
        <v>7036</v>
      </c>
      <c r="B7037" s="4" t="s">
        <v>9251</v>
      </c>
      <c r="C7037" s="4">
        <f>YEAR(Data!$D7037)</f>
        <v>2014</v>
      </c>
      <c r="D7037" s="5">
        <v>41953</v>
      </c>
      <c r="E7037" s="5">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52.339199999999977</v>
      </c>
    </row>
    <row r="7038" spans="1:22" ht="14.25" customHeight="1" x14ac:dyDescent="0.3">
      <c r="A7038" s="4">
        <v>7037</v>
      </c>
      <c r="B7038" s="4" t="s">
        <v>9252</v>
      </c>
      <c r="C7038" s="4">
        <f>YEAR(Data!$D7038)</f>
        <v>2011</v>
      </c>
      <c r="D7038" s="5">
        <v>40665</v>
      </c>
      <c r="E7038" s="5">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4">
        <v>89.996999999999986</v>
      </c>
    </row>
    <row r="7039" spans="1:22" ht="14.25" customHeight="1" x14ac:dyDescent="0.3">
      <c r="A7039" s="4">
        <v>7038</v>
      </c>
      <c r="B7039" s="4" t="s">
        <v>9253</v>
      </c>
      <c r="C7039" s="4">
        <f>YEAR(Data!$D7039)</f>
        <v>2014</v>
      </c>
      <c r="D7039" s="5">
        <v>41905</v>
      </c>
      <c r="E7039" s="5">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4">
        <v>6.2208000000000006</v>
      </c>
    </row>
    <row r="7040" spans="1:22" ht="14.25" customHeight="1" x14ac:dyDescent="0.3">
      <c r="A7040" s="4">
        <v>7039</v>
      </c>
      <c r="B7040" s="4" t="s">
        <v>9253</v>
      </c>
      <c r="C7040" s="4">
        <f>YEAR(Data!$D7040)</f>
        <v>2014</v>
      </c>
      <c r="D7040" s="5">
        <v>41905</v>
      </c>
      <c r="E7040" s="5">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4">
        <v>6.4584000000000001</v>
      </c>
    </row>
    <row r="7041" spans="1:22" ht="14.25" customHeight="1" x14ac:dyDescent="0.3">
      <c r="A7041" s="4">
        <v>7040</v>
      </c>
      <c r="B7041" s="4" t="s">
        <v>9256</v>
      </c>
      <c r="C7041" s="4">
        <f>YEAR(Data!$D7041)</f>
        <v>2014</v>
      </c>
      <c r="D7041" s="5">
        <v>41991</v>
      </c>
      <c r="E7041" s="5">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41.680000000000007</v>
      </c>
    </row>
    <row r="7042" spans="1:22" ht="14.25" customHeight="1" x14ac:dyDescent="0.3">
      <c r="A7042" s="4">
        <v>7041</v>
      </c>
      <c r="B7042" s="4" t="s">
        <v>9256</v>
      </c>
      <c r="C7042" s="4">
        <f>YEAR(Data!$D7042)</f>
        <v>2014</v>
      </c>
      <c r="D7042" s="5">
        <v>41991</v>
      </c>
      <c r="E7042" s="5">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4">
        <v>8.3753999999999991</v>
      </c>
    </row>
    <row r="7043" spans="1:22" ht="14.25" customHeight="1" x14ac:dyDescent="0.3">
      <c r="A7043" s="4">
        <v>7042</v>
      </c>
      <c r="B7043" s="4" t="s">
        <v>9256</v>
      </c>
      <c r="C7043" s="4">
        <f>YEAR(Data!$D7043)</f>
        <v>2014</v>
      </c>
      <c r="D7043" s="5">
        <v>41991</v>
      </c>
      <c r="E7043" s="5">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4">
        <v>27.359200000000001</v>
      </c>
    </row>
    <row r="7044" spans="1:22" ht="14.25" customHeight="1" x14ac:dyDescent="0.3">
      <c r="A7044" s="4">
        <v>7043</v>
      </c>
      <c r="B7044" s="4" t="s">
        <v>9257</v>
      </c>
      <c r="C7044" s="4">
        <f>YEAR(Data!$D7044)</f>
        <v>2014</v>
      </c>
      <c r="D7044" s="5">
        <v>41839</v>
      </c>
      <c r="E7044" s="5">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4">
        <v>69.996499999999969</v>
      </c>
    </row>
    <row r="7045" spans="1:22" ht="14.25" customHeight="1" x14ac:dyDescent="0.3">
      <c r="A7045" s="4">
        <v>7044</v>
      </c>
      <c r="B7045" s="4" t="s">
        <v>9257</v>
      </c>
      <c r="C7045" s="4">
        <f>YEAR(Data!$D7045)</f>
        <v>2014</v>
      </c>
      <c r="D7045" s="5">
        <v>41839</v>
      </c>
      <c r="E7045" s="5">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-14.195999999999984</v>
      </c>
    </row>
    <row r="7046" spans="1:22" ht="14.25" customHeight="1" x14ac:dyDescent="0.3">
      <c r="A7046" s="4">
        <v>7045</v>
      </c>
      <c r="B7046" s="4" t="s">
        <v>9257</v>
      </c>
      <c r="C7046" s="4">
        <f>YEAR(Data!$D7046)</f>
        <v>2014</v>
      </c>
      <c r="D7046" s="5">
        <v>41839</v>
      </c>
      <c r="E7046" s="5">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4">
        <v>1.1479999999999988</v>
      </c>
    </row>
    <row r="7047" spans="1:22" ht="14.25" customHeight="1" x14ac:dyDescent="0.3">
      <c r="A7047" s="4">
        <v>7046</v>
      </c>
      <c r="B7047" s="4" t="s">
        <v>9258</v>
      </c>
      <c r="C7047" s="4">
        <f>YEAR(Data!$D7047)</f>
        <v>2013</v>
      </c>
      <c r="D7047" s="5">
        <v>41582</v>
      </c>
      <c r="E7047" s="5">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4">
        <v>3.3524000000000003</v>
      </c>
    </row>
    <row r="7048" spans="1:22" ht="14.25" customHeight="1" x14ac:dyDescent="0.3">
      <c r="A7048" s="4">
        <v>7047</v>
      </c>
      <c r="B7048" s="4" t="s">
        <v>9259</v>
      </c>
      <c r="C7048" s="4">
        <f>YEAR(Data!$D7048)</f>
        <v>2011</v>
      </c>
      <c r="D7048" s="5">
        <v>40641</v>
      </c>
      <c r="E7048" s="5">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2.4897999999999989</v>
      </c>
    </row>
    <row r="7049" spans="1:22" ht="14.25" customHeight="1" x14ac:dyDescent="0.3">
      <c r="A7049" s="4">
        <v>7048</v>
      </c>
      <c r="B7049" s="4" t="s">
        <v>9259</v>
      </c>
      <c r="C7049" s="4">
        <f>YEAR(Data!$D7049)</f>
        <v>2011</v>
      </c>
      <c r="D7049" s="5">
        <v>40641</v>
      </c>
      <c r="E7049" s="5">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ht="14.25" customHeight="1" x14ac:dyDescent="0.3">
      <c r="A7050" s="4">
        <v>7049</v>
      </c>
      <c r="B7050" s="4" t="s">
        <v>9260</v>
      </c>
      <c r="C7050" s="4">
        <f>YEAR(Data!$D7050)</f>
        <v>2013</v>
      </c>
      <c r="D7050" s="5">
        <v>41501</v>
      </c>
      <c r="E7050" s="5">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4">
        <v>5.4432</v>
      </c>
    </row>
    <row r="7051" spans="1:22" ht="14.25" customHeight="1" x14ac:dyDescent="0.3">
      <c r="A7051" s="4">
        <v>7050</v>
      </c>
      <c r="B7051" s="4" t="s">
        <v>9261</v>
      </c>
      <c r="C7051" s="4">
        <f>YEAR(Data!$D7051)</f>
        <v>2011</v>
      </c>
      <c r="D7051" s="5">
        <v>40811</v>
      </c>
      <c r="E7051" s="5">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4">
        <v>2.3685999999999989</v>
      </c>
    </row>
    <row r="7052" spans="1:22" ht="14.25" customHeight="1" x14ac:dyDescent="0.3">
      <c r="A7052" s="4">
        <v>7051</v>
      </c>
      <c r="B7052" s="4" t="s">
        <v>9262</v>
      </c>
      <c r="C7052" s="4">
        <f>YEAR(Data!$D7052)</f>
        <v>2013</v>
      </c>
      <c r="D7052" s="5">
        <v>41620</v>
      </c>
      <c r="E7052" s="5">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4">
        <v>68.11999999999999</v>
      </c>
    </row>
    <row r="7053" spans="1:22" ht="14.25" customHeight="1" x14ac:dyDescent="0.3">
      <c r="A7053" s="4">
        <v>7052</v>
      </c>
      <c r="B7053" s="4" t="s">
        <v>9262</v>
      </c>
      <c r="C7053" s="4">
        <f>YEAR(Data!$D7053)</f>
        <v>2013</v>
      </c>
      <c r="D7053" s="5">
        <v>41620</v>
      </c>
      <c r="E7053" s="5">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4">
        <v>6.0632000000000019</v>
      </c>
    </row>
    <row r="7054" spans="1:22" ht="14.25" customHeight="1" x14ac:dyDescent="0.3">
      <c r="A7054" s="4">
        <v>7053</v>
      </c>
      <c r="B7054" s="4" t="s">
        <v>9262</v>
      </c>
      <c r="C7054" s="4">
        <f>YEAR(Data!$D7054)</f>
        <v>2013</v>
      </c>
      <c r="D7054" s="5">
        <v>41620</v>
      </c>
      <c r="E7054" s="5">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13.940999999999999</v>
      </c>
    </row>
    <row r="7055" spans="1:22" ht="14.25" customHeight="1" x14ac:dyDescent="0.3">
      <c r="A7055" s="4">
        <v>7054</v>
      </c>
      <c r="B7055" s="4" t="s">
        <v>9262</v>
      </c>
      <c r="C7055" s="4">
        <f>YEAR(Data!$D7055)</f>
        <v>2013</v>
      </c>
      <c r="D7055" s="5">
        <v>41620</v>
      </c>
      <c r="E7055" s="5">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25.191599999999994</v>
      </c>
    </row>
    <row r="7056" spans="1:22" ht="14.25" customHeight="1" x14ac:dyDescent="0.3">
      <c r="A7056" s="4">
        <v>7055</v>
      </c>
      <c r="B7056" s="4" t="s">
        <v>9262</v>
      </c>
      <c r="C7056" s="4">
        <f>YEAR(Data!$D7056)</f>
        <v>2013</v>
      </c>
      <c r="D7056" s="5">
        <v>41620</v>
      </c>
      <c r="E7056" s="5">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-31.843000000000018</v>
      </c>
    </row>
    <row r="7057" spans="1:22" ht="14.25" customHeight="1" x14ac:dyDescent="0.3">
      <c r="A7057" s="4">
        <v>7056</v>
      </c>
      <c r="B7057" s="4" t="s">
        <v>9262</v>
      </c>
      <c r="C7057" s="4">
        <f>YEAR(Data!$D7057)</f>
        <v>2013</v>
      </c>
      <c r="D7057" s="5">
        <v>41620</v>
      </c>
      <c r="E7057" s="5">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11.189999999999996</v>
      </c>
    </row>
    <row r="7058" spans="1:22" ht="14.25" customHeight="1" x14ac:dyDescent="0.3">
      <c r="A7058" s="4">
        <v>7057</v>
      </c>
      <c r="B7058" s="4" t="s">
        <v>9262</v>
      </c>
      <c r="C7058" s="4">
        <f>YEAR(Data!$D7058)</f>
        <v>2013</v>
      </c>
      <c r="D7058" s="5">
        <v>41620</v>
      </c>
      <c r="E7058" s="5">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39.873599999999982</v>
      </c>
    </row>
    <row r="7059" spans="1:22" ht="14.25" customHeight="1" x14ac:dyDescent="0.3">
      <c r="A7059" s="4">
        <v>7058</v>
      </c>
      <c r="B7059" s="4" t="s">
        <v>9262</v>
      </c>
      <c r="C7059" s="4">
        <f>YEAR(Data!$D7059)</f>
        <v>2013</v>
      </c>
      <c r="D7059" s="5">
        <v>41620</v>
      </c>
      <c r="E7059" s="5">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4">
        <v>111.51699999999991</v>
      </c>
    </row>
    <row r="7060" spans="1:22" ht="14.25" customHeight="1" x14ac:dyDescent="0.3">
      <c r="A7060" s="4">
        <v>7059</v>
      </c>
      <c r="B7060" s="4" t="s">
        <v>9262</v>
      </c>
      <c r="C7060" s="4">
        <f>YEAR(Data!$D7060)</f>
        <v>2013</v>
      </c>
      <c r="D7060" s="5">
        <v>41620</v>
      </c>
      <c r="E7060" s="5">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4">
        <v>2.0087999999999973</v>
      </c>
    </row>
    <row r="7061" spans="1:22" ht="14.25" customHeight="1" x14ac:dyDescent="0.3">
      <c r="A7061" s="4">
        <v>7060</v>
      </c>
      <c r="B7061" s="4" t="s">
        <v>9262</v>
      </c>
      <c r="C7061" s="4">
        <f>YEAR(Data!$D7061)</f>
        <v>2013</v>
      </c>
      <c r="D7061" s="5">
        <v>41620</v>
      </c>
      <c r="E7061" s="5">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24.191799999999994</v>
      </c>
    </row>
    <row r="7062" spans="1:22" ht="14.25" customHeight="1" x14ac:dyDescent="0.3">
      <c r="A7062" s="4">
        <v>7061</v>
      </c>
      <c r="B7062" s="4" t="s">
        <v>9262</v>
      </c>
      <c r="C7062" s="4">
        <f>YEAR(Data!$D7062)</f>
        <v>2013</v>
      </c>
      <c r="D7062" s="5">
        <v>41620</v>
      </c>
      <c r="E7062" s="5">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4">
        <v>2.1286</v>
      </c>
    </row>
    <row r="7063" spans="1:22" ht="14.25" customHeight="1" x14ac:dyDescent="0.3">
      <c r="A7063" s="4">
        <v>7062</v>
      </c>
      <c r="B7063" s="4" t="s">
        <v>9265</v>
      </c>
      <c r="C7063" s="4">
        <f>YEAR(Data!$D7063)</f>
        <v>2012</v>
      </c>
      <c r="D7063" s="5">
        <v>40942</v>
      </c>
      <c r="E7063" s="5">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4.0985999999999994</v>
      </c>
    </row>
    <row r="7064" spans="1:22" ht="14.25" customHeight="1" x14ac:dyDescent="0.3">
      <c r="A7064" s="4">
        <v>7063</v>
      </c>
      <c r="B7064" s="4" t="s">
        <v>9266</v>
      </c>
      <c r="C7064" s="4">
        <f>YEAR(Data!$D7064)</f>
        <v>2013</v>
      </c>
      <c r="D7064" s="5">
        <v>41638</v>
      </c>
      <c r="E7064" s="5">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4">
        <v>10.422000000000001</v>
      </c>
    </row>
    <row r="7065" spans="1:22" ht="14.25" customHeight="1" x14ac:dyDescent="0.3">
      <c r="A7065" s="4">
        <v>7064</v>
      </c>
      <c r="B7065" s="4" t="s">
        <v>9267</v>
      </c>
      <c r="C7065" s="4">
        <f>YEAR(Data!$D7065)</f>
        <v>2014</v>
      </c>
      <c r="D7065" s="5">
        <v>41883</v>
      </c>
      <c r="E7065" s="5">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4">
        <v>0.69839999999999902</v>
      </c>
    </row>
    <row r="7066" spans="1:22" ht="14.25" customHeight="1" x14ac:dyDescent="0.3">
      <c r="A7066" s="4">
        <v>7065</v>
      </c>
      <c r="B7066" s="4" t="s">
        <v>9268</v>
      </c>
      <c r="C7066" s="4">
        <f>YEAR(Data!$D7066)</f>
        <v>2014</v>
      </c>
      <c r="D7066" s="5">
        <v>41675</v>
      </c>
      <c r="E7066" s="5">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8.4942000000000011</v>
      </c>
    </row>
    <row r="7067" spans="1:22" ht="14.25" customHeight="1" x14ac:dyDescent="0.3">
      <c r="A7067" s="4">
        <v>7066</v>
      </c>
      <c r="B7067" s="4" t="s">
        <v>9269</v>
      </c>
      <c r="C7067" s="4">
        <f>YEAR(Data!$D7067)</f>
        <v>2011</v>
      </c>
      <c r="D7067" s="5">
        <v>40883</v>
      </c>
      <c r="E7067" s="5">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ht="14.25" customHeight="1" x14ac:dyDescent="0.3">
      <c r="A7068" s="4">
        <v>7067</v>
      </c>
      <c r="B7068" s="4" t="s">
        <v>9270</v>
      </c>
      <c r="C7068" s="4">
        <f>YEAR(Data!$D7068)</f>
        <v>2013</v>
      </c>
      <c r="D7068" s="5">
        <v>41425</v>
      </c>
      <c r="E7068" s="5">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4">
        <v>18.662400000000002</v>
      </c>
    </row>
    <row r="7069" spans="1:22" ht="14.25" customHeight="1" x14ac:dyDescent="0.3">
      <c r="A7069" s="4">
        <v>7068</v>
      </c>
      <c r="B7069" s="4" t="s">
        <v>9271</v>
      </c>
      <c r="C7069" s="4">
        <f>YEAR(Data!$D7069)</f>
        <v>2013</v>
      </c>
      <c r="D7069" s="5">
        <v>41416</v>
      </c>
      <c r="E7069" s="5">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4">
        <v>-3.2406000000000006</v>
      </c>
    </row>
    <row r="7070" spans="1:22" ht="14.25" customHeight="1" x14ac:dyDescent="0.3">
      <c r="A7070" s="4">
        <v>7069</v>
      </c>
      <c r="B7070" s="4" t="s">
        <v>9271</v>
      </c>
      <c r="C7070" s="4">
        <f>YEAR(Data!$D7070)</f>
        <v>2013</v>
      </c>
      <c r="D7070" s="5">
        <v>41416</v>
      </c>
      <c r="E7070" s="5">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30.996000000000002</v>
      </c>
    </row>
    <row r="7071" spans="1:22" ht="14.25" customHeight="1" x14ac:dyDescent="0.3">
      <c r="A7071" s="4">
        <v>7070</v>
      </c>
      <c r="B7071" s="4" t="s">
        <v>9272</v>
      </c>
      <c r="C7071" s="4">
        <f>YEAR(Data!$D7071)</f>
        <v>2011</v>
      </c>
      <c r="D7071" s="5">
        <v>40764</v>
      </c>
      <c r="E7071" s="5">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ht="14.25" customHeight="1" x14ac:dyDescent="0.3">
      <c r="A7072" s="4">
        <v>7071</v>
      </c>
      <c r="B7072" s="4" t="s">
        <v>9273</v>
      </c>
      <c r="C7072" s="4">
        <f>YEAR(Data!$D7072)</f>
        <v>2013</v>
      </c>
      <c r="D7072" s="5">
        <v>41523</v>
      </c>
      <c r="E7072" s="5">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4">
        <v>3.3524000000000003</v>
      </c>
    </row>
    <row r="7073" spans="1:22" ht="14.25" customHeight="1" x14ac:dyDescent="0.3">
      <c r="A7073" s="4">
        <v>7072</v>
      </c>
      <c r="B7073" s="4" t="s">
        <v>9274</v>
      </c>
      <c r="C7073" s="4">
        <f>YEAR(Data!$D7073)</f>
        <v>2013</v>
      </c>
      <c r="D7073" s="5">
        <v>41479</v>
      </c>
      <c r="E7073" s="5">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4">
        <v>0.3335999999999999</v>
      </c>
    </row>
    <row r="7074" spans="1:22" ht="14.25" customHeight="1" x14ac:dyDescent="0.3">
      <c r="A7074" s="4">
        <v>7073</v>
      </c>
      <c r="B7074" s="4" t="s">
        <v>9274</v>
      </c>
      <c r="C7074" s="4">
        <f>YEAR(Data!$D7074)</f>
        <v>2013</v>
      </c>
      <c r="D7074" s="5">
        <v>41479</v>
      </c>
      <c r="E7074" s="5">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4">
        <v>1.8144</v>
      </c>
    </row>
    <row r="7075" spans="1:22" ht="14.25" customHeight="1" x14ac:dyDescent="0.3">
      <c r="A7075" s="4">
        <v>7074</v>
      </c>
      <c r="B7075" s="4" t="s">
        <v>9274</v>
      </c>
      <c r="C7075" s="4">
        <f>YEAR(Data!$D7075)</f>
        <v>2013</v>
      </c>
      <c r="D7075" s="5">
        <v>41479</v>
      </c>
      <c r="E7075" s="5">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4">
        <v>15.393000000000008</v>
      </c>
    </row>
    <row r="7076" spans="1:22" ht="14.25" customHeight="1" x14ac:dyDescent="0.3">
      <c r="A7076" s="4">
        <v>7075</v>
      </c>
      <c r="B7076" s="4" t="s">
        <v>9274</v>
      </c>
      <c r="C7076" s="4">
        <f>YEAR(Data!$D7076)</f>
        <v>2013</v>
      </c>
      <c r="D7076" s="5">
        <v>41479</v>
      </c>
      <c r="E7076" s="5">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4">
        <v>-8.3160000000000025</v>
      </c>
    </row>
    <row r="7077" spans="1:22" ht="14.25" customHeight="1" x14ac:dyDescent="0.3">
      <c r="A7077" s="4">
        <v>7076</v>
      </c>
      <c r="B7077" s="4" t="s">
        <v>9274</v>
      </c>
      <c r="C7077" s="4">
        <f>YEAR(Data!$D7077)</f>
        <v>2013</v>
      </c>
      <c r="D7077" s="5">
        <v>41479</v>
      </c>
      <c r="E7077" s="5">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4">
        <v>1.0007999999999999</v>
      </c>
    </row>
    <row r="7078" spans="1:22" ht="14.25" customHeight="1" x14ac:dyDescent="0.3">
      <c r="A7078" s="4">
        <v>7077</v>
      </c>
      <c r="B7078" s="4" t="s">
        <v>9275</v>
      </c>
      <c r="C7078" s="4">
        <f>YEAR(Data!$D7078)</f>
        <v>2013</v>
      </c>
      <c r="D7078" s="5">
        <v>41407</v>
      </c>
      <c r="E7078" s="5">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4">
        <v>26.901000000000003</v>
      </c>
    </row>
    <row r="7079" spans="1:22" ht="14.25" customHeight="1" x14ac:dyDescent="0.3">
      <c r="A7079" s="4">
        <v>7078</v>
      </c>
      <c r="B7079" s="4" t="s">
        <v>9276</v>
      </c>
      <c r="C7079" s="4">
        <f>YEAR(Data!$D7079)</f>
        <v>2013</v>
      </c>
      <c r="D7079" s="5">
        <v>41520</v>
      </c>
      <c r="E7079" s="5">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4">
        <v>-17.565099999999994</v>
      </c>
    </row>
    <row r="7080" spans="1:22" ht="14.25" customHeight="1" x14ac:dyDescent="0.3">
      <c r="A7080" s="4">
        <v>7079</v>
      </c>
      <c r="B7080" s="4" t="s">
        <v>9276</v>
      </c>
      <c r="C7080" s="4">
        <f>YEAR(Data!$D7080)</f>
        <v>2013</v>
      </c>
      <c r="D7080" s="5">
        <v>41520</v>
      </c>
      <c r="E7080" s="5">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4">
        <v>34.813799999999944</v>
      </c>
    </row>
    <row r="7081" spans="1:22" ht="14.25" customHeight="1" x14ac:dyDescent="0.3">
      <c r="A7081" s="4">
        <v>7080</v>
      </c>
      <c r="B7081" s="4" t="s">
        <v>9276</v>
      </c>
      <c r="C7081" s="4">
        <f>YEAR(Data!$D7081)</f>
        <v>2013</v>
      </c>
      <c r="D7081" s="5">
        <v>41520</v>
      </c>
      <c r="E7081" s="5">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4">
        <v>3.4047999999999981</v>
      </c>
    </row>
    <row r="7082" spans="1:22" ht="14.25" customHeight="1" x14ac:dyDescent="0.3">
      <c r="A7082" s="4">
        <v>7081</v>
      </c>
      <c r="B7082" s="4" t="s">
        <v>9276</v>
      </c>
      <c r="C7082" s="4">
        <f>YEAR(Data!$D7082)</f>
        <v>2013</v>
      </c>
      <c r="D7082" s="5">
        <v>41520</v>
      </c>
      <c r="E7082" s="5">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4">
        <v>-149.63070000000005</v>
      </c>
    </row>
    <row r="7083" spans="1:22" ht="14.25" customHeight="1" x14ac:dyDescent="0.3">
      <c r="A7083" s="4">
        <v>7082</v>
      </c>
      <c r="B7083" s="4" t="s">
        <v>9276</v>
      </c>
      <c r="C7083" s="4">
        <f>YEAR(Data!$D7083)</f>
        <v>2013</v>
      </c>
      <c r="D7083" s="5">
        <v>41520</v>
      </c>
      <c r="E7083" s="5">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4">
        <v>303.80400000000003</v>
      </c>
    </row>
    <row r="7084" spans="1:22" ht="14.25" customHeight="1" x14ac:dyDescent="0.3">
      <c r="A7084" s="4">
        <v>7083</v>
      </c>
      <c r="B7084" s="4" t="s">
        <v>9276</v>
      </c>
      <c r="C7084" s="4">
        <f>YEAR(Data!$D7084)</f>
        <v>2013</v>
      </c>
      <c r="D7084" s="5">
        <v>41520</v>
      </c>
      <c r="E7084" s="5">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4">
        <v>-12.628</v>
      </c>
    </row>
    <row r="7085" spans="1:22" ht="14.25" customHeight="1" x14ac:dyDescent="0.3">
      <c r="A7085" s="4">
        <v>7084</v>
      </c>
      <c r="B7085" s="4" t="s">
        <v>9277</v>
      </c>
      <c r="C7085" s="4">
        <f>YEAR(Data!$D7085)</f>
        <v>2014</v>
      </c>
      <c r="D7085" s="5">
        <v>41842</v>
      </c>
      <c r="E7085" s="5">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ht="14.25" customHeight="1" x14ac:dyDescent="0.3">
      <c r="A7086" s="4">
        <v>7085</v>
      </c>
      <c r="B7086" s="4" t="s">
        <v>9277</v>
      </c>
      <c r="C7086" s="4">
        <f>YEAR(Data!$D7086)</f>
        <v>2014</v>
      </c>
      <c r="D7086" s="5">
        <v>41842</v>
      </c>
      <c r="E7086" s="5">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4">
        <v>121.96440000000001</v>
      </c>
    </row>
    <row r="7087" spans="1:22" ht="14.25" customHeight="1" x14ac:dyDescent="0.3">
      <c r="A7087" s="4">
        <v>7086</v>
      </c>
      <c r="B7087" s="4" t="s">
        <v>9278</v>
      </c>
      <c r="C7087" s="4">
        <f>YEAR(Data!$D7087)</f>
        <v>2014</v>
      </c>
      <c r="D7087" s="5">
        <v>41908</v>
      </c>
      <c r="E7087" s="5">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4">
        <v>-6.3030000000000008</v>
      </c>
    </row>
    <row r="7088" spans="1:22" ht="14.25" customHeight="1" x14ac:dyDescent="0.3">
      <c r="A7088" s="4">
        <v>7087</v>
      </c>
      <c r="B7088" s="4" t="s">
        <v>9278</v>
      </c>
      <c r="C7088" s="4">
        <f>YEAR(Data!$D7088)</f>
        <v>2014</v>
      </c>
      <c r="D7088" s="5">
        <v>41908</v>
      </c>
      <c r="E7088" s="5">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4">
        <v>-42.951599999999999</v>
      </c>
    </row>
    <row r="7089" spans="1:22" ht="14.25" customHeight="1" x14ac:dyDescent="0.3">
      <c r="A7089" s="4">
        <v>7088</v>
      </c>
      <c r="B7089" s="4" t="s">
        <v>9279</v>
      </c>
      <c r="C7089" s="4">
        <f>YEAR(Data!$D7089)</f>
        <v>2014</v>
      </c>
      <c r="D7089" s="5">
        <v>41855</v>
      </c>
      <c r="E7089" s="5">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4">
        <v>23.968799999999998</v>
      </c>
    </row>
    <row r="7090" spans="1:22" ht="14.25" customHeight="1" x14ac:dyDescent="0.3">
      <c r="A7090" s="4">
        <v>7089</v>
      </c>
      <c r="B7090" s="4" t="s">
        <v>9280</v>
      </c>
      <c r="C7090" s="4">
        <f>YEAR(Data!$D7090)</f>
        <v>2012</v>
      </c>
      <c r="D7090" s="5">
        <v>41207</v>
      </c>
      <c r="E7090" s="5">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4">
        <v>23.807999999999993</v>
      </c>
    </row>
    <row r="7091" spans="1:22" ht="14.25" customHeight="1" x14ac:dyDescent="0.3">
      <c r="A7091" s="4">
        <v>7090</v>
      </c>
      <c r="B7091" s="4" t="s">
        <v>9281</v>
      </c>
      <c r="C7091" s="4">
        <f>YEAR(Data!$D7091)</f>
        <v>2014</v>
      </c>
      <c r="D7091" s="5">
        <v>41806</v>
      </c>
      <c r="E7091" s="5">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7.4974999999999987</v>
      </c>
    </row>
    <row r="7092" spans="1:22" ht="14.25" customHeight="1" x14ac:dyDescent="0.3">
      <c r="A7092" s="4">
        <v>7091</v>
      </c>
      <c r="B7092" s="4" t="s">
        <v>9282</v>
      </c>
      <c r="C7092" s="4">
        <f>YEAR(Data!$D7092)</f>
        <v>2012</v>
      </c>
      <c r="D7092" s="5">
        <v>40917</v>
      </c>
      <c r="E7092" s="5">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49.970399999999991</v>
      </c>
    </row>
    <row r="7093" spans="1:22" ht="14.25" customHeight="1" x14ac:dyDescent="0.3">
      <c r="A7093" s="4">
        <v>7092</v>
      </c>
      <c r="B7093" s="4" t="s">
        <v>9282</v>
      </c>
      <c r="C7093" s="4">
        <f>YEAR(Data!$D7093)</f>
        <v>2012</v>
      </c>
      <c r="D7093" s="5">
        <v>40917</v>
      </c>
      <c r="E7093" s="5">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4">
        <v>45.763200000000012</v>
      </c>
    </row>
    <row r="7094" spans="1:22" ht="14.25" customHeight="1" x14ac:dyDescent="0.3">
      <c r="A7094" s="4">
        <v>7093</v>
      </c>
      <c r="B7094" s="4" t="s">
        <v>9282</v>
      </c>
      <c r="C7094" s="4">
        <f>YEAR(Data!$D7094)</f>
        <v>2012</v>
      </c>
      <c r="D7094" s="5">
        <v>40917</v>
      </c>
      <c r="E7094" s="5">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4">
        <v>11.117599999999999</v>
      </c>
    </row>
    <row r="7095" spans="1:22" ht="14.25" customHeight="1" x14ac:dyDescent="0.3">
      <c r="A7095" s="4">
        <v>7094</v>
      </c>
      <c r="B7095" s="4" t="s">
        <v>9282</v>
      </c>
      <c r="C7095" s="4">
        <f>YEAR(Data!$D7095)</f>
        <v>2012</v>
      </c>
      <c r="D7095" s="5">
        <v>40917</v>
      </c>
      <c r="E7095" s="5">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4">
        <v>24.2285</v>
      </c>
    </row>
    <row r="7096" spans="1:22" ht="14.25" customHeight="1" x14ac:dyDescent="0.3">
      <c r="A7096" s="4">
        <v>7095</v>
      </c>
      <c r="B7096" s="4" t="s">
        <v>9283</v>
      </c>
      <c r="C7096" s="4">
        <f>YEAR(Data!$D7096)</f>
        <v>2012</v>
      </c>
      <c r="D7096" s="5">
        <v>40948</v>
      </c>
      <c r="E7096" s="5">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89.990999999999985</v>
      </c>
    </row>
    <row r="7097" spans="1:22" ht="14.25" customHeight="1" x14ac:dyDescent="0.3">
      <c r="A7097" s="4">
        <v>7096</v>
      </c>
      <c r="B7097" s="4" t="s">
        <v>9284</v>
      </c>
      <c r="C7097" s="4">
        <f>YEAR(Data!$D7097)</f>
        <v>2013</v>
      </c>
      <c r="D7097" s="5">
        <v>41506</v>
      </c>
      <c r="E7097" s="5">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55.007999999999996</v>
      </c>
    </row>
    <row r="7098" spans="1:22" ht="14.25" customHeight="1" x14ac:dyDescent="0.3">
      <c r="A7098" s="4">
        <v>7097</v>
      </c>
      <c r="B7098" s="4" t="s">
        <v>9284</v>
      </c>
      <c r="C7098" s="4">
        <f>YEAR(Data!$D7098)</f>
        <v>2013</v>
      </c>
      <c r="D7098" s="5">
        <v>41506</v>
      </c>
      <c r="E7098" s="5">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4">
        <v>89.954799999999992</v>
      </c>
    </row>
    <row r="7099" spans="1:22" ht="14.25" customHeight="1" x14ac:dyDescent="0.3">
      <c r="A7099" s="4">
        <v>7098</v>
      </c>
      <c r="B7099" s="4" t="s">
        <v>9284</v>
      </c>
      <c r="C7099" s="4">
        <f>YEAR(Data!$D7099)</f>
        <v>2013</v>
      </c>
      <c r="D7099" s="5">
        <v>41506</v>
      </c>
      <c r="E7099" s="5">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9.1785000000000014</v>
      </c>
    </row>
    <row r="7100" spans="1:22" ht="14.25" customHeight="1" x14ac:dyDescent="0.3">
      <c r="A7100" s="4">
        <v>7099</v>
      </c>
      <c r="B7100" s="4" t="s">
        <v>9285</v>
      </c>
      <c r="C7100" s="4">
        <f>YEAR(Data!$D7100)</f>
        <v>2014</v>
      </c>
      <c r="D7100" s="5">
        <v>41950</v>
      </c>
      <c r="E7100" s="5">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4">
        <v>149.91119999999998</v>
      </c>
    </row>
    <row r="7101" spans="1:22" ht="14.25" customHeight="1" x14ac:dyDescent="0.3">
      <c r="A7101" s="4">
        <v>7100</v>
      </c>
      <c r="B7101" s="4" t="s">
        <v>9286</v>
      </c>
      <c r="C7101" s="4">
        <f>YEAR(Data!$D7101)</f>
        <v>2012</v>
      </c>
      <c r="D7101" s="5">
        <v>41269</v>
      </c>
      <c r="E7101" s="5">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4">
        <v>99.940799999999982</v>
      </c>
    </row>
    <row r="7102" spans="1:22" ht="14.25" customHeight="1" x14ac:dyDescent="0.3">
      <c r="A7102" s="4">
        <v>7101</v>
      </c>
      <c r="B7102" s="4" t="s">
        <v>9287</v>
      </c>
      <c r="C7102" s="4">
        <f>YEAR(Data!$D7102)</f>
        <v>2011</v>
      </c>
      <c r="D7102" s="5">
        <v>40870</v>
      </c>
      <c r="E7102" s="5">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8.8019999999999978</v>
      </c>
    </row>
    <row r="7103" spans="1:22" ht="14.25" customHeight="1" x14ac:dyDescent="0.3">
      <c r="A7103" s="4">
        <v>7102</v>
      </c>
      <c r="B7103" s="4" t="s">
        <v>9288</v>
      </c>
      <c r="C7103" s="4">
        <f>YEAR(Data!$D7103)</f>
        <v>2013</v>
      </c>
      <c r="D7103" s="5">
        <v>41488</v>
      </c>
      <c r="E7103" s="5">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6.6311999999999989</v>
      </c>
    </row>
    <row r="7104" spans="1:22" ht="14.25" customHeight="1" x14ac:dyDescent="0.3">
      <c r="A7104" s="4">
        <v>7103</v>
      </c>
      <c r="B7104" s="4" t="s">
        <v>9289</v>
      </c>
      <c r="C7104" s="4">
        <f>YEAR(Data!$D7104)</f>
        <v>2011</v>
      </c>
      <c r="D7104" s="5">
        <v>40807</v>
      </c>
      <c r="E7104" s="5">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4">
        <v>-5.036999999999999</v>
      </c>
    </row>
    <row r="7105" spans="1:22" ht="14.25" customHeight="1" x14ac:dyDescent="0.3">
      <c r="A7105" s="4">
        <v>7104</v>
      </c>
      <c r="B7105" s="4" t="s">
        <v>9290</v>
      </c>
      <c r="C7105" s="4">
        <f>YEAR(Data!$D7105)</f>
        <v>2014</v>
      </c>
      <c r="D7105" s="5">
        <v>41887</v>
      </c>
      <c r="E7105" s="5">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4">
        <v>105.27499999999998</v>
      </c>
    </row>
    <row r="7106" spans="1:22" ht="14.25" customHeight="1" x14ac:dyDescent="0.3">
      <c r="A7106" s="4">
        <v>7105</v>
      </c>
      <c r="B7106" s="4" t="s">
        <v>9291</v>
      </c>
      <c r="C7106" s="4">
        <f>YEAR(Data!$D7106)</f>
        <v>2014</v>
      </c>
      <c r="D7106" s="5">
        <v>41810</v>
      </c>
      <c r="E7106" s="5">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4">
        <v>-43.435200000000009</v>
      </c>
    </row>
    <row r="7107" spans="1:22" ht="14.25" customHeight="1" x14ac:dyDescent="0.3">
      <c r="A7107" s="4">
        <v>7106</v>
      </c>
      <c r="B7107" s="4" t="s">
        <v>9291</v>
      </c>
      <c r="C7107" s="4">
        <f>YEAR(Data!$D7107)</f>
        <v>2014</v>
      </c>
      <c r="D7107" s="5">
        <v>41810</v>
      </c>
      <c r="E7107" s="5">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4">
        <v>7.2719999999999949</v>
      </c>
    </row>
    <row r="7108" spans="1:22" ht="14.25" customHeight="1" x14ac:dyDescent="0.3">
      <c r="A7108" s="4">
        <v>7107</v>
      </c>
      <c r="B7108" s="4" t="s">
        <v>9291</v>
      </c>
      <c r="C7108" s="4">
        <f>YEAR(Data!$D7108)</f>
        <v>2014</v>
      </c>
      <c r="D7108" s="5">
        <v>41810</v>
      </c>
      <c r="E7108" s="5">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4">
        <v>1.5291000000000032</v>
      </c>
    </row>
    <row r="7109" spans="1:22" ht="14.25" customHeight="1" x14ac:dyDescent="0.3">
      <c r="A7109" s="4">
        <v>7108</v>
      </c>
      <c r="B7109" s="4" t="s">
        <v>9292</v>
      </c>
      <c r="C7109" s="4">
        <f>YEAR(Data!$D7109)</f>
        <v>2013</v>
      </c>
      <c r="D7109" s="5">
        <v>41384</v>
      </c>
      <c r="E7109" s="5">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0.77939999999999898</v>
      </c>
    </row>
    <row r="7110" spans="1:22" ht="14.25" customHeight="1" x14ac:dyDescent="0.3">
      <c r="A7110" s="4">
        <v>7109</v>
      </c>
      <c r="B7110" s="4" t="s">
        <v>9292</v>
      </c>
      <c r="C7110" s="4">
        <f>YEAR(Data!$D7110)</f>
        <v>2013</v>
      </c>
      <c r="D7110" s="5">
        <v>41384</v>
      </c>
      <c r="E7110" s="5">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1.4759999999999998</v>
      </c>
    </row>
    <row r="7111" spans="1:22" ht="14.25" customHeight="1" x14ac:dyDescent="0.3">
      <c r="A7111" s="4">
        <v>7110</v>
      </c>
      <c r="B7111" s="4" t="s">
        <v>9292</v>
      </c>
      <c r="C7111" s="4">
        <f>YEAR(Data!$D7111)</f>
        <v>2013</v>
      </c>
      <c r="D7111" s="5">
        <v>41384</v>
      </c>
      <c r="E7111" s="5">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13.796400000000006</v>
      </c>
    </row>
    <row r="7112" spans="1:22" ht="14.25" customHeight="1" x14ac:dyDescent="0.3">
      <c r="A7112" s="4">
        <v>7111</v>
      </c>
      <c r="B7112" s="4" t="s">
        <v>9292</v>
      </c>
      <c r="C7112" s="4">
        <f>YEAR(Data!$D7112)</f>
        <v>2013</v>
      </c>
      <c r="D7112" s="5">
        <v>41384</v>
      </c>
      <c r="E7112" s="5">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4">
        <v>2.2503999999999991</v>
      </c>
    </row>
    <row r="7113" spans="1:22" ht="14.25" customHeight="1" x14ac:dyDescent="0.3">
      <c r="A7113" s="4">
        <v>7112</v>
      </c>
      <c r="B7113" s="4" t="s">
        <v>9292</v>
      </c>
      <c r="C7113" s="4">
        <f>YEAR(Data!$D7113)</f>
        <v>2013</v>
      </c>
      <c r="D7113" s="5">
        <v>41384</v>
      </c>
      <c r="E7113" s="5">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17.989999999999995</v>
      </c>
    </row>
    <row r="7114" spans="1:22" ht="14.25" customHeight="1" x14ac:dyDescent="0.3">
      <c r="A7114" s="4">
        <v>7113</v>
      </c>
      <c r="B7114" s="4" t="s">
        <v>9292</v>
      </c>
      <c r="C7114" s="4">
        <f>YEAR(Data!$D7114)</f>
        <v>2013</v>
      </c>
      <c r="D7114" s="5">
        <v>41384</v>
      </c>
      <c r="E7114" s="5">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4">
        <v>15.372000000000003</v>
      </c>
    </row>
    <row r="7115" spans="1:22" ht="14.25" customHeight="1" x14ac:dyDescent="0.3">
      <c r="A7115" s="4">
        <v>7114</v>
      </c>
      <c r="B7115" s="4" t="s">
        <v>9292</v>
      </c>
      <c r="C7115" s="4">
        <f>YEAR(Data!$D7115)</f>
        <v>2013</v>
      </c>
      <c r="D7115" s="5">
        <v>41384</v>
      </c>
      <c r="E7115" s="5">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4">
        <v>3.2479999999999998</v>
      </c>
    </row>
    <row r="7116" spans="1:22" ht="14.25" customHeight="1" x14ac:dyDescent="0.3">
      <c r="A7116" s="4">
        <v>7115</v>
      </c>
      <c r="B7116" s="4" t="s">
        <v>9293</v>
      </c>
      <c r="C7116" s="4">
        <f>YEAR(Data!$D7116)</f>
        <v>2013</v>
      </c>
      <c r="D7116" s="5">
        <v>41400</v>
      </c>
      <c r="E7116" s="5">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4">
        <v>320.31720000000001</v>
      </c>
    </row>
    <row r="7117" spans="1:22" ht="14.25" customHeight="1" x14ac:dyDescent="0.3">
      <c r="A7117" s="4">
        <v>7116</v>
      </c>
      <c r="B7117" s="4" t="s">
        <v>9293</v>
      </c>
      <c r="C7117" s="4">
        <f>YEAR(Data!$D7117)</f>
        <v>2013</v>
      </c>
      <c r="D7117" s="5">
        <v>41400</v>
      </c>
      <c r="E7117" s="5">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4">
        <v>2.0047999999999995</v>
      </c>
    </row>
    <row r="7118" spans="1:22" ht="14.25" customHeight="1" x14ac:dyDescent="0.3">
      <c r="A7118" s="4">
        <v>7117</v>
      </c>
      <c r="B7118" s="4" t="s">
        <v>9294</v>
      </c>
      <c r="C7118" s="4">
        <f>YEAR(Data!$D7118)</f>
        <v>2011</v>
      </c>
      <c r="D7118" s="5">
        <v>40834</v>
      </c>
      <c r="E7118" s="5">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27.881999999999998</v>
      </c>
    </row>
    <row r="7119" spans="1:22" ht="14.25" customHeight="1" x14ac:dyDescent="0.3">
      <c r="A7119" s="4">
        <v>7118</v>
      </c>
      <c r="B7119" s="4" t="s">
        <v>9294</v>
      </c>
      <c r="C7119" s="4">
        <f>YEAR(Data!$D7119)</f>
        <v>2011</v>
      </c>
      <c r="D7119" s="5">
        <v>40834</v>
      </c>
      <c r="E7119" s="5">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4">
        <v>0.47039999999999987</v>
      </c>
    </row>
    <row r="7120" spans="1:22" ht="14.25" customHeight="1" x14ac:dyDescent="0.3">
      <c r="A7120" s="4">
        <v>7119</v>
      </c>
      <c r="B7120" s="4" t="s">
        <v>9295</v>
      </c>
      <c r="C7120" s="4">
        <f>YEAR(Data!$D7120)</f>
        <v>2014</v>
      </c>
      <c r="D7120" s="5">
        <v>41684</v>
      </c>
      <c r="E7120" s="5">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4">
        <v>8.7906000000000013</v>
      </c>
    </row>
    <row r="7121" spans="1:22" ht="14.25" customHeight="1" x14ac:dyDescent="0.3">
      <c r="A7121" s="4">
        <v>7120</v>
      </c>
      <c r="B7121" s="4" t="s">
        <v>9296</v>
      </c>
      <c r="C7121" s="4">
        <f>YEAR(Data!$D7121)</f>
        <v>2014</v>
      </c>
      <c r="D7121" s="5">
        <v>41961</v>
      </c>
      <c r="E7121" s="5">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ht="14.25" customHeight="1" x14ac:dyDescent="0.3">
      <c r="A7122" s="4">
        <v>7121</v>
      </c>
      <c r="B7122" s="4" t="s">
        <v>9297</v>
      </c>
      <c r="C7122" s="4">
        <f>YEAR(Data!$D7122)</f>
        <v>2011</v>
      </c>
      <c r="D7122" s="5">
        <v>40564</v>
      </c>
      <c r="E7122" s="5">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-51.515399999999985</v>
      </c>
    </row>
    <row r="7123" spans="1:22" ht="14.25" customHeight="1" x14ac:dyDescent="0.3">
      <c r="A7123" s="4">
        <v>7122</v>
      </c>
      <c r="B7123" s="4" t="s">
        <v>9298</v>
      </c>
      <c r="C7123" s="4">
        <f>YEAR(Data!$D7123)</f>
        <v>2014</v>
      </c>
      <c r="D7123" s="5">
        <v>41975</v>
      </c>
      <c r="E7123" s="5">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4">
        <v>18.837</v>
      </c>
    </row>
    <row r="7124" spans="1:22" ht="14.25" customHeight="1" x14ac:dyDescent="0.3">
      <c r="A7124" s="4">
        <v>7123</v>
      </c>
      <c r="B7124" s="4" t="s">
        <v>9298</v>
      </c>
      <c r="C7124" s="4">
        <f>YEAR(Data!$D7124)</f>
        <v>2014</v>
      </c>
      <c r="D7124" s="5">
        <v>41975</v>
      </c>
      <c r="E7124" s="5">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4">
        <v>41.168399999999991</v>
      </c>
    </row>
    <row r="7125" spans="1:22" ht="14.25" customHeight="1" x14ac:dyDescent="0.3">
      <c r="A7125" s="4">
        <v>7124</v>
      </c>
      <c r="B7125" s="4" t="s">
        <v>9299</v>
      </c>
      <c r="C7125" s="4">
        <f>YEAR(Data!$D7125)</f>
        <v>2012</v>
      </c>
      <c r="D7125" s="5">
        <v>41130</v>
      </c>
      <c r="E7125" s="5">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4">
        <v>4.4088000000000012</v>
      </c>
    </row>
    <row r="7126" spans="1:22" ht="14.25" customHeight="1" x14ac:dyDescent="0.3">
      <c r="A7126" s="4">
        <v>7125</v>
      </c>
      <c r="B7126" s="4" t="s">
        <v>9299</v>
      </c>
      <c r="C7126" s="4">
        <f>YEAR(Data!$D7126)</f>
        <v>2012</v>
      </c>
      <c r="D7126" s="5">
        <v>41130</v>
      </c>
      <c r="E7126" s="5">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4">
        <v>69.177599999999984</v>
      </c>
    </row>
    <row r="7127" spans="1:22" ht="14.25" customHeight="1" x14ac:dyDescent="0.3">
      <c r="A7127" s="4">
        <v>7126</v>
      </c>
      <c r="B7127" s="4" t="s">
        <v>9300</v>
      </c>
      <c r="C7127" s="4">
        <f>YEAR(Data!$D7127)</f>
        <v>2013</v>
      </c>
      <c r="D7127" s="5">
        <v>41545</v>
      </c>
      <c r="E7127" s="5">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4">
        <v>8.7906000000000013</v>
      </c>
    </row>
    <row r="7128" spans="1:22" ht="14.25" customHeight="1" x14ac:dyDescent="0.3">
      <c r="A7128" s="4">
        <v>7127</v>
      </c>
      <c r="B7128" s="4" t="s">
        <v>9300</v>
      </c>
      <c r="C7128" s="4">
        <f>YEAR(Data!$D7128)</f>
        <v>2013</v>
      </c>
      <c r="D7128" s="5">
        <v>41545</v>
      </c>
      <c r="E7128" s="5">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4.5836999999999994</v>
      </c>
    </row>
    <row r="7129" spans="1:22" ht="14.25" customHeight="1" x14ac:dyDescent="0.3">
      <c r="A7129" s="4">
        <v>7128</v>
      </c>
      <c r="B7129" s="4" t="s">
        <v>9301</v>
      </c>
      <c r="C7129" s="4">
        <f>YEAR(Data!$D7129)</f>
        <v>2013</v>
      </c>
      <c r="D7129" s="5">
        <v>41593</v>
      </c>
      <c r="E7129" s="5">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7.5669999999999993</v>
      </c>
    </row>
    <row r="7130" spans="1:22" ht="14.25" customHeight="1" x14ac:dyDescent="0.3">
      <c r="A7130" s="4">
        <v>7129</v>
      </c>
      <c r="B7130" s="4" t="s">
        <v>9301</v>
      </c>
      <c r="C7130" s="4">
        <f>YEAR(Data!$D7130)</f>
        <v>2013</v>
      </c>
      <c r="D7130" s="5">
        <v>41593</v>
      </c>
      <c r="E7130" s="5">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4">
        <v>6.573599999999999</v>
      </c>
    </row>
    <row r="7131" spans="1:22" ht="14.25" customHeight="1" x14ac:dyDescent="0.3">
      <c r="A7131" s="4">
        <v>7130</v>
      </c>
      <c r="B7131" s="4" t="s">
        <v>9302</v>
      </c>
      <c r="C7131" s="4">
        <f>YEAR(Data!$D7131)</f>
        <v>2013</v>
      </c>
      <c r="D7131" s="5">
        <v>41381</v>
      </c>
      <c r="E7131" s="5">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4">
        <v>8.3524000000000012</v>
      </c>
    </row>
    <row r="7132" spans="1:22" ht="14.25" customHeight="1" x14ac:dyDescent="0.3">
      <c r="A7132" s="4">
        <v>7131</v>
      </c>
      <c r="B7132" s="4" t="s">
        <v>9302</v>
      </c>
      <c r="C7132" s="4">
        <f>YEAR(Data!$D7132)</f>
        <v>2013</v>
      </c>
      <c r="D7132" s="5">
        <v>41381</v>
      </c>
      <c r="E7132" s="5">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4">
        <v>40.003599999999999</v>
      </c>
    </row>
    <row r="7133" spans="1:22" ht="14.25" customHeight="1" x14ac:dyDescent="0.3">
      <c r="A7133" s="4">
        <v>7132</v>
      </c>
      <c r="B7133" s="4" t="s">
        <v>9303</v>
      </c>
      <c r="C7133" s="4">
        <f>YEAR(Data!$D7133)</f>
        <v>2014</v>
      </c>
      <c r="D7133" s="5">
        <v>41970</v>
      </c>
      <c r="E7133" s="5">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ht="14.25" customHeight="1" x14ac:dyDescent="0.3">
      <c r="A7134" s="4">
        <v>7133</v>
      </c>
      <c r="B7134" s="4" t="s">
        <v>9303</v>
      </c>
      <c r="C7134" s="4">
        <f>YEAR(Data!$D7134)</f>
        <v>2014</v>
      </c>
      <c r="D7134" s="5">
        <v>41970</v>
      </c>
      <c r="E7134" s="5">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545.18839999999977</v>
      </c>
    </row>
    <row r="7135" spans="1:22" ht="14.25" customHeight="1" x14ac:dyDescent="0.3">
      <c r="A7135" s="4">
        <v>7134</v>
      </c>
      <c r="B7135" s="4" t="s">
        <v>9303</v>
      </c>
      <c r="C7135" s="4">
        <f>YEAR(Data!$D7135)</f>
        <v>2014</v>
      </c>
      <c r="D7135" s="5">
        <v>41970</v>
      </c>
      <c r="E7135" s="5">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ht="14.25" customHeight="1" x14ac:dyDescent="0.3">
      <c r="A7136" s="4">
        <v>7135</v>
      </c>
      <c r="B7136" s="4" t="s">
        <v>9303</v>
      </c>
      <c r="C7136" s="4">
        <f>YEAR(Data!$D7136)</f>
        <v>2014</v>
      </c>
      <c r="D7136" s="5">
        <v>41970</v>
      </c>
      <c r="E7136" s="5">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ht="14.25" customHeight="1" x14ac:dyDescent="0.3">
      <c r="A7137" s="4">
        <v>7136</v>
      </c>
      <c r="B7137" s="4" t="s">
        <v>9303</v>
      </c>
      <c r="C7137" s="4">
        <f>YEAR(Data!$D7137)</f>
        <v>2014</v>
      </c>
      <c r="D7137" s="5">
        <v>41970</v>
      </c>
      <c r="E7137" s="5">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4">
        <v>240.29399999999995</v>
      </c>
    </row>
    <row r="7138" spans="1:22" ht="14.25" customHeight="1" x14ac:dyDescent="0.3">
      <c r="A7138" s="4">
        <v>7137</v>
      </c>
      <c r="B7138" s="4" t="s">
        <v>9304</v>
      </c>
      <c r="C7138" s="4">
        <f>YEAR(Data!$D7138)</f>
        <v>2012</v>
      </c>
      <c r="D7138" s="5">
        <v>41233</v>
      </c>
      <c r="E7138" s="5">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4">
        <v>-5.7840000000000007</v>
      </c>
    </row>
    <row r="7139" spans="1:22" ht="14.25" customHeight="1" x14ac:dyDescent="0.3">
      <c r="A7139" s="4">
        <v>7138</v>
      </c>
      <c r="B7139" s="4" t="s">
        <v>9304</v>
      </c>
      <c r="C7139" s="4">
        <f>YEAR(Data!$D7139)</f>
        <v>2012</v>
      </c>
      <c r="D7139" s="5">
        <v>41233</v>
      </c>
      <c r="E7139" s="5">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1.3079999999999989</v>
      </c>
    </row>
    <row r="7140" spans="1:22" ht="14.25" customHeight="1" x14ac:dyDescent="0.3">
      <c r="A7140" s="4">
        <v>7139</v>
      </c>
      <c r="B7140" s="4" t="s">
        <v>9304</v>
      </c>
      <c r="C7140" s="4">
        <f>YEAR(Data!$D7140)</f>
        <v>2012</v>
      </c>
      <c r="D7140" s="5">
        <v>41233</v>
      </c>
      <c r="E7140" s="5">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4">
        <v>-50.304000000000002</v>
      </c>
    </row>
    <row r="7141" spans="1:22" ht="14.25" customHeight="1" x14ac:dyDescent="0.3">
      <c r="A7141" s="4">
        <v>7140</v>
      </c>
      <c r="B7141" s="4" t="s">
        <v>9304</v>
      </c>
      <c r="C7141" s="4">
        <f>YEAR(Data!$D7141)</f>
        <v>2012</v>
      </c>
      <c r="D7141" s="5">
        <v>41233</v>
      </c>
      <c r="E7141" s="5">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4">
        <v>-36.294000000000011</v>
      </c>
    </row>
    <row r="7142" spans="1:22" ht="14.25" customHeight="1" x14ac:dyDescent="0.3">
      <c r="A7142" s="4">
        <v>7141</v>
      </c>
      <c r="B7142" s="4" t="s">
        <v>9305</v>
      </c>
      <c r="C7142" s="4">
        <f>YEAR(Data!$D7142)</f>
        <v>2014</v>
      </c>
      <c r="D7142" s="5">
        <v>41890</v>
      </c>
      <c r="E7142" s="5">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ht="14.25" customHeight="1" x14ac:dyDescent="0.3">
      <c r="A7143" s="4">
        <v>7142</v>
      </c>
      <c r="B7143" s="4" t="s">
        <v>9305</v>
      </c>
      <c r="C7143" s="4">
        <f>YEAR(Data!$D7143)</f>
        <v>2014</v>
      </c>
      <c r="D7143" s="5">
        <v>41890</v>
      </c>
      <c r="E7143" s="5">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4">
        <v>37.883999999999993</v>
      </c>
    </row>
    <row r="7144" spans="1:22" ht="14.25" customHeight="1" x14ac:dyDescent="0.3">
      <c r="A7144" s="4">
        <v>7143</v>
      </c>
      <c r="B7144" s="4" t="s">
        <v>9307</v>
      </c>
      <c r="C7144" s="4">
        <f>YEAR(Data!$D7144)</f>
        <v>2011</v>
      </c>
      <c r="D7144" s="5">
        <v>40871</v>
      </c>
      <c r="E7144" s="5">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4">
        <v>48.906000000000006</v>
      </c>
    </row>
    <row r="7145" spans="1:22" ht="14.25" customHeight="1" x14ac:dyDescent="0.3">
      <c r="A7145" s="4">
        <v>7144</v>
      </c>
      <c r="B7145" s="4" t="s">
        <v>9308</v>
      </c>
      <c r="C7145" s="4">
        <f>YEAR(Data!$D7145)</f>
        <v>2014</v>
      </c>
      <c r="D7145" s="5">
        <v>41710</v>
      </c>
      <c r="E7145" s="5">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4">
        <v>-181.26499999999999</v>
      </c>
    </row>
    <row r="7146" spans="1:22" ht="14.25" customHeight="1" x14ac:dyDescent="0.3">
      <c r="A7146" s="4">
        <v>7145</v>
      </c>
      <c r="B7146" s="4" t="s">
        <v>9308</v>
      </c>
      <c r="C7146" s="4">
        <f>YEAR(Data!$D7146)</f>
        <v>2014</v>
      </c>
      <c r="D7146" s="5">
        <v>41710</v>
      </c>
      <c r="E7146" s="5">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-8.6057999999999986</v>
      </c>
    </row>
    <row r="7147" spans="1:22" ht="14.25" customHeight="1" x14ac:dyDescent="0.3">
      <c r="A7147" s="4">
        <v>7146</v>
      </c>
      <c r="B7147" s="4" t="s">
        <v>9308</v>
      </c>
      <c r="C7147" s="4">
        <f>YEAR(Data!$D7147)</f>
        <v>2014</v>
      </c>
      <c r="D7147" s="5">
        <v>41710</v>
      </c>
      <c r="E7147" s="5">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-46.429200000000023</v>
      </c>
    </row>
    <row r="7148" spans="1:22" ht="14.25" customHeight="1" x14ac:dyDescent="0.3">
      <c r="A7148" s="4">
        <v>7147</v>
      </c>
      <c r="B7148" s="4" t="s">
        <v>9308</v>
      </c>
      <c r="C7148" s="4">
        <f>YEAR(Data!$D7148)</f>
        <v>2014</v>
      </c>
      <c r="D7148" s="5">
        <v>41710</v>
      </c>
      <c r="E7148" s="5">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4">
        <v>3.2460000000000022</v>
      </c>
    </row>
    <row r="7149" spans="1:22" ht="14.25" customHeight="1" x14ac:dyDescent="0.3">
      <c r="A7149" s="4">
        <v>7148</v>
      </c>
      <c r="B7149" s="4" t="s">
        <v>9309</v>
      </c>
      <c r="C7149" s="4">
        <f>YEAR(Data!$D7149)</f>
        <v>2013</v>
      </c>
      <c r="D7149" s="5">
        <v>41438</v>
      </c>
      <c r="E7149" s="5">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41.822999999999993</v>
      </c>
    </row>
    <row r="7150" spans="1:22" ht="14.25" customHeight="1" x14ac:dyDescent="0.3">
      <c r="A7150" s="4">
        <v>7149</v>
      </c>
      <c r="B7150" s="4" t="s">
        <v>9309</v>
      </c>
      <c r="C7150" s="4">
        <f>YEAR(Data!$D7150)</f>
        <v>2013</v>
      </c>
      <c r="D7150" s="5">
        <v>41438</v>
      </c>
      <c r="E7150" s="5">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4">
        <v>18.396000000000001</v>
      </c>
    </row>
    <row r="7151" spans="1:22" ht="14.25" customHeight="1" x14ac:dyDescent="0.3">
      <c r="A7151" s="4">
        <v>7150</v>
      </c>
      <c r="B7151" s="4" t="s">
        <v>9310</v>
      </c>
      <c r="C7151" s="4">
        <f>YEAR(Data!$D7151)</f>
        <v>2012</v>
      </c>
      <c r="D7151" s="5">
        <v>41086</v>
      </c>
      <c r="E7151" s="5">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4">
        <v>109.33649999999994</v>
      </c>
    </row>
    <row r="7152" spans="1:22" ht="14.25" customHeight="1" x14ac:dyDescent="0.3">
      <c r="A7152" s="4">
        <v>7151</v>
      </c>
      <c r="B7152" s="4" t="s">
        <v>9311</v>
      </c>
      <c r="C7152" s="4">
        <f>YEAR(Data!$D7152)</f>
        <v>2014</v>
      </c>
      <c r="D7152" s="5">
        <v>41996</v>
      </c>
      <c r="E7152" s="5">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4">
        <v>35.490000000000009</v>
      </c>
    </row>
    <row r="7153" spans="1:22" ht="14.25" customHeight="1" x14ac:dyDescent="0.3">
      <c r="A7153" s="4">
        <v>7152</v>
      </c>
      <c r="B7153" s="4" t="s">
        <v>9312</v>
      </c>
      <c r="C7153" s="4">
        <f>YEAR(Data!$D7153)</f>
        <v>2014</v>
      </c>
      <c r="D7153" s="5">
        <v>41996</v>
      </c>
      <c r="E7153" s="5">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ht="14.25" customHeight="1" x14ac:dyDescent="0.3">
      <c r="A7154" s="4">
        <v>7153</v>
      </c>
      <c r="B7154" s="4" t="s">
        <v>9313</v>
      </c>
      <c r="C7154" s="4">
        <f>YEAR(Data!$D7154)</f>
        <v>2011</v>
      </c>
      <c r="D7154" s="5">
        <v>40825</v>
      </c>
      <c r="E7154" s="5">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31.068799999999996</v>
      </c>
    </row>
    <row r="7155" spans="1:22" ht="14.25" customHeight="1" x14ac:dyDescent="0.3">
      <c r="A7155" s="4">
        <v>7154</v>
      </c>
      <c r="B7155" s="4" t="s">
        <v>9314</v>
      </c>
      <c r="C7155" s="4">
        <f>YEAR(Data!$D7155)</f>
        <v>2012</v>
      </c>
      <c r="D7155" s="5">
        <v>41253</v>
      </c>
      <c r="E7155" s="5">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4">
        <v>-108.8304</v>
      </c>
    </row>
    <row r="7156" spans="1:22" ht="14.25" customHeight="1" x14ac:dyDescent="0.3">
      <c r="A7156" s="4">
        <v>7155</v>
      </c>
      <c r="B7156" s="4" t="s">
        <v>9315</v>
      </c>
      <c r="C7156" s="4">
        <f>YEAR(Data!$D7156)</f>
        <v>2012</v>
      </c>
      <c r="D7156" s="5">
        <v>41268</v>
      </c>
      <c r="E7156" s="5">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4">
        <v>46.899599999999964</v>
      </c>
    </row>
    <row r="7157" spans="1:22" ht="14.25" customHeight="1" x14ac:dyDescent="0.3">
      <c r="A7157" s="4">
        <v>7156</v>
      </c>
      <c r="B7157" s="4" t="s">
        <v>9315</v>
      </c>
      <c r="C7157" s="4">
        <f>YEAR(Data!$D7157)</f>
        <v>2012</v>
      </c>
      <c r="D7157" s="5">
        <v>41268</v>
      </c>
      <c r="E7157" s="5">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4">
        <v>74.212999999999994</v>
      </c>
    </row>
    <row r="7158" spans="1:22" ht="14.25" customHeight="1" x14ac:dyDescent="0.3">
      <c r="A7158" s="4">
        <v>7157</v>
      </c>
      <c r="B7158" s="4" t="s">
        <v>9316</v>
      </c>
      <c r="C7158" s="4">
        <f>YEAR(Data!$D7158)</f>
        <v>2014</v>
      </c>
      <c r="D7158" s="5">
        <v>41759</v>
      </c>
      <c r="E7158" s="5">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4">
        <v>2.4058999999999999</v>
      </c>
    </row>
    <row r="7159" spans="1:22" ht="14.25" customHeight="1" x14ac:dyDescent="0.3">
      <c r="A7159" s="4">
        <v>7158</v>
      </c>
      <c r="B7159" s="4" t="s">
        <v>9317</v>
      </c>
      <c r="C7159" s="4">
        <f>YEAR(Data!$D7159)</f>
        <v>2013</v>
      </c>
      <c r="D7159" s="5">
        <v>41362</v>
      </c>
      <c r="E7159" s="5">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0.87919999999999732</v>
      </c>
    </row>
    <row r="7160" spans="1:22" ht="14.25" customHeight="1" x14ac:dyDescent="0.3">
      <c r="A7160" s="4">
        <v>7159</v>
      </c>
      <c r="B7160" s="4" t="s">
        <v>9317</v>
      </c>
      <c r="C7160" s="4">
        <f>YEAR(Data!$D7160)</f>
        <v>2013</v>
      </c>
      <c r="D7160" s="5">
        <v>41362</v>
      </c>
      <c r="E7160" s="5">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4">
        <v>2.9302000000000001</v>
      </c>
    </row>
    <row r="7161" spans="1:22" ht="14.25" customHeight="1" x14ac:dyDescent="0.3">
      <c r="A7161" s="4">
        <v>7160</v>
      </c>
      <c r="B7161" s="4" t="s">
        <v>9320</v>
      </c>
      <c r="C7161" s="4">
        <f>YEAR(Data!$D7161)</f>
        <v>2012</v>
      </c>
      <c r="D7161" s="5">
        <v>41042</v>
      </c>
      <c r="E7161" s="5">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4">
        <v>16.678799999999995</v>
      </c>
    </row>
    <row r="7162" spans="1:22" ht="14.25" customHeight="1" x14ac:dyDescent="0.3">
      <c r="A7162" s="4">
        <v>7161</v>
      </c>
      <c r="B7162" s="4" t="s">
        <v>9320</v>
      </c>
      <c r="C7162" s="4">
        <f>YEAR(Data!$D7162)</f>
        <v>2012</v>
      </c>
      <c r="D7162" s="5">
        <v>41042</v>
      </c>
      <c r="E7162" s="5">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ht="14.25" customHeight="1" x14ac:dyDescent="0.3">
      <c r="A7163" s="4">
        <v>7162</v>
      </c>
      <c r="B7163" s="4" t="s">
        <v>9321</v>
      </c>
      <c r="C7163" s="4">
        <f>YEAR(Data!$D7163)</f>
        <v>2011</v>
      </c>
      <c r="D7163" s="5">
        <v>40728</v>
      </c>
      <c r="E7163" s="5">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ht="14.25" customHeight="1" x14ac:dyDescent="0.3">
      <c r="A7164" s="4">
        <v>7163</v>
      </c>
      <c r="B7164" s="4" t="s">
        <v>9321</v>
      </c>
      <c r="C7164" s="4">
        <f>YEAR(Data!$D7164)</f>
        <v>2011</v>
      </c>
      <c r="D7164" s="5">
        <v>40728</v>
      </c>
      <c r="E7164" s="5">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4">
        <v>7.6440000000000001</v>
      </c>
    </row>
    <row r="7165" spans="1:22" ht="14.25" customHeight="1" x14ac:dyDescent="0.3">
      <c r="A7165" s="4">
        <v>7164</v>
      </c>
      <c r="B7165" s="4" t="s">
        <v>9322</v>
      </c>
      <c r="C7165" s="4">
        <f>YEAR(Data!$D7165)</f>
        <v>2011</v>
      </c>
      <c r="D7165" s="5">
        <v>40655</v>
      </c>
      <c r="E7165" s="5">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4">
        <v>121.44159999999999</v>
      </c>
    </row>
    <row r="7166" spans="1:22" ht="14.25" customHeight="1" x14ac:dyDescent="0.3">
      <c r="A7166" s="4">
        <v>7165</v>
      </c>
      <c r="B7166" s="4" t="s">
        <v>9322</v>
      </c>
      <c r="C7166" s="4">
        <f>YEAR(Data!$D7166)</f>
        <v>2011</v>
      </c>
      <c r="D7166" s="5">
        <v>40655</v>
      </c>
      <c r="E7166" s="5">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3.3452999999999995</v>
      </c>
    </row>
    <row r="7167" spans="1:22" ht="14.25" customHeight="1" x14ac:dyDescent="0.3">
      <c r="A7167" s="4">
        <v>7166</v>
      </c>
      <c r="B7167" s="4" t="s">
        <v>9323</v>
      </c>
      <c r="C7167" s="4">
        <f>YEAR(Data!$D7167)</f>
        <v>2013</v>
      </c>
      <c r="D7167" s="5">
        <v>41537</v>
      </c>
      <c r="E7167" s="5">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17.379999999999995</v>
      </c>
    </row>
    <row r="7168" spans="1:22" ht="14.25" customHeight="1" x14ac:dyDescent="0.3">
      <c r="A7168" s="4">
        <v>7167</v>
      </c>
      <c r="B7168" s="4" t="s">
        <v>9324</v>
      </c>
      <c r="C7168" s="4">
        <f>YEAR(Data!$D7168)</f>
        <v>2011</v>
      </c>
      <c r="D7168" s="5">
        <v>40746</v>
      </c>
      <c r="E7168" s="5">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ht="14.25" customHeight="1" x14ac:dyDescent="0.3">
      <c r="A7169" s="4">
        <v>7168</v>
      </c>
      <c r="B7169" s="4" t="s">
        <v>9324</v>
      </c>
      <c r="C7169" s="4">
        <f>YEAR(Data!$D7169)</f>
        <v>2011</v>
      </c>
      <c r="D7169" s="5">
        <v>40746</v>
      </c>
      <c r="E7169" s="5">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71.77200000000002</v>
      </c>
    </row>
    <row r="7170" spans="1:22" ht="14.25" customHeight="1" x14ac:dyDescent="0.3">
      <c r="A7170" s="4">
        <v>7169</v>
      </c>
      <c r="B7170" s="4" t="s">
        <v>9324</v>
      </c>
      <c r="C7170" s="4">
        <f>YEAR(Data!$D7170)</f>
        <v>2011</v>
      </c>
      <c r="D7170" s="5">
        <v>40746</v>
      </c>
      <c r="E7170" s="5">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ht="14.25" customHeight="1" x14ac:dyDescent="0.3">
      <c r="A7171" s="4">
        <v>7170</v>
      </c>
      <c r="B7171" s="4" t="s">
        <v>9324</v>
      </c>
      <c r="C7171" s="4">
        <f>YEAR(Data!$D7171)</f>
        <v>2011</v>
      </c>
      <c r="D7171" s="5">
        <v>40746</v>
      </c>
      <c r="E7171" s="5">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4">
        <v>19.164599999999979</v>
      </c>
    </row>
    <row r="7172" spans="1:22" ht="14.25" customHeight="1" x14ac:dyDescent="0.3">
      <c r="A7172" s="4">
        <v>7171</v>
      </c>
      <c r="B7172" s="4" t="s">
        <v>9325</v>
      </c>
      <c r="C7172" s="4">
        <f>YEAR(Data!$D7172)</f>
        <v>2014</v>
      </c>
      <c r="D7172" s="5">
        <v>41921</v>
      </c>
      <c r="E7172" s="5">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3.2392000000000074</v>
      </c>
    </row>
    <row r="7173" spans="1:22" ht="14.25" customHeight="1" x14ac:dyDescent="0.3">
      <c r="A7173" s="4">
        <v>7172</v>
      </c>
      <c r="B7173" s="4" t="s">
        <v>9326</v>
      </c>
      <c r="C7173" s="4">
        <f>YEAR(Data!$D7173)</f>
        <v>2014</v>
      </c>
      <c r="D7173" s="5">
        <v>41755</v>
      </c>
      <c r="E7173" s="5">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ht="14.25" customHeight="1" x14ac:dyDescent="0.3">
      <c r="A7174" s="4">
        <v>7173</v>
      </c>
      <c r="B7174" s="4" t="s">
        <v>9327</v>
      </c>
      <c r="C7174" s="4">
        <f>YEAR(Data!$D7174)</f>
        <v>2014</v>
      </c>
      <c r="D7174" s="5">
        <v>41725</v>
      </c>
      <c r="E7174" s="5">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1.7995000000000019</v>
      </c>
    </row>
    <row r="7175" spans="1:22" ht="14.25" customHeight="1" x14ac:dyDescent="0.3">
      <c r="A7175" s="4">
        <v>7174</v>
      </c>
      <c r="B7175" s="4" t="s">
        <v>9327</v>
      </c>
      <c r="C7175" s="4">
        <f>YEAR(Data!$D7175)</f>
        <v>2014</v>
      </c>
      <c r="D7175" s="5">
        <v>41725</v>
      </c>
      <c r="E7175" s="5">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569.99050000000011</v>
      </c>
    </row>
    <row r="7176" spans="1:22" ht="14.25" customHeight="1" x14ac:dyDescent="0.3">
      <c r="A7176" s="4">
        <v>7175</v>
      </c>
      <c r="B7176" s="4" t="s">
        <v>9327</v>
      </c>
      <c r="C7176" s="4">
        <f>YEAR(Data!$D7176)</f>
        <v>2014</v>
      </c>
      <c r="D7176" s="5">
        <v>41725</v>
      </c>
      <c r="E7176" s="5">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4">
        <v>23.234999999999992</v>
      </c>
    </row>
    <row r="7177" spans="1:22" ht="14.25" customHeight="1" x14ac:dyDescent="0.3">
      <c r="A7177" s="4">
        <v>7176</v>
      </c>
      <c r="B7177" s="4" t="s">
        <v>9327</v>
      </c>
      <c r="C7177" s="4">
        <f>YEAR(Data!$D7177)</f>
        <v>2014</v>
      </c>
      <c r="D7177" s="5">
        <v>41725</v>
      </c>
      <c r="E7177" s="5">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4">
        <v>-226.63679999999999</v>
      </c>
    </row>
    <row r="7178" spans="1:22" ht="14.25" customHeight="1" x14ac:dyDescent="0.3">
      <c r="A7178" s="4">
        <v>7177</v>
      </c>
      <c r="B7178" s="4" t="s">
        <v>9327</v>
      </c>
      <c r="C7178" s="4">
        <f>YEAR(Data!$D7178)</f>
        <v>2014</v>
      </c>
      <c r="D7178" s="5">
        <v>41725</v>
      </c>
      <c r="E7178" s="5">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2.4173999999999989</v>
      </c>
    </row>
    <row r="7179" spans="1:22" ht="14.25" customHeight="1" x14ac:dyDescent="0.3">
      <c r="A7179" s="4">
        <v>7178</v>
      </c>
      <c r="B7179" s="4" t="s">
        <v>9328</v>
      </c>
      <c r="C7179" s="4">
        <f>YEAR(Data!$D7179)</f>
        <v>2014</v>
      </c>
      <c r="D7179" s="5">
        <v>41764</v>
      </c>
      <c r="E7179" s="5">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4">
        <v>-1.5413999999999999</v>
      </c>
    </row>
    <row r="7180" spans="1:22" ht="14.25" customHeight="1" x14ac:dyDescent="0.3">
      <c r="A7180" s="4">
        <v>7179</v>
      </c>
      <c r="B7180" s="4" t="s">
        <v>9328</v>
      </c>
      <c r="C7180" s="4">
        <f>YEAR(Data!$D7180)</f>
        <v>2014</v>
      </c>
      <c r="D7180" s="5">
        <v>41764</v>
      </c>
      <c r="E7180" s="5">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-7.5167999999999964</v>
      </c>
    </row>
    <row r="7181" spans="1:22" ht="14.25" customHeight="1" x14ac:dyDescent="0.3">
      <c r="A7181" s="4">
        <v>7180</v>
      </c>
      <c r="B7181" s="4" t="s">
        <v>9329</v>
      </c>
      <c r="C7181" s="4">
        <f>YEAR(Data!$D7181)</f>
        <v>2013</v>
      </c>
      <c r="D7181" s="5">
        <v>41593</v>
      </c>
      <c r="E7181" s="5">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4">
        <v>25.191600000000005</v>
      </c>
    </row>
    <row r="7182" spans="1:22" ht="14.25" customHeight="1" x14ac:dyDescent="0.3">
      <c r="A7182" s="4">
        <v>7181</v>
      </c>
      <c r="B7182" s="4" t="s">
        <v>9330</v>
      </c>
      <c r="C7182" s="4">
        <f>YEAR(Data!$D7182)</f>
        <v>2011</v>
      </c>
      <c r="D7182" s="5">
        <v>40550</v>
      </c>
      <c r="E7182" s="5">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4">
        <v>5.2397999999999998</v>
      </c>
    </row>
    <row r="7183" spans="1:22" ht="14.25" customHeight="1" x14ac:dyDescent="0.3">
      <c r="A7183" s="4">
        <v>7182</v>
      </c>
      <c r="B7183" s="4" t="s">
        <v>9331</v>
      </c>
      <c r="C7183" s="4">
        <f>YEAR(Data!$D7183)</f>
        <v>2013</v>
      </c>
      <c r="D7183" s="5">
        <v>41636</v>
      </c>
      <c r="E7183" s="5">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ht="14.25" customHeight="1" x14ac:dyDescent="0.3">
      <c r="A7184" s="4">
        <v>7183</v>
      </c>
      <c r="B7184" s="4" t="s">
        <v>9332</v>
      </c>
      <c r="C7184" s="4">
        <f>YEAR(Data!$D7184)</f>
        <v>2014</v>
      </c>
      <c r="D7184" s="5">
        <v>41760</v>
      </c>
      <c r="E7184" s="5">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7.5529999999999982</v>
      </c>
    </row>
    <row r="7185" spans="1:22" ht="14.25" customHeight="1" x14ac:dyDescent="0.3">
      <c r="A7185" s="4">
        <v>7184</v>
      </c>
      <c r="B7185" s="4" t="s">
        <v>9333</v>
      </c>
      <c r="C7185" s="4">
        <f>YEAR(Data!$D7185)</f>
        <v>2014</v>
      </c>
      <c r="D7185" s="5">
        <v>41751</v>
      </c>
      <c r="E7185" s="5">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227.20500000000004</v>
      </c>
    </row>
    <row r="7186" spans="1:22" ht="14.25" customHeight="1" x14ac:dyDescent="0.3">
      <c r="A7186" s="4">
        <v>7185</v>
      </c>
      <c r="B7186" s="4" t="s">
        <v>9334</v>
      </c>
      <c r="C7186" s="4">
        <f>YEAR(Data!$D7186)</f>
        <v>2014</v>
      </c>
      <c r="D7186" s="5">
        <v>41869</v>
      </c>
      <c r="E7186" s="5">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4">
        <v>-1.0410000000000006</v>
      </c>
    </row>
    <row r="7187" spans="1:22" ht="14.25" customHeight="1" x14ac:dyDescent="0.3">
      <c r="A7187" s="4">
        <v>7186</v>
      </c>
      <c r="B7187" s="4" t="s">
        <v>9334</v>
      </c>
      <c r="C7187" s="4">
        <f>YEAR(Data!$D7187)</f>
        <v>2014</v>
      </c>
      <c r="D7187" s="5">
        <v>41869</v>
      </c>
      <c r="E7187" s="5">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4">
        <v>1.0019999999999993</v>
      </c>
    </row>
    <row r="7188" spans="1:22" ht="14.25" customHeight="1" x14ac:dyDescent="0.3">
      <c r="A7188" s="4">
        <v>7187</v>
      </c>
      <c r="B7188" s="4" t="s">
        <v>9334</v>
      </c>
      <c r="C7188" s="4">
        <f>YEAR(Data!$D7188)</f>
        <v>2014</v>
      </c>
      <c r="D7188" s="5">
        <v>41869</v>
      </c>
      <c r="E7188" s="5">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4">
        <v>-2.1312000000000033</v>
      </c>
    </row>
    <row r="7189" spans="1:22" ht="14.25" customHeight="1" x14ac:dyDescent="0.3">
      <c r="A7189" s="4">
        <v>7188</v>
      </c>
      <c r="B7189" s="4" t="s">
        <v>9334</v>
      </c>
      <c r="C7189" s="4">
        <f>YEAR(Data!$D7189)</f>
        <v>2014</v>
      </c>
      <c r="D7189" s="5">
        <v>41869</v>
      </c>
      <c r="E7189" s="5">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4">
        <v>-22.238800000000001</v>
      </c>
    </row>
    <row r="7190" spans="1:22" ht="14.25" customHeight="1" x14ac:dyDescent="0.3">
      <c r="A7190" s="4">
        <v>7189</v>
      </c>
      <c r="B7190" s="4" t="s">
        <v>9334</v>
      </c>
      <c r="C7190" s="4">
        <f>YEAR(Data!$D7190)</f>
        <v>2014</v>
      </c>
      <c r="D7190" s="5">
        <v>41869</v>
      </c>
      <c r="E7190" s="5">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4">
        <v>-99.103200000000044</v>
      </c>
    </row>
    <row r="7191" spans="1:22" ht="14.25" customHeight="1" x14ac:dyDescent="0.3">
      <c r="A7191" s="4">
        <v>7190</v>
      </c>
      <c r="B7191" s="4" t="s">
        <v>9335</v>
      </c>
      <c r="C7191" s="4">
        <f>YEAR(Data!$D7191)</f>
        <v>2013</v>
      </c>
      <c r="D7191" s="5">
        <v>41591</v>
      </c>
      <c r="E7191" s="5">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4">
        <v>25.496999999999986</v>
      </c>
    </row>
    <row r="7192" spans="1:22" ht="14.25" customHeight="1" x14ac:dyDescent="0.3">
      <c r="A7192" s="4">
        <v>7191</v>
      </c>
      <c r="B7192" s="4" t="s">
        <v>9335</v>
      </c>
      <c r="C7192" s="4">
        <f>YEAR(Data!$D7192)</f>
        <v>2013</v>
      </c>
      <c r="D7192" s="5">
        <v>41591</v>
      </c>
      <c r="E7192" s="5">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4">
        <v>-8.4294000000000153</v>
      </c>
    </row>
    <row r="7193" spans="1:22" ht="14.25" customHeight="1" x14ac:dyDescent="0.3">
      <c r="A7193" s="4">
        <v>7192</v>
      </c>
      <c r="B7193" s="4" t="s">
        <v>9336</v>
      </c>
      <c r="C7193" s="4">
        <f>YEAR(Data!$D7193)</f>
        <v>2013</v>
      </c>
      <c r="D7193" s="5">
        <v>41549</v>
      </c>
      <c r="E7193" s="5">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4">
        <v>-4.49</v>
      </c>
    </row>
    <row r="7194" spans="1:22" ht="14.25" customHeight="1" x14ac:dyDescent="0.3">
      <c r="A7194" s="4">
        <v>7193</v>
      </c>
      <c r="B7194" s="4" t="s">
        <v>9336</v>
      </c>
      <c r="C7194" s="4">
        <f>YEAR(Data!$D7194)</f>
        <v>2013</v>
      </c>
      <c r="D7194" s="5">
        <v>41549</v>
      </c>
      <c r="E7194" s="5">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ht="14.25" customHeight="1" x14ac:dyDescent="0.3">
      <c r="A7195" s="4">
        <v>7194</v>
      </c>
      <c r="B7195" s="4" t="s">
        <v>9337</v>
      </c>
      <c r="C7195" s="4">
        <f>YEAR(Data!$D7195)</f>
        <v>2013</v>
      </c>
      <c r="D7195" s="5">
        <v>41317</v>
      </c>
      <c r="E7195" s="5">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4">
        <v>175.51560000000001</v>
      </c>
    </row>
    <row r="7196" spans="1:22" ht="14.25" customHeight="1" x14ac:dyDescent="0.3">
      <c r="A7196" s="4">
        <v>7195</v>
      </c>
      <c r="B7196" s="4" t="s">
        <v>9337</v>
      </c>
      <c r="C7196" s="4">
        <f>YEAR(Data!$D7196)</f>
        <v>2013</v>
      </c>
      <c r="D7196" s="5">
        <v>41317</v>
      </c>
      <c r="E7196" s="5">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ht="14.25" customHeight="1" x14ac:dyDescent="0.3">
      <c r="A7197" s="4">
        <v>7196</v>
      </c>
      <c r="B7197" s="4" t="s">
        <v>9338</v>
      </c>
      <c r="C7197" s="4">
        <f>YEAR(Data!$D7197)</f>
        <v>2013</v>
      </c>
      <c r="D7197" s="5">
        <v>41592</v>
      </c>
      <c r="E7197" s="5">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4">
        <v>7.2297999999999991</v>
      </c>
    </row>
    <row r="7198" spans="1:22" ht="14.25" customHeight="1" x14ac:dyDescent="0.3">
      <c r="A7198" s="4">
        <v>7197</v>
      </c>
      <c r="B7198" s="4" t="s">
        <v>9339</v>
      </c>
      <c r="C7198" s="4">
        <f>YEAR(Data!$D7198)</f>
        <v>2011</v>
      </c>
      <c r="D7198" s="5">
        <v>40659</v>
      </c>
      <c r="E7198" s="5">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4">
        <v>6.2059999999999977</v>
      </c>
    </row>
    <row r="7199" spans="1:22" ht="14.25" customHeight="1" x14ac:dyDescent="0.3">
      <c r="A7199" s="4">
        <v>7198</v>
      </c>
      <c r="B7199" s="4" t="s">
        <v>9339</v>
      </c>
      <c r="C7199" s="4">
        <f>YEAR(Data!$D7199)</f>
        <v>2011</v>
      </c>
      <c r="D7199" s="5">
        <v>40659</v>
      </c>
      <c r="E7199" s="5">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4">
        <v>5.7959999999999994</v>
      </c>
    </row>
    <row r="7200" spans="1:22" ht="14.25" customHeight="1" x14ac:dyDescent="0.3">
      <c r="A7200" s="4">
        <v>7199</v>
      </c>
      <c r="B7200" s="4" t="s">
        <v>9340</v>
      </c>
      <c r="C7200" s="4">
        <f>YEAR(Data!$D7200)</f>
        <v>2012</v>
      </c>
      <c r="D7200" s="5">
        <v>41132</v>
      </c>
      <c r="E7200" s="5">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3.1096000000000004</v>
      </c>
    </row>
    <row r="7201" spans="1:22" ht="14.25" customHeight="1" x14ac:dyDescent="0.3">
      <c r="A7201" s="4">
        <v>7200</v>
      </c>
      <c r="B7201" s="4" t="s">
        <v>9340</v>
      </c>
      <c r="C7201" s="4">
        <f>YEAR(Data!$D7201)</f>
        <v>2012</v>
      </c>
      <c r="D7201" s="5">
        <v>41132</v>
      </c>
      <c r="E7201" s="5">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ht="14.25" customHeight="1" x14ac:dyDescent="0.3">
      <c r="A7202" s="4">
        <v>7201</v>
      </c>
      <c r="B7202" s="4" t="s">
        <v>9341</v>
      </c>
      <c r="C7202" s="4">
        <f>YEAR(Data!$D7202)</f>
        <v>2013</v>
      </c>
      <c r="D7202" s="5">
        <v>41606</v>
      </c>
      <c r="E7202" s="5">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4">
        <v>14.594999999999985</v>
      </c>
    </row>
    <row r="7203" spans="1:22" ht="14.25" customHeight="1" x14ac:dyDescent="0.3">
      <c r="A7203" s="4">
        <v>7202</v>
      </c>
      <c r="B7203" s="4" t="s">
        <v>9341</v>
      </c>
      <c r="C7203" s="4">
        <f>YEAR(Data!$D7203)</f>
        <v>2013</v>
      </c>
      <c r="D7203" s="5">
        <v>41606</v>
      </c>
      <c r="E7203" s="5">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4">
        <v>-114.35339999999997</v>
      </c>
    </row>
    <row r="7204" spans="1:22" ht="14.25" customHeight="1" x14ac:dyDescent="0.3">
      <c r="A7204" s="4">
        <v>7203</v>
      </c>
      <c r="B7204" s="4" t="s">
        <v>9342</v>
      </c>
      <c r="C7204" s="4">
        <f>YEAR(Data!$D7204)</f>
        <v>2013</v>
      </c>
      <c r="D7204" s="5">
        <v>41576</v>
      </c>
      <c r="E7204" s="5">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4">
        <v>75.679999999999978</v>
      </c>
    </row>
    <row r="7205" spans="1:22" ht="14.25" customHeight="1" x14ac:dyDescent="0.3">
      <c r="A7205" s="4">
        <v>7204</v>
      </c>
      <c r="B7205" s="4" t="s">
        <v>9345</v>
      </c>
      <c r="C7205" s="4">
        <f>YEAR(Data!$D7205)</f>
        <v>2011</v>
      </c>
      <c r="D7205" s="5">
        <v>40906</v>
      </c>
      <c r="E7205" s="5">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4">
        <v>-4.804800000000002</v>
      </c>
    </row>
    <row r="7206" spans="1:22" ht="14.25" customHeight="1" x14ac:dyDescent="0.3">
      <c r="A7206" s="4">
        <v>7205</v>
      </c>
      <c r="B7206" s="4" t="s">
        <v>9346</v>
      </c>
      <c r="C7206" s="4">
        <f>YEAR(Data!$D7206)</f>
        <v>2012</v>
      </c>
      <c r="D7206" s="5">
        <v>41162</v>
      </c>
      <c r="E7206" s="5">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4">
        <v>2.0671999999999997</v>
      </c>
    </row>
    <row r="7207" spans="1:22" ht="14.25" customHeight="1" x14ac:dyDescent="0.3">
      <c r="A7207" s="4">
        <v>7206</v>
      </c>
      <c r="B7207" s="4" t="s">
        <v>9347</v>
      </c>
      <c r="C7207" s="4">
        <f>YEAR(Data!$D7207)</f>
        <v>2014</v>
      </c>
      <c r="D7207" s="5">
        <v>41915</v>
      </c>
      <c r="E7207" s="5">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v>
      </c>
    </row>
    <row r="7208" spans="1:22" ht="14.25" customHeight="1" x14ac:dyDescent="0.3">
      <c r="A7208" s="4">
        <v>7207</v>
      </c>
      <c r="B7208" s="4" t="s">
        <v>9347</v>
      </c>
      <c r="C7208" s="4">
        <f>YEAR(Data!$D7208)</f>
        <v>2014</v>
      </c>
      <c r="D7208" s="5">
        <v>41915</v>
      </c>
      <c r="E7208" s="5">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4">
        <v>32.301500000000019</v>
      </c>
    </row>
    <row r="7209" spans="1:22" ht="14.25" customHeight="1" x14ac:dyDescent="0.3">
      <c r="A7209" s="4">
        <v>7208</v>
      </c>
      <c r="B7209" s="4" t="s">
        <v>9348</v>
      </c>
      <c r="C7209" s="4">
        <f>YEAR(Data!$D7209)</f>
        <v>2013</v>
      </c>
      <c r="D7209" s="5">
        <v>41529</v>
      </c>
      <c r="E7209" s="5">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4">
        <v>0.90999999999999981</v>
      </c>
    </row>
    <row r="7210" spans="1:22" ht="14.25" customHeight="1" x14ac:dyDescent="0.3">
      <c r="A7210" s="4">
        <v>7209</v>
      </c>
      <c r="B7210" s="4" t="s">
        <v>9348</v>
      </c>
      <c r="C7210" s="4">
        <f>YEAR(Data!$D7210)</f>
        <v>2013</v>
      </c>
      <c r="D7210" s="5">
        <v>41529</v>
      </c>
      <c r="E7210" s="5">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4">
        <v>7.2576000000000001</v>
      </c>
    </row>
    <row r="7211" spans="1:22" ht="14.25" customHeight="1" x14ac:dyDescent="0.3">
      <c r="A7211" s="4">
        <v>7210</v>
      </c>
      <c r="B7211" s="4" t="s">
        <v>9348</v>
      </c>
      <c r="C7211" s="4">
        <f>YEAR(Data!$D7211)</f>
        <v>2013</v>
      </c>
      <c r="D7211" s="5">
        <v>41529</v>
      </c>
      <c r="E7211" s="5">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4">
        <v>2.9899999999999993</v>
      </c>
    </row>
    <row r="7212" spans="1:22" ht="14.25" customHeight="1" x14ac:dyDescent="0.3">
      <c r="A7212" s="4">
        <v>7211</v>
      </c>
      <c r="B7212" s="4" t="s">
        <v>9349</v>
      </c>
      <c r="C7212" s="4">
        <f>YEAR(Data!$D7212)</f>
        <v>2013</v>
      </c>
      <c r="D7212" s="5">
        <v>41428</v>
      </c>
      <c r="E7212" s="5">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4">
        <v>13.8828</v>
      </c>
    </row>
    <row r="7213" spans="1:22" ht="14.25" customHeight="1" x14ac:dyDescent="0.3">
      <c r="A7213" s="4">
        <v>7212</v>
      </c>
      <c r="B7213" s="4" t="s">
        <v>9349</v>
      </c>
      <c r="C7213" s="4">
        <f>YEAR(Data!$D7213)</f>
        <v>2013</v>
      </c>
      <c r="D7213" s="5">
        <v>41428</v>
      </c>
      <c r="E7213" s="5">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ht="14.25" customHeight="1" x14ac:dyDescent="0.3">
      <c r="A7214" s="4">
        <v>7213</v>
      </c>
      <c r="B7214" s="4" t="s">
        <v>9349</v>
      </c>
      <c r="C7214" s="4">
        <f>YEAR(Data!$D7214)</f>
        <v>2013</v>
      </c>
      <c r="D7214" s="5">
        <v>41428</v>
      </c>
      <c r="E7214" s="5">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3.9312000000000005</v>
      </c>
    </row>
    <row r="7215" spans="1:22" ht="14.25" customHeight="1" x14ac:dyDescent="0.3">
      <c r="A7215" s="4">
        <v>7214</v>
      </c>
      <c r="B7215" s="4" t="s">
        <v>9350</v>
      </c>
      <c r="C7215" s="4">
        <f>YEAR(Data!$D7215)</f>
        <v>2014</v>
      </c>
      <c r="D7215" s="5">
        <v>41928</v>
      </c>
      <c r="E7215" s="5">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4">
        <v>7.2176999999999998</v>
      </c>
    </row>
    <row r="7216" spans="1:22" ht="14.25" customHeight="1" x14ac:dyDescent="0.3">
      <c r="A7216" s="4">
        <v>7215</v>
      </c>
      <c r="B7216" s="4" t="s">
        <v>9352</v>
      </c>
      <c r="C7216" s="4">
        <f>YEAR(Data!$D7216)</f>
        <v>2012</v>
      </c>
      <c r="D7216" s="5">
        <v>41179</v>
      </c>
      <c r="E7216" s="5">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4.7559999999999985</v>
      </c>
    </row>
    <row r="7217" spans="1:22" ht="14.25" customHeight="1" x14ac:dyDescent="0.3">
      <c r="A7217" s="4">
        <v>7216</v>
      </c>
      <c r="B7217" s="4" t="s">
        <v>9352</v>
      </c>
      <c r="C7217" s="4">
        <f>YEAR(Data!$D7217)</f>
        <v>2012</v>
      </c>
      <c r="D7217" s="5">
        <v>41179</v>
      </c>
      <c r="E7217" s="5">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12.441600000000001</v>
      </c>
    </row>
    <row r="7218" spans="1:22" ht="14.25" customHeight="1" x14ac:dyDescent="0.3">
      <c r="A7218" s="4">
        <v>7217</v>
      </c>
      <c r="B7218" s="4" t="s">
        <v>9353</v>
      </c>
      <c r="C7218" s="4">
        <f>YEAR(Data!$D7218)</f>
        <v>2012</v>
      </c>
      <c r="D7218" s="5">
        <v>41032</v>
      </c>
      <c r="E7218" s="5">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2.5577999999999994</v>
      </c>
    </row>
    <row r="7219" spans="1:22" ht="14.25" customHeight="1" x14ac:dyDescent="0.3">
      <c r="A7219" s="4">
        <v>7218</v>
      </c>
      <c r="B7219" s="4" t="s">
        <v>9353</v>
      </c>
      <c r="C7219" s="4">
        <f>YEAR(Data!$D7219)</f>
        <v>2012</v>
      </c>
      <c r="D7219" s="5">
        <v>41032</v>
      </c>
      <c r="E7219" s="5">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4">
        <v>21.873599999999996</v>
      </c>
    </row>
    <row r="7220" spans="1:22" ht="14.25" customHeight="1" x14ac:dyDescent="0.3">
      <c r="A7220" s="4">
        <v>7219</v>
      </c>
      <c r="B7220" s="4" t="s">
        <v>9353</v>
      </c>
      <c r="C7220" s="4">
        <f>YEAR(Data!$D7220)</f>
        <v>2012</v>
      </c>
      <c r="D7220" s="5">
        <v>41032</v>
      </c>
      <c r="E7220" s="5">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122.38559999999998</v>
      </c>
    </row>
    <row r="7221" spans="1:22" ht="14.25" customHeight="1" x14ac:dyDescent="0.3">
      <c r="A7221" s="4">
        <v>7220</v>
      </c>
      <c r="B7221" s="4" t="s">
        <v>9353</v>
      </c>
      <c r="C7221" s="4">
        <f>YEAR(Data!$D7221)</f>
        <v>2012</v>
      </c>
      <c r="D7221" s="5">
        <v>41032</v>
      </c>
      <c r="E7221" s="5">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4">
        <v>17.348799999999997</v>
      </c>
    </row>
    <row r="7222" spans="1:22" ht="14.25" customHeight="1" x14ac:dyDescent="0.3">
      <c r="A7222" s="4">
        <v>7221</v>
      </c>
      <c r="B7222" s="4" t="s">
        <v>9354</v>
      </c>
      <c r="C7222" s="4">
        <f>YEAR(Data!$D7222)</f>
        <v>2014</v>
      </c>
      <c r="D7222" s="5">
        <v>41649</v>
      </c>
      <c r="E7222" s="5">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4">
        <v>-228.74250000000006</v>
      </c>
    </row>
    <row r="7223" spans="1:22" ht="14.25" customHeight="1" x14ac:dyDescent="0.3">
      <c r="A7223" s="4">
        <v>7222</v>
      </c>
      <c r="B7223" s="4" t="s">
        <v>9355</v>
      </c>
      <c r="C7223" s="4">
        <f>YEAR(Data!$D7223)</f>
        <v>2014</v>
      </c>
      <c r="D7223" s="5">
        <v>41667</v>
      </c>
      <c r="E7223" s="5">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4">
        <v>35.864399999999996</v>
      </c>
    </row>
    <row r="7224" spans="1:22" ht="14.25" customHeight="1" x14ac:dyDescent="0.3">
      <c r="A7224" s="4">
        <v>7223</v>
      </c>
      <c r="B7224" s="4" t="s">
        <v>9356</v>
      </c>
      <c r="C7224" s="4">
        <f>YEAR(Data!$D7224)</f>
        <v>2014</v>
      </c>
      <c r="D7224" s="5">
        <v>41885</v>
      </c>
      <c r="E7224" s="5">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-7.1190000000000015</v>
      </c>
    </row>
    <row r="7225" spans="1:22" ht="14.25" customHeight="1" x14ac:dyDescent="0.3">
      <c r="A7225" s="4">
        <v>7224</v>
      </c>
      <c r="B7225" s="4" t="s">
        <v>9357</v>
      </c>
      <c r="C7225" s="4">
        <f>YEAR(Data!$D7225)</f>
        <v>2013</v>
      </c>
      <c r="D7225" s="5">
        <v>41470</v>
      </c>
      <c r="E7225" s="5">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12.417299999999997</v>
      </c>
    </row>
    <row r="7226" spans="1:22" ht="14.25" customHeight="1" x14ac:dyDescent="0.3">
      <c r="A7226" s="4">
        <v>7225</v>
      </c>
      <c r="B7226" s="4" t="s">
        <v>9357</v>
      </c>
      <c r="C7226" s="4">
        <f>YEAR(Data!$D7226)</f>
        <v>2013</v>
      </c>
      <c r="D7226" s="5">
        <v>41470</v>
      </c>
      <c r="E7226" s="5">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4">
        <v>50.03459999999999</v>
      </c>
    </row>
    <row r="7227" spans="1:22" ht="14.25" customHeight="1" x14ac:dyDescent="0.3">
      <c r="A7227" s="4">
        <v>7226</v>
      </c>
      <c r="B7227" s="4" t="s">
        <v>9357</v>
      </c>
      <c r="C7227" s="4">
        <f>YEAR(Data!$D7227)</f>
        <v>2013</v>
      </c>
      <c r="D7227" s="5">
        <v>41470</v>
      </c>
      <c r="E7227" s="5">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10.163999999999998</v>
      </c>
    </row>
    <row r="7228" spans="1:22" ht="14.25" customHeight="1" x14ac:dyDescent="0.3">
      <c r="A7228" s="4">
        <v>7227</v>
      </c>
      <c r="B7228" s="4" t="s">
        <v>9358</v>
      </c>
      <c r="C7228" s="4">
        <f>YEAR(Data!$D7228)</f>
        <v>2014</v>
      </c>
      <c r="D7228" s="5">
        <v>41695</v>
      </c>
      <c r="E7228" s="5">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4">
        <v>38.724999999999994</v>
      </c>
    </row>
    <row r="7229" spans="1:22" ht="14.25" customHeight="1" x14ac:dyDescent="0.3">
      <c r="A7229" s="4">
        <v>7228</v>
      </c>
      <c r="B7229" s="4" t="s">
        <v>9358</v>
      </c>
      <c r="C7229" s="4">
        <f>YEAR(Data!$D7229)</f>
        <v>2014</v>
      </c>
      <c r="D7229" s="5">
        <v>41695</v>
      </c>
      <c r="E7229" s="5">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214.4674999999998</v>
      </c>
    </row>
    <row r="7230" spans="1:22" ht="14.25" customHeight="1" x14ac:dyDescent="0.3">
      <c r="A7230" s="4">
        <v>7229</v>
      </c>
      <c r="B7230" s="4" t="s">
        <v>9359</v>
      </c>
      <c r="C7230" s="4">
        <f>YEAR(Data!$D7230)</f>
        <v>2011</v>
      </c>
      <c r="D7230" s="5">
        <v>40744</v>
      </c>
      <c r="E7230" s="5">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4">
        <v>30.277799999999992</v>
      </c>
    </row>
    <row r="7231" spans="1:22" ht="14.25" customHeight="1" x14ac:dyDescent="0.3">
      <c r="A7231" s="4">
        <v>7230</v>
      </c>
      <c r="B7231" s="4" t="s">
        <v>9359</v>
      </c>
      <c r="C7231" s="4">
        <f>YEAR(Data!$D7231)</f>
        <v>2011</v>
      </c>
      <c r="D7231" s="5">
        <v>40744</v>
      </c>
      <c r="E7231" s="5">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4">
        <v>10.7301</v>
      </c>
    </row>
    <row r="7232" spans="1:22" ht="14.25" customHeight="1" x14ac:dyDescent="0.3">
      <c r="A7232" s="4">
        <v>7231</v>
      </c>
      <c r="B7232" s="4" t="s">
        <v>9360</v>
      </c>
      <c r="C7232" s="4">
        <f>YEAR(Data!$D7232)</f>
        <v>2014</v>
      </c>
      <c r="D7232" s="5">
        <v>41712</v>
      </c>
      <c r="E7232" s="5">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ht="14.25" customHeight="1" x14ac:dyDescent="0.3">
      <c r="A7233" s="4">
        <v>7232</v>
      </c>
      <c r="B7233" s="4" t="s">
        <v>9360</v>
      </c>
      <c r="C7233" s="4">
        <f>YEAR(Data!$D7233)</f>
        <v>2014</v>
      </c>
      <c r="D7233" s="5">
        <v>41712</v>
      </c>
      <c r="E7233" s="5">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4">
        <v>120.94159999999999</v>
      </c>
    </row>
    <row r="7234" spans="1:22" ht="14.25" customHeight="1" x14ac:dyDescent="0.3">
      <c r="A7234" s="4">
        <v>7233</v>
      </c>
      <c r="B7234" s="4" t="s">
        <v>9360</v>
      </c>
      <c r="C7234" s="4">
        <f>YEAR(Data!$D7234)</f>
        <v>2014</v>
      </c>
      <c r="D7234" s="5">
        <v>41712</v>
      </c>
      <c r="E7234" s="5">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ht="14.25" customHeight="1" x14ac:dyDescent="0.3">
      <c r="A7235" s="4">
        <v>7234</v>
      </c>
      <c r="B7235" s="4" t="s">
        <v>9361</v>
      </c>
      <c r="C7235" s="4">
        <f>YEAR(Data!$D7235)</f>
        <v>2013</v>
      </c>
      <c r="D7235" s="5">
        <v>41342</v>
      </c>
      <c r="E7235" s="5">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ht="14.25" customHeight="1" x14ac:dyDescent="0.3">
      <c r="A7236" s="4">
        <v>7235</v>
      </c>
      <c r="B7236" s="4" t="s">
        <v>9361</v>
      </c>
      <c r="C7236" s="4">
        <f>YEAR(Data!$D7236)</f>
        <v>2013</v>
      </c>
      <c r="D7236" s="5">
        <v>41342</v>
      </c>
      <c r="E7236" s="5">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6.3504000000000005</v>
      </c>
    </row>
    <row r="7237" spans="1:22" ht="14.25" customHeight="1" x14ac:dyDescent="0.3">
      <c r="A7237" s="4">
        <v>7236</v>
      </c>
      <c r="B7237" s="4" t="s">
        <v>9361</v>
      </c>
      <c r="C7237" s="4">
        <f>YEAR(Data!$D7237)</f>
        <v>2013</v>
      </c>
      <c r="D7237" s="5">
        <v>41342</v>
      </c>
      <c r="E7237" s="5">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4">
        <v>22.573199999999996</v>
      </c>
    </row>
    <row r="7238" spans="1:22" ht="14.25" customHeight="1" x14ac:dyDescent="0.3">
      <c r="A7238" s="4">
        <v>7237</v>
      </c>
      <c r="B7238" s="4" t="s">
        <v>9362</v>
      </c>
      <c r="C7238" s="4">
        <f>YEAR(Data!$D7238)</f>
        <v>2011</v>
      </c>
      <c r="D7238" s="5">
        <v>40884</v>
      </c>
      <c r="E7238" s="5">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ht="14.25" customHeight="1" x14ac:dyDescent="0.3">
      <c r="A7239" s="4">
        <v>7238</v>
      </c>
      <c r="B7239" s="4" t="s">
        <v>9363</v>
      </c>
      <c r="C7239" s="4">
        <f>YEAR(Data!$D7239)</f>
        <v>2013</v>
      </c>
      <c r="D7239" s="5">
        <v>41466</v>
      </c>
      <c r="E7239" s="5">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4">
        <v>-319.19159999999999</v>
      </c>
    </row>
    <row r="7240" spans="1:22" ht="14.25" customHeight="1" x14ac:dyDescent="0.3">
      <c r="A7240" s="4">
        <v>7239</v>
      </c>
      <c r="B7240" s="4" t="s">
        <v>9366</v>
      </c>
      <c r="C7240" s="4">
        <f>YEAR(Data!$D7240)</f>
        <v>2013</v>
      </c>
      <c r="D7240" s="5">
        <v>41633</v>
      </c>
      <c r="E7240" s="5">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4">
        <v>18.463200000000004</v>
      </c>
    </row>
    <row r="7241" spans="1:22" ht="14.25" customHeight="1" x14ac:dyDescent="0.3">
      <c r="A7241" s="4">
        <v>7240</v>
      </c>
      <c r="B7241" s="4" t="s">
        <v>9366</v>
      </c>
      <c r="C7241" s="4">
        <f>YEAR(Data!$D7241)</f>
        <v>2013</v>
      </c>
      <c r="D7241" s="5">
        <v>41633</v>
      </c>
      <c r="E7241" s="5">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18.687199999999997</v>
      </c>
    </row>
    <row r="7242" spans="1:22" ht="14.25" customHeight="1" x14ac:dyDescent="0.3">
      <c r="A7242" s="4">
        <v>7241</v>
      </c>
      <c r="B7242" s="4" t="s">
        <v>9367</v>
      </c>
      <c r="C7242" s="4">
        <f>YEAR(Data!$D7242)</f>
        <v>2014</v>
      </c>
      <c r="D7242" s="5">
        <v>41753</v>
      </c>
      <c r="E7242" s="5">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4">
        <v>26.544000000000004</v>
      </c>
    </row>
    <row r="7243" spans="1:22" ht="14.25" customHeight="1" x14ac:dyDescent="0.3">
      <c r="A7243" s="4">
        <v>7242</v>
      </c>
      <c r="B7243" s="4" t="s">
        <v>9367</v>
      </c>
      <c r="C7243" s="4">
        <f>YEAR(Data!$D7243)</f>
        <v>2014</v>
      </c>
      <c r="D7243" s="5">
        <v>41753</v>
      </c>
      <c r="E7243" s="5">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4">
        <v>30.185999999999996</v>
      </c>
    </row>
    <row r="7244" spans="1:22" ht="14.25" customHeight="1" x14ac:dyDescent="0.3">
      <c r="A7244" s="4">
        <v>7243</v>
      </c>
      <c r="B7244" s="4" t="s">
        <v>9367</v>
      </c>
      <c r="C7244" s="4">
        <f>YEAR(Data!$D7244)</f>
        <v>2014</v>
      </c>
      <c r="D7244" s="5">
        <v>41753</v>
      </c>
      <c r="E7244" s="5">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4">
        <v>7.9662000000000006</v>
      </c>
    </row>
    <row r="7245" spans="1:22" ht="14.25" customHeight="1" x14ac:dyDescent="0.3">
      <c r="A7245" s="4">
        <v>7244</v>
      </c>
      <c r="B7245" s="4" t="s">
        <v>9368</v>
      </c>
      <c r="C7245" s="4">
        <f>YEAR(Data!$D7245)</f>
        <v>2014</v>
      </c>
      <c r="D7245" s="5">
        <v>41869</v>
      </c>
      <c r="E7245" s="5">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-630.88200000000006</v>
      </c>
    </row>
    <row r="7246" spans="1:22" ht="14.25" customHeight="1" x14ac:dyDescent="0.3">
      <c r="A7246" s="4">
        <v>7245</v>
      </c>
      <c r="B7246" s="4" t="s">
        <v>9369</v>
      </c>
      <c r="C7246" s="4">
        <f>YEAR(Data!$D7246)</f>
        <v>2014</v>
      </c>
      <c r="D7246" s="5">
        <v>41782</v>
      </c>
      <c r="E7246" s="5">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4">
        <v>18.832800000000002</v>
      </c>
    </row>
    <row r="7247" spans="1:22" ht="14.25" customHeight="1" x14ac:dyDescent="0.3">
      <c r="A7247" s="4">
        <v>7246</v>
      </c>
      <c r="B7247" s="4" t="s">
        <v>9370</v>
      </c>
      <c r="C7247" s="4">
        <f>YEAR(Data!$D7247)</f>
        <v>2014</v>
      </c>
      <c r="D7247" s="5">
        <v>41680</v>
      </c>
      <c r="E7247" s="5">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4">
        <v>17.744999999999962</v>
      </c>
    </row>
    <row r="7248" spans="1:22" ht="14.25" customHeight="1" x14ac:dyDescent="0.3">
      <c r="A7248" s="4">
        <v>7247</v>
      </c>
      <c r="B7248" s="4" t="s">
        <v>9371</v>
      </c>
      <c r="C7248" s="4">
        <f>YEAR(Data!$D7248)</f>
        <v>2011</v>
      </c>
      <c r="D7248" s="5">
        <v>40605</v>
      </c>
      <c r="E7248" s="5">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4">
        <v>4.9139999999999988</v>
      </c>
    </row>
    <row r="7249" spans="1:22" ht="14.25" customHeight="1" x14ac:dyDescent="0.3">
      <c r="A7249" s="4">
        <v>7248</v>
      </c>
      <c r="B7249" s="4" t="s">
        <v>9371</v>
      </c>
      <c r="C7249" s="4">
        <f>YEAR(Data!$D7249)</f>
        <v>2011</v>
      </c>
      <c r="D7249" s="5">
        <v>40605</v>
      </c>
      <c r="E7249" s="5">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-199.61700000000002</v>
      </c>
    </row>
    <row r="7250" spans="1:22" ht="14.25" customHeight="1" x14ac:dyDescent="0.3">
      <c r="A7250" s="4">
        <v>7249</v>
      </c>
      <c r="B7250" s="4" t="s">
        <v>9371</v>
      </c>
      <c r="C7250" s="4">
        <f>YEAR(Data!$D7250)</f>
        <v>2011</v>
      </c>
      <c r="D7250" s="5">
        <v>40605</v>
      </c>
      <c r="E7250" s="5">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4">
        <v>-10.051200000000003</v>
      </c>
    </row>
    <row r="7251" spans="1:22" ht="14.25" customHeight="1" x14ac:dyDescent="0.3">
      <c r="A7251" s="4">
        <v>7250</v>
      </c>
      <c r="B7251" s="4" t="s">
        <v>9372</v>
      </c>
      <c r="C7251" s="4">
        <f>YEAR(Data!$D7251)</f>
        <v>2012</v>
      </c>
      <c r="D7251" s="5">
        <v>41064</v>
      </c>
      <c r="E7251" s="5">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4">
        <v>35.994</v>
      </c>
    </row>
    <row r="7252" spans="1:22" ht="14.25" customHeight="1" x14ac:dyDescent="0.3">
      <c r="A7252" s="4">
        <v>7251</v>
      </c>
      <c r="B7252" s="4" t="s">
        <v>9372</v>
      </c>
      <c r="C7252" s="4">
        <f>YEAR(Data!$D7252)</f>
        <v>2012</v>
      </c>
      <c r="D7252" s="5">
        <v>41064</v>
      </c>
      <c r="E7252" s="5">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4">
        <v>395.98800000000006</v>
      </c>
    </row>
    <row r="7253" spans="1:22" ht="14.25" customHeight="1" x14ac:dyDescent="0.3">
      <c r="A7253" s="4">
        <v>7252</v>
      </c>
      <c r="B7253" s="4" t="s">
        <v>9373</v>
      </c>
      <c r="C7253" s="4">
        <f>YEAR(Data!$D7253)</f>
        <v>2013</v>
      </c>
      <c r="D7253" s="5">
        <v>41514</v>
      </c>
      <c r="E7253" s="5">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4">
        <v>3.3408000000000002</v>
      </c>
    </row>
    <row r="7254" spans="1:22" ht="14.25" customHeight="1" x14ac:dyDescent="0.3">
      <c r="A7254" s="4">
        <v>7253</v>
      </c>
      <c r="B7254" s="4" t="s">
        <v>9376</v>
      </c>
      <c r="C7254" s="4">
        <f>YEAR(Data!$D7254)</f>
        <v>2013</v>
      </c>
      <c r="D7254" s="5">
        <v>41530</v>
      </c>
      <c r="E7254" s="5">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31.519199999999998</v>
      </c>
    </row>
    <row r="7255" spans="1:22" ht="14.25" customHeight="1" x14ac:dyDescent="0.3">
      <c r="A7255" s="4">
        <v>7254</v>
      </c>
      <c r="B7255" s="4" t="s">
        <v>9377</v>
      </c>
      <c r="C7255" s="4">
        <f>YEAR(Data!$D7255)</f>
        <v>2013</v>
      </c>
      <c r="D7255" s="5">
        <v>41425</v>
      </c>
      <c r="E7255" s="5">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4">
        <v>109.42199999999997</v>
      </c>
    </row>
    <row r="7256" spans="1:22" ht="14.25" customHeight="1" x14ac:dyDescent="0.3">
      <c r="A7256" s="4">
        <v>7255</v>
      </c>
      <c r="B7256" s="4" t="s">
        <v>9377</v>
      </c>
      <c r="C7256" s="4">
        <f>YEAR(Data!$D7256)</f>
        <v>2013</v>
      </c>
      <c r="D7256" s="5">
        <v>41425</v>
      </c>
      <c r="E7256" s="5">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4">
        <v>21.33</v>
      </c>
    </row>
    <row r="7257" spans="1:22" ht="14.25" customHeight="1" x14ac:dyDescent="0.3">
      <c r="A7257" s="4">
        <v>7256</v>
      </c>
      <c r="B7257" s="4" t="s">
        <v>9377</v>
      </c>
      <c r="C7257" s="4">
        <f>YEAR(Data!$D7257)</f>
        <v>2013</v>
      </c>
      <c r="D7257" s="5">
        <v>41425</v>
      </c>
      <c r="E7257" s="5">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4">
        <v>13.9328</v>
      </c>
    </row>
    <row r="7258" spans="1:22" ht="14.25" customHeight="1" x14ac:dyDescent="0.3">
      <c r="A7258" s="4">
        <v>7257</v>
      </c>
      <c r="B7258" s="4" t="s">
        <v>9377</v>
      </c>
      <c r="C7258" s="4">
        <f>YEAR(Data!$D7258)</f>
        <v>2013</v>
      </c>
      <c r="D7258" s="5">
        <v>41425</v>
      </c>
      <c r="E7258" s="5">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4">
        <v>1.4455999999999998</v>
      </c>
    </row>
    <row r="7259" spans="1:22" ht="14.25" customHeight="1" x14ac:dyDescent="0.3">
      <c r="A7259" s="4">
        <v>7258</v>
      </c>
      <c r="B7259" s="4" t="s">
        <v>9377</v>
      </c>
      <c r="C7259" s="4">
        <f>YEAR(Data!$D7259)</f>
        <v>2013</v>
      </c>
      <c r="D7259" s="5">
        <v>41425</v>
      </c>
      <c r="E7259" s="5">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4">
        <v>301.96799999999996</v>
      </c>
    </row>
    <row r="7260" spans="1:22" ht="14.25" customHeight="1" x14ac:dyDescent="0.3">
      <c r="A7260" s="4">
        <v>7259</v>
      </c>
      <c r="B7260" s="4" t="s">
        <v>9377</v>
      </c>
      <c r="C7260" s="4">
        <f>YEAR(Data!$D7260)</f>
        <v>2013</v>
      </c>
      <c r="D7260" s="5">
        <v>41425</v>
      </c>
      <c r="E7260" s="5">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4">
        <v>3.9690000000000003</v>
      </c>
    </row>
    <row r="7261" spans="1:22" ht="14.25" customHeight="1" x14ac:dyDescent="0.3">
      <c r="A7261" s="4">
        <v>7260</v>
      </c>
      <c r="B7261" s="4" t="s">
        <v>9377</v>
      </c>
      <c r="C7261" s="4">
        <f>YEAR(Data!$D7261)</f>
        <v>2013</v>
      </c>
      <c r="D7261" s="5">
        <v>41425</v>
      </c>
      <c r="E7261" s="5">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4">
        <v>21.772800000000004</v>
      </c>
    </row>
    <row r="7262" spans="1:22" ht="14.25" customHeight="1" x14ac:dyDescent="0.3">
      <c r="A7262" s="4">
        <v>7261</v>
      </c>
      <c r="B7262" s="4" t="s">
        <v>9377</v>
      </c>
      <c r="C7262" s="4">
        <f>YEAR(Data!$D7262)</f>
        <v>2013</v>
      </c>
      <c r="D7262" s="5">
        <v>41425</v>
      </c>
      <c r="E7262" s="5">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4">
        <v>35.277200000000008</v>
      </c>
    </row>
    <row r="7263" spans="1:22" ht="14.25" customHeight="1" x14ac:dyDescent="0.3">
      <c r="A7263" s="4">
        <v>7262</v>
      </c>
      <c r="B7263" s="4" t="s">
        <v>9378</v>
      </c>
      <c r="C7263" s="4">
        <f>YEAR(Data!$D7263)</f>
        <v>2014</v>
      </c>
      <c r="D7263" s="5">
        <v>41801</v>
      </c>
      <c r="E7263" s="5">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4">
        <v>4.1160000000000005</v>
      </c>
    </row>
    <row r="7264" spans="1:22" ht="14.25" customHeight="1" x14ac:dyDescent="0.3">
      <c r="A7264" s="4">
        <v>7263</v>
      </c>
      <c r="B7264" s="4" t="s">
        <v>9379</v>
      </c>
      <c r="C7264" s="4">
        <f>YEAR(Data!$D7264)</f>
        <v>2014</v>
      </c>
      <c r="D7264" s="5">
        <v>41935</v>
      </c>
      <c r="E7264" s="5">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-6.5399999999999991</v>
      </c>
    </row>
    <row r="7265" spans="1:22" ht="14.25" customHeight="1" x14ac:dyDescent="0.3">
      <c r="A7265" s="4">
        <v>7264</v>
      </c>
      <c r="B7265" s="4" t="s">
        <v>9379</v>
      </c>
      <c r="C7265" s="4">
        <f>YEAR(Data!$D7265)</f>
        <v>2014</v>
      </c>
      <c r="D7265" s="5">
        <v>41935</v>
      </c>
      <c r="E7265" s="5">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4">
        <v>11.087999999999997</v>
      </c>
    </row>
    <row r="7266" spans="1:22" ht="14.25" customHeight="1" x14ac:dyDescent="0.3">
      <c r="A7266" s="4">
        <v>7265</v>
      </c>
      <c r="B7266" s="4" t="s">
        <v>9380</v>
      </c>
      <c r="C7266" s="4">
        <f>YEAR(Data!$D7266)</f>
        <v>2014</v>
      </c>
      <c r="D7266" s="5">
        <v>41804</v>
      </c>
      <c r="E7266" s="5">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4">
        <v>50.9208</v>
      </c>
    </row>
    <row r="7267" spans="1:22" ht="14.25" customHeight="1" x14ac:dyDescent="0.3">
      <c r="A7267" s="4">
        <v>7266</v>
      </c>
      <c r="B7267" s="4" t="s">
        <v>9381</v>
      </c>
      <c r="C7267" s="4">
        <f>YEAR(Data!$D7267)</f>
        <v>2011</v>
      </c>
      <c r="D7267" s="5">
        <v>40870</v>
      </c>
      <c r="E7267" s="5">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4">
        <v>-35.513599999999997</v>
      </c>
    </row>
    <row r="7268" spans="1:22" ht="14.25" customHeight="1" x14ac:dyDescent="0.3">
      <c r="A7268" s="4">
        <v>7267</v>
      </c>
      <c r="B7268" s="4" t="s">
        <v>9382</v>
      </c>
      <c r="C7268" s="4">
        <f>YEAR(Data!$D7268)</f>
        <v>2014</v>
      </c>
      <c r="D7268" s="5">
        <v>41868</v>
      </c>
      <c r="E7268" s="5">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4">
        <v>-11.190000000000001</v>
      </c>
    </row>
    <row r="7269" spans="1:22" ht="14.25" customHeight="1" x14ac:dyDescent="0.3">
      <c r="A7269" s="4">
        <v>7268</v>
      </c>
      <c r="B7269" s="4" t="s">
        <v>9382</v>
      </c>
      <c r="C7269" s="4">
        <f>YEAR(Data!$D7269)</f>
        <v>2014</v>
      </c>
      <c r="D7269" s="5">
        <v>41868</v>
      </c>
      <c r="E7269" s="5">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4">
        <v>-0.83920000000000172</v>
      </c>
    </row>
    <row r="7270" spans="1:22" ht="14.25" customHeight="1" x14ac:dyDescent="0.3">
      <c r="A7270" s="4">
        <v>7269</v>
      </c>
      <c r="B7270" s="4" t="s">
        <v>9383</v>
      </c>
      <c r="C7270" s="4">
        <f>YEAR(Data!$D7270)</f>
        <v>2013</v>
      </c>
      <c r="D7270" s="5">
        <v>41288</v>
      </c>
      <c r="E7270" s="5">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4">
        <v>32.468400000000003</v>
      </c>
    </row>
    <row r="7271" spans="1:22" ht="14.25" customHeight="1" x14ac:dyDescent="0.3">
      <c r="A7271" s="4">
        <v>7270</v>
      </c>
      <c r="B7271" s="4" t="s">
        <v>9383</v>
      </c>
      <c r="C7271" s="4">
        <f>YEAR(Data!$D7271)</f>
        <v>2013</v>
      </c>
      <c r="D7271" s="5">
        <v>41288</v>
      </c>
      <c r="E7271" s="5">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4">
        <v>31.577600000000018</v>
      </c>
    </row>
    <row r="7272" spans="1:22" ht="14.25" customHeight="1" x14ac:dyDescent="0.3">
      <c r="A7272" s="4">
        <v>7271</v>
      </c>
      <c r="B7272" s="4" t="s">
        <v>9386</v>
      </c>
      <c r="C7272" s="4">
        <f>YEAR(Data!$D7272)</f>
        <v>2013</v>
      </c>
      <c r="D7272" s="5">
        <v>41534</v>
      </c>
      <c r="E7272" s="5">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-12.878400000000013</v>
      </c>
    </row>
    <row r="7273" spans="1:22" ht="14.25" customHeight="1" x14ac:dyDescent="0.3">
      <c r="A7273" s="4">
        <v>7272</v>
      </c>
      <c r="B7273" s="4" t="s">
        <v>9386</v>
      </c>
      <c r="C7273" s="4">
        <f>YEAR(Data!$D7273)</f>
        <v>2013</v>
      </c>
      <c r="D7273" s="5">
        <v>41534</v>
      </c>
      <c r="E7273" s="5">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4">
        <v>4.5448000000000004</v>
      </c>
    </row>
    <row r="7274" spans="1:22" ht="14.25" customHeight="1" x14ac:dyDescent="0.3">
      <c r="A7274" s="4">
        <v>7273</v>
      </c>
      <c r="B7274" s="4" t="s">
        <v>9387</v>
      </c>
      <c r="C7274" s="4">
        <f>YEAR(Data!$D7274)</f>
        <v>2013</v>
      </c>
      <c r="D7274" s="5">
        <v>41558</v>
      </c>
      <c r="E7274" s="5">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4">
        <v>-4.3792000000000009</v>
      </c>
    </row>
    <row r="7275" spans="1:22" ht="14.25" customHeight="1" x14ac:dyDescent="0.3">
      <c r="A7275" s="4">
        <v>7274</v>
      </c>
      <c r="B7275" s="4" t="s">
        <v>9387</v>
      </c>
      <c r="C7275" s="4">
        <f>YEAR(Data!$D7275)</f>
        <v>2013</v>
      </c>
      <c r="D7275" s="5">
        <v>41558</v>
      </c>
      <c r="E7275" s="5">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4">
        <v>-2.7300000000000004</v>
      </c>
    </row>
    <row r="7276" spans="1:22" ht="14.25" customHeight="1" x14ac:dyDescent="0.3">
      <c r="A7276" s="4">
        <v>7275</v>
      </c>
      <c r="B7276" s="4" t="s">
        <v>9388</v>
      </c>
      <c r="C7276" s="4">
        <f>YEAR(Data!$D7276)</f>
        <v>2012</v>
      </c>
      <c r="D7276" s="5">
        <v>41226</v>
      </c>
      <c r="E7276" s="5">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4">
        <v>42.494999999999948</v>
      </c>
    </row>
    <row r="7277" spans="1:22" ht="14.25" customHeight="1" x14ac:dyDescent="0.3">
      <c r="A7277" s="4">
        <v>7276</v>
      </c>
      <c r="B7277" s="4" t="s">
        <v>9388</v>
      </c>
      <c r="C7277" s="4">
        <f>YEAR(Data!$D7277)</f>
        <v>2012</v>
      </c>
      <c r="D7277" s="5">
        <v>41226</v>
      </c>
      <c r="E7277" s="5">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4">
        <v>21.7532</v>
      </c>
    </row>
    <row r="7278" spans="1:22" ht="14.25" customHeight="1" x14ac:dyDescent="0.3">
      <c r="A7278" s="4">
        <v>7277</v>
      </c>
      <c r="B7278" s="4" t="s">
        <v>9389</v>
      </c>
      <c r="C7278" s="4">
        <f>YEAR(Data!$D7278)</f>
        <v>2011</v>
      </c>
      <c r="D7278" s="5">
        <v>40849</v>
      </c>
      <c r="E7278" s="5">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4">
        <v>239.976</v>
      </c>
    </row>
    <row r="7279" spans="1:22" ht="14.25" customHeight="1" x14ac:dyDescent="0.3">
      <c r="A7279" s="4">
        <v>7278</v>
      </c>
      <c r="B7279" s="4" t="s">
        <v>9390</v>
      </c>
      <c r="C7279" s="4">
        <f>YEAR(Data!$D7279)</f>
        <v>2013</v>
      </c>
      <c r="D7279" s="5">
        <v>41475</v>
      </c>
      <c r="E7279" s="5">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4">
        <v>4.4979999999999958</v>
      </c>
    </row>
    <row r="7280" spans="1:22" ht="14.25" customHeight="1" x14ac:dyDescent="0.3">
      <c r="A7280" s="4">
        <v>7279</v>
      </c>
      <c r="B7280" s="4" t="s">
        <v>9390</v>
      </c>
      <c r="C7280" s="4">
        <f>YEAR(Data!$D7280)</f>
        <v>2013</v>
      </c>
      <c r="D7280" s="5">
        <v>41475</v>
      </c>
      <c r="E7280" s="5">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4">
        <v>132.58980000000003</v>
      </c>
    </row>
    <row r="7281" spans="1:22" ht="14.25" customHeight="1" x14ac:dyDescent="0.3">
      <c r="A7281" s="4">
        <v>7280</v>
      </c>
      <c r="B7281" s="4" t="s">
        <v>9391</v>
      </c>
      <c r="C7281" s="4">
        <f>YEAR(Data!$D7281)</f>
        <v>2013</v>
      </c>
      <c r="D7281" s="5">
        <v>41409</v>
      </c>
      <c r="E7281" s="5">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4">
        <v>48.701099999999997</v>
      </c>
    </row>
    <row r="7282" spans="1:22" ht="14.25" customHeight="1" x14ac:dyDescent="0.3">
      <c r="A7282" s="4">
        <v>7281</v>
      </c>
      <c r="B7282" s="4" t="s">
        <v>9392</v>
      </c>
      <c r="C7282" s="4">
        <f>YEAR(Data!$D7282)</f>
        <v>2012</v>
      </c>
      <c r="D7282" s="5">
        <v>40960</v>
      </c>
      <c r="E7282" s="5">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ht="14.25" customHeight="1" x14ac:dyDescent="0.3">
      <c r="A7283" s="4">
        <v>7282</v>
      </c>
      <c r="B7283" s="4" t="s">
        <v>9393</v>
      </c>
      <c r="C7283" s="4">
        <f>YEAR(Data!$D7283)</f>
        <v>2014</v>
      </c>
      <c r="D7283" s="5">
        <v>41929</v>
      </c>
      <c r="E7283" s="5">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4">
        <v>-479.98799999999994</v>
      </c>
    </row>
    <row r="7284" spans="1:22" ht="14.25" customHeight="1" x14ac:dyDescent="0.3">
      <c r="A7284" s="4">
        <v>7283</v>
      </c>
      <c r="B7284" s="4" t="s">
        <v>9394</v>
      </c>
      <c r="C7284" s="4">
        <f>YEAR(Data!$D7284)</f>
        <v>2014</v>
      </c>
      <c r="D7284" s="5">
        <v>41813</v>
      </c>
      <c r="E7284" s="5">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4">
        <v>-5.0094000000000012</v>
      </c>
    </row>
    <row r="7285" spans="1:22" ht="14.25" customHeight="1" x14ac:dyDescent="0.3">
      <c r="A7285" s="4">
        <v>7284</v>
      </c>
      <c r="B7285" s="4" t="s">
        <v>9395</v>
      </c>
      <c r="C7285" s="4">
        <f>YEAR(Data!$D7285)</f>
        <v>2014</v>
      </c>
      <c r="D7285" s="5">
        <v>41892</v>
      </c>
      <c r="E7285" s="5">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4">
        <v>3.8879999999999972</v>
      </c>
    </row>
    <row r="7286" spans="1:22" ht="14.25" customHeight="1" x14ac:dyDescent="0.3">
      <c r="A7286" s="4">
        <v>7285</v>
      </c>
      <c r="B7286" s="4" t="s">
        <v>9395</v>
      </c>
      <c r="C7286" s="4">
        <f>YEAR(Data!$D7286)</f>
        <v>2014</v>
      </c>
      <c r="D7286" s="5">
        <v>41892</v>
      </c>
      <c r="E7286" s="5">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4">
        <v>-9.0903999999999989</v>
      </c>
    </row>
    <row r="7287" spans="1:22" ht="14.25" customHeight="1" x14ac:dyDescent="0.3">
      <c r="A7287" s="4">
        <v>7286</v>
      </c>
      <c r="B7287" s="4" t="s">
        <v>9396</v>
      </c>
      <c r="C7287" s="4">
        <f>YEAR(Data!$D7287)</f>
        <v>2014</v>
      </c>
      <c r="D7287" s="5">
        <v>41927</v>
      </c>
      <c r="E7287" s="5">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15.298799999999996</v>
      </c>
    </row>
    <row r="7288" spans="1:22" ht="14.25" customHeight="1" x14ac:dyDescent="0.3">
      <c r="A7288" s="4">
        <v>7287</v>
      </c>
      <c r="B7288" s="4" t="s">
        <v>9397</v>
      </c>
      <c r="C7288" s="4">
        <f>YEAR(Data!$D7288)</f>
        <v>2013</v>
      </c>
      <c r="D7288" s="5">
        <v>41446</v>
      </c>
      <c r="E7288" s="5">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4">
        <v>0.5519999999999996</v>
      </c>
    </row>
    <row r="7289" spans="1:22" ht="14.25" customHeight="1" x14ac:dyDescent="0.3">
      <c r="A7289" s="4">
        <v>7288</v>
      </c>
      <c r="B7289" s="4" t="s">
        <v>9397</v>
      </c>
      <c r="C7289" s="4">
        <f>YEAR(Data!$D7289)</f>
        <v>2013</v>
      </c>
      <c r="D7289" s="5">
        <v>41446</v>
      </c>
      <c r="E7289" s="5">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4">
        <v>23.652900000000002</v>
      </c>
    </row>
    <row r="7290" spans="1:22" ht="14.25" customHeight="1" x14ac:dyDescent="0.3">
      <c r="A7290" s="4">
        <v>7289</v>
      </c>
      <c r="B7290" s="4" t="s">
        <v>9398</v>
      </c>
      <c r="C7290" s="4">
        <f>YEAR(Data!$D7290)</f>
        <v>2011</v>
      </c>
      <c r="D7290" s="5">
        <v>40788</v>
      </c>
      <c r="E7290" s="5">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4">
        <v>-121.27049999999997</v>
      </c>
    </row>
    <row r="7291" spans="1:22" ht="14.25" customHeight="1" x14ac:dyDescent="0.3">
      <c r="A7291" s="4">
        <v>7290</v>
      </c>
      <c r="B7291" s="4" t="s">
        <v>9399</v>
      </c>
      <c r="C7291" s="4">
        <f>YEAR(Data!$D7291)</f>
        <v>2013</v>
      </c>
      <c r="D7291" s="5">
        <v>41304</v>
      </c>
      <c r="E7291" s="5">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ht="14.25" customHeight="1" x14ac:dyDescent="0.3">
      <c r="A7292" s="4">
        <v>7291</v>
      </c>
      <c r="B7292" s="4" t="s">
        <v>9399</v>
      </c>
      <c r="C7292" s="4">
        <f>YEAR(Data!$D7292)</f>
        <v>2013</v>
      </c>
      <c r="D7292" s="5">
        <v>41304</v>
      </c>
      <c r="E7292" s="5">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ht="14.25" customHeight="1" x14ac:dyDescent="0.3">
      <c r="A7293" s="4">
        <v>7292</v>
      </c>
      <c r="B7293" s="4" t="s">
        <v>9399</v>
      </c>
      <c r="C7293" s="4">
        <f>YEAR(Data!$D7293)</f>
        <v>2013</v>
      </c>
      <c r="D7293" s="5">
        <v>41304</v>
      </c>
      <c r="E7293" s="5">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ht="14.25" customHeight="1" x14ac:dyDescent="0.3">
      <c r="A7294" s="4">
        <v>7293</v>
      </c>
      <c r="B7294" s="4" t="s">
        <v>9400</v>
      </c>
      <c r="C7294" s="4">
        <f>YEAR(Data!$D7294)</f>
        <v>2014</v>
      </c>
      <c r="D7294" s="5">
        <v>41978</v>
      </c>
      <c r="E7294" s="5">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4">
        <v>-272.58000000000015</v>
      </c>
    </row>
    <row r="7295" spans="1:22" ht="14.25" customHeight="1" x14ac:dyDescent="0.3">
      <c r="A7295" s="4">
        <v>7294</v>
      </c>
      <c r="B7295" s="4" t="s">
        <v>9402</v>
      </c>
      <c r="C7295" s="4">
        <f>YEAR(Data!$D7295)</f>
        <v>2013</v>
      </c>
      <c r="D7295" s="5">
        <v>41297</v>
      </c>
      <c r="E7295" s="5">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4">
        <v>21.596400000000003</v>
      </c>
    </row>
    <row r="7296" spans="1:22" ht="14.25" customHeight="1" x14ac:dyDescent="0.3">
      <c r="A7296" s="4">
        <v>7295</v>
      </c>
      <c r="B7296" s="4" t="s">
        <v>9403</v>
      </c>
      <c r="C7296" s="4">
        <f>YEAR(Data!$D7296)</f>
        <v>2012</v>
      </c>
      <c r="D7296" s="5">
        <v>41055</v>
      </c>
      <c r="E7296" s="5">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7.8935999999999993</v>
      </c>
    </row>
    <row r="7297" spans="1:22" ht="14.25" customHeight="1" x14ac:dyDescent="0.3">
      <c r="A7297" s="4">
        <v>7296</v>
      </c>
      <c r="B7297" s="4" t="s">
        <v>9404</v>
      </c>
      <c r="C7297" s="4">
        <f>YEAR(Data!$D7297)</f>
        <v>2011</v>
      </c>
      <c r="D7297" s="5">
        <v>40667</v>
      </c>
      <c r="E7297" s="5">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4">
        <v>2.8380000000000027</v>
      </c>
    </row>
    <row r="7298" spans="1:22" ht="14.25" customHeight="1" x14ac:dyDescent="0.3">
      <c r="A7298" s="4">
        <v>7297</v>
      </c>
      <c r="B7298" s="4" t="s">
        <v>9404</v>
      </c>
      <c r="C7298" s="4">
        <f>YEAR(Data!$D7298)</f>
        <v>2011</v>
      </c>
      <c r="D7298" s="5">
        <v>40667</v>
      </c>
      <c r="E7298" s="5">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4">
        <v>1.8467999999999996</v>
      </c>
    </row>
    <row r="7299" spans="1:22" ht="14.25" customHeight="1" x14ac:dyDescent="0.3">
      <c r="A7299" s="4">
        <v>7298</v>
      </c>
      <c r="B7299" s="4" t="s">
        <v>9405</v>
      </c>
      <c r="C7299" s="4">
        <f>YEAR(Data!$D7299)</f>
        <v>2012</v>
      </c>
      <c r="D7299" s="5">
        <v>40949</v>
      </c>
      <c r="E7299" s="5">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4">
        <v>7.7240000000000002</v>
      </c>
    </row>
    <row r="7300" spans="1:22" ht="14.25" customHeight="1" x14ac:dyDescent="0.3">
      <c r="A7300" s="4">
        <v>7299</v>
      </c>
      <c r="B7300" s="4" t="s">
        <v>9406</v>
      </c>
      <c r="C7300" s="4">
        <f>YEAR(Data!$D7300)</f>
        <v>2011</v>
      </c>
      <c r="D7300" s="5">
        <v>40865</v>
      </c>
      <c r="E7300" s="5">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4">
        <v>-175.26000000000005</v>
      </c>
    </row>
    <row r="7301" spans="1:22" ht="14.25" customHeight="1" x14ac:dyDescent="0.3">
      <c r="A7301" s="4">
        <v>7300</v>
      </c>
      <c r="B7301" s="4" t="s">
        <v>9406</v>
      </c>
      <c r="C7301" s="4">
        <f>YEAR(Data!$D7301)</f>
        <v>2011</v>
      </c>
      <c r="D7301" s="5">
        <v>40865</v>
      </c>
      <c r="E7301" s="5">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4">
        <v>-7.4759999999999991</v>
      </c>
    </row>
    <row r="7302" spans="1:22" ht="14.25" customHeight="1" x14ac:dyDescent="0.3">
      <c r="A7302" s="4">
        <v>7301</v>
      </c>
      <c r="B7302" s="4" t="s">
        <v>9406</v>
      </c>
      <c r="C7302" s="4">
        <f>YEAR(Data!$D7302)</f>
        <v>2011</v>
      </c>
      <c r="D7302" s="5">
        <v>40865</v>
      </c>
      <c r="E7302" s="5">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4">
        <v>-30.293999999999983</v>
      </c>
    </row>
    <row r="7303" spans="1:22" ht="14.25" customHeight="1" x14ac:dyDescent="0.3">
      <c r="A7303" s="4">
        <v>7302</v>
      </c>
      <c r="B7303" s="4" t="s">
        <v>9406</v>
      </c>
      <c r="C7303" s="4">
        <f>YEAR(Data!$D7303)</f>
        <v>2011</v>
      </c>
      <c r="D7303" s="5">
        <v>40865</v>
      </c>
      <c r="E7303" s="5">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4">
        <v>-4.9164000000000012</v>
      </c>
    </row>
    <row r="7304" spans="1:22" ht="14.25" customHeight="1" x14ac:dyDescent="0.3">
      <c r="A7304" s="4">
        <v>7303</v>
      </c>
      <c r="B7304" s="4" t="s">
        <v>9406</v>
      </c>
      <c r="C7304" s="4">
        <f>YEAR(Data!$D7304)</f>
        <v>2011</v>
      </c>
      <c r="D7304" s="5">
        <v>40865</v>
      </c>
      <c r="E7304" s="5">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4">
        <v>-66.801000000000045</v>
      </c>
    </row>
    <row r="7305" spans="1:22" ht="14.25" customHeight="1" x14ac:dyDescent="0.3">
      <c r="A7305" s="4">
        <v>7304</v>
      </c>
      <c r="B7305" s="4" t="s">
        <v>9407</v>
      </c>
      <c r="C7305" s="4">
        <f>YEAR(Data!$D7305)</f>
        <v>2014</v>
      </c>
      <c r="D7305" s="5">
        <v>41887</v>
      </c>
      <c r="E7305" s="5">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4">
        <v>6.0740000000000016</v>
      </c>
    </row>
    <row r="7306" spans="1:22" ht="14.25" customHeight="1" x14ac:dyDescent="0.3">
      <c r="A7306" s="4">
        <v>7305</v>
      </c>
      <c r="B7306" s="4" t="s">
        <v>9407</v>
      </c>
      <c r="C7306" s="4">
        <f>YEAR(Data!$D7306)</f>
        <v>2014</v>
      </c>
      <c r="D7306" s="5">
        <v>41887</v>
      </c>
      <c r="E7306" s="5">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4">
        <v>3.6288</v>
      </c>
    </row>
    <row r="7307" spans="1:22" ht="14.25" customHeight="1" x14ac:dyDescent="0.3">
      <c r="A7307" s="4">
        <v>7306</v>
      </c>
      <c r="B7307" s="4" t="s">
        <v>9408</v>
      </c>
      <c r="C7307" s="4">
        <f>YEAR(Data!$D7307)</f>
        <v>2011</v>
      </c>
      <c r="D7307" s="5">
        <v>40631</v>
      </c>
      <c r="E7307" s="5">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4">
        <v>-152.71559999999999</v>
      </c>
    </row>
    <row r="7308" spans="1:22" ht="14.25" customHeight="1" x14ac:dyDescent="0.3">
      <c r="A7308" s="4">
        <v>7307</v>
      </c>
      <c r="B7308" s="4" t="s">
        <v>9409</v>
      </c>
      <c r="C7308" s="4">
        <f>YEAR(Data!$D7308)</f>
        <v>2013</v>
      </c>
      <c r="D7308" s="5">
        <v>41584</v>
      </c>
      <c r="E7308" s="5">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4">
        <v>12.959999999999994</v>
      </c>
    </row>
    <row r="7309" spans="1:22" ht="14.25" customHeight="1" x14ac:dyDescent="0.3">
      <c r="A7309" s="4">
        <v>7308</v>
      </c>
      <c r="B7309" s="4" t="s">
        <v>9409</v>
      </c>
      <c r="C7309" s="4">
        <f>YEAR(Data!$D7309)</f>
        <v>2013</v>
      </c>
      <c r="D7309" s="5">
        <v>41584</v>
      </c>
      <c r="E7309" s="5">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4">
        <v>9.9651999999999994</v>
      </c>
    </row>
    <row r="7310" spans="1:22" ht="14.25" customHeight="1" x14ac:dyDescent="0.3">
      <c r="A7310" s="4">
        <v>7309</v>
      </c>
      <c r="B7310" s="4" t="s">
        <v>9409</v>
      </c>
      <c r="C7310" s="4">
        <f>YEAR(Data!$D7310)</f>
        <v>2013</v>
      </c>
      <c r="D7310" s="5">
        <v>41584</v>
      </c>
      <c r="E7310" s="5">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ht="14.25" customHeight="1" x14ac:dyDescent="0.3">
      <c r="A7311" s="4">
        <v>7310</v>
      </c>
      <c r="B7311" s="4" t="s">
        <v>9410</v>
      </c>
      <c r="C7311" s="4">
        <f>YEAR(Data!$D7311)</f>
        <v>2014</v>
      </c>
      <c r="D7311" s="5">
        <v>41801</v>
      </c>
      <c r="E7311" s="5">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4">
        <v>0.70650000000000013</v>
      </c>
    </row>
    <row r="7312" spans="1:22" ht="14.25" customHeight="1" x14ac:dyDescent="0.3">
      <c r="A7312" s="4">
        <v>7311</v>
      </c>
      <c r="B7312" s="4" t="s">
        <v>9411</v>
      </c>
      <c r="C7312" s="4">
        <f>YEAR(Data!$D7312)</f>
        <v>2012</v>
      </c>
      <c r="D7312" s="5">
        <v>41131</v>
      </c>
      <c r="E7312" s="5">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29.137499999999996</v>
      </c>
    </row>
    <row r="7313" spans="1:22" ht="14.25" customHeight="1" x14ac:dyDescent="0.3">
      <c r="A7313" s="4">
        <v>7312</v>
      </c>
      <c r="B7313" s="4" t="s">
        <v>9412</v>
      </c>
      <c r="C7313" s="4">
        <f>YEAR(Data!$D7313)</f>
        <v>2012</v>
      </c>
      <c r="D7313" s="5">
        <v>41191</v>
      </c>
      <c r="E7313" s="5">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4">
        <v>-1.3103999999999996</v>
      </c>
    </row>
    <row r="7314" spans="1:22" ht="14.25" customHeight="1" x14ac:dyDescent="0.3">
      <c r="A7314" s="4">
        <v>7313</v>
      </c>
      <c r="B7314" s="4" t="s">
        <v>9412</v>
      </c>
      <c r="C7314" s="4">
        <f>YEAR(Data!$D7314)</f>
        <v>2012</v>
      </c>
      <c r="D7314" s="5">
        <v>41191</v>
      </c>
      <c r="E7314" s="5">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4">
        <v>-8.5974000000000004</v>
      </c>
    </row>
    <row r="7315" spans="1:22" ht="14.25" customHeight="1" x14ac:dyDescent="0.3">
      <c r="A7315" s="4">
        <v>7314</v>
      </c>
      <c r="B7315" s="4" t="s">
        <v>9412</v>
      </c>
      <c r="C7315" s="4">
        <f>YEAR(Data!$D7315)</f>
        <v>2012</v>
      </c>
      <c r="D7315" s="5">
        <v>41191</v>
      </c>
      <c r="E7315" s="5">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4">
        <v>7.4751999999999992</v>
      </c>
    </row>
    <row r="7316" spans="1:22" ht="14.25" customHeight="1" x14ac:dyDescent="0.3">
      <c r="A7316" s="4">
        <v>7315</v>
      </c>
      <c r="B7316" s="4" t="s">
        <v>9413</v>
      </c>
      <c r="C7316" s="4">
        <f>YEAR(Data!$D7316)</f>
        <v>2013</v>
      </c>
      <c r="D7316" s="5">
        <v>41423</v>
      </c>
      <c r="E7316" s="5">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4">
        <v>25.060000000000016</v>
      </c>
    </row>
    <row r="7317" spans="1:22" ht="14.25" customHeight="1" x14ac:dyDescent="0.3">
      <c r="A7317" s="4">
        <v>7316</v>
      </c>
      <c r="B7317" s="4" t="s">
        <v>9414</v>
      </c>
      <c r="C7317" s="4">
        <f>YEAR(Data!$D7317)</f>
        <v>2014</v>
      </c>
      <c r="D7317" s="5">
        <v>41771</v>
      </c>
      <c r="E7317" s="5">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12.736799999999999</v>
      </c>
    </row>
    <row r="7318" spans="1:22" ht="14.25" customHeight="1" x14ac:dyDescent="0.3">
      <c r="A7318" s="4">
        <v>7317</v>
      </c>
      <c r="B7318" s="4" t="s">
        <v>9415</v>
      </c>
      <c r="C7318" s="4">
        <f>YEAR(Data!$D7318)</f>
        <v>2013</v>
      </c>
      <c r="D7318" s="5">
        <v>41564</v>
      </c>
      <c r="E7318" s="5">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-37.915200000000027</v>
      </c>
    </row>
    <row r="7319" spans="1:22" ht="14.25" customHeight="1" x14ac:dyDescent="0.3">
      <c r="A7319" s="4">
        <v>7318</v>
      </c>
      <c r="B7319" s="4" t="s">
        <v>9416</v>
      </c>
      <c r="C7319" s="4">
        <f>YEAR(Data!$D7319)</f>
        <v>2014</v>
      </c>
      <c r="D7319" s="5">
        <v>41961</v>
      </c>
      <c r="E7319" s="5">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4">
        <v>6.6177000000000001</v>
      </c>
    </row>
    <row r="7320" spans="1:22" ht="14.25" customHeight="1" x14ac:dyDescent="0.3">
      <c r="A7320" s="4">
        <v>7319</v>
      </c>
      <c r="B7320" s="4" t="s">
        <v>9416</v>
      </c>
      <c r="C7320" s="4">
        <f>YEAR(Data!$D7320)</f>
        <v>2014</v>
      </c>
      <c r="D7320" s="5">
        <v>41961</v>
      </c>
      <c r="E7320" s="5">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ht="14.25" customHeight="1" x14ac:dyDescent="0.3">
      <c r="A7321" s="4">
        <v>7320</v>
      </c>
      <c r="B7321" s="4" t="s">
        <v>9418</v>
      </c>
      <c r="C7321" s="4">
        <f>YEAR(Data!$D7321)</f>
        <v>2014</v>
      </c>
      <c r="D7321" s="5">
        <v>41970</v>
      </c>
      <c r="E7321" s="5">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4">
        <v>264.58650000000006</v>
      </c>
    </row>
    <row r="7322" spans="1:22" ht="14.25" customHeight="1" x14ac:dyDescent="0.3">
      <c r="A7322" s="4">
        <v>7321</v>
      </c>
      <c r="B7322" s="4" t="s">
        <v>9418</v>
      </c>
      <c r="C7322" s="4">
        <f>YEAR(Data!$D7322)</f>
        <v>2014</v>
      </c>
      <c r="D7322" s="5">
        <v>41970</v>
      </c>
      <c r="E7322" s="5">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4">
        <v>37.883999999999993</v>
      </c>
    </row>
    <row r="7323" spans="1:22" ht="14.25" customHeight="1" x14ac:dyDescent="0.3">
      <c r="A7323" s="4">
        <v>7322</v>
      </c>
      <c r="B7323" s="4" t="s">
        <v>9419</v>
      </c>
      <c r="C7323" s="4">
        <f>YEAR(Data!$D7323)</f>
        <v>2014</v>
      </c>
      <c r="D7323" s="5">
        <v>41886</v>
      </c>
      <c r="E7323" s="5">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3.3389999999999995</v>
      </c>
    </row>
    <row r="7324" spans="1:22" ht="14.25" customHeight="1" x14ac:dyDescent="0.3">
      <c r="A7324" s="4">
        <v>7323</v>
      </c>
      <c r="B7324" s="4" t="s">
        <v>9419</v>
      </c>
      <c r="C7324" s="4">
        <f>YEAR(Data!$D7324)</f>
        <v>2014</v>
      </c>
      <c r="D7324" s="5">
        <v>41886</v>
      </c>
      <c r="E7324" s="5">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4">
        <v>21.42</v>
      </c>
    </row>
    <row r="7325" spans="1:22" ht="14.25" customHeight="1" x14ac:dyDescent="0.3">
      <c r="A7325" s="4">
        <v>7324</v>
      </c>
      <c r="B7325" s="4" t="s">
        <v>9420</v>
      </c>
      <c r="C7325" s="4">
        <f>YEAR(Data!$D7325)</f>
        <v>2014</v>
      </c>
      <c r="D7325" s="5">
        <v>41979</v>
      </c>
      <c r="E7325" s="5">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10.909600000000001</v>
      </c>
    </row>
    <row r="7326" spans="1:22" ht="14.25" customHeight="1" x14ac:dyDescent="0.3">
      <c r="A7326" s="4">
        <v>7325</v>
      </c>
      <c r="B7326" s="4" t="s">
        <v>9420</v>
      </c>
      <c r="C7326" s="4">
        <f>YEAR(Data!$D7326)</f>
        <v>2014</v>
      </c>
      <c r="D7326" s="5">
        <v>41979</v>
      </c>
      <c r="E7326" s="5">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ht="14.25" customHeight="1" x14ac:dyDescent="0.3">
      <c r="A7327" s="4">
        <v>7326</v>
      </c>
      <c r="B7327" s="4" t="s">
        <v>9421</v>
      </c>
      <c r="C7327" s="4">
        <f>YEAR(Data!$D7327)</f>
        <v>2014</v>
      </c>
      <c r="D7327" s="5">
        <v>41954</v>
      </c>
      <c r="E7327" s="5">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4">
        <v>112.224</v>
      </c>
    </row>
    <row r="7328" spans="1:22" ht="14.25" customHeight="1" x14ac:dyDescent="0.3">
      <c r="A7328" s="4">
        <v>7327</v>
      </c>
      <c r="B7328" s="4" t="s">
        <v>9421</v>
      </c>
      <c r="C7328" s="4">
        <f>YEAR(Data!$D7328)</f>
        <v>2014</v>
      </c>
      <c r="D7328" s="5">
        <v>41954</v>
      </c>
      <c r="E7328" s="5">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4">
        <v>10.077200000000001</v>
      </c>
    </row>
    <row r="7329" spans="1:22" ht="14.25" customHeight="1" x14ac:dyDescent="0.3">
      <c r="A7329" s="4">
        <v>7328</v>
      </c>
      <c r="B7329" s="4" t="s">
        <v>9422</v>
      </c>
      <c r="C7329" s="4">
        <f>YEAR(Data!$D7329)</f>
        <v>2011</v>
      </c>
      <c r="D7329" s="5">
        <v>40620</v>
      </c>
      <c r="E7329" s="5">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4">
        <v>14.430000000000007</v>
      </c>
    </row>
    <row r="7330" spans="1:22" ht="14.25" customHeight="1" x14ac:dyDescent="0.3">
      <c r="A7330" s="4">
        <v>7329</v>
      </c>
      <c r="B7330" s="4" t="s">
        <v>9422</v>
      </c>
      <c r="C7330" s="4">
        <f>YEAR(Data!$D7330)</f>
        <v>2011</v>
      </c>
      <c r="D7330" s="5">
        <v>40620</v>
      </c>
      <c r="E7330" s="5">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4">
        <v>415.98959999999994</v>
      </c>
    </row>
    <row r="7331" spans="1:22" ht="14.25" customHeight="1" x14ac:dyDescent="0.3">
      <c r="A7331" s="4">
        <v>7330</v>
      </c>
      <c r="B7331" s="4" t="s">
        <v>9422</v>
      </c>
      <c r="C7331" s="4">
        <f>YEAR(Data!$D7331)</f>
        <v>2011</v>
      </c>
      <c r="D7331" s="5">
        <v>40620</v>
      </c>
      <c r="E7331" s="5">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4">
        <v>334.11419999999987</v>
      </c>
    </row>
    <row r="7332" spans="1:22" ht="14.25" customHeight="1" x14ac:dyDescent="0.3">
      <c r="A7332" s="4">
        <v>7331</v>
      </c>
      <c r="B7332" s="4" t="s">
        <v>9424</v>
      </c>
      <c r="C7332" s="4">
        <f>YEAR(Data!$D7332)</f>
        <v>2013</v>
      </c>
      <c r="D7332" s="5">
        <v>41591</v>
      </c>
      <c r="E7332" s="5">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4">
        <v>-8.532</v>
      </c>
    </row>
    <row r="7333" spans="1:22" ht="14.25" customHeight="1" x14ac:dyDescent="0.3">
      <c r="A7333" s="4">
        <v>7332</v>
      </c>
      <c r="B7333" s="4" t="s">
        <v>9425</v>
      </c>
      <c r="C7333" s="4">
        <f>YEAR(Data!$D7333)</f>
        <v>2014</v>
      </c>
      <c r="D7333" s="5">
        <v>41939</v>
      </c>
      <c r="E7333" s="5">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4">
        <v>-13.334099999999999</v>
      </c>
    </row>
    <row r="7334" spans="1:22" ht="14.25" customHeight="1" x14ac:dyDescent="0.3">
      <c r="A7334" s="4">
        <v>7333</v>
      </c>
      <c r="B7334" s="4" t="s">
        <v>9425</v>
      </c>
      <c r="C7334" s="4">
        <f>YEAR(Data!$D7334)</f>
        <v>2014</v>
      </c>
      <c r="D7334" s="5">
        <v>41939</v>
      </c>
      <c r="E7334" s="5">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4">
        <v>-65.150399999999991</v>
      </c>
    </row>
    <row r="7335" spans="1:22" ht="14.25" customHeight="1" x14ac:dyDescent="0.3">
      <c r="A7335" s="4">
        <v>7334</v>
      </c>
      <c r="B7335" s="4" t="s">
        <v>9426</v>
      </c>
      <c r="C7335" s="4">
        <f>YEAR(Data!$D7335)</f>
        <v>2012</v>
      </c>
      <c r="D7335" s="5">
        <v>41010</v>
      </c>
      <c r="E7335" s="5">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10.103999999999996</v>
      </c>
    </row>
    <row r="7336" spans="1:22" ht="14.25" customHeight="1" x14ac:dyDescent="0.3">
      <c r="A7336" s="4">
        <v>7335</v>
      </c>
      <c r="B7336" s="4" t="s">
        <v>9426</v>
      </c>
      <c r="C7336" s="4">
        <f>YEAR(Data!$D7336)</f>
        <v>2012</v>
      </c>
      <c r="D7336" s="5">
        <v>41010</v>
      </c>
      <c r="E7336" s="5">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4">
        <v>14.313600000000005</v>
      </c>
    </row>
    <row r="7337" spans="1:22" ht="14.25" customHeight="1" x14ac:dyDescent="0.3">
      <c r="A7337" s="4">
        <v>7336</v>
      </c>
      <c r="B7337" s="4" t="s">
        <v>9427</v>
      </c>
      <c r="C7337" s="4">
        <f>YEAR(Data!$D7337)</f>
        <v>2012</v>
      </c>
      <c r="D7337" s="5">
        <v>41268</v>
      </c>
      <c r="E7337" s="5">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371.31600000000003</v>
      </c>
    </row>
    <row r="7338" spans="1:22" ht="14.25" customHeight="1" x14ac:dyDescent="0.3">
      <c r="A7338" s="4">
        <v>7337</v>
      </c>
      <c r="B7338" s="4" t="s">
        <v>9427</v>
      </c>
      <c r="C7338" s="4">
        <f>YEAR(Data!$D7338)</f>
        <v>2012</v>
      </c>
      <c r="D7338" s="5">
        <v>41268</v>
      </c>
      <c r="E7338" s="5">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4">
        <v>56.195999999999955</v>
      </c>
    </row>
    <row r="7339" spans="1:22" ht="14.25" customHeight="1" x14ac:dyDescent="0.3">
      <c r="A7339" s="4">
        <v>7338</v>
      </c>
      <c r="B7339" s="4" t="s">
        <v>9428</v>
      </c>
      <c r="C7339" s="4">
        <f>YEAR(Data!$D7339)</f>
        <v>2014</v>
      </c>
      <c r="D7339" s="5">
        <v>41904</v>
      </c>
      <c r="E7339" s="5">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4">
        <v>3.8774999999999995</v>
      </c>
    </row>
    <row r="7340" spans="1:22" ht="14.25" customHeight="1" x14ac:dyDescent="0.3">
      <c r="A7340" s="4">
        <v>7339</v>
      </c>
      <c r="B7340" s="4" t="s">
        <v>9429</v>
      </c>
      <c r="C7340" s="4">
        <f>YEAR(Data!$D7340)</f>
        <v>2011</v>
      </c>
      <c r="D7340" s="5">
        <v>40897</v>
      </c>
      <c r="E7340" s="5">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4">
        <v>36.3018</v>
      </c>
    </row>
    <row r="7341" spans="1:22" ht="14.25" customHeight="1" x14ac:dyDescent="0.3">
      <c r="A7341" s="4">
        <v>7340</v>
      </c>
      <c r="B7341" s="4" t="s">
        <v>9430</v>
      </c>
      <c r="C7341" s="4">
        <f>YEAR(Data!$D7341)</f>
        <v>2012</v>
      </c>
      <c r="D7341" s="5">
        <v>41108</v>
      </c>
      <c r="E7341" s="5">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ht="14.25" customHeight="1" x14ac:dyDescent="0.3">
      <c r="A7342" s="4">
        <v>7341</v>
      </c>
      <c r="B7342" s="4" t="s">
        <v>9431</v>
      </c>
      <c r="C7342" s="4">
        <f>YEAR(Data!$D7342)</f>
        <v>2011</v>
      </c>
      <c r="D7342" s="5">
        <v>40750</v>
      </c>
      <c r="E7342" s="5">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18.327599999999997</v>
      </c>
    </row>
    <row r="7343" spans="1:22" ht="14.25" customHeight="1" x14ac:dyDescent="0.3">
      <c r="A7343" s="4">
        <v>7342</v>
      </c>
      <c r="B7343" s="4" t="s">
        <v>9431</v>
      </c>
      <c r="C7343" s="4">
        <f>YEAR(Data!$D7343)</f>
        <v>2011</v>
      </c>
      <c r="D7343" s="5">
        <v>40750</v>
      </c>
      <c r="E7343" s="5">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76.558299999999988</v>
      </c>
    </row>
    <row r="7344" spans="1:22" ht="14.25" customHeight="1" x14ac:dyDescent="0.3">
      <c r="A7344" s="4">
        <v>7343</v>
      </c>
      <c r="B7344" s="4" t="s">
        <v>9431</v>
      </c>
      <c r="C7344" s="4">
        <f>YEAR(Data!$D7344)</f>
        <v>2011</v>
      </c>
      <c r="D7344" s="5">
        <v>40750</v>
      </c>
      <c r="E7344" s="5">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4">
        <v>9.2556000000000012</v>
      </c>
    </row>
    <row r="7345" spans="1:22" ht="14.25" customHeight="1" x14ac:dyDescent="0.3">
      <c r="A7345" s="4">
        <v>7344</v>
      </c>
      <c r="B7345" s="4" t="s">
        <v>9432</v>
      </c>
      <c r="C7345" s="4">
        <f>YEAR(Data!$D7345)</f>
        <v>2011</v>
      </c>
      <c r="D7345" s="5">
        <v>40903</v>
      </c>
      <c r="E7345" s="5">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19.188000000000002</v>
      </c>
    </row>
    <row r="7346" spans="1:22" ht="14.25" customHeight="1" x14ac:dyDescent="0.3">
      <c r="A7346" s="4">
        <v>7345</v>
      </c>
      <c r="B7346" s="4" t="s">
        <v>9433</v>
      </c>
      <c r="C7346" s="4">
        <f>YEAR(Data!$D7346)</f>
        <v>2014</v>
      </c>
      <c r="D7346" s="5">
        <v>41985</v>
      </c>
      <c r="E7346" s="5">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4">
        <v>-420</v>
      </c>
    </row>
    <row r="7347" spans="1:22" ht="14.25" customHeight="1" x14ac:dyDescent="0.3">
      <c r="A7347" s="4">
        <v>7346</v>
      </c>
      <c r="B7347" s="4" t="s">
        <v>9433</v>
      </c>
      <c r="C7347" s="4">
        <f>YEAR(Data!$D7347)</f>
        <v>2014</v>
      </c>
      <c r="D7347" s="5">
        <v>41985</v>
      </c>
      <c r="E7347" s="5">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-16.552799999999994</v>
      </c>
    </row>
    <row r="7348" spans="1:22" ht="14.25" customHeight="1" x14ac:dyDescent="0.3">
      <c r="A7348" s="4">
        <v>7347</v>
      </c>
      <c r="B7348" s="4" t="s">
        <v>9433</v>
      </c>
      <c r="C7348" s="4">
        <f>YEAR(Data!$D7348)</f>
        <v>2014</v>
      </c>
      <c r="D7348" s="5">
        <v>41985</v>
      </c>
      <c r="E7348" s="5">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4">
        <v>1.3584000000000001</v>
      </c>
    </row>
    <row r="7349" spans="1:22" ht="14.25" customHeight="1" x14ac:dyDescent="0.3">
      <c r="A7349" s="4">
        <v>7348</v>
      </c>
      <c r="B7349" s="4" t="s">
        <v>9433</v>
      </c>
      <c r="C7349" s="4">
        <f>YEAR(Data!$D7349)</f>
        <v>2014</v>
      </c>
      <c r="D7349" s="5">
        <v>41985</v>
      </c>
      <c r="E7349" s="5">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-12.147000000000009</v>
      </c>
    </row>
    <row r="7350" spans="1:22" ht="14.25" customHeight="1" x14ac:dyDescent="0.3">
      <c r="A7350" s="4">
        <v>7349</v>
      </c>
      <c r="B7350" s="4" t="s">
        <v>9434</v>
      </c>
      <c r="C7350" s="4">
        <f>YEAR(Data!$D7350)</f>
        <v>2011</v>
      </c>
      <c r="D7350" s="5">
        <v>40605</v>
      </c>
      <c r="E7350" s="5">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4">
        <v>-459.60720000000003</v>
      </c>
    </row>
    <row r="7351" spans="1:22" ht="14.25" customHeight="1" x14ac:dyDescent="0.3">
      <c r="A7351" s="4">
        <v>7350</v>
      </c>
      <c r="B7351" s="4" t="s">
        <v>9435</v>
      </c>
      <c r="C7351" s="4">
        <f>YEAR(Data!$D7351)</f>
        <v>2014</v>
      </c>
      <c r="D7351" s="5">
        <v>41934</v>
      </c>
      <c r="E7351" s="5">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ht="14.25" customHeight="1" x14ac:dyDescent="0.3">
      <c r="A7352" s="4">
        <v>7351</v>
      </c>
      <c r="B7352" s="4" t="s">
        <v>9435</v>
      </c>
      <c r="C7352" s="4">
        <f>YEAR(Data!$D7352)</f>
        <v>2014</v>
      </c>
      <c r="D7352" s="5">
        <v>41934</v>
      </c>
      <c r="E7352" s="5">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10.511999999999999</v>
      </c>
    </row>
    <row r="7353" spans="1:22" ht="14.25" customHeight="1" x14ac:dyDescent="0.3">
      <c r="A7353" s="4">
        <v>7352</v>
      </c>
      <c r="B7353" s="4" t="s">
        <v>9436</v>
      </c>
      <c r="C7353" s="4">
        <f>YEAR(Data!$D7353)</f>
        <v>2014</v>
      </c>
      <c r="D7353" s="5">
        <v>41954</v>
      </c>
      <c r="E7353" s="5">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4">
        <v>43.598100000000002</v>
      </c>
    </row>
    <row r="7354" spans="1:22" ht="14.25" customHeight="1" x14ac:dyDescent="0.3">
      <c r="A7354" s="4">
        <v>7353</v>
      </c>
      <c r="B7354" s="4" t="s">
        <v>9438</v>
      </c>
      <c r="C7354" s="4">
        <f>YEAR(Data!$D7354)</f>
        <v>2014</v>
      </c>
      <c r="D7354" s="5">
        <v>41715</v>
      </c>
      <c r="E7354" s="5">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-81.664000000000044</v>
      </c>
    </row>
    <row r="7355" spans="1:22" ht="14.25" customHeight="1" x14ac:dyDescent="0.3">
      <c r="A7355" s="4">
        <v>7354</v>
      </c>
      <c r="B7355" s="4" t="s">
        <v>9439</v>
      </c>
      <c r="C7355" s="4">
        <f>YEAR(Data!$D7355)</f>
        <v>2013</v>
      </c>
      <c r="D7355" s="5">
        <v>41540</v>
      </c>
      <c r="E7355" s="5">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4">
        <v>5.368999999999998</v>
      </c>
    </row>
    <row r="7356" spans="1:22" ht="14.25" customHeight="1" x14ac:dyDescent="0.3">
      <c r="A7356" s="4">
        <v>7355</v>
      </c>
      <c r="B7356" s="4" t="s">
        <v>9440</v>
      </c>
      <c r="C7356" s="4">
        <f>YEAR(Data!$D7356)</f>
        <v>2014</v>
      </c>
      <c r="D7356" s="5">
        <v>41677</v>
      </c>
      <c r="E7356" s="5">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4">
        <v>13.454999999999998</v>
      </c>
    </row>
    <row r="7357" spans="1:22" ht="14.25" customHeight="1" x14ac:dyDescent="0.3">
      <c r="A7357" s="4">
        <v>7356</v>
      </c>
      <c r="B7357" s="4" t="s">
        <v>9441</v>
      </c>
      <c r="C7357" s="4">
        <f>YEAR(Data!$D7357)</f>
        <v>2012</v>
      </c>
      <c r="D7357" s="5">
        <v>41274</v>
      </c>
      <c r="E7357" s="5">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52.379999999999995</v>
      </c>
    </row>
    <row r="7358" spans="1:22" ht="14.25" customHeight="1" x14ac:dyDescent="0.3">
      <c r="A7358" s="4">
        <v>7357</v>
      </c>
      <c r="B7358" s="4" t="s">
        <v>9442</v>
      </c>
      <c r="C7358" s="4">
        <f>YEAR(Data!$D7358)</f>
        <v>2013</v>
      </c>
      <c r="D7358" s="5">
        <v>41557</v>
      </c>
      <c r="E7358" s="5">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4">
        <v>0.15839999999999993</v>
      </c>
    </row>
    <row r="7359" spans="1:22" ht="14.25" customHeight="1" x14ac:dyDescent="0.3">
      <c r="A7359" s="4">
        <v>7358</v>
      </c>
      <c r="B7359" s="4" t="s">
        <v>9442</v>
      </c>
      <c r="C7359" s="4">
        <f>YEAR(Data!$D7359)</f>
        <v>2013</v>
      </c>
      <c r="D7359" s="5">
        <v>41557</v>
      </c>
      <c r="E7359" s="5">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ht="14.25" customHeight="1" x14ac:dyDescent="0.3">
      <c r="A7360" s="4">
        <v>7359</v>
      </c>
      <c r="B7360" s="4" t="s">
        <v>9443</v>
      </c>
      <c r="C7360" s="4">
        <f>YEAR(Data!$D7360)</f>
        <v>2011</v>
      </c>
      <c r="D7360" s="5">
        <v>40907</v>
      </c>
      <c r="E7360" s="5">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4">
        <v>-50.392799999999994</v>
      </c>
    </row>
    <row r="7361" spans="1:22" ht="14.25" customHeight="1" x14ac:dyDescent="0.3">
      <c r="A7361" s="4">
        <v>7360</v>
      </c>
      <c r="B7361" s="4" t="s">
        <v>9443</v>
      </c>
      <c r="C7361" s="4">
        <f>YEAR(Data!$D7361)</f>
        <v>2011</v>
      </c>
      <c r="D7361" s="5">
        <v>40907</v>
      </c>
      <c r="E7361" s="5">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-192.04680000000008</v>
      </c>
    </row>
    <row r="7362" spans="1:22" ht="14.25" customHeight="1" x14ac:dyDescent="0.3">
      <c r="A7362" s="4">
        <v>7361</v>
      </c>
      <c r="B7362" s="4" t="s">
        <v>9444</v>
      </c>
      <c r="C7362" s="4">
        <f>YEAR(Data!$D7362)</f>
        <v>2013</v>
      </c>
      <c r="D7362" s="5">
        <v>41377</v>
      </c>
      <c r="E7362" s="5">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ht="14.25" customHeight="1" x14ac:dyDescent="0.3">
      <c r="A7363" s="4">
        <v>7362</v>
      </c>
      <c r="B7363" s="4" t="s">
        <v>9444</v>
      </c>
      <c r="C7363" s="4">
        <f>YEAR(Data!$D7363)</f>
        <v>2013</v>
      </c>
      <c r="D7363" s="5">
        <v>41377</v>
      </c>
      <c r="E7363" s="5">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4">
        <v>-36.441000000000031</v>
      </c>
    </row>
    <row r="7364" spans="1:22" ht="14.25" customHeight="1" x14ac:dyDescent="0.3">
      <c r="A7364" s="4">
        <v>7363</v>
      </c>
      <c r="B7364" s="4" t="s">
        <v>9444</v>
      </c>
      <c r="C7364" s="4">
        <f>YEAR(Data!$D7364)</f>
        <v>2013</v>
      </c>
      <c r="D7364" s="5">
        <v>41377</v>
      </c>
      <c r="E7364" s="5">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ht="14.25" customHeight="1" x14ac:dyDescent="0.3">
      <c r="A7365" s="4">
        <v>7364</v>
      </c>
      <c r="B7365" s="4" t="s">
        <v>9445</v>
      </c>
      <c r="C7365" s="4">
        <f>YEAR(Data!$D7365)</f>
        <v>2013</v>
      </c>
      <c r="D7365" s="5">
        <v>41607</v>
      </c>
      <c r="E7365" s="5">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-73.706100000000021</v>
      </c>
    </row>
    <row r="7366" spans="1:22" ht="14.25" customHeight="1" x14ac:dyDescent="0.3">
      <c r="A7366" s="4">
        <v>7365</v>
      </c>
      <c r="B7366" s="4" t="s">
        <v>9445</v>
      </c>
      <c r="C7366" s="4">
        <f>YEAR(Data!$D7366)</f>
        <v>2013</v>
      </c>
      <c r="D7366" s="5">
        <v>41607</v>
      </c>
      <c r="E7366" s="5">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2.6927999999999992</v>
      </c>
    </row>
    <row r="7367" spans="1:22" ht="14.25" customHeight="1" x14ac:dyDescent="0.3">
      <c r="A7367" s="4">
        <v>7366</v>
      </c>
      <c r="B7367" s="4" t="s">
        <v>9445</v>
      </c>
      <c r="C7367" s="4">
        <f>YEAR(Data!$D7367)</f>
        <v>2013</v>
      </c>
      <c r="D7367" s="5">
        <v>41607</v>
      </c>
      <c r="E7367" s="5">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4">
        <v>-5.0511999999999997</v>
      </c>
    </row>
    <row r="7368" spans="1:22" ht="14.25" customHeight="1" x14ac:dyDescent="0.3">
      <c r="A7368" s="4">
        <v>7367</v>
      </c>
      <c r="B7368" s="4" t="s">
        <v>9445</v>
      </c>
      <c r="C7368" s="4">
        <f>YEAR(Data!$D7368)</f>
        <v>2013</v>
      </c>
      <c r="D7368" s="5">
        <v>41607</v>
      </c>
      <c r="E7368" s="5">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4">
        <v>-7.7292000000000041</v>
      </c>
    </row>
    <row r="7369" spans="1:22" ht="14.25" customHeight="1" x14ac:dyDescent="0.3">
      <c r="A7369" s="4">
        <v>7368</v>
      </c>
      <c r="B7369" s="4" t="s">
        <v>9445</v>
      </c>
      <c r="C7369" s="4">
        <f>YEAR(Data!$D7369)</f>
        <v>2013</v>
      </c>
      <c r="D7369" s="5">
        <v>41607</v>
      </c>
      <c r="E7369" s="5">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-24.842999999999961</v>
      </c>
    </row>
    <row r="7370" spans="1:22" ht="14.25" customHeight="1" x14ac:dyDescent="0.3">
      <c r="A7370" s="4">
        <v>7369</v>
      </c>
      <c r="B7370" s="4" t="s">
        <v>9446</v>
      </c>
      <c r="C7370" s="4">
        <f>YEAR(Data!$D7370)</f>
        <v>2014</v>
      </c>
      <c r="D7370" s="5">
        <v>41745</v>
      </c>
      <c r="E7370" s="5">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4">
        <v>-11.936999999999998</v>
      </c>
    </row>
    <row r="7371" spans="1:22" ht="14.25" customHeight="1" x14ac:dyDescent="0.3">
      <c r="A7371" s="4">
        <v>7370</v>
      </c>
      <c r="B7371" s="4" t="s">
        <v>9447</v>
      </c>
      <c r="C7371" s="4">
        <f>YEAR(Data!$D7371)</f>
        <v>2012</v>
      </c>
      <c r="D7371" s="5">
        <v>40977</v>
      </c>
      <c r="E7371" s="5">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ht="14.25" customHeight="1" x14ac:dyDescent="0.3">
      <c r="A7372" s="4">
        <v>7371</v>
      </c>
      <c r="B7372" s="4" t="s">
        <v>9448</v>
      </c>
      <c r="C7372" s="4">
        <f>YEAR(Data!$D7372)</f>
        <v>2011</v>
      </c>
      <c r="D7372" s="5">
        <v>40844</v>
      </c>
      <c r="E7372" s="5">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4">
        <v>74.8142</v>
      </c>
    </row>
    <row r="7373" spans="1:22" ht="14.25" customHeight="1" x14ac:dyDescent="0.3">
      <c r="A7373" s="4">
        <v>7372</v>
      </c>
      <c r="B7373" s="4" t="s">
        <v>9450</v>
      </c>
      <c r="C7373" s="4">
        <f>YEAR(Data!$D7373)</f>
        <v>2014</v>
      </c>
      <c r="D7373" s="5">
        <v>41647</v>
      </c>
      <c r="E7373" s="5">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44.596199999999996</v>
      </c>
    </row>
    <row r="7374" spans="1:22" ht="14.25" customHeight="1" x14ac:dyDescent="0.3">
      <c r="A7374" s="4">
        <v>7373</v>
      </c>
      <c r="B7374" s="4" t="s">
        <v>9450</v>
      </c>
      <c r="C7374" s="4">
        <f>YEAR(Data!$D7374)</f>
        <v>2014</v>
      </c>
      <c r="D7374" s="5">
        <v>41647</v>
      </c>
      <c r="E7374" s="5">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4">
        <v>0.61019999999999541</v>
      </c>
    </row>
    <row r="7375" spans="1:22" ht="14.25" customHeight="1" x14ac:dyDescent="0.3">
      <c r="A7375" s="4">
        <v>7374</v>
      </c>
      <c r="B7375" s="4" t="s">
        <v>9450</v>
      </c>
      <c r="C7375" s="4">
        <f>YEAR(Data!$D7375)</f>
        <v>2014</v>
      </c>
      <c r="D7375" s="5">
        <v>41647</v>
      </c>
      <c r="E7375" s="5">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4">
        <v>31.931899999999988</v>
      </c>
    </row>
    <row r="7376" spans="1:22" ht="14.25" customHeight="1" x14ac:dyDescent="0.3">
      <c r="A7376" s="4">
        <v>7375</v>
      </c>
      <c r="B7376" s="4" t="s">
        <v>9450</v>
      </c>
      <c r="C7376" s="4">
        <f>YEAR(Data!$D7376)</f>
        <v>2014</v>
      </c>
      <c r="D7376" s="5">
        <v>41647</v>
      </c>
      <c r="E7376" s="5">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3.5504999999999995</v>
      </c>
    </row>
    <row r="7377" spans="1:22" ht="14.25" customHeight="1" x14ac:dyDescent="0.3">
      <c r="A7377" s="4">
        <v>7376</v>
      </c>
      <c r="B7377" s="4" t="s">
        <v>9451</v>
      </c>
      <c r="C7377" s="4">
        <f>YEAR(Data!$D7377)</f>
        <v>2014</v>
      </c>
      <c r="D7377" s="5">
        <v>41865</v>
      </c>
      <c r="E7377" s="5">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11.707799999999995</v>
      </c>
    </row>
    <row r="7378" spans="1:22" ht="14.25" customHeight="1" x14ac:dyDescent="0.3">
      <c r="A7378" s="4">
        <v>7377</v>
      </c>
      <c r="B7378" s="4" t="s">
        <v>9452</v>
      </c>
      <c r="C7378" s="4">
        <f>YEAR(Data!$D7378)</f>
        <v>2014</v>
      </c>
      <c r="D7378" s="5">
        <v>41946</v>
      </c>
      <c r="E7378" s="5">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4">
        <v>5.4336000000000002</v>
      </c>
    </row>
    <row r="7379" spans="1:22" ht="14.25" customHeight="1" x14ac:dyDescent="0.3">
      <c r="A7379" s="4">
        <v>7378</v>
      </c>
      <c r="B7379" s="4" t="s">
        <v>9453</v>
      </c>
      <c r="C7379" s="4">
        <f>YEAR(Data!$D7379)</f>
        <v>2011</v>
      </c>
      <c r="D7379" s="5">
        <v>40805</v>
      </c>
      <c r="E7379" s="5">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24.980400000000007</v>
      </c>
    </row>
    <row r="7380" spans="1:22" ht="14.25" customHeight="1" x14ac:dyDescent="0.3">
      <c r="A7380" s="4">
        <v>7379</v>
      </c>
      <c r="B7380" s="4" t="s">
        <v>9454</v>
      </c>
      <c r="C7380" s="4">
        <f>YEAR(Data!$D7380)</f>
        <v>2012</v>
      </c>
      <c r="D7380" s="5">
        <v>41060</v>
      </c>
      <c r="E7380" s="5">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4">
        <v>1.1555999999999984</v>
      </c>
    </row>
    <row r="7381" spans="1:22" ht="14.25" customHeight="1" x14ac:dyDescent="0.3">
      <c r="A7381" s="4">
        <v>7380</v>
      </c>
      <c r="B7381" s="4" t="s">
        <v>9455</v>
      </c>
      <c r="C7381" s="4">
        <f>YEAR(Data!$D7381)</f>
        <v>2013</v>
      </c>
      <c r="D7381" s="5">
        <v>41531</v>
      </c>
      <c r="E7381" s="5">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0.4073999999999991</v>
      </c>
    </row>
    <row r="7382" spans="1:22" ht="14.25" customHeight="1" x14ac:dyDescent="0.3">
      <c r="A7382" s="4">
        <v>7381</v>
      </c>
      <c r="B7382" s="4" t="s">
        <v>9455</v>
      </c>
      <c r="C7382" s="4">
        <f>YEAR(Data!$D7382)</f>
        <v>2013</v>
      </c>
      <c r="D7382" s="5">
        <v>41531</v>
      </c>
      <c r="E7382" s="5">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4">
        <v>7.056</v>
      </c>
    </row>
    <row r="7383" spans="1:22" ht="14.25" customHeight="1" x14ac:dyDescent="0.3">
      <c r="A7383" s="4">
        <v>7382</v>
      </c>
      <c r="B7383" s="4" t="s">
        <v>9455</v>
      </c>
      <c r="C7383" s="4">
        <f>YEAR(Data!$D7383)</f>
        <v>2013</v>
      </c>
      <c r="D7383" s="5">
        <v>41531</v>
      </c>
      <c r="E7383" s="5">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4">
        <v>41.986000000000004</v>
      </c>
    </row>
    <row r="7384" spans="1:22" ht="14.25" customHeight="1" x14ac:dyDescent="0.3">
      <c r="A7384" s="4">
        <v>7383</v>
      </c>
      <c r="B7384" s="4" t="s">
        <v>9455</v>
      </c>
      <c r="C7384" s="4">
        <f>YEAR(Data!$D7384)</f>
        <v>2013</v>
      </c>
      <c r="D7384" s="5">
        <v>41531</v>
      </c>
      <c r="E7384" s="5">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4">
        <v>5.0699999999999985</v>
      </c>
    </row>
    <row r="7385" spans="1:22" ht="14.25" customHeight="1" x14ac:dyDescent="0.3">
      <c r="A7385" s="4">
        <v>7384</v>
      </c>
      <c r="B7385" s="4" t="s">
        <v>9455</v>
      </c>
      <c r="C7385" s="4">
        <f>YEAR(Data!$D7385)</f>
        <v>2013</v>
      </c>
      <c r="D7385" s="5">
        <v>41531</v>
      </c>
      <c r="E7385" s="5">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ht="14.25" customHeight="1" x14ac:dyDescent="0.3">
      <c r="A7386" s="4">
        <v>7385</v>
      </c>
      <c r="B7386" s="4" t="s">
        <v>9455</v>
      </c>
      <c r="C7386" s="4">
        <f>YEAR(Data!$D7386)</f>
        <v>2013</v>
      </c>
      <c r="D7386" s="5">
        <v>41531</v>
      </c>
      <c r="E7386" s="5">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136.07999999999998</v>
      </c>
    </row>
    <row r="7387" spans="1:22" ht="14.25" customHeight="1" x14ac:dyDescent="0.3">
      <c r="A7387" s="4">
        <v>7386</v>
      </c>
      <c r="B7387" s="4" t="s">
        <v>9455</v>
      </c>
      <c r="C7387" s="4">
        <f>YEAR(Data!$D7387)</f>
        <v>2013</v>
      </c>
      <c r="D7387" s="5">
        <v>41531</v>
      </c>
      <c r="E7387" s="5">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ht="14.25" customHeight="1" x14ac:dyDescent="0.3">
      <c r="A7388" s="4">
        <v>7387</v>
      </c>
      <c r="B7388" s="4" t="s">
        <v>9455</v>
      </c>
      <c r="C7388" s="4">
        <f>YEAR(Data!$D7388)</f>
        <v>2013</v>
      </c>
      <c r="D7388" s="5">
        <v>41531</v>
      </c>
      <c r="E7388" s="5">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100.73160000000001</v>
      </c>
    </row>
    <row r="7389" spans="1:22" ht="14.25" customHeight="1" x14ac:dyDescent="0.3">
      <c r="A7389" s="4">
        <v>7388</v>
      </c>
      <c r="B7389" s="4" t="s">
        <v>9455</v>
      </c>
      <c r="C7389" s="4">
        <f>YEAR(Data!$D7389)</f>
        <v>2013</v>
      </c>
      <c r="D7389" s="5">
        <v>41531</v>
      </c>
      <c r="E7389" s="5">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4">
        <v>387.56759999999986</v>
      </c>
    </row>
    <row r="7390" spans="1:22" ht="14.25" customHeight="1" x14ac:dyDescent="0.3">
      <c r="A7390" s="4">
        <v>7389</v>
      </c>
      <c r="B7390" s="4" t="s">
        <v>9455</v>
      </c>
      <c r="C7390" s="4">
        <f>YEAR(Data!$D7390)</f>
        <v>2013</v>
      </c>
      <c r="D7390" s="5">
        <v>41531</v>
      </c>
      <c r="E7390" s="5">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0.29969999999999963</v>
      </c>
    </row>
    <row r="7391" spans="1:22" ht="14.25" customHeight="1" x14ac:dyDescent="0.3">
      <c r="A7391" s="4">
        <v>7390</v>
      </c>
      <c r="B7391" s="4" t="s">
        <v>9456</v>
      </c>
      <c r="C7391" s="4">
        <f>YEAR(Data!$D7391)</f>
        <v>2014</v>
      </c>
      <c r="D7391" s="5">
        <v>41973</v>
      </c>
      <c r="E7391" s="5">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4">
        <v>48.795999999999978</v>
      </c>
    </row>
    <row r="7392" spans="1:22" ht="14.25" customHeight="1" x14ac:dyDescent="0.3">
      <c r="A7392" s="4">
        <v>7391</v>
      </c>
      <c r="B7392" s="4" t="s">
        <v>9456</v>
      </c>
      <c r="C7392" s="4">
        <f>YEAR(Data!$D7392)</f>
        <v>2014</v>
      </c>
      <c r="D7392" s="5">
        <v>41973</v>
      </c>
      <c r="E7392" s="5">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4">
        <v>19.034999999999989</v>
      </c>
    </row>
    <row r="7393" spans="1:22" ht="14.25" customHeight="1" x14ac:dyDescent="0.3">
      <c r="A7393" s="4">
        <v>7392</v>
      </c>
      <c r="B7393" s="4" t="s">
        <v>9457</v>
      </c>
      <c r="C7393" s="4">
        <f>YEAR(Data!$D7393)</f>
        <v>2014</v>
      </c>
      <c r="D7393" s="5">
        <v>41978</v>
      </c>
      <c r="E7393" s="5">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23.234999999999992</v>
      </c>
    </row>
    <row r="7394" spans="1:22" ht="14.25" customHeight="1" x14ac:dyDescent="0.3">
      <c r="A7394" s="4">
        <v>7393</v>
      </c>
      <c r="B7394" s="4" t="s">
        <v>9458</v>
      </c>
      <c r="C7394" s="4">
        <f>YEAR(Data!$D7394)</f>
        <v>2014</v>
      </c>
      <c r="D7394" s="5">
        <v>41762</v>
      </c>
      <c r="E7394" s="5">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4">
        <v>7.0649999999999995</v>
      </c>
    </row>
    <row r="7395" spans="1:22" ht="14.25" customHeight="1" x14ac:dyDescent="0.3">
      <c r="A7395" s="4">
        <v>7394</v>
      </c>
      <c r="B7395" s="4" t="s">
        <v>9458</v>
      </c>
      <c r="C7395" s="4">
        <f>YEAR(Data!$D7395)</f>
        <v>2014</v>
      </c>
      <c r="D7395" s="5">
        <v>41762</v>
      </c>
      <c r="E7395" s="5">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4">
        <v>15.475200000000001</v>
      </c>
    </row>
    <row r="7396" spans="1:22" ht="14.25" customHeight="1" x14ac:dyDescent="0.3">
      <c r="A7396" s="4">
        <v>7395</v>
      </c>
      <c r="B7396" s="4" t="s">
        <v>9458</v>
      </c>
      <c r="C7396" s="4">
        <f>YEAR(Data!$D7396)</f>
        <v>2014</v>
      </c>
      <c r="D7396" s="5">
        <v>41762</v>
      </c>
      <c r="E7396" s="5">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15.823999999999998</v>
      </c>
    </row>
    <row r="7397" spans="1:22" ht="14.25" customHeight="1" x14ac:dyDescent="0.3">
      <c r="A7397" s="4">
        <v>7396</v>
      </c>
      <c r="B7397" s="4" t="s">
        <v>9459</v>
      </c>
      <c r="C7397" s="4">
        <f>YEAR(Data!$D7397)</f>
        <v>2013</v>
      </c>
      <c r="D7397" s="5">
        <v>41634</v>
      </c>
      <c r="E7397" s="5">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-120.05080000000007</v>
      </c>
    </row>
    <row r="7398" spans="1:22" ht="14.25" customHeight="1" x14ac:dyDescent="0.3">
      <c r="A7398" s="4">
        <v>7397</v>
      </c>
      <c r="B7398" s="4" t="s">
        <v>9459</v>
      </c>
      <c r="C7398" s="4">
        <f>YEAR(Data!$D7398)</f>
        <v>2013</v>
      </c>
      <c r="D7398" s="5">
        <v>41634</v>
      </c>
      <c r="E7398" s="5">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ht="14.25" customHeight="1" x14ac:dyDescent="0.3">
      <c r="A7399" s="4">
        <v>7398</v>
      </c>
      <c r="B7399" s="4" t="s">
        <v>9460</v>
      </c>
      <c r="C7399" s="4">
        <f>YEAR(Data!$D7399)</f>
        <v>2011</v>
      </c>
      <c r="D7399" s="5">
        <v>40816</v>
      </c>
      <c r="E7399" s="5">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4">
        <v>59.655599999999993</v>
      </c>
    </row>
    <row r="7400" spans="1:22" ht="14.25" customHeight="1" x14ac:dyDescent="0.3">
      <c r="A7400" s="4">
        <v>7399</v>
      </c>
      <c r="B7400" s="4" t="s">
        <v>9461</v>
      </c>
      <c r="C7400" s="4">
        <f>YEAR(Data!$D7400)</f>
        <v>2011</v>
      </c>
      <c r="D7400" s="5">
        <v>40736</v>
      </c>
      <c r="E7400" s="5">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12.997800000000003</v>
      </c>
    </row>
    <row r="7401" spans="1:22" ht="14.25" customHeight="1" x14ac:dyDescent="0.3">
      <c r="A7401" s="4">
        <v>7400</v>
      </c>
      <c r="B7401" s="4" t="s">
        <v>9461</v>
      </c>
      <c r="C7401" s="4">
        <f>YEAR(Data!$D7401)</f>
        <v>2011</v>
      </c>
      <c r="D7401" s="5">
        <v>40736</v>
      </c>
      <c r="E7401" s="5">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4">
        <v>3.2779999999999987</v>
      </c>
    </row>
    <row r="7402" spans="1:22" ht="14.25" customHeight="1" x14ac:dyDescent="0.3">
      <c r="A7402" s="4">
        <v>7401</v>
      </c>
      <c r="B7402" s="4" t="s">
        <v>9462</v>
      </c>
      <c r="C7402" s="4">
        <f>YEAR(Data!$D7402)</f>
        <v>2013</v>
      </c>
      <c r="D7402" s="5">
        <v>41526</v>
      </c>
      <c r="E7402" s="5">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14.664200000000001</v>
      </c>
    </row>
    <row r="7403" spans="1:22" ht="14.25" customHeight="1" x14ac:dyDescent="0.3">
      <c r="A7403" s="4">
        <v>7402</v>
      </c>
      <c r="B7403" s="4" t="s">
        <v>9462</v>
      </c>
      <c r="C7403" s="4">
        <f>YEAR(Data!$D7403)</f>
        <v>2013</v>
      </c>
      <c r="D7403" s="5">
        <v>41526</v>
      </c>
      <c r="E7403" s="5">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14.200199999999999</v>
      </c>
    </row>
    <row r="7404" spans="1:22" ht="14.25" customHeight="1" x14ac:dyDescent="0.3">
      <c r="A7404" s="4">
        <v>7403</v>
      </c>
      <c r="B7404" s="4" t="s">
        <v>9463</v>
      </c>
      <c r="C7404" s="4">
        <f>YEAR(Data!$D7404)</f>
        <v>2014</v>
      </c>
      <c r="D7404" s="5">
        <v>41858</v>
      </c>
      <c r="E7404" s="5">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21.035999999999994</v>
      </c>
    </row>
    <row r="7405" spans="1:22" ht="14.25" customHeight="1" x14ac:dyDescent="0.3">
      <c r="A7405" s="4">
        <v>7404</v>
      </c>
      <c r="B7405" s="4" t="s">
        <v>9464</v>
      </c>
      <c r="C7405" s="4">
        <f>YEAR(Data!$D7405)</f>
        <v>2012</v>
      </c>
      <c r="D7405" s="5">
        <v>41043</v>
      </c>
      <c r="E7405" s="5">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4">
        <v>41.996499999999941</v>
      </c>
    </row>
    <row r="7406" spans="1:22" ht="14.25" customHeight="1" x14ac:dyDescent="0.3">
      <c r="A7406" s="4">
        <v>7405</v>
      </c>
      <c r="B7406" s="4" t="s">
        <v>9464</v>
      </c>
      <c r="C7406" s="4">
        <f>YEAR(Data!$D7406)</f>
        <v>2012</v>
      </c>
      <c r="D7406" s="5">
        <v>41043</v>
      </c>
      <c r="E7406" s="5">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4">
        <v>34.414800000000007</v>
      </c>
    </row>
    <row r="7407" spans="1:22" ht="14.25" customHeight="1" x14ac:dyDescent="0.3">
      <c r="A7407" s="4">
        <v>7406</v>
      </c>
      <c r="B7407" s="4" t="s">
        <v>9464</v>
      </c>
      <c r="C7407" s="4">
        <f>YEAR(Data!$D7407)</f>
        <v>2012</v>
      </c>
      <c r="D7407" s="5">
        <v>41043</v>
      </c>
      <c r="E7407" s="5">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4">
        <v>-6.0980000000000025</v>
      </c>
    </row>
    <row r="7408" spans="1:22" ht="14.25" customHeight="1" x14ac:dyDescent="0.3">
      <c r="A7408" s="4">
        <v>7407</v>
      </c>
      <c r="B7408" s="4" t="s">
        <v>9464</v>
      </c>
      <c r="C7408" s="4">
        <f>YEAR(Data!$D7408)</f>
        <v>2012</v>
      </c>
      <c r="D7408" s="5">
        <v>41043</v>
      </c>
      <c r="E7408" s="5">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4">
        <v>81.264599999999916</v>
      </c>
    </row>
    <row r="7409" spans="1:22" ht="14.25" customHeight="1" x14ac:dyDescent="0.3">
      <c r="A7409" s="4">
        <v>7408</v>
      </c>
      <c r="B7409" s="4" t="s">
        <v>9465</v>
      </c>
      <c r="C7409" s="4">
        <f>YEAR(Data!$D7409)</f>
        <v>2014</v>
      </c>
      <c r="D7409" s="5">
        <v>41660</v>
      </c>
      <c r="E7409" s="5">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ht="14.25" customHeight="1" x14ac:dyDescent="0.3">
      <c r="A7410" s="4">
        <v>7409</v>
      </c>
      <c r="B7410" s="4" t="s">
        <v>9466</v>
      </c>
      <c r="C7410" s="4">
        <f>YEAR(Data!$D7410)</f>
        <v>2013</v>
      </c>
      <c r="D7410" s="5">
        <v>41425</v>
      </c>
      <c r="E7410" s="5">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4">
        <v>11.748799999999989</v>
      </c>
    </row>
    <row r="7411" spans="1:22" ht="14.25" customHeight="1" x14ac:dyDescent="0.3">
      <c r="A7411" s="4">
        <v>7410</v>
      </c>
      <c r="B7411" s="4" t="s">
        <v>9467</v>
      </c>
      <c r="C7411" s="4">
        <f>YEAR(Data!$D7411)</f>
        <v>2011</v>
      </c>
      <c r="D7411" s="5">
        <v>40641</v>
      </c>
      <c r="E7411" s="5">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4">
        <v>-94.660500000000013</v>
      </c>
    </row>
    <row r="7412" spans="1:22" ht="14.25" customHeight="1" x14ac:dyDescent="0.3">
      <c r="A7412" s="4">
        <v>7411</v>
      </c>
      <c r="B7412" s="4" t="s">
        <v>9468</v>
      </c>
      <c r="C7412" s="4">
        <f>YEAR(Data!$D7412)</f>
        <v>2011</v>
      </c>
      <c r="D7412" s="5">
        <v>40747</v>
      </c>
      <c r="E7412" s="5">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7.9983999999999895</v>
      </c>
    </row>
    <row r="7413" spans="1:22" ht="14.25" customHeight="1" x14ac:dyDescent="0.3">
      <c r="A7413" s="4">
        <v>7412</v>
      </c>
      <c r="B7413" s="4" t="s">
        <v>9469</v>
      </c>
      <c r="C7413" s="4">
        <f>YEAR(Data!$D7413)</f>
        <v>2014</v>
      </c>
      <c r="D7413" s="5">
        <v>41790</v>
      </c>
      <c r="E7413" s="5">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4">
        <v>17.639099999999985</v>
      </c>
    </row>
    <row r="7414" spans="1:22" ht="14.25" customHeight="1" x14ac:dyDescent="0.3">
      <c r="A7414" s="4">
        <v>7413</v>
      </c>
      <c r="B7414" s="4" t="s">
        <v>9469</v>
      </c>
      <c r="C7414" s="4">
        <f>YEAR(Data!$D7414)</f>
        <v>2014</v>
      </c>
      <c r="D7414" s="5">
        <v>41790</v>
      </c>
      <c r="E7414" s="5">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4">
        <v>-3.0939999999999994</v>
      </c>
    </row>
    <row r="7415" spans="1:22" ht="14.25" customHeight="1" x14ac:dyDescent="0.3">
      <c r="A7415" s="4">
        <v>7414</v>
      </c>
      <c r="B7415" s="4" t="s">
        <v>9469</v>
      </c>
      <c r="C7415" s="4">
        <f>YEAR(Data!$D7415)</f>
        <v>2014</v>
      </c>
      <c r="D7415" s="5">
        <v>41790</v>
      </c>
      <c r="E7415" s="5">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4">
        <v>-0.33980000000000032</v>
      </c>
    </row>
    <row r="7416" spans="1:22" ht="14.25" customHeight="1" x14ac:dyDescent="0.3">
      <c r="A7416" s="4">
        <v>7415</v>
      </c>
      <c r="B7416" s="4" t="s">
        <v>9470</v>
      </c>
      <c r="C7416" s="4">
        <f>YEAR(Data!$D7416)</f>
        <v>2013</v>
      </c>
      <c r="D7416" s="5">
        <v>41347</v>
      </c>
      <c r="E7416" s="5">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4">
        <v>-5.5240000000000293</v>
      </c>
    </row>
    <row r="7417" spans="1:22" ht="14.25" customHeight="1" x14ac:dyDescent="0.3">
      <c r="A7417" s="4">
        <v>7416</v>
      </c>
      <c r="B7417" s="4" t="s">
        <v>9470</v>
      </c>
      <c r="C7417" s="4">
        <f>YEAR(Data!$D7417)</f>
        <v>2013</v>
      </c>
      <c r="D7417" s="5">
        <v>41347</v>
      </c>
      <c r="E7417" s="5">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4">
        <v>47.494999999999919</v>
      </c>
    </row>
    <row r="7418" spans="1:22" ht="14.25" customHeight="1" x14ac:dyDescent="0.3">
      <c r="A7418" s="4">
        <v>7417</v>
      </c>
      <c r="B7418" s="4" t="s">
        <v>9470</v>
      </c>
      <c r="C7418" s="4">
        <f>YEAR(Data!$D7418)</f>
        <v>2013</v>
      </c>
      <c r="D7418" s="5">
        <v>41347</v>
      </c>
      <c r="E7418" s="5">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-116.98049999999998</v>
      </c>
    </row>
    <row r="7419" spans="1:22" ht="14.25" customHeight="1" x14ac:dyDescent="0.3">
      <c r="A7419" s="4">
        <v>7418</v>
      </c>
      <c r="B7419" s="4" t="s">
        <v>9470</v>
      </c>
      <c r="C7419" s="4">
        <f>YEAR(Data!$D7419)</f>
        <v>2013</v>
      </c>
      <c r="D7419" s="5">
        <v>41347</v>
      </c>
      <c r="E7419" s="5">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4">
        <v>13.918499999999998</v>
      </c>
    </row>
    <row r="7420" spans="1:22" ht="14.25" customHeight="1" x14ac:dyDescent="0.3">
      <c r="A7420" s="4">
        <v>7419</v>
      </c>
      <c r="B7420" s="4" t="s">
        <v>9470</v>
      </c>
      <c r="C7420" s="4">
        <f>YEAR(Data!$D7420)</f>
        <v>2013</v>
      </c>
      <c r="D7420" s="5">
        <v>41347</v>
      </c>
      <c r="E7420" s="5">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4">
        <v>-41.517600000000002</v>
      </c>
    </row>
    <row r="7421" spans="1:22" ht="14.25" customHeight="1" x14ac:dyDescent="0.3">
      <c r="A7421" s="4">
        <v>7420</v>
      </c>
      <c r="B7421" s="4" t="s">
        <v>9470</v>
      </c>
      <c r="C7421" s="4">
        <f>YEAR(Data!$D7421)</f>
        <v>2013</v>
      </c>
      <c r="D7421" s="5">
        <v>41347</v>
      </c>
      <c r="E7421" s="5">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ht="14.25" customHeight="1" x14ac:dyDescent="0.3">
      <c r="A7422" s="4">
        <v>7421</v>
      </c>
      <c r="B7422" s="4" t="s">
        <v>9470</v>
      </c>
      <c r="C7422" s="4">
        <f>YEAR(Data!$D7422)</f>
        <v>2013</v>
      </c>
      <c r="D7422" s="5">
        <v>41347</v>
      </c>
      <c r="E7422" s="5">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4">
        <v>-15.439999999999998</v>
      </c>
    </row>
    <row r="7423" spans="1:22" ht="14.25" customHeight="1" x14ac:dyDescent="0.3">
      <c r="A7423" s="4">
        <v>7422</v>
      </c>
      <c r="B7423" s="4" t="s">
        <v>9470</v>
      </c>
      <c r="C7423" s="4">
        <f>YEAR(Data!$D7423)</f>
        <v>2013</v>
      </c>
      <c r="D7423" s="5">
        <v>41347</v>
      </c>
      <c r="E7423" s="5">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4">
        <v>-28.367999999999984</v>
      </c>
    </row>
    <row r="7424" spans="1:22" ht="14.25" customHeight="1" x14ac:dyDescent="0.3">
      <c r="A7424" s="4">
        <v>7423</v>
      </c>
      <c r="B7424" s="4" t="s">
        <v>9470</v>
      </c>
      <c r="C7424" s="4">
        <f>YEAR(Data!$D7424)</f>
        <v>2013</v>
      </c>
      <c r="D7424" s="5">
        <v>41347</v>
      </c>
      <c r="E7424" s="5">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4">
        <v>-643.70999999999981</v>
      </c>
    </row>
    <row r="7425" spans="1:22" ht="14.25" customHeight="1" x14ac:dyDescent="0.3">
      <c r="A7425" s="4">
        <v>7424</v>
      </c>
      <c r="B7425" s="4" t="s">
        <v>9473</v>
      </c>
      <c r="C7425" s="4">
        <f>YEAR(Data!$D7425)</f>
        <v>2014</v>
      </c>
      <c r="D7425" s="5">
        <v>41740</v>
      </c>
      <c r="E7425" s="5">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4">
        <v>21.949199999999969</v>
      </c>
    </row>
    <row r="7426" spans="1:22" ht="14.25" customHeight="1" x14ac:dyDescent="0.3">
      <c r="A7426" s="4">
        <v>7425</v>
      </c>
      <c r="B7426" s="4" t="s">
        <v>9473</v>
      </c>
      <c r="C7426" s="4">
        <f>YEAR(Data!$D7426)</f>
        <v>2014</v>
      </c>
      <c r="D7426" s="5">
        <v>41740</v>
      </c>
      <c r="E7426" s="5">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ht="14.25" customHeight="1" x14ac:dyDescent="0.3">
      <c r="A7427" s="4">
        <v>7426</v>
      </c>
      <c r="B7427" s="4" t="s">
        <v>9474</v>
      </c>
      <c r="C7427" s="4">
        <f>YEAR(Data!$D7427)</f>
        <v>2013</v>
      </c>
      <c r="D7427" s="5">
        <v>41451</v>
      </c>
      <c r="E7427" s="5">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-6.0890000000000057</v>
      </c>
    </row>
    <row r="7428" spans="1:22" ht="14.25" customHeight="1" x14ac:dyDescent="0.3">
      <c r="A7428" s="4">
        <v>7427</v>
      </c>
      <c r="B7428" s="4" t="s">
        <v>9474</v>
      </c>
      <c r="C7428" s="4">
        <f>YEAR(Data!$D7428)</f>
        <v>2013</v>
      </c>
      <c r="D7428" s="5">
        <v>41451</v>
      </c>
      <c r="E7428" s="5">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4">
        <v>-26.169599999999996</v>
      </c>
    </row>
    <row r="7429" spans="1:22" ht="14.25" customHeight="1" x14ac:dyDescent="0.3">
      <c r="A7429" s="4">
        <v>7428</v>
      </c>
      <c r="B7429" s="4" t="s">
        <v>9475</v>
      </c>
      <c r="C7429" s="4">
        <f>YEAR(Data!$D7429)</f>
        <v>2011</v>
      </c>
      <c r="D7429" s="5">
        <v>40619</v>
      </c>
      <c r="E7429" s="5">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ht="14.25" customHeight="1" x14ac:dyDescent="0.3">
      <c r="A7430" s="4">
        <v>7429</v>
      </c>
      <c r="B7430" s="4" t="s">
        <v>9475</v>
      </c>
      <c r="C7430" s="4">
        <f>YEAR(Data!$D7430)</f>
        <v>2011</v>
      </c>
      <c r="D7430" s="5">
        <v>40619</v>
      </c>
      <c r="E7430" s="5">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ht="14.25" customHeight="1" x14ac:dyDescent="0.3">
      <c r="A7431" s="4">
        <v>7430</v>
      </c>
      <c r="B7431" s="4" t="s">
        <v>9475</v>
      </c>
      <c r="C7431" s="4">
        <f>YEAR(Data!$D7431)</f>
        <v>2011</v>
      </c>
      <c r="D7431" s="5">
        <v>40619</v>
      </c>
      <c r="E7431" s="5">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6.3504000000000005</v>
      </c>
    </row>
    <row r="7432" spans="1:22" ht="14.25" customHeight="1" x14ac:dyDescent="0.3">
      <c r="A7432" s="4">
        <v>7431</v>
      </c>
      <c r="B7432" s="4" t="s">
        <v>9475</v>
      </c>
      <c r="C7432" s="4">
        <f>YEAR(Data!$D7432)</f>
        <v>2011</v>
      </c>
      <c r="D7432" s="5">
        <v>40619</v>
      </c>
      <c r="E7432" s="5">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4">
        <v>7.68</v>
      </c>
    </row>
    <row r="7433" spans="1:22" ht="14.25" customHeight="1" x14ac:dyDescent="0.3">
      <c r="A7433" s="4">
        <v>7432</v>
      </c>
      <c r="B7433" s="4" t="s">
        <v>9475</v>
      </c>
      <c r="C7433" s="4">
        <f>YEAR(Data!$D7433)</f>
        <v>2011</v>
      </c>
      <c r="D7433" s="5">
        <v>40619</v>
      </c>
      <c r="E7433" s="5">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8.4942000000000011</v>
      </c>
    </row>
    <row r="7434" spans="1:22" ht="14.25" customHeight="1" x14ac:dyDescent="0.3">
      <c r="A7434" s="4">
        <v>7433</v>
      </c>
      <c r="B7434" s="4" t="s">
        <v>9476</v>
      </c>
      <c r="C7434" s="4">
        <f>YEAR(Data!$D7434)</f>
        <v>2011</v>
      </c>
      <c r="D7434" s="5">
        <v>40764</v>
      </c>
      <c r="E7434" s="5">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-0.94859999999999989</v>
      </c>
    </row>
    <row r="7435" spans="1:22" ht="14.25" customHeight="1" x14ac:dyDescent="0.3">
      <c r="A7435" s="4">
        <v>7434</v>
      </c>
      <c r="B7435" s="4" t="s">
        <v>9476</v>
      </c>
      <c r="C7435" s="4">
        <f>YEAR(Data!$D7435)</f>
        <v>2011</v>
      </c>
      <c r="D7435" s="5">
        <v>40764</v>
      </c>
      <c r="E7435" s="5">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4">
        <v>-6.5414999999999992</v>
      </c>
    </row>
    <row r="7436" spans="1:22" ht="14.25" customHeight="1" x14ac:dyDescent="0.3">
      <c r="A7436" s="4">
        <v>7435</v>
      </c>
      <c r="B7436" s="4" t="s">
        <v>9477</v>
      </c>
      <c r="C7436" s="4">
        <f>YEAR(Data!$D7436)</f>
        <v>2012</v>
      </c>
      <c r="D7436" s="5">
        <v>41116</v>
      </c>
      <c r="E7436" s="5">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4">
        <v>3.0860999999999996</v>
      </c>
    </row>
    <row r="7437" spans="1:22" ht="14.25" customHeight="1" x14ac:dyDescent="0.3">
      <c r="A7437" s="4">
        <v>7436</v>
      </c>
      <c r="B7437" s="4" t="s">
        <v>9477</v>
      </c>
      <c r="C7437" s="4">
        <f>YEAR(Data!$D7437)</f>
        <v>2012</v>
      </c>
      <c r="D7437" s="5">
        <v>41116</v>
      </c>
      <c r="E7437" s="5">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4">
        <v>8.3867999999999991</v>
      </c>
    </row>
    <row r="7438" spans="1:22" ht="14.25" customHeight="1" x14ac:dyDescent="0.3">
      <c r="A7438" s="4">
        <v>7437</v>
      </c>
      <c r="B7438" s="4" t="s">
        <v>9477</v>
      </c>
      <c r="C7438" s="4">
        <f>YEAR(Data!$D7438)</f>
        <v>2012</v>
      </c>
      <c r="D7438" s="5">
        <v>41116</v>
      </c>
      <c r="E7438" s="5">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4">
        <v>25.792000000000002</v>
      </c>
    </row>
    <row r="7439" spans="1:22" ht="14.25" customHeight="1" x14ac:dyDescent="0.3">
      <c r="A7439" s="4">
        <v>7438</v>
      </c>
      <c r="B7439" s="4" t="s">
        <v>9478</v>
      </c>
      <c r="C7439" s="4">
        <f>YEAR(Data!$D7439)</f>
        <v>2011</v>
      </c>
      <c r="D7439" s="5">
        <v>40590</v>
      </c>
      <c r="E7439" s="5">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ht="14.25" customHeight="1" x14ac:dyDescent="0.3">
      <c r="A7440" s="4">
        <v>7439</v>
      </c>
      <c r="B7440" s="4" t="s">
        <v>9479</v>
      </c>
      <c r="C7440" s="4">
        <f>YEAR(Data!$D7440)</f>
        <v>2012</v>
      </c>
      <c r="D7440" s="5">
        <v>40992</v>
      </c>
      <c r="E7440" s="5">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4">
        <v>13.132000000000001</v>
      </c>
    </row>
    <row r="7441" spans="1:22" ht="14.25" customHeight="1" x14ac:dyDescent="0.3">
      <c r="A7441" s="4">
        <v>7440</v>
      </c>
      <c r="B7441" s="4" t="s">
        <v>9480</v>
      </c>
      <c r="C7441" s="4">
        <f>YEAR(Data!$D7441)</f>
        <v>2014</v>
      </c>
      <c r="D7441" s="5">
        <v>41885</v>
      </c>
      <c r="E7441" s="5">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ht="14.25" customHeight="1" x14ac:dyDescent="0.3">
      <c r="A7442" s="4">
        <v>7441</v>
      </c>
      <c r="B7442" s="4" t="s">
        <v>9480</v>
      </c>
      <c r="C7442" s="4">
        <f>YEAR(Data!$D7442)</f>
        <v>2014</v>
      </c>
      <c r="D7442" s="5">
        <v>41885</v>
      </c>
      <c r="E7442" s="5">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4">
        <v>-2.9566000000000088</v>
      </c>
    </row>
    <row r="7443" spans="1:22" ht="14.25" customHeight="1" x14ac:dyDescent="0.3">
      <c r="A7443" s="4">
        <v>7442</v>
      </c>
      <c r="B7443" s="4" t="s">
        <v>9481</v>
      </c>
      <c r="C7443" s="4">
        <f>YEAR(Data!$D7443)</f>
        <v>2012</v>
      </c>
      <c r="D7443" s="5">
        <v>41229</v>
      </c>
      <c r="E7443" s="5">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8.6939999999999991</v>
      </c>
    </row>
    <row r="7444" spans="1:22" ht="14.25" customHeight="1" x14ac:dyDescent="0.3">
      <c r="A7444" s="4">
        <v>7443</v>
      </c>
      <c r="B7444" s="4" t="s">
        <v>9482</v>
      </c>
      <c r="C7444" s="4">
        <f>YEAR(Data!$D7444)</f>
        <v>2011</v>
      </c>
      <c r="D7444" s="5">
        <v>40886</v>
      </c>
      <c r="E7444" s="5">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3.7407999999999997</v>
      </c>
    </row>
    <row r="7445" spans="1:22" ht="14.25" customHeight="1" x14ac:dyDescent="0.3">
      <c r="A7445" s="4">
        <v>7444</v>
      </c>
      <c r="B7445" s="4" t="s">
        <v>9482</v>
      </c>
      <c r="C7445" s="4">
        <f>YEAR(Data!$D7445)</f>
        <v>2011</v>
      </c>
      <c r="D7445" s="5">
        <v>40886</v>
      </c>
      <c r="E7445" s="5">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4">
        <v>20.745899999999985</v>
      </c>
    </row>
    <row r="7446" spans="1:22" ht="14.25" customHeight="1" x14ac:dyDescent="0.3">
      <c r="A7446" s="4">
        <v>7445</v>
      </c>
      <c r="B7446" s="4" t="s">
        <v>9483</v>
      </c>
      <c r="C7446" s="4">
        <f>YEAR(Data!$D7446)</f>
        <v>2014</v>
      </c>
      <c r="D7446" s="5">
        <v>41674</v>
      </c>
      <c r="E7446" s="5">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4">
        <v>1.8144</v>
      </c>
    </row>
    <row r="7447" spans="1:22" ht="14.25" customHeight="1" x14ac:dyDescent="0.3">
      <c r="A7447" s="4">
        <v>7446</v>
      </c>
      <c r="B7447" s="4" t="s">
        <v>9483</v>
      </c>
      <c r="C7447" s="4">
        <f>YEAR(Data!$D7447)</f>
        <v>2014</v>
      </c>
      <c r="D7447" s="5">
        <v>41674</v>
      </c>
      <c r="E7447" s="5">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4">
        <v>23.7742</v>
      </c>
    </row>
    <row r="7448" spans="1:22" ht="14.25" customHeight="1" x14ac:dyDescent="0.3">
      <c r="A7448" s="4">
        <v>7447</v>
      </c>
      <c r="B7448" s="4" t="s">
        <v>9483</v>
      </c>
      <c r="C7448" s="4">
        <f>YEAR(Data!$D7448)</f>
        <v>2014</v>
      </c>
      <c r="D7448" s="5">
        <v>41674</v>
      </c>
      <c r="E7448" s="5">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4">
        <v>-26.084999999999994</v>
      </c>
    </row>
    <row r="7449" spans="1:22" ht="14.25" customHeight="1" x14ac:dyDescent="0.3">
      <c r="A7449" s="4">
        <v>7448</v>
      </c>
      <c r="B7449" s="4" t="s">
        <v>9483</v>
      </c>
      <c r="C7449" s="4">
        <f>YEAR(Data!$D7449)</f>
        <v>2014</v>
      </c>
      <c r="D7449" s="5">
        <v>41674</v>
      </c>
      <c r="E7449" s="5">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ht="14.25" customHeight="1" x14ac:dyDescent="0.3">
      <c r="A7450" s="4">
        <v>7449</v>
      </c>
      <c r="B7450" s="4" t="s">
        <v>9484</v>
      </c>
      <c r="C7450" s="4">
        <f>YEAR(Data!$D7450)</f>
        <v>2014</v>
      </c>
      <c r="D7450" s="5">
        <v>41955</v>
      </c>
      <c r="E7450" s="5">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4">
        <v>14.449499999999986</v>
      </c>
    </row>
    <row r="7451" spans="1:22" ht="14.25" customHeight="1" x14ac:dyDescent="0.3">
      <c r="A7451" s="4">
        <v>7450</v>
      </c>
      <c r="B7451" s="4" t="s">
        <v>9485</v>
      </c>
      <c r="C7451" s="4">
        <f>YEAR(Data!$D7451)</f>
        <v>2014</v>
      </c>
      <c r="D7451" s="5">
        <v>41900</v>
      </c>
      <c r="E7451" s="5">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3.2213999999999996</v>
      </c>
    </row>
    <row r="7452" spans="1:22" ht="14.25" customHeight="1" x14ac:dyDescent="0.3">
      <c r="A7452" s="4">
        <v>7451</v>
      </c>
      <c r="B7452" s="4" t="s">
        <v>9485</v>
      </c>
      <c r="C7452" s="4">
        <f>YEAR(Data!$D7452)</f>
        <v>2014</v>
      </c>
      <c r="D7452" s="5">
        <v>41900</v>
      </c>
      <c r="E7452" s="5">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-77.333000000000013</v>
      </c>
    </row>
    <row r="7453" spans="1:22" ht="14.25" customHeight="1" x14ac:dyDescent="0.3">
      <c r="A7453" s="4">
        <v>7452</v>
      </c>
      <c r="B7453" s="4" t="s">
        <v>9485</v>
      </c>
      <c r="C7453" s="4">
        <f>YEAR(Data!$D7453)</f>
        <v>2014</v>
      </c>
      <c r="D7453" s="5">
        <v>41900</v>
      </c>
      <c r="E7453" s="5">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4">
        <v>-10.15</v>
      </c>
    </row>
    <row r="7454" spans="1:22" ht="14.25" customHeight="1" x14ac:dyDescent="0.3">
      <c r="A7454" s="4">
        <v>7453</v>
      </c>
      <c r="B7454" s="4" t="s">
        <v>9485</v>
      </c>
      <c r="C7454" s="4">
        <f>YEAR(Data!$D7454)</f>
        <v>2014</v>
      </c>
      <c r="D7454" s="5">
        <v>41900</v>
      </c>
      <c r="E7454" s="5">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4">
        <v>88.48500000000007</v>
      </c>
    </row>
    <row r="7455" spans="1:22" ht="14.25" customHeight="1" x14ac:dyDescent="0.3">
      <c r="A7455" s="4">
        <v>7454</v>
      </c>
      <c r="B7455" s="4" t="s">
        <v>9486</v>
      </c>
      <c r="C7455" s="4">
        <f>YEAR(Data!$D7455)</f>
        <v>2014</v>
      </c>
      <c r="D7455" s="5">
        <v>41816</v>
      </c>
      <c r="E7455" s="5">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4">
        <v>16.703999999999986</v>
      </c>
    </row>
    <row r="7456" spans="1:22" ht="14.25" customHeight="1" x14ac:dyDescent="0.3">
      <c r="A7456" s="4">
        <v>7455</v>
      </c>
      <c r="B7456" s="4" t="s">
        <v>9487</v>
      </c>
      <c r="C7456" s="4">
        <f>YEAR(Data!$D7456)</f>
        <v>2013</v>
      </c>
      <c r="D7456" s="5">
        <v>41486</v>
      </c>
      <c r="E7456" s="5">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4">
        <v>3.1212</v>
      </c>
    </row>
    <row r="7457" spans="1:22" ht="14.25" customHeight="1" x14ac:dyDescent="0.3">
      <c r="A7457" s="4">
        <v>7456</v>
      </c>
      <c r="B7457" s="4" t="s">
        <v>9487</v>
      </c>
      <c r="C7457" s="4">
        <f>YEAR(Data!$D7457)</f>
        <v>2013</v>
      </c>
      <c r="D7457" s="5">
        <v>41486</v>
      </c>
      <c r="E7457" s="5">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51.831200000000024</v>
      </c>
    </row>
    <row r="7458" spans="1:22" ht="14.25" customHeight="1" x14ac:dyDescent="0.3">
      <c r="A7458" s="4">
        <v>7457</v>
      </c>
      <c r="B7458" s="4" t="s">
        <v>9488</v>
      </c>
      <c r="C7458" s="4">
        <f>YEAR(Data!$D7458)</f>
        <v>2012</v>
      </c>
      <c r="D7458" s="5">
        <v>41015</v>
      </c>
      <c r="E7458" s="5">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ht="14.25" customHeight="1" x14ac:dyDescent="0.3">
      <c r="A7459" s="4">
        <v>7458</v>
      </c>
      <c r="B7459" s="4" t="s">
        <v>9488</v>
      </c>
      <c r="C7459" s="4">
        <f>YEAR(Data!$D7459)</f>
        <v>2012</v>
      </c>
      <c r="D7459" s="5">
        <v>41015</v>
      </c>
      <c r="E7459" s="5">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ht="14.25" customHeight="1" x14ac:dyDescent="0.3">
      <c r="A7460" s="4">
        <v>7459</v>
      </c>
      <c r="B7460" s="4" t="s">
        <v>9488</v>
      </c>
      <c r="C7460" s="4">
        <f>YEAR(Data!$D7460)</f>
        <v>2012</v>
      </c>
      <c r="D7460" s="5">
        <v>41015</v>
      </c>
      <c r="E7460" s="5">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4">
        <v>119.68599999999989</v>
      </c>
    </row>
    <row r="7461" spans="1:22" ht="14.25" customHeight="1" x14ac:dyDescent="0.3">
      <c r="A7461" s="4">
        <v>7460</v>
      </c>
      <c r="B7461" s="4" t="s">
        <v>9488</v>
      </c>
      <c r="C7461" s="4">
        <f>YEAR(Data!$D7461)</f>
        <v>2012</v>
      </c>
      <c r="D7461" s="5">
        <v>41015</v>
      </c>
      <c r="E7461" s="5">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ht="14.25" customHeight="1" x14ac:dyDescent="0.3">
      <c r="A7462" s="4">
        <v>7461</v>
      </c>
      <c r="B7462" s="4" t="s">
        <v>9489</v>
      </c>
      <c r="C7462" s="4">
        <f>YEAR(Data!$D7462)</f>
        <v>2012</v>
      </c>
      <c r="D7462" s="5">
        <v>41010</v>
      </c>
      <c r="E7462" s="5">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4">
        <v>215.98919999999998</v>
      </c>
    </row>
    <row r="7463" spans="1:22" ht="14.25" customHeight="1" x14ac:dyDescent="0.3">
      <c r="A7463" s="4">
        <v>7462</v>
      </c>
      <c r="B7463" s="4" t="s">
        <v>9489</v>
      </c>
      <c r="C7463" s="4">
        <f>YEAR(Data!$D7463)</f>
        <v>2012</v>
      </c>
      <c r="D7463" s="5">
        <v>41010</v>
      </c>
      <c r="E7463" s="5">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24.269599999999997</v>
      </c>
    </row>
    <row r="7464" spans="1:22" ht="14.25" customHeight="1" x14ac:dyDescent="0.3">
      <c r="A7464" s="4">
        <v>7463</v>
      </c>
      <c r="B7464" s="4" t="s">
        <v>9490</v>
      </c>
      <c r="C7464" s="4">
        <f>YEAR(Data!$D7464)</f>
        <v>2012</v>
      </c>
      <c r="D7464" s="5">
        <v>40966</v>
      </c>
      <c r="E7464" s="5">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4">
        <v>80.837999999999994</v>
      </c>
    </row>
    <row r="7465" spans="1:22" ht="14.25" customHeight="1" x14ac:dyDescent="0.3">
      <c r="A7465" s="4">
        <v>7464</v>
      </c>
      <c r="B7465" s="4" t="s">
        <v>9491</v>
      </c>
      <c r="C7465" s="4">
        <f>YEAR(Data!$D7465)</f>
        <v>2013</v>
      </c>
      <c r="D7465" s="5">
        <v>41526</v>
      </c>
      <c r="E7465" s="5">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4">
        <v>3.7200000000000006</v>
      </c>
    </row>
    <row r="7466" spans="1:22" ht="14.25" customHeight="1" x14ac:dyDescent="0.3">
      <c r="A7466" s="4">
        <v>7465</v>
      </c>
      <c r="B7466" s="4" t="s">
        <v>9491</v>
      </c>
      <c r="C7466" s="4">
        <f>YEAR(Data!$D7466)</f>
        <v>2013</v>
      </c>
      <c r="D7466" s="5">
        <v>41526</v>
      </c>
      <c r="E7466" s="5">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4">
        <v>15.407999999999998</v>
      </c>
    </row>
    <row r="7467" spans="1:22" ht="14.25" customHeight="1" x14ac:dyDescent="0.3">
      <c r="A7467" s="4">
        <v>7466</v>
      </c>
      <c r="B7467" s="4" t="s">
        <v>9491</v>
      </c>
      <c r="C7467" s="4">
        <f>YEAR(Data!$D7467)</f>
        <v>2013</v>
      </c>
      <c r="D7467" s="5">
        <v>41526</v>
      </c>
      <c r="E7467" s="5">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4">
        <v>65.435000000000002</v>
      </c>
    </row>
    <row r="7468" spans="1:22" ht="14.25" customHeight="1" x14ac:dyDescent="0.3">
      <c r="A7468" s="4">
        <v>7467</v>
      </c>
      <c r="B7468" s="4" t="s">
        <v>9492</v>
      </c>
      <c r="C7468" s="4">
        <f>YEAR(Data!$D7468)</f>
        <v>2013</v>
      </c>
      <c r="D7468" s="5">
        <v>41414</v>
      </c>
      <c r="E7468" s="5">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4">
        <v>23.716800000000006</v>
      </c>
    </row>
    <row r="7469" spans="1:22" ht="14.25" customHeight="1" x14ac:dyDescent="0.3">
      <c r="A7469" s="4">
        <v>7468</v>
      </c>
      <c r="B7469" s="4" t="s">
        <v>9493</v>
      </c>
      <c r="C7469" s="4">
        <f>YEAR(Data!$D7469)</f>
        <v>2014</v>
      </c>
      <c r="D7469" s="5">
        <v>41955</v>
      </c>
      <c r="E7469" s="5">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11.872799999999998</v>
      </c>
    </row>
    <row r="7470" spans="1:22" ht="14.25" customHeight="1" x14ac:dyDescent="0.3">
      <c r="A7470" s="4">
        <v>7469</v>
      </c>
      <c r="B7470" s="4" t="s">
        <v>9494</v>
      </c>
      <c r="C7470" s="4">
        <f>YEAR(Data!$D7470)</f>
        <v>2011</v>
      </c>
      <c r="D7470" s="5">
        <v>40801</v>
      </c>
      <c r="E7470" s="5">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4">
        <v>7.0218000000000007</v>
      </c>
    </row>
    <row r="7471" spans="1:22" ht="14.25" customHeight="1" x14ac:dyDescent="0.3">
      <c r="A7471" s="4">
        <v>7470</v>
      </c>
      <c r="B7471" s="4" t="s">
        <v>9494</v>
      </c>
      <c r="C7471" s="4">
        <f>YEAR(Data!$D7471)</f>
        <v>2011</v>
      </c>
      <c r="D7471" s="5">
        <v>40801</v>
      </c>
      <c r="E7471" s="5">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6.2608000000000015</v>
      </c>
    </row>
    <row r="7472" spans="1:22" ht="14.25" customHeight="1" x14ac:dyDescent="0.3">
      <c r="A7472" s="4">
        <v>7471</v>
      </c>
      <c r="B7472" s="4" t="s">
        <v>9495</v>
      </c>
      <c r="C7472" s="4">
        <f>YEAR(Data!$D7472)</f>
        <v>2012</v>
      </c>
      <c r="D7472" s="5">
        <v>41167</v>
      </c>
      <c r="E7472" s="5">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4">
        <v>-2.8608000000000002</v>
      </c>
    </row>
    <row r="7473" spans="1:22" ht="14.25" customHeight="1" x14ac:dyDescent="0.3">
      <c r="A7473" s="4">
        <v>7472</v>
      </c>
      <c r="B7473" s="4" t="s">
        <v>9495</v>
      </c>
      <c r="C7473" s="4">
        <f>YEAR(Data!$D7473)</f>
        <v>2012</v>
      </c>
      <c r="D7473" s="5">
        <v>41167</v>
      </c>
      <c r="E7473" s="5">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-29.436800000000012</v>
      </c>
    </row>
    <row r="7474" spans="1:22" ht="14.25" customHeight="1" x14ac:dyDescent="0.3">
      <c r="A7474" s="4">
        <v>7473</v>
      </c>
      <c r="B7474" s="4" t="s">
        <v>9496</v>
      </c>
      <c r="C7474" s="4">
        <f>YEAR(Data!$D7474)</f>
        <v>2013</v>
      </c>
      <c r="D7474" s="5">
        <v>41457</v>
      </c>
      <c r="E7474" s="5">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4">
        <v>449.9849999999999</v>
      </c>
    </row>
    <row r="7475" spans="1:22" ht="14.25" customHeight="1" x14ac:dyDescent="0.3">
      <c r="A7475" s="4">
        <v>7474</v>
      </c>
      <c r="B7475" s="4" t="s">
        <v>9497</v>
      </c>
      <c r="C7475" s="4">
        <f>YEAR(Data!$D7475)</f>
        <v>2013</v>
      </c>
      <c r="D7475" s="5">
        <v>41375</v>
      </c>
      <c r="E7475" s="5">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4">
        <v>3.2223999999999995</v>
      </c>
    </row>
    <row r="7476" spans="1:22" ht="14.25" customHeight="1" x14ac:dyDescent="0.3">
      <c r="A7476" s="4">
        <v>7475</v>
      </c>
      <c r="B7476" s="4" t="s">
        <v>9498</v>
      </c>
      <c r="C7476" s="4">
        <f>YEAR(Data!$D7476)</f>
        <v>2011</v>
      </c>
      <c r="D7476" s="5">
        <v>40550</v>
      </c>
      <c r="E7476" s="5">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746.40779999999972</v>
      </c>
    </row>
    <row r="7477" spans="1:22" ht="14.25" customHeight="1" x14ac:dyDescent="0.3">
      <c r="A7477" s="4">
        <v>7476</v>
      </c>
      <c r="B7477" s="4" t="s">
        <v>9498</v>
      </c>
      <c r="C7477" s="4">
        <f>YEAR(Data!$D7477)</f>
        <v>2011</v>
      </c>
      <c r="D7477" s="5">
        <v>40550</v>
      </c>
      <c r="E7477" s="5">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ht="14.25" customHeight="1" x14ac:dyDescent="0.3">
      <c r="A7478" s="4">
        <v>7477</v>
      </c>
      <c r="B7478" s="4" t="s">
        <v>9498</v>
      </c>
      <c r="C7478" s="4">
        <f>YEAR(Data!$D7478)</f>
        <v>2011</v>
      </c>
      <c r="D7478" s="5">
        <v>40550</v>
      </c>
      <c r="E7478" s="5">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1.4796000000000005</v>
      </c>
    </row>
    <row r="7479" spans="1:22" ht="14.25" customHeight="1" x14ac:dyDescent="0.3">
      <c r="A7479" s="4">
        <v>7478</v>
      </c>
      <c r="B7479" s="4" t="s">
        <v>9498</v>
      </c>
      <c r="C7479" s="4">
        <f>YEAR(Data!$D7479)</f>
        <v>2011</v>
      </c>
      <c r="D7479" s="5">
        <v>40550</v>
      </c>
      <c r="E7479" s="5">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113.67419999999998</v>
      </c>
    </row>
    <row r="7480" spans="1:22" ht="14.25" customHeight="1" x14ac:dyDescent="0.3">
      <c r="A7480" s="4">
        <v>7479</v>
      </c>
      <c r="B7480" s="4" t="s">
        <v>9498</v>
      </c>
      <c r="C7480" s="4">
        <f>YEAR(Data!$D7480)</f>
        <v>2011</v>
      </c>
      <c r="D7480" s="5">
        <v>40550</v>
      </c>
      <c r="E7480" s="5">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ht="14.25" customHeight="1" x14ac:dyDescent="0.3">
      <c r="A7481" s="4">
        <v>7480</v>
      </c>
      <c r="B7481" s="4" t="s">
        <v>9498</v>
      </c>
      <c r="C7481" s="4">
        <f>YEAR(Data!$D7481)</f>
        <v>2011</v>
      </c>
      <c r="D7481" s="5">
        <v>40550</v>
      </c>
      <c r="E7481" s="5">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4">
        <v>0.31119999999999948</v>
      </c>
    </row>
    <row r="7482" spans="1:22" ht="14.25" customHeight="1" x14ac:dyDescent="0.3">
      <c r="A7482" s="4">
        <v>7481</v>
      </c>
      <c r="B7482" s="4" t="s">
        <v>9498</v>
      </c>
      <c r="C7482" s="4">
        <f>YEAR(Data!$D7482)</f>
        <v>2011</v>
      </c>
      <c r="D7482" s="5">
        <v>40550</v>
      </c>
      <c r="E7482" s="5">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ht="14.25" customHeight="1" x14ac:dyDescent="0.3">
      <c r="A7483" s="4">
        <v>7482</v>
      </c>
      <c r="B7483" s="4" t="s">
        <v>9499</v>
      </c>
      <c r="C7483" s="4">
        <f>YEAR(Data!$D7483)</f>
        <v>2013</v>
      </c>
      <c r="D7483" s="5">
        <v>41519</v>
      </c>
      <c r="E7483" s="5">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5.7509999999999994</v>
      </c>
    </row>
    <row r="7484" spans="1:22" ht="14.25" customHeight="1" x14ac:dyDescent="0.3">
      <c r="A7484" s="4">
        <v>7483</v>
      </c>
      <c r="B7484" s="4" t="s">
        <v>9500</v>
      </c>
      <c r="C7484" s="4">
        <f>YEAR(Data!$D7484)</f>
        <v>2011</v>
      </c>
      <c r="D7484" s="5">
        <v>40809</v>
      </c>
      <c r="E7484" s="5">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6.9239999999999995</v>
      </c>
    </row>
    <row r="7485" spans="1:22" ht="14.25" customHeight="1" x14ac:dyDescent="0.3">
      <c r="A7485" s="4">
        <v>7484</v>
      </c>
      <c r="B7485" s="4" t="s">
        <v>9501</v>
      </c>
      <c r="C7485" s="4">
        <f>YEAR(Data!$D7485)</f>
        <v>2011</v>
      </c>
      <c r="D7485" s="5">
        <v>40892</v>
      </c>
      <c r="E7485" s="5">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-108.26620000000001</v>
      </c>
    </row>
    <row r="7486" spans="1:22" ht="14.25" customHeight="1" x14ac:dyDescent="0.3">
      <c r="A7486" s="4">
        <v>7485</v>
      </c>
      <c r="B7486" s="4" t="s">
        <v>9502</v>
      </c>
      <c r="C7486" s="4">
        <f>YEAR(Data!$D7486)</f>
        <v>2014</v>
      </c>
      <c r="D7486" s="5">
        <v>42002</v>
      </c>
      <c r="E7486" s="5">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4">
        <v>0.86799999999999988</v>
      </c>
    </row>
    <row r="7487" spans="1:22" ht="14.25" customHeight="1" x14ac:dyDescent="0.3">
      <c r="A7487" s="4">
        <v>7486</v>
      </c>
      <c r="B7487" s="4" t="s">
        <v>9502</v>
      </c>
      <c r="C7487" s="4">
        <f>YEAR(Data!$D7487)</f>
        <v>2014</v>
      </c>
      <c r="D7487" s="5">
        <v>42002</v>
      </c>
      <c r="E7487" s="5">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4">
        <v>12.690999999999999</v>
      </c>
    </row>
    <row r="7488" spans="1:22" ht="14.25" customHeight="1" x14ac:dyDescent="0.3">
      <c r="A7488" s="4">
        <v>7487</v>
      </c>
      <c r="B7488" s="4" t="s">
        <v>9504</v>
      </c>
      <c r="C7488" s="4">
        <f>YEAR(Data!$D7488)</f>
        <v>2012</v>
      </c>
      <c r="D7488" s="5">
        <v>41262</v>
      </c>
      <c r="E7488" s="5">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4">
        <v>14.651</v>
      </c>
    </row>
    <row r="7489" spans="1:22" ht="14.25" customHeight="1" x14ac:dyDescent="0.3">
      <c r="A7489" s="4">
        <v>7488</v>
      </c>
      <c r="B7489" s="4" t="s">
        <v>9504</v>
      </c>
      <c r="C7489" s="4">
        <f>YEAR(Data!$D7489)</f>
        <v>2012</v>
      </c>
      <c r="D7489" s="5">
        <v>41262</v>
      </c>
      <c r="E7489" s="5">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4">
        <v>517.47930000000008</v>
      </c>
    </row>
    <row r="7490" spans="1:22" ht="14.25" customHeight="1" x14ac:dyDescent="0.3">
      <c r="A7490" s="4">
        <v>7489</v>
      </c>
      <c r="B7490" s="4" t="s">
        <v>9504</v>
      </c>
      <c r="C7490" s="4">
        <f>YEAR(Data!$D7490)</f>
        <v>2012</v>
      </c>
      <c r="D7490" s="5">
        <v>41262</v>
      </c>
      <c r="E7490" s="5">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-105.31639999999993</v>
      </c>
    </row>
    <row r="7491" spans="1:22" ht="14.25" customHeight="1" x14ac:dyDescent="0.3">
      <c r="A7491" s="4">
        <v>7490</v>
      </c>
      <c r="B7491" s="4" t="s">
        <v>9505</v>
      </c>
      <c r="C7491" s="4">
        <f>YEAR(Data!$D7491)</f>
        <v>2014</v>
      </c>
      <c r="D7491" s="5">
        <v>41949</v>
      </c>
      <c r="E7491" s="5">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6.2208000000000006</v>
      </c>
    </row>
    <row r="7492" spans="1:22" ht="14.25" customHeight="1" x14ac:dyDescent="0.3">
      <c r="A7492" s="4">
        <v>7491</v>
      </c>
      <c r="B7492" s="4" t="s">
        <v>9506</v>
      </c>
      <c r="C7492" s="4">
        <f>YEAR(Data!$D7492)</f>
        <v>2012</v>
      </c>
      <c r="D7492" s="5">
        <v>41162</v>
      </c>
      <c r="E7492" s="5">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33.070799999999991</v>
      </c>
    </row>
    <row r="7493" spans="1:22" ht="14.25" customHeight="1" x14ac:dyDescent="0.3">
      <c r="A7493" s="4">
        <v>7492</v>
      </c>
      <c r="B7493" s="4" t="s">
        <v>9507</v>
      </c>
      <c r="C7493" s="4">
        <f>YEAR(Data!$D7493)</f>
        <v>2014</v>
      </c>
      <c r="D7493" s="5">
        <v>41960</v>
      </c>
      <c r="E7493" s="5">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4">
        <v>5.9969999999999857</v>
      </c>
    </row>
    <row r="7494" spans="1:22" ht="14.25" customHeight="1" x14ac:dyDescent="0.3">
      <c r="A7494" s="4">
        <v>7493</v>
      </c>
      <c r="B7494" s="4" t="s">
        <v>9508</v>
      </c>
      <c r="C7494" s="4">
        <f>YEAR(Data!$D7494)</f>
        <v>2014</v>
      </c>
      <c r="D7494" s="5">
        <v>41894</v>
      </c>
      <c r="E7494" s="5">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4">
        <v>3.2099999999999982</v>
      </c>
    </row>
    <row r="7495" spans="1:22" ht="14.25" customHeight="1" x14ac:dyDescent="0.3">
      <c r="A7495" s="4">
        <v>7494</v>
      </c>
      <c r="B7495" s="4" t="s">
        <v>9508</v>
      </c>
      <c r="C7495" s="4">
        <f>YEAR(Data!$D7495)</f>
        <v>2014</v>
      </c>
      <c r="D7495" s="5">
        <v>41894</v>
      </c>
      <c r="E7495" s="5">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-65.853000000000009</v>
      </c>
    </row>
    <row r="7496" spans="1:22" ht="14.25" customHeight="1" x14ac:dyDescent="0.3">
      <c r="A7496" s="4">
        <v>7495</v>
      </c>
      <c r="B7496" s="4" t="s">
        <v>9508</v>
      </c>
      <c r="C7496" s="4">
        <f>YEAR(Data!$D7496)</f>
        <v>2014</v>
      </c>
      <c r="D7496" s="5">
        <v>41894</v>
      </c>
      <c r="E7496" s="5">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4">
        <v>-4.2012</v>
      </c>
    </row>
    <row r="7497" spans="1:22" ht="14.25" customHeight="1" x14ac:dyDescent="0.3">
      <c r="A7497" s="4">
        <v>7496</v>
      </c>
      <c r="B7497" s="4" t="s">
        <v>9509</v>
      </c>
      <c r="C7497" s="4">
        <f>YEAR(Data!$D7497)</f>
        <v>2014</v>
      </c>
      <c r="D7497" s="5">
        <v>41835</v>
      </c>
      <c r="E7497" s="5">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4">
        <v>1.4455999999999996</v>
      </c>
    </row>
    <row r="7498" spans="1:22" ht="14.25" customHeight="1" x14ac:dyDescent="0.3">
      <c r="A7498" s="4">
        <v>7497</v>
      </c>
      <c r="B7498" s="4" t="s">
        <v>9509</v>
      </c>
      <c r="C7498" s="4">
        <f>YEAR(Data!$D7498)</f>
        <v>2014</v>
      </c>
      <c r="D7498" s="5">
        <v>41835</v>
      </c>
      <c r="E7498" s="5">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49.804199999999994</v>
      </c>
    </row>
    <row r="7499" spans="1:22" ht="14.25" customHeight="1" x14ac:dyDescent="0.3">
      <c r="A7499" s="4">
        <v>7498</v>
      </c>
      <c r="B7499" s="4" t="s">
        <v>9509</v>
      </c>
      <c r="C7499" s="4">
        <f>YEAR(Data!$D7499)</f>
        <v>2014</v>
      </c>
      <c r="D7499" s="5">
        <v>41835</v>
      </c>
      <c r="E7499" s="5">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ht="14.25" customHeight="1" x14ac:dyDescent="0.3">
      <c r="A7500" s="4">
        <v>7499</v>
      </c>
      <c r="B7500" s="4" t="s">
        <v>9509</v>
      </c>
      <c r="C7500" s="4">
        <f>YEAR(Data!$D7500)</f>
        <v>2014</v>
      </c>
      <c r="D7500" s="5">
        <v>41835</v>
      </c>
      <c r="E7500" s="5">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20.856799999999993</v>
      </c>
    </row>
    <row r="7501" spans="1:22" ht="14.25" customHeight="1" x14ac:dyDescent="0.3">
      <c r="A7501" s="4">
        <v>7500</v>
      </c>
      <c r="B7501" s="4" t="s">
        <v>9509</v>
      </c>
      <c r="C7501" s="4">
        <f>YEAR(Data!$D7501)</f>
        <v>2014</v>
      </c>
      <c r="D7501" s="5">
        <v>41835</v>
      </c>
      <c r="E7501" s="5">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7.9128000000000007</v>
      </c>
    </row>
    <row r="7502" spans="1:22" ht="14.25" customHeight="1" x14ac:dyDescent="0.3">
      <c r="A7502" s="4">
        <v>7501</v>
      </c>
      <c r="B7502" s="4" t="s">
        <v>9509</v>
      </c>
      <c r="C7502" s="4">
        <f>YEAR(Data!$D7502)</f>
        <v>2014</v>
      </c>
      <c r="D7502" s="5">
        <v>41835</v>
      </c>
      <c r="E7502" s="5">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19.735800000000005</v>
      </c>
    </row>
    <row r="7503" spans="1:22" ht="14.25" customHeight="1" x14ac:dyDescent="0.3">
      <c r="A7503" s="4">
        <v>7502</v>
      </c>
      <c r="B7503" s="4" t="s">
        <v>9509</v>
      </c>
      <c r="C7503" s="4">
        <f>YEAR(Data!$D7503)</f>
        <v>2014</v>
      </c>
      <c r="D7503" s="5">
        <v>41835</v>
      </c>
      <c r="E7503" s="5">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4">
        <v>52.917299999999955</v>
      </c>
    </row>
    <row r="7504" spans="1:22" ht="14.25" customHeight="1" x14ac:dyDescent="0.3">
      <c r="A7504" s="4">
        <v>7503</v>
      </c>
      <c r="B7504" s="4" t="s">
        <v>9510</v>
      </c>
      <c r="C7504" s="4">
        <f>YEAR(Data!$D7504)</f>
        <v>2014</v>
      </c>
      <c r="D7504" s="5">
        <v>41729</v>
      </c>
      <c r="E7504" s="5">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4">
        <v>2.0671999999999997</v>
      </c>
    </row>
    <row r="7505" spans="1:22" ht="14.25" customHeight="1" x14ac:dyDescent="0.3">
      <c r="A7505" s="4">
        <v>7504</v>
      </c>
      <c r="B7505" s="4" t="s">
        <v>9510</v>
      </c>
      <c r="C7505" s="4">
        <f>YEAR(Data!$D7505)</f>
        <v>2014</v>
      </c>
      <c r="D7505" s="5">
        <v>41729</v>
      </c>
      <c r="E7505" s="5">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4">
        <v>18.539099999999991</v>
      </c>
    </row>
    <row r="7506" spans="1:22" ht="14.25" customHeight="1" x14ac:dyDescent="0.3">
      <c r="A7506" s="4">
        <v>7505</v>
      </c>
      <c r="B7506" s="4" t="s">
        <v>9511</v>
      </c>
      <c r="C7506" s="4">
        <f>YEAR(Data!$D7506)</f>
        <v>2013</v>
      </c>
      <c r="D7506" s="5">
        <v>41305</v>
      </c>
      <c r="E7506" s="5">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4">
        <v>11.68</v>
      </c>
    </row>
    <row r="7507" spans="1:22" ht="14.25" customHeight="1" x14ac:dyDescent="0.3">
      <c r="A7507" s="4">
        <v>7506</v>
      </c>
      <c r="B7507" s="4" t="s">
        <v>9513</v>
      </c>
      <c r="C7507" s="4">
        <f>YEAR(Data!$D7507)</f>
        <v>2014</v>
      </c>
      <c r="D7507" s="5">
        <v>41799</v>
      </c>
      <c r="E7507" s="5">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4">
        <v>-18.872800000000009</v>
      </c>
    </row>
    <row r="7508" spans="1:22" ht="14.25" customHeight="1" x14ac:dyDescent="0.3">
      <c r="A7508" s="4">
        <v>7507</v>
      </c>
      <c r="B7508" s="4" t="s">
        <v>9514</v>
      </c>
      <c r="C7508" s="4">
        <f>YEAR(Data!$D7508)</f>
        <v>2011</v>
      </c>
      <c r="D7508" s="5">
        <v>40849</v>
      </c>
      <c r="E7508" s="5">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5.2181999999999924</v>
      </c>
    </row>
    <row r="7509" spans="1:22" ht="14.25" customHeight="1" x14ac:dyDescent="0.3">
      <c r="A7509" s="4">
        <v>7508</v>
      </c>
      <c r="B7509" s="4" t="s">
        <v>9514</v>
      </c>
      <c r="C7509" s="4">
        <f>YEAR(Data!$D7509)</f>
        <v>2011</v>
      </c>
      <c r="D7509" s="5">
        <v>40849</v>
      </c>
      <c r="E7509" s="5">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105.24679999999995</v>
      </c>
    </row>
    <row r="7510" spans="1:22" ht="14.25" customHeight="1" x14ac:dyDescent="0.3">
      <c r="A7510" s="4">
        <v>7509</v>
      </c>
      <c r="B7510" s="4" t="s">
        <v>9515</v>
      </c>
      <c r="C7510" s="4">
        <f>YEAR(Data!$D7510)</f>
        <v>2014</v>
      </c>
      <c r="D7510" s="5">
        <v>41835</v>
      </c>
      <c r="E7510" s="5">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4">
        <v>3.3524000000000003</v>
      </c>
    </row>
    <row r="7511" spans="1:22" ht="14.25" customHeight="1" x14ac:dyDescent="0.3">
      <c r="A7511" s="4">
        <v>7510</v>
      </c>
      <c r="B7511" s="4" t="s">
        <v>9515</v>
      </c>
      <c r="C7511" s="4">
        <f>YEAR(Data!$D7511)</f>
        <v>2014</v>
      </c>
      <c r="D7511" s="5">
        <v>41835</v>
      </c>
      <c r="E7511" s="5">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ht="14.25" customHeight="1" x14ac:dyDescent="0.3">
      <c r="A7512" s="4">
        <v>7511</v>
      </c>
      <c r="B7512" s="4" t="s">
        <v>9515</v>
      </c>
      <c r="C7512" s="4">
        <f>YEAR(Data!$D7512)</f>
        <v>2014</v>
      </c>
      <c r="D7512" s="5">
        <v>41835</v>
      </c>
      <c r="E7512" s="5">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4">
        <v>4.6530000000000022</v>
      </c>
    </row>
    <row r="7513" spans="1:22" ht="14.25" customHeight="1" x14ac:dyDescent="0.3">
      <c r="A7513" s="4">
        <v>7512</v>
      </c>
      <c r="B7513" s="4" t="s">
        <v>9515</v>
      </c>
      <c r="C7513" s="4">
        <f>YEAR(Data!$D7513)</f>
        <v>2014</v>
      </c>
      <c r="D7513" s="5">
        <v>41835</v>
      </c>
      <c r="E7513" s="5">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4">
        <v>148.845</v>
      </c>
    </row>
    <row r="7514" spans="1:22" ht="14.25" customHeight="1" x14ac:dyDescent="0.3">
      <c r="A7514" s="4">
        <v>7513</v>
      </c>
      <c r="B7514" s="4" t="s">
        <v>9515</v>
      </c>
      <c r="C7514" s="4">
        <f>YEAR(Data!$D7514)</f>
        <v>2014</v>
      </c>
      <c r="D7514" s="5">
        <v>41835</v>
      </c>
      <c r="E7514" s="5">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4">
        <v>17.959200000000003</v>
      </c>
    </row>
    <row r="7515" spans="1:22" ht="14.25" customHeight="1" x14ac:dyDescent="0.3">
      <c r="A7515" s="4">
        <v>7514</v>
      </c>
      <c r="B7515" s="4" t="s">
        <v>9515</v>
      </c>
      <c r="C7515" s="4">
        <f>YEAR(Data!$D7515)</f>
        <v>2014</v>
      </c>
      <c r="D7515" s="5">
        <v>41835</v>
      </c>
      <c r="E7515" s="5">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4">
        <v>2.1319999999999988</v>
      </c>
    </row>
    <row r="7516" spans="1:22" ht="14.25" customHeight="1" x14ac:dyDescent="0.3">
      <c r="A7516" s="4">
        <v>7515</v>
      </c>
      <c r="B7516" s="4" t="s">
        <v>9516</v>
      </c>
      <c r="C7516" s="4">
        <f>YEAR(Data!$D7516)</f>
        <v>2014</v>
      </c>
      <c r="D7516" s="5">
        <v>41983</v>
      </c>
      <c r="E7516" s="5">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ht="14.25" customHeight="1" x14ac:dyDescent="0.3">
      <c r="A7517" s="4">
        <v>7516</v>
      </c>
      <c r="B7517" s="4" t="s">
        <v>9516</v>
      </c>
      <c r="C7517" s="4">
        <f>YEAR(Data!$D7517)</f>
        <v>2014</v>
      </c>
      <c r="D7517" s="5">
        <v>41983</v>
      </c>
      <c r="E7517" s="5">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4">
        <v>62.32099999999997</v>
      </c>
    </row>
    <row r="7518" spans="1:22" ht="14.25" customHeight="1" x14ac:dyDescent="0.3">
      <c r="A7518" s="4">
        <v>7517</v>
      </c>
      <c r="B7518" s="4" t="s">
        <v>9516</v>
      </c>
      <c r="C7518" s="4">
        <f>YEAR(Data!$D7518)</f>
        <v>2014</v>
      </c>
      <c r="D7518" s="5">
        <v>41983</v>
      </c>
      <c r="E7518" s="5">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ht="14.25" customHeight="1" x14ac:dyDescent="0.3">
      <c r="A7519" s="4">
        <v>7518</v>
      </c>
      <c r="B7519" s="4" t="s">
        <v>9516</v>
      </c>
      <c r="C7519" s="4">
        <f>YEAR(Data!$D7519)</f>
        <v>2014</v>
      </c>
      <c r="D7519" s="5">
        <v>41983</v>
      </c>
      <c r="E7519" s="5">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48.328499999999991</v>
      </c>
    </row>
    <row r="7520" spans="1:22" ht="14.25" customHeight="1" x14ac:dyDescent="0.3">
      <c r="A7520" s="4">
        <v>7519</v>
      </c>
      <c r="B7520" s="4" t="s">
        <v>9516</v>
      </c>
      <c r="C7520" s="4">
        <f>YEAR(Data!$D7520)</f>
        <v>2014</v>
      </c>
      <c r="D7520" s="5">
        <v>41983</v>
      </c>
      <c r="E7520" s="5">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0.60559999999999903</v>
      </c>
    </row>
    <row r="7521" spans="1:22" ht="14.25" customHeight="1" x14ac:dyDescent="0.3">
      <c r="A7521" s="4">
        <v>7520</v>
      </c>
      <c r="B7521" s="4" t="s">
        <v>9516</v>
      </c>
      <c r="C7521" s="4">
        <f>YEAR(Data!$D7521)</f>
        <v>2014</v>
      </c>
      <c r="D7521" s="5">
        <v>41983</v>
      </c>
      <c r="E7521" s="5">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4">
        <v>2.6495999999999995</v>
      </c>
    </row>
    <row r="7522" spans="1:22" ht="14.25" customHeight="1" x14ac:dyDescent="0.3">
      <c r="A7522" s="4">
        <v>7521</v>
      </c>
      <c r="B7522" s="4" t="s">
        <v>9516</v>
      </c>
      <c r="C7522" s="4">
        <f>YEAR(Data!$D7522)</f>
        <v>2014</v>
      </c>
      <c r="D7522" s="5">
        <v>41983</v>
      </c>
      <c r="E7522" s="5">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ht="14.25" customHeight="1" x14ac:dyDescent="0.3">
      <c r="A7523" s="4">
        <v>7522</v>
      </c>
      <c r="B7523" s="4" t="s">
        <v>9517</v>
      </c>
      <c r="C7523" s="4">
        <f>YEAR(Data!$D7523)</f>
        <v>2013</v>
      </c>
      <c r="D7523" s="5">
        <v>41523</v>
      </c>
      <c r="E7523" s="5">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4">
        <v>-7.4600000000000009</v>
      </c>
    </row>
    <row r="7524" spans="1:22" ht="14.25" customHeight="1" x14ac:dyDescent="0.3">
      <c r="A7524" s="4">
        <v>7523</v>
      </c>
      <c r="B7524" s="4" t="s">
        <v>9517</v>
      </c>
      <c r="C7524" s="4">
        <f>YEAR(Data!$D7524)</f>
        <v>2013</v>
      </c>
      <c r="D7524" s="5">
        <v>41523</v>
      </c>
      <c r="E7524" s="5">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4">
        <v>-6.4944000000000024</v>
      </c>
    </row>
    <row r="7525" spans="1:22" ht="14.25" customHeight="1" x14ac:dyDescent="0.3">
      <c r="A7525" s="4">
        <v>7524</v>
      </c>
      <c r="B7525" s="4" t="s">
        <v>9517</v>
      </c>
      <c r="C7525" s="4">
        <f>YEAR(Data!$D7525)</f>
        <v>2013</v>
      </c>
      <c r="D7525" s="5">
        <v>41523</v>
      </c>
      <c r="E7525" s="5">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-1.217800000000004</v>
      </c>
    </row>
    <row r="7526" spans="1:22" ht="14.25" customHeight="1" x14ac:dyDescent="0.3">
      <c r="A7526" s="4">
        <v>7525</v>
      </c>
      <c r="B7526" s="4" t="s">
        <v>9518</v>
      </c>
      <c r="C7526" s="4">
        <f>YEAR(Data!$D7526)</f>
        <v>2011</v>
      </c>
      <c r="D7526" s="5">
        <v>40796</v>
      </c>
      <c r="E7526" s="5">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4">
        <v>7.6047999999999991</v>
      </c>
    </row>
    <row r="7527" spans="1:22" ht="14.25" customHeight="1" x14ac:dyDescent="0.3">
      <c r="A7527" s="4">
        <v>7526</v>
      </c>
      <c r="B7527" s="4" t="s">
        <v>9518</v>
      </c>
      <c r="C7527" s="4">
        <f>YEAR(Data!$D7527)</f>
        <v>2011</v>
      </c>
      <c r="D7527" s="5">
        <v>40796</v>
      </c>
      <c r="E7527" s="5">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4">
        <v>148.70400000000006</v>
      </c>
    </row>
    <row r="7528" spans="1:22" ht="14.25" customHeight="1" x14ac:dyDescent="0.3">
      <c r="A7528" s="4">
        <v>7527</v>
      </c>
      <c r="B7528" s="4" t="s">
        <v>9519</v>
      </c>
      <c r="C7528" s="4">
        <f>YEAR(Data!$D7528)</f>
        <v>2014</v>
      </c>
      <c r="D7528" s="5">
        <v>41909</v>
      </c>
      <c r="E7528" s="5">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4">
        <v>33.064799999999998</v>
      </c>
    </row>
    <row r="7529" spans="1:22" ht="14.25" customHeight="1" x14ac:dyDescent="0.3">
      <c r="A7529" s="4">
        <v>7528</v>
      </c>
      <c r="B7529" s="4" t="s">
        <v>9519</v>
      </c>
      <c r="C7529" s="4">
        <f>YEAR(Data!$D7529)</f>
        <v>2014</v>
      </c>
      <c r="D7529" s="5">
        <v>41909</v>
      </c>
      <c r="E7529" s="5">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4">
        <v>2.9567999999999994</v>
      </c>
    </row>
    <row r="7530" spans="1:22" ht="14.25" customHeight="1" x14ac:dyDescent="0.3">
      <c r="A7530" s="4">
        <v>7529</v>
      </c>
      <c r="B7530" s="4" t="s">
        <v>9519</v>
      </c>
      <c r="C7530" s="4">
        <f>YEAR(Data!$D7530)</f>
        <v>2014</v>
      </c>
      <c r="D7530" s="5">
        <v>41909</v>
      </c>
      <c r="E7530" s="5">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4">
        <v>16.146000000000001</v>
      </c>
    </row>
    <row r="7531" spans="1:22" ht="14.25" customHeight="1" x14ac:dyDescent="0.3">
      <c r="A7531" s="4">
        <v>7530</v>
      </c>
      <c r="B7531" s="4" t="s">
        <v>9519</v>
      </c>
      <c r="C7531" s="4">
        <f>YEAR(Data!$D7531)</f>
        <v>2014</v>
      </c>
      <c r="D7531" s="5">
        <v>41909</v>
      </c>
      <c r="E7531" s="5">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5.5379999999999985</v>
      </c>
    </row>
    <row r="7532" spans="1:22" ht="14.25" customHeight="1" x14ac:dyDescent="0.3">
      <c r="A7532" s="4">
        <v>7531</v>
      </c>
      <c r="B7532" s="4" t="s">
        <v>9519</v>
      </c>
      <c r="C7532" s="4">
        <f>YEAR(Data!$D7532)</f>
        <v>2014</v>
      </c>
      <c r="D7532" s="5">
        <v>41909</v>
      </c>
      <c r="E7532" s="5">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4">
        <v>314.27190000000002</v>
      </c>
    </row>
    <row r="7533" spans="1:22" ht="14.25" customHeight="1" x14ac:dyDescent="0.3">
      <c r="A7533" s="4">
        <v>7532</v>
      </c>
      <c r="B7533" s="4" t="s">
        <v>9520</v>
      </c>
      <c r="C7533" s="4">
        <f>YEAR(Data!$D7533)</f>
        <v>2013</v>
      </c>
      <c r="D7533" s="5">
        <v>41443</v>
      </c>
      <c r="E7533" s="5">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4">
        <v>-13.317600000000013</v>
      </c>
    </row>
    <row r="7534" spans="1:22" ht="14.25" customHeight="1" x14ac:dyDescent="0.3">
      <c r="A7534" s="4">
        <v>7533</v>
      </c>
      <c r="B7534" s="4" t="s">
        <v>9520</v>
      </c>
      <c r="C7534" s="4">
        <f>YEAR(Data!$D7534)</f>
        <v>2013</v>
      </c>
      <c r="D7534" s="5">
        <v>41443</v>
      </c>
      <c r="E7534" s="5">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4">
        <v>54.352799999999945</v>
      </c>
    </row>
    <row r="7535" spans="1:22" ht="14.25" customHeight="1" x14ac:dyDescent="0.3">
      <c r="A7535" s="4">
        <v>7534</v>
      </c>
      <c r="B7535" s="4" t="s">
        <v>9522</v>
      </c>
      <c r="C7535" s="4">
        <f>YEAR(Data!$D7535)</f>
        <v>2014</v>
      </c>
      <c r="D7535" s="5">
        <v>41696</v>
      </c>
      <c r="E7535" s="5">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-22.138200000000012</v>
      </c>
    </row>
    <row r="7536" spans="1:22" ht="14.25" customHeight="1" x14ac:dyDescent="0.3">
      <c r="A7536" s="4">
        <v>7535</v>
      </c>
      <c r="B7536" s="4" t="s">
        <v>9522</v>
      </c>
      <c r="C7536" s="4">
        <f>YEAR(Data!$D7536)</f>
        <v>2014</v>
      </c>
      <c r="D7536" s="5">
        <v>41696</v>
      </c>
      <c r="E7536" s="5">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4">
        <v>5.7980000000000018</v>
      </c>
    </row>
    <row r="7537" spans="1:22" ht="14.25" customHeight="1" x14ac:dyDescent="0.3">
      <c r="A7537" s="4">
        <v>7536</v>
      </c>
      <c r="B7537" s="4" t="s">
        <v>9523</v>
      </c>
      <c r="C7537" s="4">
        <f>YEAR(Data!$D7537)</f>
        <v>2014</v>
      </c>
      <c r="D7537" s="5">
        <v>41730</v>
      </c>
      <c r="E7537" s="5">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4">
        <v>8.0190000000000001</v>
      </c>
    </row>
    <row r="7538" spans="1:22" ht="14.25" customHeight="1" x14ac:dyDescent="0.3">
      <c r="A7538" s="4">
        <v>7537</v>
      </c>
      <c r="B7538" s="4" t="s">
        <v>9524</v>
      </c>
      <c r="C7538" s="4">
        <f>YEAR(Data!$D7538)</f>
        <v>2014</v>
      </c>
      <c r="D7538" s="5">
        <v>41977</v>
      </c>
      <c r="E7538" s="5">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4">
        <v>-14.271599999999999</v>
      </c>
    </row>
    <row r="7539" spans="1:22" ht="14.25" customHeight="1" x14ac:dyDescent="0.3">
      <c r="A7539" s="4">
        <v>7538</v>
      </c>
      <c r="B7539" s="4" t="s">
        <v>9525</v>
      </c>
      <c r="C7539" s="4">
        <f>YEAR(Data!$D7539)</f>
        <v>2013</v>
      </c>
      <c r="D7539" s="5">
        <v>41324</v>
      </c>
      <c r="E7539" s="5">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33.313599999999994</v>
      </c>
    </row>
    <row r="7540" spans="1:22" ht="14.25" customHeight="1" x14ac:dyDescent="0.3">
      <c r="A7540" s="4">
        <v>7539</v>
      </c>
      <c r="B7540" s="4" t="s">
        <v>9526</v>
      </c>
      <c r="C7540" s="4">
        <f>YEAR(Data!$D7540)</f>
        <v>2014</v>
      </c>
      <c r="D7540" s="5">
        <v>41976</v>
      </c>
      <c r="E7540" s="5">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4">
        <v>12.857399999999984</v>
      </c>
    </row>
    <row r="7541" spans="1:22" ht="14.25" customHeight="1" x14ac:dyDescent="0.3">
      <c r="A7541" s="4">
        <v>7540</v>
      </c>
      <c r="B7541" s="4" t="s">
        <v>9526</v>
      </c>
      <c r="C7541" s="4">
        <f>YEAR(Data!$D7541)</f>
        <v>2014</v>
      </c>
      <c r="D7541" s="5">
        <v>41976</v>
      </c>
      <c r="E7541" s="5">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-24.41599999999999</v>
      </c>
    </row>
    <row r="7542" spans="1:22" ht="14.25" customHeight="1" x14ac:dyDescent="0.3">
      <c r="A7542" s="4">
        <v>7541</v>
      </c>
      <c r="B7542" s="4" t="s">
        <v>9526</v>
      </c>
      <c r="C7542" s="4">
        <f>YEAR(Data!$D7542)</f>
        <v>2014</v>
      </c>
      <c r="D7542" s="5">
        <v>41976</v>
      </c>
      <c r="E7542" s="5">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4">
        <v>-363.52799999999991</v>
      </c>
    </row>
    <row r="7543" spans="1:22" ht="14.25" customHeight="1" x14ac:dyDescent="0.3">
      <c r="A7543" s="4">
        <v>7542</v>
      </c>
      <c r="B7543" s="4" t="s">
        <v>9526</v>
      </c>
      <c r="C7543" s="4">
        <f>YEAR(Data!$D7543)</f>
        <v>2014</v>
      </c>
      <c r="D7543" s="5">
        <v>41976</v>
      </c>
      <c r="E7543" s="5">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4">
        <v>4.9615999999999989</v>
      </c>
    </row>
    <row r="7544" spans="1:22" ht="14.25" customHeight="1" x14ac:dyDescent="0.3">
      <c r="A7544" s="4">
        <v>7543</v>
      </c>
      <c r="B7544" s="4" t="s">
        <v>9526</v>
      </c>
      <c r="C7544" s="4">
        <f>YEAR(Data!$D7544)</f>
        <v>2014</v>
      </c>
      <c r="D7544" s="5">
        <v>41976</v>
      </c>
      <c r="E7544" s="5">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4">
        <v>0</v>
      </c>
    </row>
    <row r="7545" spans="1:22" ht="14.25" customHeight="1" x14ac:dyDescent="0.3">
      <c r="A7545" s="4">
        <v>7544</v>
      </c>
      <c r="B7545" s="4" t="s">
        <v>9526</v>
      </c>
      <c r="C7545" s="4">
        <f>YEAR(Data!$D7545)</f>
        <v>2014</v>
      </c>
      <c r="D7545" s="5">
        <v>41976</v>
      </c>
      <c r="E7545" s="5">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4">
        <v>-14.34</v>
      </c>
    </row>
    <row r="7546" spans="1:22" ht="14.25" customHeight="1" x14ac:dyDescent="0.3">
      <c r="A7546" s="4">
        <v>7545</v>
      </c>
      <c r="B7546" s="4" t="s">
        <v>9526</v>
      </c>
      <c r="C7546" s="4">
        <f>YEAR(Data!$D7546)</f>
        <v>2014</v>
      </c>
      <c r="D7546" s="5">
        <v>41976</v>
      </c>
      <c r="E7546" s="5">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4">
        <v>68.001000000000033</v>
      </c>
    </row>
    <row r="7547" spans="1:22" ht="14.25" customHeight="1" x14ac:dyDescent="0.3">
      <c r="A7547" s="4">
        <v>7546</v>
      </c>
      <c r="B7547" s="4" t="s">
        <v>9527</v>
      </c>
      <c r="C7547" s="4">
        <f>YEAR(Data!$D7547)</f>
        <v>2011</v>
      </c>
      <c r="D7547" s="5">
        <v>40826</v>
      </c>
      <c r="E7547" s="5">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4">
        <v>71.995200000000011</v>
      </c>
    </row>
    <row r="7548" spans="1:22" ht="14.25" customHeight="1" x14ac:dyDescent="0.3">
      <c r="A7548" s="4">
        <v>7547</v>
      </c>
      <c r="B7548" s="4" t="s">
        <v>9527</v>
      </c>
      <c r="C7548" s="4">
        <f>YEAR(Data!$D7548)</f>
        <v>2011</v>
      </c>
      <c r="D7548" s="5">
        <v>40826</v>
      </c>
      <c r="E7548" s="5">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4">
        <v>66.145099999999957</v>
      </c>
    </row>
    <row r="7549" spans="1:22" ht="14.25" customHeight="1" x14ac:dyDescent="0.3">
      <c r="A7549" s="4">
        <v>7548</v>
      </c>
      <c r="B7549" s="4" t="s">
        <v>9527</v>
      </c>
      <c r="C7549" s="4">
        <f>YEAR(Data!$D7549)</f>
        <v>2011</v>
      </c>
      <c r="D7549" s="5">
        <v>40826</v>
      </c>
      <c r="E7549" s="5">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4">
        <v>-19.16800000000001</v>
      </c>
    </row>
    <row r="7550" spans="1:22" ht="14.25" customHeight="1" x14ac:dyDescent="0.3">
      <c r="A7550" s="4">
        <v>7549</v>
      </c>
      <c r="B7550" s="4" t="s">
        <v>9527</v>
      </c>
      <c r="C7550" s="4">
        <f>YEAR(Data!$D7550)</f>
        <v>2011</v>
      </c>
      <c r="D7550" s="5">
        <v>40826</v>
      </c>
      <c r="E7550" s="5">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4">
        <v>-1.5715000000000008</v>
      </c>
    </row>
    <row r="7551" spans="1:22" ht="14.25" customHeight="1" x14ac:dyDescent="0.3">
      <c r="A7551" s="4">
        <v>7550</v>
      </c>
      <c r="B7551" s="4" t="s">
        <v>9530</v>
      </c>
      <c r="C7551" s="4">
        <f>YEAR(Data!$D7551)</f>
        <v>2013</v>
      </c>
      <c r="D7551" s="5">
        <v>41523</v>
      </c>
      <c r="E7551" s="5">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4">
        <v>-11.662199999999999</v>
      </c>
    </row>
    <row r="7552" spans="1:22" ht="14.25" customHeight="1" x14ac:dyDescent="0.3">
      <c r="A7552" s="4">
        <v>7551</v>
      </c>
      <c r="B7552" s="4" t="s">
        <v>9531</v>
      </c>
      <c r="C7552" s="4">
        <f>YEAR(Data!$D7552)</f>
        <v>2011</v>
      </c>
      <c r="D7552" s="5">
        <v>40867</v>
      </c>
      <c r="E7552" s="5">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4">
        <v>17.37</v>
      </c>
    </row>
    <row r="7553" spans="1:22" ht="14.25" customHeight="1" x14ac:dyDescent="0.3">
      <c r="A7553" s="4">
        <v>7552</v>
      </c>
      <c r="B7553" s="4" t="s">
        <v>9531</v>
      </c>
      <c r="C7553" s="4">
        <f>YEAR(Data!$D7553)</f>
        <v>2011</v>
      </c>
      <c r="D7553" s="5">
        <v>40867</v>
      </c>
      <c r="E7553" s="5">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ht="14.25" customHeight="1" x14ac:dyDescent="0.3">
      <c r="A7554" s="4">
        <v>7553</v>
      </c>
      <c r="B7554" s="4" t="s">
        <v>9531</v>
      </c>
      <c r="C7554" s="4">
        <f>YEAR(Data!$D7554)</f>
        <v>2011</v>
      </c>
      <c r="D7554" s="5">
        <v>40867</v>
      </c>
      <c r="E7554" s="5">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ht="14.25" customHeight="1" x14ac:dyDescent="0.3">
      <c r="A7555" s="4">
        <v>7554</v>
      </c>
      <c r="B7555" s="4" t="s">
        <v>9531</v>
      </c>
      <c r="C7555" s="4">
        <f>YEAR(Data!$D7555)</f>
        <v>2011</v>
      </c>
      <c r="D7555" s="5">
        <v>40867</v>
      </c>
      <c r="E7555" s="5">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4">
        <v>12.441600000000001</v>
      </c>
    </row>
    <row r="7556" spans="1:22" ht="14.25" customHeight="1" x14ac:dyDescent="0.3">
      <c r="A7556" s="4">
        <v>7555</v>
      </c>
      <c r="B7556" s="4" t="s">
        <v>9532</v>
      </c>
      <c r="C7556" s="4">
        <f>YEAR(Data!$D7556)</f>
        <v>2011</v>
      </c>
      <c r="D7556" s="5">
        <v>40673</v>
      </c>
      <c r="E7556" s="5">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-216.97830000000002</v>
      </c>
    </row>
    <row r="7557" spans="1:22" ht="14.25" customHeight="1" x14ac:dyDescent="0.3">
      <c r="A7557" s="4">
        <v>7556</v>
      </c>
      <c r="B7557" s="4" t="s">
        <v>9532</v>
      </c>
      <c r="C7557" s="4">
        <f>YEAR(Data!$D7557)</f>
        <v>2011</v>
      </c>
      <c r="D7557" s="5">
        <v>40673</v>
      </c>
      <c r="E7557" s="5">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ht="14.25" customHeight="1" x14ac:dyDescent="0.3">
      <c r="A7558" s="4">
        <v>7557</v>
      </c>
      <c r="B7558" s="4" t="s">
        <v>9533</v>
      </c>
      <c r="C7558" s="4">
        <f>YEAR(Data!$D7558)</f>
        <v>2014</v>
      </c>
      <c r="D7558" s="5">
        <v>41971</v>
      </c>
      <c r="E7558" s="5">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72.808799999999991</v>
      </c>
    </row>
    <row r="7559" spans="1:22" ht="14.25" customHeight="1" x14ac:dyDescent="0.3">
      <c r="A7559" s="4">
        <v>7558</v>
      </c>
      <c r="B7559" s="4" t="s">
        <v>9533</v>
      </c>
      <c r="C7559" s="4">
        <f>YEAR(Data!$D7559)</f>
        <v>2014</v>
      </c>
      <c r="D7559" s="5">
        <v>41971</v>
      </c>
      <c r="E7559" s="5">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4">
        <v>224.07299999999998</v>
      </c>
    </row>
    <row r="7560" spans="1:22" ht="14.25" customHeight="1" x14ac:dyDescent="0.3">
      <c r="A7560" s="4">
        <v>7559</v>
      </c>
      <c r="B7560" s="4" t="s">
        <v>9534</v>
      </c>
      <c r="C7560" s="4">
        <f>YEAR(Data!$D7560)</f>
        <v>2011</v>
      </c>
      <c r="D7560" s="5">
        <v>40848</v>
      </c>
      <c r="E7560" s="5">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4">
        <v>154.84259999999995</v>
      </c>
    </row>
    <row r="7561" spans="1:22" ht="14.25" customHeight="1" x14ac:dyDescent="0.3">
      <c r="A7561" s="4">
        <v>7560</v>
      </c>
      <c r="B7561" s="4" t="s">
        <v>9534</v>
      </c>
      <c r="C7561" s="4">
        <f>YEAR(Data!$D7561)</f>
        <v>2011</v>
      </c>
      <c r="D7561" s="5">
        <v>40848</v>
      </c>
      <c r="E7561" s="5">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ht="14.25" customHeight="1" x14ac:dyDescent="0.3">
      <c r="A7562" s="4">
        <v>7561</v>
      </c>
      <c r="B7562" s="4" t="s">
        <v>9534</v>
      </c>
      <c r="C7562" s="4">
        <f>YEAR(Data!$D7562)</f>
        <v>2011</v>
      </c>
      <c r="D7562" s="5">
        <v>40848</v>
      </c>
      <c r="E7562" s="5">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9.8207999999999984</v>
      </c>
    </row>
    <row r="7563" spans="1:22" ht="14.25" customHeight="1" x14ac:dyDescent="0.3">
      <c r="A7563" s="4">
        <v>7562</v>
      </c>
      <c r="B7563" s="4" t="s">
        <v>9535</v>
      </c>
      <c r="C7563" s="4">
        <f>YEAR(Data!$D7563)</f>
        <v>2013</v>
      </c>
      <c r="D7563" s="5">
        <v>41639</v>
      </c>
      <c r="E7563" s="5">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4">
        <v>0</v>
      </c>
    </row>
    <row r="7564" spans="1:22" ht="14.25" customHeight="1" x14ac:dyDescent="0.3">
      <c r="A7564" s="4">
        <v>7563</v>
      </c>
      <c r="B7564" s="4" t="s">
        <v>9536</v>
      </c>
      <c r="C7564" s="4">
        <f>YEAR(Data!$D7564)</f>
        <v>2013</v>
      </c>
      <c r="D7564" s="5">
        <v>41521</v>
      </c>
      <c r="E7564" s="5">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4">
        <v>0</v>
      </c>
    </row>
    <row r="7565" spans="1:22" ht="14.25" customHeight="1" x14ac:dyDescent="0.3">
      <c r="A7565" s="4">
        <v>7564</v>
      </c>
      <c r="B7565" s="4" t="s">
        <v>9537</v>
      </c>
      <c r="C7565" s="4">
        <f>YEAR(Data!$D7565)</f>
        <v>2014</v>
      </c>
      <c r="D7565" s="5">
        <v>41918</v>
      </c>
      <c r="E7565" s="5">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4">
        <v>13.562599999999998</v>
      </c>
    </row>
    <row r="7566" spans="1:22" ht="14.25" customHeight="1" x14ac:dyDescent="0.3">
      <c r="A7566" s="4">
        <v>7565</v>
      </c>
      <c r="B7566" s="4" t="s">
        <v>9538</v>
      </c>
      <c r="C7566" s="4">
        <f>YEAR(Data!$D7566)</f>
        <v>2013</v>
      </c>
      <c r="D7566" s="5">
        <v>41304</v>
      </c>
      <c r="E7566" s="5">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4">
        <v>-59.835600000000042</v>
      </c>
    </row>
    <row r="7567" spans="1:22" ht="14.25" customHeight="1" x14ac:dyDescent="0.3">
      <c r="A7567" s="4">
        <v>7566</v>
      </c>
      <c r="B7567" s="4" t="s">
        <v>9538</v>
      </c>
      <c r="C7567" s="4">
        <f>YEAR(Data!$D7567)</f>
        <v>2013</v>
      </c>
      <c r="D7567" s="5">
        <v>41304</v>
      </c>
      <c r="E7567" s="5">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7.7728000000000037</v>
      </c>
    </row>
    <row r="7568" spans="1:22" ht="14.25" customHeight="1" x14ac:dyDescent="0.3">
      <c r="A7568" s="4">
        <v>7567</v>
      </c>
      <c r="B7568" s="4" t="s">
        <v>9539</v>
      </c>
      <c r="C7568" s="4">
        <f>YEAR(Data!$D7568)</f>
        <v>2014</v>
      </c>
      <c r="D7568" s="5">
        <v>41751</v>
      </c>
      <c r="E7568" s="5">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8.3957999999999942</v>
      </c>
    </row>
    <row r="7569" spans="1:22" ht="14.25" customHeight="1" x14ac:dyDescent="0.3">
      <c r="A7569" s="4">
        <v>7568</v>
      </c>
      <c r="B7569" s="4" t="s">
        <v>9539</v>
      </c>
      <c r="C7569" s="4">
        <f>YEAR(Data!$D7569)</f>
        <v>2014</v>
      </c>
      <c r="D7569" s="5">
        <v>41751</v>
      </c>
      <c r="E7569" s="5">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4">
        <v>7.2576000000000001</v>
      </c>
    </row>
    <row r="7570" spans="1:22" ht="14.25" customHeight="1" x14ac:dyDescent="0.3">
      <c r="A7570" s="4">
        <v>7569</v>
      </c>
      <c r="B7570" s="4" t="s">
        <v>9540</v>
      </c>
      <c r="C7570" s="4">
        <f>YEAR(Data!$D7570)</f>
        <v>2011</v>
      </c>
      <c r="D7570" s="5">
        <v>40882</v>
      </c>
      <c r="E7570" s="5">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ht="14.25" customHeight="1" x14ac:dyDescent="0.3">
      <c r="A7571" s="4">
        <v>7570</v>
      </c>
      <c r="B7571" s="4" t="s">
        <v>9540</v>
      </c>
      <c r="C7571" s="4">
        <f>YEAR(Data!$D7571)</f>
        <v>2011</v>
      </c>
      <c r="D7571" s="5">
        <v>40882</v>
      </c>
      <c r="E7571" s="5">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4">
        <v>23.086399999999998</v>
      </c>
    </row>
    <row r="7572" spans="1:22" ht="14.25" customHeight="1" x14ac:dyDescent="0.3">
      <c r="A7572" s="4">
        <v>7571</v>
      </c>
      <c r="B7572" s="4" t="s">
        <v>9540</v>
      </c>
      <c r="C7572" s="4">
        <f>YEAR(Data!$D7572)</f>
        <v>2011</v>
      </c>
      <c r="D7572" s="5">
        <v>40882</v>
      </c>
      <c r="E7572" s="5">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7.1999999999999993</v>
      </c>
    </row>
    <row r="7573" spans="1:22" ht="14.25" customHeight="1" x14ac:dyDescent="0.3">
      <c r="A7573" s="4">
        <v>7572</v>
      </c>
      <c r="B7573" s="4" t="s">
        <v>9541</v>
      </c>
      <c r="C7573" s="4">
        <f>YEAR(Data!$D7573)</f>
        <v>2011</v>
      </c>
      <c r="D7573" s="5">
        <v>40837</v>
      </c>
      <c r="E7573" s="5">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4">
        <v>9.7349999999999781</v>
      </c>
    </row>
    <row r="7574" spans="1:22" ht="14.25" customHeight="1" x14ac:dyDescent="0.3">
      <c r="A7574" s="4">
        <v>7573</v>
      </c>
      <c r="B7574" s="4" t="s">
        <v>9541</v>
      </c>
      <c r="C7574" s="4">
        <f>YEAR(Data!$D7574)</f>
        <v>2011</v>
      </c>
      <c r="D7574" s="5">
        <v>40837</v>
      </c>
      <c r="E7574" s="5">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4">
        <v>112.35079999999999</v>
      </c>
    </row>
    <row r="7575" spans="1:22" ht="14.25" customHeight="1" x14ac:dyDescent="0.3">
      <c r="A7575" s="4">
        <v>7574</v>
      </c>
      <c r="B7575" s="4" t="s">
        <v>9541</v>
      </c>
      <c r="C7575" s="4">
        <f>YEAR(Data!$D7575)</f>
        <v>2011</v>
      </c>
      <c r="D7575" s="5">
        <v>40837</v>
      </c>
      <c r="E7575" s="5">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4">
        <v>0.88039999999999985</v>
      </c>
    </row>
    <row r="7576" spans="1:22" ht="14.25" customHeight="1" x14ac:dyDescent="0.3">
      <c r="A7576" s="4">
        <v>7575</v>
      </c>
      <c r="B7576" s="4" t="s">
        <v>9542</v>
      </c>
      <c r="C7576" s="4">
        <f>YEAR(Data!$D7576)</f>
        <v>2012</v>
      </c>
      <c r="D7576" s="5">
        <v>41251</v>
      </c>
      <c r="E7576" s="5">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ht="14.25" customHeight="1" x14ac:dyDescent="0.3">
      <c r="A7577" s="4">
        <v>7576</v>
      </c>
      <c r="B7577" s="4" t="s">
        <v>9542</v>
      </c>
      <c r="C7577" s="4">
        <f>YEAR(Data!$D7577)</f>
        <v>2012</v>
      </c>
      <c r="D7577" s="5">
        <v>41251</v>
      </c>
      <c r="E7577" s="5">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40.119999999999976</v>
      </c>
    </row>
    <row r="7578" spans="1:22" ht="14.25" customHeight="1" x14ac:dyDescent="0.3">
      <c r="A7578" s="4">
        <v>7577</v>
      </c>
      <c r="B7578" s="4" t="s">
        <v>9543</v>
      </c>
      <c r="C7578" s="4">
        <f>YEAR(Data!$D7578)</f>
        <v>2011</v>
      </c>
      <c r="D7578" s="5">
        <v>40849</v>
      </c>
      <c r="E7578" s="5">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15.098399999999998</v>
      </c>
    </row>
    <row r="7579" spans="1:22" ht="14.25" customHeight="1" x14ac:dyDescent="0.3">
      <c r="A7579" s="4">
        <v>7578</v>
      </c>
      <c r="B7579" s="4" t="s">
        <v>9543</v>
      </c>
      <c r="C7579" s="4">
        <f>YEAR(Data!$D7579)</f>
        <v>2011</v>
      </c>
      <c r="D7579" s="5">
        <v>40849</v>
      </c>
      <c r="E7579" s="5">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4.6193000000000026</v>
      </c>
    </row>
    <row r="7580" spans="1:22" ht="14.25" customHeight="1" x14ac:dyDescent="0.3">
      <c r="A7580" s="4">
        <v>7579</v>
      </c>
      <c r="B7580" s="4" t="s">
        <v>9544</v>
      </c>
      <c r="C7580" s="4">
        <f>YEAR(Data!$D7580)</f>
        <v>2013</v>
      </c>
      <c r="D7580" s="5">
        <v>41627</v>
      </c>
      <c r="E7580" s="5">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4">
        <v>112.78800000000001</v>
      </c>
    </row>
    <row r="7581" spans="1:22" ht="14.25" customHeight="1" x14ac:dyDescent="0.3">
      <c r="A7581" s="4">
        <v>7580</v>
      </c>
      <c r="B7581" s="4" t="s">
        <v>9545</v>
      </c>
      <c r="C7581" s="4">
        <f>YEAR(Data!$D7581)</f>
        <v>2012</v>
      </c>
      <c r="D7581" s="5">
        <v>41236</v>
      </c>
      <c r="E7581" s="5">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4">
        <v>735.03359999999998</v>
      </c>
    </row>
    <row r="7582" spans="1:22" ht="14.25" customHeight="1" x14ac:dyDescent="0.3">
      <c r="A7582" s="4">
        <v>7581</v>
      </c>
      <c r="B7582" s="4" t="s">
        <v>9545</v>
      </c>
      <c r="C7582" s="4">
        <f>YEAR(Data!$D7582)</f>
        <v>2012</v>
      </c>
      <c r="D7582" s="5">
        <v>41236</v>
      </c>
      <c r="E7582" s="5">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ht="14.25" customHeight="1" x14ac:dyDescent="0.3">
      <c r="A7583" s="4">
        <v>7582</v>
      </c>
      <c r="B7583" s="4" t="s">
        <v>9546</v>
      </c>
      <c r="C7583" s="4">
        <f>YEAR(Data!$D7583)</f>
        <v>2012</v>
      </c>
      <c r="D7583" s="5">
        <v>41134</v>
      </c>
      <c r="E7583" s="5">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15.857099999999974</v>
      </c>
    </row>
    <row r="7584" spans="1:22" ht="14.25" customHeight="1" x14ac:dyDescent="0.3">
      <c r="A7584" s="4">
        <v>7583</v>
      </c>
      <c r="B7584" s="4" t="s">
        <v>9547</v>
      </c>
      <c r="C7584" s="4">
        <f>YEAR(Data!$D7584)</f>
        <v>2012</v>
      </c>
      <c r="D7584" s="5">
        <v>41015</v>
      </c>
      <c r="E7584" s="5">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4">
        <v>2.8392000000000017</v>
      </c>
    </row>
    <row r="7585" spans="1:22" ht="14.25" customHeight="1" x14ac:dyDescent="0.3">
      <c r="A7585" s="4">
        <v>7584</v>
      </c>
      <c r="B7585" s="4" t="s">
        <v>9548</v>
      </c>
      <c r="C7585" s="4">
        <f>YEAR(Data!$D7585)</f>
        <v>2011</v>
      </c>
      <c r="D7585" s="5">
        <v>40623</v>
      </c>
      <c r="E7585" s="5">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4">
        <v>909.98180000000025</v>
      </c>
    </row>
    <row r="7586" spans="1:22" ht="14.25" customHeight="1" x14ac:dyDescent="0.3">
      <c r="A7586" s="4">
        <v>7585</v>
      </c>
      <c r="B7586" s="4" t="s">
        <v>9548</v>
      </c>
      <c r="C7586" s="4">
        <f>YEAR(Data!$D7586)</f>
        <v>2011</v>
      </c>
      <c r="D7586" s="5">
        <v>40623</v>
      </c>
      <c r="E7586" s="5">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4">
        <v>6.6239999999999988</v>
      </c>
    </row>
    <row r="7587" spans="1:22" ht="14.25" customHeight="1" x14ac:dyDescent="0.3">
      <c r="A7587" s="4">
        <v>7586</v>
      </c>
      <c r="B7587" s="4" t="s">
        <v>9548</v>
      </c>
      <c r="C7587" s="4">
        <f>YEAR(Data!$D7587)</f>
        <v>2011</v>
      </c>
      <c r="D7587" s="5">
        <v>40623</v>
      </c>
      <c r="E7587" s="5">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60.255300000000005</v>
      </c>
    </row>
    <row r="7588" spans="1:22" ht="14.25" customHeight="1" x14ac:dyDescent="0.3">
      <c r="A7588" s="4">
        <v>7587</v>
      </c>
      <c r="B7588" s="4" t="s">
        <v>9548</v>
      </c>
      <c r="C7588" s="4">
        <f>YEAR(Data!$D7588)</f>
        <v>2011</v>
      </c>
      <c r="D7588" s="5">
        <v>40623</v>
      </c>
      <c r="E7588" s="5">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v>
      </c>
    </row>
    <row r="7589" spans="1:22" ht="14.25" customHeight="1" x14ac:dyDescent="0.3">
      <c r="A7589" s="4">
        <v>7588</v>
      </c>
      <c r="B7589" s="4" t="s">
        <v>9548</v>
      </c>
      <c r="C7589" s="4">
        <f>YEAR(Data!$D7589)</f>
        <v>2011</v>
      </c>
      <c r="D7589" s="5">
        <v>40623</v>
      </c>
      <c r="E7589" s="5">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59.011199999999988</v>
      </c>
    </row>
    <row r="7590" spans="1:22" ht="14.25" customHeight="1" x14ac:dyDescent="0.3">
      <c r="A7590" s="4">
        <v>7589</v>
      </c>
      <c r="B7590" s="4" t="s">
        <v>9549</v>
      </c>
      <c r="C7590" s="4">
        <f>YEAR(Data!$D7590)</f>
        <v>2014</v>
      </c>
      <c r="D7590" s="5">
        <v>41960</v>
      </c>
      <c r="E7590" s="5">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ht="14.25" customHeight="1" x14ac:dyDescent="0.3">
      <c r="A7591" s="4">
        <v>7590</v>
      </c>
      <c r="B7591" s="4" t="s">
        <v>9550</v>
      </c>
      <c r="C7591" s="4">
        <f>YEAR(Data!$D7591)</f>
        <v>2012</v>
      </c>
      <c r="D7591" s="5">
        <v>41177</v>
      </c>
      <c r="E7591" s="5">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12.874400000000001</v>
      </c>
    </row>
    <row r="7592" spans="1:22" ht="14.25" customHeight="1" x14ac:dyDescent="0.3">
      <c r="A7592" s="4">
        <v>7591</v>
      </c>
      <c r="B7592" s="4" t="s">
        <v>9551</v>
      </c>
      <c r="C7592" s="4">
        <f>YEAR(Data!$D7592)</f>
        <v>2013</v>
      </c>
      <c r="D7592" s="5">
        <v>41523</v>
      </c>
      <c r="E7592" s="5">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4">
        <v>11.649599999999996</v>
      </c>
    </row>
    <row r="7593" spans="1:22" ht="14.25" customHeight="1" x14ac:dyDescent="0.3">
      <c r="A7593" s="4">
        <v>7592</v>
      </c>
      <c r="B7593" s="4" t="s">
        <v>9551</v>
      </c>
      <c r="C7593" s="4">
        <f>YEAR(Data!$D7593)</f>
        <v>2013</v>
      </c>
      <c r="D7593" s="5">
        <v>41523</v>
      </c>
      <c r="E7593" s="5">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-19.338199999999993</v>
      </c>
    </row>
    <row r="7594" spans="1:22" ht="14.25" customHeight="1" x14ac:dyDescent="0.3">
      <c r="A7594" s="4">
        <v>7593</v>
      </c>
      <c r="B7594" s="4" t="s">
        <v>9551</v>
      </c>
      <c r="C7594" s="4">
        <f>YEAR(Data!$D7594)</f>
        <v>2013</v>
      </c>
      <c r="D7594" s="5">
        <v>41523</v>
      </c>
      <c r="E7594" s="5">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0.59039999999999937</v>
      </c>
    </row>
    <row r="7595" spans="1:22" ht="14.25" customHeight="1" x14ac:dyDescent="0.3">
      <c r="A7595" s="4">
        <v>7594</v>
      </c>
      <c r="B7595" s="4" t="s">
        <v>9551</v>
      </c>
      <c r="C7595" s="4">
        <f>YEAR(Data!$D7595)</f>
        <v>2013</v>
      </c>
      <c r="D7595" s="5">
        <v>41523</v>
      </c>
      <c r="E7595" s="5">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4">
        <v>-63.376499999999965</v>
      </c>
    </row>
    <row r="7596" spans="1:22" ht="14.25" customHeight="1" x14ac:dyDescent="0.3">
      <c r="A7596" s="4">
        <v>7595</v>
      </c>
      <c r="B7596" s="4" t="s">
        <v>9552</v>
      </c>
      <c r="C7596" s="4">
        <f>YEAR(Data!$D7596)</f>
        <v>2014</v>
      </c>
      <c r="D7596" s="5">
        <v>41750</v>
      </c>
      <c r="E7596" s="5">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70.492799999999988</v>
      </c>
    </row>
    <row r="7597" spans="1:22" ht="14.25" customHeight="1" x14ac:dyDescent="0.3">
      <c r="A7597" s="4">
        <v>7596</v>
      </c>
      <c r="B7597" s="4" t="s">
        <v>9552</v>
      </c>
      <c r="C7597" s="4">
        <f>YEAR(Data!$D7597)</f>
        <v>2014</v>
      </c>
      <c r="D7597" s="5">
        <v>41750</v>
      </c>
      <c r="E7597" s="5">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ht="14.25" customHeight="1" x14ac:dyDescent="0.3">
      <c r="A7598" s="4">
        <v>7597</v>
      </c>
      <c r="B7598" s="4" t="s">
        <v>9553</v>
      </c>
      <c r="C7598" s="4">
        <f>YEAR(Data!$D7598)</f>
        <v>2012</v>
      </c>
      <c r="D7598" s="5">
        <v>41075</v>
      </c>
      <c r="E7598" s="5">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4">
        <v>22.557600000000008</v>
      </c>
    </row>
    <row r="7599" spans="1:22" ht="14.25" customHeight="1" x14ac:dyDescent="0.3">
      <c r="A7599" s="4">
        <v>7598</v>
      </c>
      <c r="B7599" s="4" t="s">
        <v>9554</v>
      </c>
      <c r="C7599" s="4">
        <f>YEAR(Data!$D7599)</f>
        <v>2011</v>
      </c>
      <c r="D7599" s="5">
        <v>40803</v>
      </c>
      <c r="E7599" s="5">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4">
        <v>0.45920000000000027</v>
      </c>
    </row>
    <row r="7600" spans="1:22" ht="14.25" customHeight="1" x14ac:dyDescent="0.3">
      <c r="A7600" s="4">
        <v>7599</v>
      </c>
      <c r="B7600" s="4" t="s">
        <v>9554</v>
      </c>
      <c r="C7600" s="4">
        <f>YEAR(Data!$D7600)</f>
        <v>2011</v>
      </c>
      <c r="D7600" s="5">
        <v>40803</v>
      </c>
      <c r="E7600" s="5">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4.7819999999999947</v>
      </c>
    </row>
    <row r="7601" spans="1:22" ht="14.25" customHeight="1" x14ac:dyDescent="0.3">
      <c r="A7601" s="4">
        <v>7600</v>
      </c>
      <c r="B7601" s="4" t="s">
        <v>9554</v>
      </c>
      <c r="C7601" s="4">
        <f>YEAR(Data!$D7601)</f>
        <v>2011</v>
      </c>
      <c r="D7601" s="5">
        <v>40803</v>
      </c>
      <c r="E7601" s="5">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4">
        <v>13.078000000000001</v>
      </c>
    </row>
    <row r="7602" spans="1:22" ht="14.25" customHeight="1" x14ac:dyDescent="0.3">
      <c r="A7602" s="4">
        <v>7601</v>
      </c>
      <c r="B7602" s="4" t="s">
        <v>9554</v>
      </c>
      <c r="C7602" s="4">
        <f>YEAR(Data!$D7602)</f>
        <v>2011</v>
      </c>
      <c r="D7602" s="5">
        <v>40803</v>
      </c>
      <c r="E7602" s="5">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4">
        <v>-21.944999999999993</v>
      </c>
    </row>
    <row r="7603" spans="1:22" ht="14.25" customHeight="1" x14ac:dyDescent="0.3">
      <c r="A7603" s="4">
        <v>7602</v>
      </c>
      <c r="B7603" s="4" t="s">
        <v>9554</v>
      </c>
      <c r="C7603" s="4">
        <f>YEAR(Data!$D7603)</f>
        <v>2011</v>
      </c>
      <c r="D7603" s="5">
        <v>40803</v>
      </c>
      <c r="E7603" s="5">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46.469999999999985</v>
      </c>
    </row>
    <row r="7604" spans="1:22" ht="14.25" customHeight="1" x14ac:dyDescent="0.3">
      <c r="A7604" s="4">
        <v>7603</v>
      </c>
      <c r="B7604" s="4" t="s">
        <v>9554</v>
      </c>
      <c r="C7604" s="4">
        <f>YEAR(Data!$D7604)</f>
        <v>2011</v>
      </c>
      <c r="D7604" s="5">
        <v>40803</v>
      </c>
      <c r="E7604" s="5">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16.776000000000007</v>
      </c>
    </row>
    <row r="7605" spans="1:22" ht="14.25" customHeight="1" x14ac:dyDescent="0.3">
      <c r="A7605" s="4">
        <v>7604</v>
      </c>
      <c r="B7605" s="4" t="s">
        <v>9557</v>
      </c>
      <c r="C7605" s="4">
        <f>YEAR(Data!$D7605)</f>
        <v>2013</v>
      </c>
      <c r="D7605" s="5">
        <v>41464</v>
      </c>
      <c r="E7605" s="5">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6.2208000000000006</v>
      </c>
    </row>
    <row r="7606" spans="1:22" ht="14.25" customHeight="1" x14ac:dyDescent="0.3">
      <c r="A7606" s="4">
        <v>7605</v>
      </c>
      <c r="B7606" s="4" t="s">
        <v>9558</v>
      </c>
      <c r="C7606" s="4">
        <f>YEAR(Data!$D7606)</f>
        <v>2013</v>
      </c>
      <c r="D7606" s="5">
        <v>41422</v>
      </c>
      <c r="E7606" s="5">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4">
        <v>-33.358199999999997</v>
      </c>
    </row>
    <row r="7607" spans="1:22" ht="14.25" customHeight="1" x14ac:dyDescent="0.3">
      <c r="A7607" s="4">
        <v>7606</v>
      </c>
      <c r="B7607" s="4" t="s">
        <v>9558</v>
      </c>
      <c r="C7607" s="4">
        <f>YEAR(Data!$D7607)</f>
        <v>2013</v>
      </c>
      <c r="D7607" s="5">
        <v>41422</v>
      </c>
      <c r="E7607" s="5">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4">
        <v>-1.6751999999999994</v>
      </c>
    </row>
    <row r="7608" spans="1:22" ht="14.25" customHeight="1" x14ac:dyDescent="0.3">
      <c r="A7608" s="4">
        <v>7607</v>
      </c>
      <c r="B7608" s="4" t="s">
        <v>9558</v>
      </c>
      <c r="C7608" s="4">
        <f>YEAR(Data!$D7608)</f>
        <v>2013</v>
      </c>
      <c r="D7608" s="5">
        <v>41422</v>
      </c>
      <c r="E7608" s="5">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4">
        <v>97.302599999999984</v>
      </c>
    </row>
    <row r="7609" spans="1:22" ht="14.25" customHeight="1" x14ac:dyDescent="0.3">
      <c r="A7609" s="4">
        <v>7608</v>
      </c>
      <c r="B7609" s="4" t="s">
        <v>9559</v>
      </c>
      <c r="C7609" s="4">
        <f>YEAR(Data!$D7609)</f>
        <v>2014</v>
      </c>
      <c r="D7609" s="5">
        <v>41998</v>
      </c>
      <c r="E7609" s="5">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19.823999999999998</v>
      </c>
    </row>
    <row r="7610" spans="1:22" ht="14.25" customHeight="1" x14ac:dyDescent="0.3">
      <c r="A7610" s="4">
        <v>7609</v>
      </c>
      <c r="B7610" s="4" t="s">
        <v>9560</v>
      </c>
      <c r="C7610" s="4">
        <f>YEAR(Data!$D7610)</f>
        <v>2014</v>
      </c>
      <c r="D7610" s="5">
        <v>41763</v>
      </c>
      <c r="E7610" s="5">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12.441600000000001</v>
      </c>
    </row>
    <row r="7611" spans="1:22" ht="14.25" customHeight="1" x14ac:dyDescent="0.3">
      <c r="A7611" s="4">
        <v>7610</v>
      </c>
      <c r="B7611" s="4" t="s">
        <v>9560</v>
      </c>
      <c r="C7611" s="4">
        <f>YEAR(Data!$D7611)</f>
        <v>2014</v>
      </c>
      <c r="D7611" s="5">
        <v>41763</v>
      </c>
      <c r="E7611" s="5">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4">
        <v>6.6583999999999968</v>
      </c>
    </row>
    <row r="7612" spans="1:22" ht="14.25" customHeight="1" x14ac:dyDescent="0.3">
      <c r="A7612" s="4">
        <v>7611</v>
      </c>
      <c r="B7612" s="4" t="s">
        <v>9561</v>
      </c>
      <c r="C7612" s="4">
        <f>YEAR(Data!$D7612)</f>
        <v>2011</v>
      </c>
      <c r="D7612" s="5">
        <v>40597</v>
      </c>
      <c r="E7612" s="5">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ht="14.25" customHeight="1" x14ac:dyDescent="0.3">
      <c r="A7613" s="4">
        <v>7612</v>
      </c>
      <c r="B7613" s="4" t="s">
        <v>9562</v>
      </c>
      <c r="C7613" s="4">
        <f>YEAR(Data!$D7613)</f>
        <v>2012</v>
      </c>
      <c r="D7613" s="5">
        <v>40947</v>
      </c>
      <c r="E7613" s="5">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4">
        <v>4.2929999999999993</v>
      </c>
    </row>
    <row r="7614" spans="1:22" ht="14.25" customHeight="1" x14ac:dyDescent="0.3">
      <c r="A7614" s="4">
        <v>7613</v>
      </c>
      <c r="B7614" s="4" t="s">
        <v>9562</v>
      </c>
      <c r="C7614" s="4">
        <f>YEAR(Data!$D7614)</f>
        <v>2012</v>
      </c>
      <c r="D7614" s="5">
        <v>40947</v>
      </c>
      <c r="E7614" s="5">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4">
        <v>1.8010999999999999</v>
      </c>
    </row>
    <row r="7615" spans="1:22" ht="14.25" customHeight="1" x14ac:dyDescent="0.3">
      <c r="A7615" s="4">
        <v>7614</v>
      </c>
      <c r="B7615" s="4" t="s">
        <v>9562</v>
      </c>
      <c r="C7615" s="4">
        <f>YEAR(Data!$D7615)</f>
        <v>2012</v>
      </c>
      <c r="D7615" s="5">
        <v>40947</v>
      </c>
      <c r="E7615" s="5">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4">
        <v>1.7279999999999998</v>
      </c>
    </row>
    <row r="7616" spans="1:22" ht="14.25" customHeight="1" x14ac:dyDescent="0.3">
      <c r="A7616" s="4">
        <v>7615</v>
      </c>
      <c r="B7616" s="4" t="s">
        <v>9563</v>
      </c>
      <c r="C7616" s="4">
        <f>YEAR(Data!$D7616)</f>
        <v>2012</v>
      </c>
      <c r="D7616" s="5">
        <v>41145</v>
      </c>
      <c r="E7616" s="5">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ht="14.25" customHeight="1" x14ac:dyDescent="0.3">
      <c r="A7617" s="4">
        <v>7616</v>
      </c>
      <c r="B7617" s="4" t="s">
        <v>9564</v>
      </c>
      <c r="C7617" s="4">
        <f>YEAR(Data!$D7617)</f>
        <v>2011</v>
      </c>
      <c r="D7617" s="5">
        <v>40877</v>
      </c>
      <c r="E7617" s="5">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4">
        <v>-4.427999999999999</v>
      </c>
    </row>
    <row r="7618" spans="1:22" ht="14.25" customHeight="1" x14ac:dyDescent="0.3">
      <c r="A7618" s="4">
        <v>7617</v>
      </c>
      <c r="B7618" s="4" t="s">
        <v>9565</v>
      </c>
      <c r="C7618" s="4">
        <f>YEAR(Data!$D7618)</f>
        <v>2013</v>
      </c>
      <c r="D7618" s="5">
        <v>41619</v>
      </c>
      <c r="E7618" s="5">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4">
        <v>8.7137999999999991</v>
      </c>
    </row>
    <row r="7619" spans="1:22" ht="14.25" customHeight="1" x14ac:dyDescent="0.3">
      <c r="A7619" s="4">
        <v>7618</v>
      </c>
      <c r="B7619" s="4" t="s">
        <v>9565</v>
      </c>
      <c r="C7619" s="4">
        <f>YEAR(Data!$D7619)</f>
        <v>2013</v>
      </c>
      <c r="D7619" s="5">
        <v>41619</v>
      </c>
      <c r="E7619" s="5">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220.98699999999997</v>
      </c>
    </row>
    <row r="7620" spans="1:22" ht="14.25" customHeight="1" x14ac:dyDescent="0.3">
      <c r="A7620" s="4">
        <v>7619</v>
      </c>
      <c r="B7620" s="4" t="s">
        <v>9566</v>
      </c>
      <c r="C7620" s="4">
        <f>YEAR(Data!$D7620)</f>
        <v>2014</v>
      </c>
      <c r="D7620" s="5">
        <v>41940</v>
      </c>
      <c r="E7620" s="5">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4">
        <v>9.4787999999999784</v>
      </c>
    </row>
    <row r="7621" spans="1:22" ht="14.25" customHeight="1" x14ac:dyDescent="0.3">
      <c r="A7621" s="4">
        <v>7620</v>
      </c>
      <c r="B7621" s="4" t="s">
        <v>9566</v>
      </c>
      <c r="C7621" s="4">
        <f>YEAR(Data!$D7621)</f>
        <v>2014</v>
      </c>
      <c r="D7621" s="5">
        <v>41940</v>
      </c>
      <c r="E7621" s="5">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4">
        <v>7.1960000000000015</v>
      </c>
    </row>
    <row r="7622" spans="1:22" ht="14.25" customHeight="1" x14ac:dyDescent="0.3">
      <c r="A7622" s="4">
        <v>7621</v>
      </c>
      <c r="B7622" s="4" t="s">
        <v>9567</v>
      </c>
      <c r="C7622" s="4">
        <f>YEAR(Data!$D7622)</f>
        <v>2011</v>
      </c>
      <c r="D7622" s="5">
        <v>40872</v>
      </c>
      <c r="E7622" s="5">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47.242999999999967</v>
      </c>
    </row>
    <row r="7623" spans="1:22" ht="14.25" customHeight="1" x14ac:dyDescent="0.3">
      <c r="A7623" s="4">
        <v>7622</v>
      </c>
      <c r="B7623" s="4" t="s">
        <v>9567</v>
      </c>
      <c r="C7623" s="4">
        <f>YEAR(Data!$D7623)</f>
        <v>2011</v>
      </c>
      <c r="D7623" s="5">
        <v>40872</v>
      </c>
      <c r="E7623" s="5">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54.400800000000004</v>
      </c>
    </row>
    <row r="7624" spans="1:22" ht="14.25" customHeight="1" x14ac:dyDescent="0.3">
      <c r="A7624" s="4">
        <v>7623</v>
      </c>
      <c r="B7624" s="4" t="s">
        <v>9567</v>
      </c>
      <c r="C7624" s="4">
        <f>YEAR(Data!$D7624)</f>
        <v>2011</v>
      </c>
      <c r="D7624" s="5">
        <v>40872</v>
      </c>
      <c r="E7624" s="5">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4">
        <v>2.6039999999999996</v>
      </c>
    </row>
    <row r="7625" spans="1:22" ht="14.25" customHeight="1" x14ac:dyDescent="0.3">
      <c r="A7625" s="4">
        <v>7624</v>
      </c>
      <c r="B7625" s="4" t="s">
        <v>9568</v>
      </c>
      <c r="C7625" s="4">
        <f>YEAR(Data!$D7625)</f>
        <v>2011</v>
      </c>
      <c r="D7625" s="5">
        <v>40738</v>
      </c>
      <c r="E7625" s="5">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11.054400000000001</v>
      </c>
    </row>
    <row r="7626" spans="1:22" ht="14.25" customHeight="1" x14ac:dyDescent="0.3">
      <c r="A7626" s="4">
        <v>7625</v>
      </c>
      <c r="B7626" s="4" t="s">
        <v>9569</v>
      </c>
      <c r="C7626" s="4">
        <f>YEAR(Data!$D7626)</f>
        <v>2012</v>
      </c>
      <c r="D7626" s="5">
        <v>41052</v>
      </c>
      <c r="E7626" s="5">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245.69999999999993</v>
      </c>
    </row>
    <row r="7627" spans="1:22" ht="14.25" customHeight="1" x14ac:dyDescent="0.3">
      <c r="A7627" s="4">
        <v>7626</v>
      </c>
      <c r="B7627" s="4" t="s">
        <v>9569</v>
      </c>
      <c r="C7627" s="4">
        <f>YEAR(Data!$D7627)</f>
        <v>2012</v>
      </c>
      <c r="D7627" s="5">
        <v>41052</v>
      </c>
      <c r="E7627" s="5">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ht="14.25" customHeight="1" x14ac:dyDescent="0.3">
      <c r="A7628" s="4">
        <v>7627</v>
      </c>
      <c r="B7628" s="4" t="s">
        <v>9570</v>
      </c>
      <c r="C7628" s="4">
        <f>YEAR(Data!$D7628)</f>
        <v>2012</v>
      </c>
      <c r="D7628" s="5">
        <v>41234</v>
      </c>
      <c r="E7628" s="5">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4">
        <v>28.492799999999988</v>
      </c>
    </row>
    <row r="7629" spans="1:22" ht="14.25" customHeight="1" x14ac:dyDescent="0.3">
      <c r="A7629" s="4">
        <v>7628</v>
      </c>
      <c r="B7629" s="4" t="s">
        <v>9570</v>
      </c>
      <c r="C7629" s="4">
        <f>YEAR(Data!$D7629)</f>
        <v>2012</v>
      </c>
      <c r="D7629" s="5">
        <v>41234</v>
      </c>
      <c r="E7629" s="5">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-1.4590000000000014</v>
      </c>
    </row>
    <row r="7630" spans="1:22" ht="14.25" customHeight="1" x14ac:dyDescent="0.3">
      <c r="A7630" s="4">
        <v>7629</v>
      </c>
      <c r="B7630" s="4" t="s">
        <v>9570</v>
      </c>
      <c r="C7630" s="4">
        <f>YEAR(Data!$D7630)</f>
        <v>2012</v>
      </c>
      <c r="D7630" s="5">
        <v>41234</v>
      </c>
      <c r="E7630" s="5">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4">
        <v>5.368999999999998</v>
      </c>
    </row>
    <row r="7631" spans="1:22" ht="14.25" customHeight="1" x14ac:dyDescent="0.3">
      <c r="A7631" s="4">
        <v>7630</v>
      </c>
      <c r="B7631" s="4" t="s">
        <v>9571</v>
      </c>
      <c r="C7631" s="4">
        <f>YEAR(Data!$D7631)</f>
        <v>2011</v>
      </c>
      <c r="D7631" s="5">
        <v>40632</v>
      </c>
      <c r="E7631" s="5">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ht="14.25" customHeight="1" x14ac:dyDescent="0.3">
      <c r="A7632" s="4">
        <v>7631</v>
      </c>
      <c r="B7632" s="4" t="s">
        <v>9571</v>
      </c>
      <c r="C7632" s="4">
        <f>YEAR(Data!$D7632)</f>
        <v>2011</v>
      </c>
      <c r="D7632" s="5">
        <v>40632</v>
      </c>
      <c r="E7632" s="5">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4">
        <v>88.180399999999977</v>
      </c>
    </row>
    <row r="7633" spans="1:22" ht="14.25" customHeight="1" x14ac:dyDescent="0.3">
      <c r="A7633" s="4">
        <v>7632</v>
      </c>
      <c r="B7633" s="4" t="s">
        <v>9571</v>
      </c>
      <c r="C7633" s="4">
        <f>YEAR(Data!$D7633)</f>
        <v>2011</v>
      </c>
      <c r="D7633" s="5">
        <v>40632</v>
      </c>
      <c r="E7633" s="5">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4">
        <v>-9.0929999999999964</v>
      </c>
    </row>
    <row r="7634" spans="1:22" ht="14.25" customHeight="1" x14ac:dyDescent="0.3">
      <c r="A7634" s="4">
        <v>7633</v>
      </c>
      <c r="B7634" s="4" t="s">
        <v>9572</v>
      </c>
      <c r="C7634" s="4">
        <f>YEAR(Data!$D7634)</f>
        <v>2014</v>
      </c>
      <c r="D7634" s="5">
        <v>42003</v>
      </c>
      <c r="E7634" s="5">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ht="14.25" customHeight="1" x14ac:dyDescent="0.3">
      <c r="A7635" s="4">
        <v>7634</v>
      </c>
      <c r="B7635" s="4" t="s">
        <v>9572</v>
      </c>
      <c r="C7635" s="4">
        <f>YEAR(Data!$D7635)</f>
        <v>2014</v>
      </c>
      <c r="D7635" s="5">
        <v>42003</v>
      </c>
      <c r="E7635" s="5">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5.8890999999999991</v>
      </c>
    </row>
    <row r="7636" spans="1:22" ht="14.25" customHeight="1" x14ac:dyDescent="0.3">
      <c r="A7636" s="4">
        <v>7635</v>
      </c>
      <c r="B7636" s="4" t="s">
        <v>9572</v>
      </c>
      <c r="C7636" s="4">
        <f>YEAR(Data!$D7636)</f>
        <v>2014</v>
      </c>
      <c r="D7636" s="5">
        <v>42003</v>
      </c>
      <c r="E7636" s="5">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10.028199999999998</v>
      </c>
    </row>
    <row r="7637" spans="1:22" ht="14.25" customHeight="1" x14ac:dyDescent="0.3">
      <c r="A7637" s="4">
        <v>7636</v>
      </c>
      <c r="B7637" s="4" t="s">
        <v>9572</v>
      </c>
      <c r="C7637" s="4">
        <f>YEAR(Data!$D7637)</f>
        <v>2014</v>
      </c>
      <c r="D7637" s="5">
        <v>42003</v>
      </c>
      <c r="E7637" s="5">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4">
        <v>87.28419999999997</v>
      </c>
    </row>
    <row r="7638" spans="1:22" ht="14.25" customHeight="1" x14ac:dyDescent="0.3">
      <c r="A7638" s="4">
        <v>7637</v>
      </c>
      <c r="B7638" s="4" t="s">
        <v>9572</v>
      </c>
      <c r="C7638" s="4">
        <f>YEAR(Data!$D7638)</f>
        <v>2014</v>
      </c>
      <c r="D7638" s="5">
        <v>42003</v>
      </c>
      <c r="E7638" s="5">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77.624999999999972</v>
      </c>
    </row>
    <row r="7639" spans="1:22" ht="14.25" customHeight="1" x14ac:dyDescent="0.3">
      <c r="A7639" s="4">
        <v>7638</v>
      </c>
      <c r="B7639" s="4" t="s">
        <v>9573</v>
      </c>
      <c r="C7639" s="4">
        <f>YEAR(Data!$D7639)</f>
        <v>2014</v>
      </c>
      <c r="D7639" s="5">
        <v>41701</v>
      </c>
      <c r="E7639" s="5">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4">
        <v>15.475200000000001</v>
      </c>
    </row>
    <row r="7640" spans="1:22" ht="14.25" customHeight="1" x14ac:dyDescent="0.3">
      <c r="A7640" s="4">
        <v>7639</v>
      </c>
      <c r="B7640" s="4" t="s">
        <v>9573</v>
      </c>
      <c r="C7640" s="4">
        <f>YEAR(Data!$D7640)</f>
        <v>2014</v>
      </c>
      <c r="D7640" s="5">
        <v>41701</v>
      </c>
      <c r="E7640" s="5">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4">
        <v>27.241199999999996</v>
      </c>
    </row>
    <row r="7641" spans="1:22" ht="14.25" customHeight="1" x14ac:dyDescent="0.3">
      <c r="A7641" s="4">
        <v>7640</v>
      </c>
      <c r="B7641" s="4" t="s">
        <v>9573</v>
      </c>
      <c r="C7641" s="4">
        <f>YEAR(Data!$D7641)</f>
        <v>2014</v>
      </c>
      <c r="D7641" s="5">
        <v>41701</v>
      </c>
      <c r="E7641" s="5">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4">
        <v>101.6508</v>
      </c>
    </row>
    <row r="7642" spans="1:22" ht="14.25" customHeight="1" x14ac:dyDescent="0.3">
      <c r="A7642" s="4">
        <v>7641</v>
      </c>
      <c r="B7642" s="4" t="s">
        <v>9573</v>
      </c>
      <c r="C7642" s="4">
        <f>YEAR(Data!$D7642)</f>
        <v>2014</v>
      </c>
      <c r="D7642" s="5">
        <v>41701</v>
      </c>
      <c r="E7642" s="5">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4">
        <v>33.339599999999997</v>
      </c>
    </row>
    <row r="7643" spans="1:22" ht="14.25" customHeight="1" x14ac:dyDescent="0.3">
      <c r="A7643" s="4">
        <v>7642</v>
      </c>
      <c r="B7643" s="4" t="s">
        <v>9574</v>
      </c>
      <c r="C7643" s="4">
        <f>YEAR(Data!$D7643)</f>
        <v>2013</v>
      </c>
      <c r="D7643" s="5">
        <v>41554</v>
      </c>
      <c r="E7643" s="5">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4">
        <v>-938.28</v>
      </c>
    </row>
    <row r="7644" spans="1:22" ht="14.25" customHeight="1" x14ac:dyDescent="0.3">
      <c r="A7644" s="4">
        <v>7643</v>
      </c>
      <c r="B7644" s="4" t="s">
        <v>9574</v>
      </c>
      <c r="C7644" s="4">
        <f>YEAR(Data!$D7644)</f>
        <v>2013</v>
      </c>
      <c r="D7644" s="5">
        <v>41554</v>
      </c>
      <c r="E7644" s="5">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4">
        <v>-14.920000000000002</v>
      </c>
    </row>
    <row r="7645" spans="1:22" ht="14.25" customHeight="1" x14ac:dyDescent="0.3">
      <c r="A7645" s="4">
        <v>7644</v>
      </c>
      <c r="B7645" s="4" t="s">
        <v>9574</v>
      </c>
      <c r="C7645" s="4">
        <f>YEAR(Data!$D7645)</f>
        <v>2013</v>
      </c>
      <c r="D7645" s="5">
        <v>41554</v>
      </c>
      <c r="E7645" s="5">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4">
        <v>-9.1815999999999995</v>
      </c>
    </row>
    <row r="7646" spans="1:22" ht="14.25" customHeight="1" x14ac:dyDescent="0.3">
      <c r="A7646" s="4">
        <v>7645</v>
      </c>
      <c r="B7646" s="4" t="s">
        <v>9574</v>
      </c>
      <c r="C7646" s="4">
        <f>YEAR(Data!$D7646)</f>
        <v>2013</v>
      </c>
      <c r="D7646" s="5">
        <v>41554</v>
      </c>
      <c r="E7646" s="5">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4">
        <v>0.84950000000000259</v>
      </c>
    </row>
    <row r="7647" spans="1:22" ht="14.25" customHeight="1" x14ac:dyDescent="0.3">
      <c r="A7647" s="4">
        <v>7646</v>
      </c>
      <c r="B7647" s="4" t="s">
        <v>9577</v>
      </c>
      <c r="C7647" s="4">
        <f>YEAR(Data!$D7647)</f>
        <v>2012</v>
      </c>
      <c r="D7647" s="5">
        <v>41004</v>
      </c>
      <c r="E7647" s="5">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89.222400000000022</v>
      </c>
    </row>
    <row r="7648" spans="1:22" ht="14.25" customHeight="1" x14ac:dyDescent="0.3">
      <c r="A7648" s="4">
        <v>7647</v>
      </c>
      <c r="B7648" s="4" t="s">
        <v>9578</v>
      </c>
      <c r="C7648" s="4">
        <f>YEAR(Data!$D7648)</f>
        <v>2011</v>
      </c>
      <c r="D7648" s="5">
        <v>40795</v>
      </c>
      <c r="E7648" s="5">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4">
        <v>-571.99559999999997</v>
      </c>
    </row>
    <row r="7649" spans="1:22" ht="14.25" customHeight="1" x14ac:dyDescent="0.3">
      <c r="A7649" s="4">
        <v>7648</v>
      </c>
      <c r="B7649" s="4" t="s">
        <v>9579</v>
      </c>
      <c r="C7649" s="4">
        <f>YEAR(Data!$D7649)</f>
        <v>2013</v>
      </c>
      <c r="D7649" s="5">
        <v>41349</v>
      </c>
      <c r="E7649" s="5">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ht="14.25" customHeight="1" x14ac:dyDescent="0.3">
      <c r="A7650" s="4">
        <v>7649</v>
      </c>
      <c r="B7650" s="4" t="s">
        <v>9579</v>
      </c>
      <c r="C7650" s="4">
        <f>YEAR(Data!$D7650)</f>
        <v>2013</v>
      </c>
      <c r="D7650" s="5">
        <v>41349</v>
      </c>
      <c r="E7650" s="5">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4">
        <v>84.501999999999953</v>
      </c>
    </row>
    <row r="7651" spans="1:22" ht="14.25" customHeight="1" x14ac:dyDescent="0.3">
      <c r="A7651" s="4">
        <v>7650</v>
      </c>
      <c r="B7651" s="4" t="s">
        <v>9580</v>
      </c>
      <c r="C7651" s="4">
        <f>YEAR(Data!$D7651)</f>
        <v>2012</v>
      </c>
      <c r="D7651" s="5">
        <v>41270</v>
      </c>
      <c r="E7651" s="5">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4">
        <v>-464.69700000000012</v>
      </c>
    </row>
    <row r="7652" spans="1:22" ht="14.25" customHeight="1" x14ac:dyDescent="0.3">
      <c r="A7652" s="4">
        <v>7651</v>
      </c>
      <c r="B7652" s="4" t="s">
        <v>9580</v>
      </c>
      <c r="C7652" s="4">
        <f>YEAR(Data!$D7652)</f>
        <v>2012</v>
      </c>
      <c r="D7652" s="5">
        <v>41270</v>
      </c>
      <c r="E7652" s="5">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4">
        <v>6.7067999999999977</v>
      </c>
    </row>
    <row r="7653" spans="1:22" ht="14.25" customHeight="1" x14ac:dyDescent="0.3">
      <c r="A7653" s="4">
        <v>7652</v>
      </c>
      <c r="B7653" s="4" t="s">
        <v>9581</v>
      </c>
      <c r="C7653" s="4">
        <f>YEAR(Data!$D7653)</f>
        <v>2014</v>
      </c>
      <c r="D7653" s="5">
        <v>41859</v>
      </c>
      <c r="E7653" s="5">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4">
        <v>-13.437900000000006</v>
      </c>
    </row>
    <row r="7654" spans="1:22" ht="14.25" customHeight="1" x14ac:dyDescent="0.3">
      <c r="A7654" s="4">
        <v>7653</v>
      </c>
      <c r="B7654" s="4" t="s">
        <v>9581</v>
      </c>
      <c r="C7654" s="4">
        <f>YEAR(Data!$D7654)</f>
        <v>2014</v>
      </c>
      <c r="D7654" s="5">
        <v>41859</v>
      </c>
      <c r="E7654" s="5">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-25.108999999999988</v>
      </c>
    </row>
    <row r="7655" spans="1:22" ht="14.25" customHeight="1" x14ac:dyDescent="0.3">
      <c r="A7655" s="4">
        <v>7654</v>
      </c>
      <c r="B7655" s="4" t="s">
        <v>9582</v>
      </c>
      <c r="C7655" s="4">
        <f>YEAR(Data!$D7655)</f>
        <v>2012</v>
      </c>
      <c r="D7655" s="5">
        <v>40990</v>
      </c>
      <c r="E7655" s="5">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4">
        <v>5.4768000000000008</v>
      </c>
    </row>
    <row r="7656" spans="1:22" ht="14.25" customHeight="1" x14ac:dyDescent="0.3">
      <c r="A7656" s="4">
        <v>7655</v>
      </c>
      <c r="B7656" s="4" t="s">
        <v>9585</v>
      </c>
      <c r="C7656" s="4">
        <f>YEAR(Data!$D7656)</f>
        <v>2012</v>
      </c>
      <c r="D7656" s="5">
        <v>41243</v>
      </c>
      <c r="E7656" s="5">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4">
        <v>29.145599999999995</v>
      </c>
    </row>
    <row r="7657" spans="1:22" ht="14.25" customHeight="1" x14ac:dyDescent="0.3">
      <c r="A7657" s="4">
        <v>7656</v>
      </c>
      <c r="B7657" s="4" t="s">
        <v>9585</v>
      </c>
      <c r="C7657" s="4">
        <f>YEAR(Data!$D7657)</f>
        <v>2012</v>
      </c>
      <c r="D7657" s="5">
        <v>41243</v>
      </c>
      <c r="E7657" s="5">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4">
        <v>12.441600000000001</v>
      </c>
    </row>
    <row r="7658" spans="1:22" ht="14.25" customHeight="1" x14ac:dyDescent="0.3">
      <c r="A7658" s="4">
        <v>7657</v>
      </c>
      <c r="B7658" s="4" t="s">
        <v>9586</v>
      </c>
      <c r="C7658" s="4">
        <f>YEAR(Data!$D7658)</f>
        <v>2011</v>
      </c>
      <c r="D7658" s="5">
        <v>40648</v>
      </c>
      <c r="E7658" s="5">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31.018399999999986</v>
      </c>
    </row>
    <row r="7659" spans="1:22" ht="14.25" customHeight="1" x14ac:dyDescent="0.3">
      <c r="A7659" s="4">
        <v>7658</v>
      </c>
      <c r="B7659" s="4" t="s">
        <v>9586</v>
      </c>
      <c r="C7659" s="4">
        <f>YEAR(Data!$D7659)</f>
        <v>2011</v>
      </c>
      <c r="D7659" s="5">
        <v>40648</v>
      </c>
      <c r="E7659" s="5">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ht="14.25" customHeight="1" x14ac:dyDescent="0.3">
      <c r="A7660" s="4">
        <v>7659</v>
      </c>
      <c r="B7660" s="4" t="s">
        <v>9587</v>
      </c>
      <c r="C7660" s="4">
        <f>YEAR(Data!$D7660)</f>
        <v>2014</v>
      </c>
      <c r="D7660" s="5">
        <v>41851</v>
      </c>
      <c r="E7660" s="5">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4">
        <v>-53.743199999999973</v>
      </c>
    </row>
    <row r="7661" spans="1:22" ht="14.25" customHeight="1" x14ac:dyDescent="0.3">
      <c r="A7661" s="4">
        <v>7660</v>
      </c>
      <c r="B7661" s="4" t="s">
        <v>9588</v>
      </c>
      <c r="C7661" s="4">
        <f>YEAR(Data!$D7661)</f>
        <v>2014</v>
      </c>
      <c r="D7661" s="5">
        <v>41792</v>
      </c>
      <c r="E7661" s="5">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25.871999999999996</v>
      </c>
    </row>
    <row r="7662" spans="1:22" ht="14.25" customHeight="1" x14ac:dyDescent="0.3">
      <c r="A7662" s="4">
        <v>7661</v>
      </c>
      <c r="B7662" s="4" t="s">
        <v>9589</v>
      </c>
      <c r="C7662" s="4">
        <f>YEAR(Data!$D7662)</f>
        <v>2011</v>
      </c>
      <c r="D7662" s="5">
        <v>40551</v>
      </c>
      <c r="E7662" s="5">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4">
        <v>-53.709599999999988</v>
      </c>
    </row>
    <row r="7663" spans="1:22" ht="14.25" customHeight="1" x14ac:dyDescent="0.3">
      <c r="A7663" s="4">
        <v>7662</v>
      </c>
      <c r="B7663" s="4" t="s">
        <v>9589</v>
      </c>
      <c r="C7663" s="4">
        <f>YEAR(Data!$D7663)</f>
        <v>2011</v>
      </c>
      <c r="D7663" s="5">
        <v>40551</v>
      </c>
      <c r="E7663" s="5">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4">
        <v>-18.252500000000005</v>
      </c>
    </row>
    <row r="7664" spans="1:22" ht="14.25" customHeight="1" x14ac:dyDescent="0.3">
      <c r="A7664" s="4">
        <v>7663</v>
      </c>
      <c r="B7664" s="4" t="s">
        <v>9590</v>
      </c>
      <c r="C7664" s="4">
        <f>YEAR(Data!$D7664)</f>
        <v>2014</v>
      </c>
      <c r="D7664" s="5">
        <v>41912</v>
      </c>
      <c r="E7664" s="5">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ht="14.25" customHeight="1" x14ac:dyDescent="0.3">
      <c r="A7665" s="4">
        <v>7664</v>
      </c>
      <c r="B7665" s="4" t="s">
        <v>9591</v>
      </c>
      <c r="C7665" s="4">
        <f>YEAR(Data!$D7665)</f>
        <v>2014</v>
      </c>
      <c r="D7665" s="5">
        <v>41896</v>
      </c>
      <c r="E7665" s="5">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4">
        <v>2.7859999999999978</v>
      </c>
    </row>
    <row r="7666" spans="1:22" ht="14.25" customHeight="1" x14ac:dyDescent="0.3">
      <c r="A7666" s="4">
        <v>7665</v>
      </c>
      <c r="B7666" s="4" t="s">
        <v>9592</v>
      </c>
      <c r="C7666" s="4">
        <f>YEAR(Data!$D7666)</f>
        <v>2011</v>
      </c>
      <c r="D7666" s="5">
        <v>40838</v>
      </c>
      <c r="E7666" s="5">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4">
        <v>10.393599999999992</v>
      </c>
    </row>
    <row r="7667" spans="1:22" ht="14.25" customHeight="1" x14ac:dyDescent="0.3">
      <c r="A7667" s="4">
        <v>7666</v>
      </c>
      <c r="B7667" s="4" t="s">
        <v>9593</v>
      </c>
      <c r="C7667" s="4">
        <f>YEAR(Data!$D7667)</f>
        <v>2013</v>
      </c>
      <c r="D7667" s="5">
        <v>41552</v>
      </c>
      <c r="E7667" s="5">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13.983999999999998</v>
      </c>
    </row>
    <row r="7668" spans="1:22" ht="14.25" customHeight="1" x14ac:dyDescent="0.3">
      <c r="A7668" s="4">
        <v>7667</v>
      </c>
      <c r="B7668" s="4" t="s">
        <v>9593</v>
      </c>
      <c r="C7668" s="4">
        <f>YEAR(Data!$D7668)</f>
        <v>2013</v>
      </c>
      <c r="D7668" s="5">
        <v>41552</v>
      </c>
      <c r="E7668" s="5">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ht="14.25" customHeight="1" x14ac:dyDescent="0.3">
      <c r="A7669" s="4">
        <v>7668</v>
      </c>
      <c r="B7669" s="4" t="s">
        <v>9593</v>
      </c>
      <c r="C7669" s="4">
        <f>YEAR(Data!$D7669)</f>
        <v>2013</v>
      </c>
      <c r="D7669" s="5">
        <v>41552</v>
      </c>
      <c r="E7669" s="5">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4">
        <v>34.538999999999994</v>
      </c>
    </row>
    <row r="7670" spans="1:22" ht="14.25" customHeight="1" x14ac:dyDescent="0.3">
      <c r="A7670" s="4">
        <v>7669</v>
      </c>
      <c r="B7670" s="4" t="s">
        <v>9594</v>
      </c>
      <c r="C7670" s="4">
        <f>YEAR(Data!$D7670)</f>
        <v>2012</v>
      </c>
      <c r="D7670" s="5">
        <v>41240</v>
      </c>
      <c r="E7670" s="5">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ht="14.25" customHeight="1" x14ac:dyDescent="0.3">
      <c r="A7671" s="4">
        <v>7670</v>
      </c>
      <c r="B7671" s="4" t="s">
        <v>9594</v>
      </c>
      <c r="C7671" s="4">
        <f>YEAR(Data!$D7671)</f>
        <v>2012</v>
      </c>
      <c r="D7671" s="5">
        <v>41240</v>
      </c>
      <c r="E7671" s="5">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28.171799999999998</v>
      </c>
    </row>
    <row r="7672" spans="1:22" ht="14.25" customHeight="1" x14ac:dyDescent="0.3">
      <c r="A7672" s="4">
        <v>7671</v>
      </c>
      <c r="B7672" s="4" t="s">
        <v>9594</v>
      </c>
      <c r="C7672" s="4">
        <f>YEAR(Data!$D7672)</f>
        <v>2012</v>
      </c>
      <c r="D7672" s="5">
        <v>41240</v>
      </c>
      <c r="E7672" s="5">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4">
        <v>88.393200000000007</v>
      </c>
    </row>
    <row r="7673" spans="1:22" ht="14.25" customHeight="1" x14ac:dyDescent="0.3">
      <c r="A7673" s="4">
        <v>7672</v>
      </c>
      <c r="B7673" s="4" t="s">
        <v>9594</v>
      </c>
      <c r="C7673" s="4">
        <f>YEAR(Data!$D7673)</f>
        <v>2012</v>
      </c>
      <c r="D7673" s="5">
        <v>41240</v>
      </c>
      <c r="E7673" s="5">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4">
        <v>32.486199999999997</v>
      </c>
    </row>
    <row r="7674" spans="1:22" ht="14.25" customHeight="1" x14ac:dyDescent="0.3">
      <c r="A7674" s="4">
        <v>7673</v>
      </c>
      <c r="B7674" s="4" t="s">
        <v>9594</v>
      </c>
      <c r="C7674" s="4">
        <f>YEAR(Data!$D7674)</f>
        <v>2012</v>
      </c>
      <c r="D7674" s="5">
        <v>41240</v>
      </c>
      <c r="E7674" s="5">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4">
        <v>4.6763999999999992</v>
      </c>
    </row>
    <row r="7675" spans="1:22" ht="14.25" customHeight="1" x14ac:dyDescent="0.3">
      <c r="A7675" s="4">
        <v>7674</v>
      </c>
      <c r="B7675" s="4" t="s">
        <v>9594</v>
      </c>
      <c r="C7675" s="4">
        <f>YEAR(Data!$D7675)</f>
        <v>2012</v>
      </c>
      <c r="D7675" s="5">
        <v>41240</v>
      </c>
      <c r="E7675" s="5">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ht="14.25" customHeight="1" x14ac:dyDescent="0.3">
      <c r="A7676" s="4">
        <v>7675</v>
      </c>
      <c r="B7676" s="4" t="s">
        <v>9594</v>
      </c>
      <c r="C7676" s="4">
        <f>YEAR(Data!$D7676)</f>
        <v>2012</v>
      </c>
      <c r="D7676" s="5">
        <v>41240</v>
      </c>
      <c r="E7676" s="5">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ht="14.25" customHeight="1" x14ac:dyDescent="0.3">
      <c r="A7677" s="4">
        <v>7676</v>
      </c>
      <c r="B7677" s="4" t="s">
        <v>9597</v>
      </c>
      <c r="C7677" s="4">
        <f>YEAR(Data!$D7677)</f>
        <v>2014</v>
      </c>
      <c r="D7677" s="5">
        <v>41766</v>
      </c>
      <c r="E7677" s="5">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41.293800000000005</v>
      </c>
    </row>
    <row r="7678" spans="1:22" ht="14.25" customHeight="1" x14ac:dyDescent="0.3">
      <c r="A7678" s="4">
        <v>7677</v>
      </c>
      <c r="B7678" s="4" t="s">
        <v>9598</v>
      </c>
      <c r="C7678" s="4">
        <f>YEAR(Data!$D7678)</f>
        <v>2011</v>
      </c>
      <c r="D7678" s="5">
        <v>40824</v>
      </c>
      <c r="E7678" s="5">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4">
        <v>4.9877999999999982</v>
      </c>
    </row>
    <row r="7679" spans="1:22" ht="14.25" customHeight="1" x14ac:dyDescent="0.3">
      <c r="A7679" s="4">
        <v>7678</v>
      </c>
      <c r="B7679" s="4" t="s">
        <v>9599</v>
      </c>
      <c r="C7679" s="4">
        <f>YEAR(Data!$D7679)</f>
        <v>2011</v>
      </c>
      <c r="D7679" s="5">
        <v>40908</v>
      </c>
      <c r="E7679" s="5">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4">
        <v>91.950799999999987</v>
      </c>
    </row>
    <row r="7680" spans="1:22" ht="14.25" customHeight="1" x14ac:dyDescent="0.3">
      <c r="A7680" s="4">
        <v>7679</v>
      </c>
      <c r="B7680" s="4" t="s">
        <v>9599</v>
      </c>
      <c r="C7680" s="4">
        <f>YEAR(Data!$D7680)</f>
        <v>2011</v>
      </c>
      <c r="D7680" s="5">
        <v>40908</v>
      </c>
      <c r="E7680" s="5">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4">
        <v>7.0218000000000007</v>
      </c>
    </row>
    <row r="7681" spans="1:22" ht="14.25" customHeight="1" x14ac:dyDescent="0.3">
      <c r="A7681" s="4">
        <v>7680</v>
      </c>
      <c r="B7681" s="4" t="s">
        <v>9599</v>
      </c>
      <c r="C7681" s="4">
        <f>YEAR(Data!$D7681)</f>
        <v>2011</v>
      </c>
      <c r="D7681" s="5">
        <v>40908</v>
      </c>
      <c r="E7681" s="5">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742.63200000000006</v>
      </c>
    </row>
    <row r="7682" spans="1:22" ht="14.25" customHeight="1" x14ac:dyDescent="0.3">
      <c r="A7682" s="4">
        <v>7681</v>
      </c>
      <c r="B7682" s="4" t="s">
        <v>9599</v>
      </c>
      <c r="C7682" s="4">
        <f>YEAR(Data!$D7682)</f>
        <v>2011</v>
      </c>
      <c r="D7682" s="5">
        <v>40908</v>
      </c>
      <c r="E7682" s="5">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ht="14.25" customHeight="1" x14ac:dyDescent="0.3">
      <c r="A7683" s="4">
        <v>7682</v>
      </c>
      <c r="B7683" s="4" t="s">
        <v>9599</v>
      </c>
      <c r="C7683" s="4">
        <f>YEAR(Data!$D7683)</f>
        <v>2011</v>
      </c>
      <c r="D7683" s="5">
        <v>40908</v>
      </c>
      <c r="E7683" s="5">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151.47000000000003</v>
      </c>
    </row>
    <row r="7684" spans="1:22" ht="14.25" customHeight="1" x14ac:dyDescent="0.3">
      <c r="A7684" s="4">
        <v>7683</v>
      </c>
      <c r="B7684" s="4" t="s">
        <v>9600</v>
      </c>
      <c r="C7684" s="4">
        <f>YEAR(Data!$D7684)</f>
        <v>2012</v>
      </c>
      <c r="D7684" s="5">
        <v>41027</v>
      </c>
      <c r="E7684" s="5">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4">
        <v>41.495999999999967</v>
      </c>
    </row>
    <row r="7685" spans="1:22" ht="14.25" customHeight="1" x14ac:dyDescent="0.3">
      <c r="A7685" s="4">
        <v>7684</v>
      </c>
      <c r="B7685" s="4" t="s">
        <v>9600</v>
      </c>
      <c r="C7685" s="4">
        <f>YEAR(Data!$D7685)</f>
        <v>2012</v>
      </c>
      <c r="D7685" s="5">
        <v>41027</v>
      </c>
      <c r="E7685" s="5">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4">
        <v>1906.4850000000001</v>
      </c>
    </row>
    <row r="7686" spans="1:22" ht="14.25" customHeight="1" x14ac:dyDescent="0.3">
      <c r="A7686" s="4">
        <v>7685</v>
      </c>
      <c r="B7686" s="4" t="s">
        <v>9601</v>
      </c>
      <c r="C7686" s="4">
        <f>YEAR(Data!$D7686)</f>
        <v>2012</v>
      </c>
      <c r="D7686" s="5">
        <v>40953</v>
      </c>
      <c r="E7686" s="5">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4">
        <v>9.5786999999999995</v>
      </c>
    </row>
    <row r="7687" spans="1:22" ht="14.25" customHeight="1" x14ac:dyDescent="0.3">
      <c r="A7687" s="4">
        <v>7686</v>
      </c>
      <c r="B7687" s="4" t="s">
        <v>9601</v>
      </c>
      <c r="C7687" s="4">
        <f>YEAR(Data!$D7687)</f>
        <v>2012</v>
      </c>
      <c r="D7687" s="5">
        <v>40953</v>
      </c>
      <c r="E7687" s="5">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4">
        <v>187.79699999999997</v>
      </c>
    </row>
    <row r="7688" spans="1:22" ht="14.25" customHeight="1" x14ac:dyDescent="0.3">
      <c r="A7688" s="4">
        <v>7687</v>
      </c>
      <c r="B7688" s="4" t="s">
        <v>9602</v>
      </c>
      <c r="C7688" s="4">
        <f>YEAR(Data!$D7688)</f>
        <v>2013</v>
      </c>
      <c r="D7688" s="5">
        <v>41604</v>
      </c>
      <c r="E7688" s="5">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ht="14.25" customHeight="1" x14ac:dyDescent="0.3">
      <c r="A7689" s="4">
        <v>7688</v>
      </c>
      <c r="B7689" s="4" t="s">
        <v>9602</v>
      </c>
      <c r="C7689" s="4">
        <f>YEAR(Data!$D7689)</f>
        <v>2013</v>
      </c>
      <c r="D7689" s="5">
        <v>41604</v>
      </c>
      <c r="E7689" s="5">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ht="14.25" customHeight="1" x14ac:dyDescent="0.3">
      <c r="A7690" s="4">
        <v>7689</v>
      </c>
      <c r="B7690" s="4" t="s">
        <v>9602</v>
      </c>
      <c r="C7690" s="4">
        <f>YEAR(Data!$D7690)</f>
        <v>2013</v>
      </c>
      <c r="D7690" s="5">
        <v>41604</v>
      </c>
      <c r="E7690" s="5">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4">
        <v>62.400000000000006</v>
      </c>
    </row>
    <row r="7691" spans="1:22" ht="14.25" customHeight="1" x14ac:dyDescent="0.3">
      <c r="A7691" s="4">
        <v>7690</v>
      </c>
      <c r="B7691" s="4" t="s">
        <v>9605</v>
      </c>
      <c r="C7691" s="4">
        <f>YEAR(Data!$D7691)</f>
        <v>2014</v>
      </c>
      <c r="D7691" s="5">
        <v>41836</v>
      </c>
      <c r="E7691" s="5">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50.383200000000009</v>
      </c>
    </row>
    <row r="7692" spans="1:22" ht="14.25" customHeight="1" x14ac:dyDescent="0.3">
      <c r="A7692" s="4">
        <v>7691</v>
      </c>
      <c r="B7692" s="4" t="s">
        <v>9605</v>
      </c>
      <c r="C7692" s="4">
        <f>YEAR(Data!$D7692)</f>
        <v>2014</v>
      </c>
      <c r="D7692" s="5">
        <v>41836</v>
      </c>
      <c r="E7692" s="5">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157.12919999999997</v>
      </c>
    </row>
    <row r="7693" spans="1:22" ht="14.25" customHeight="1" x14ac:dyDescent="0.3">
      <c r="A7693" s="4">
        <v>7692</v>
      </c>
      <c r="B7693" s="4" t="s">
        <v>9605</v>
      </c>
      <c r="C7693" s="4">
        <f>YEAR(Data!$D7693)</f>
        <v>2014</v>
      </c>
      <c r="D7693" s="5">
        <v>41836</v>
      </c>
      <c r="E7693" s="5">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6.2208000000000006</v>
      </c>
    </row>
    <row r="7694" spans="1:22" ht="14.25" customHeight="1" x14ac:dyDescent="0.3">
      <c r="A7694" s="4">
        <v>7693</v>
      </c>
      <c r="B7694" s="4" t="s">
        <v>9606</v>
      </c>
      <c r="C7694" s="4">
        <f>YEAR(Data!$D7694)</f>
        <v>2011</v>
      </c>
      <c r="D7694" s="5">
        <v>40906</v>
      </c>
      <c r="E7694" s="5">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4">
        <v>44.400000000000006</v>
      </c>
    </row>
    <row r="7695" spans="1:22" ht="14.25" customHeight="1" x14ac:dyDescent="0.3">
      <c r="A7695" s="4">
        <v>7694</v>
      </c>
      <c r="B7695" s="4" t="s">
        <v>9606</v>
      </c>
      <c r="C7695" s="4">
        <f>YEAR(Data!$D7695)</f>
        <v>2011</v>
      </c>
      <c r="D7695" s="5">
        <v>40906</v>
      </c>
      <c r="E7695" s="5">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35.996399999999952</v>
      </c>
    </row>
    <row r="7696" spans="1:22" ht="14.25" customHeight="1" x14ac:dyDescent="0.3">
      <c r="A7696" s="4">
        <v>7695</v>
      </c>
      <c r="B7696" s="4" t="s">
        <v>9607</v>
      </c>
      <c r="C7696" s="4">
        <f>YEAR(Data!$D7696)</f>
        <v>2013</v>
      </c>
      <c r="D7696" s="5">
        <v>41356</v>
      </c>
      <c r="E7696" s="5">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14.690199999999997</v>
      </c>
    </row>
    <row r="7697" spans="1:22" ht="14.25" customHeight="1" x14ac:dyDescent="0.3">
      <c r="A7697" s="4">
        <v>7696</v>
      </c>
      <c r="B7697" s="4" t="s">
        <v>9608</v>
      </c>
      <c r="C7697" s="4">
        <f>YEAR(Data!$D7697)</f>
        <v>2014</v>
      </c>
      <c r="D7697" s="5">
        <v>41823</v>
      </c>
      <c r="E7697" s="5">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ht="14.25" customHeight="1" x14ac:dyDescent="0.3">
      <c r="A7698" s="4">
        <v>7697</v>
      </c>
      <c r="B7698" s="4" t="s">
        <v>9608</v>
      </c>
      <c r="C7698" s="4">
        <f>YEAR(Data!$D7698)</f>
        <v>2014</v>
      </c>
      <c r="D7698" s="5">
        <v>41823</v>
      </c>
      <c r="E7698" s="5">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4">
        <v>-8.1096000000000004</v>
      </c>
    </row>
    <row r="7699" spans="1:22" ht="14.25" customHeight="1" x14ac:dyDescent="0.3">
      <c r="A7699" s="4">
        <v>7698</v>
      </c>
      <c r="B7699" s="4" t="s">
        <v>9609</v>
      </c>
      <c r="C7699" s="4">
        <f>YEAR(Data!$D7699)</f>
        <v>2014</v>
      </c>
      <c r="D7699" s="5">
        <v>41988</v>
      </c>
      <c r="E7699" s="5">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ht="14.25" customHeight="1" x14ac:dyDescent="0.3">
      <c r="A7700" s="4">
        <v>7699</v>
      </c>
      <c r="B7700" s="4" t="s">
        <v>9609</v>
      </c>
      <c r="C7700" s="4">
        <f>YEAR(Data!$D7700)</f>
        <v>2014</v>
      </c>
      <c r="D7700" s="5">
        <v>41988</v>
      </c>
      <c r="E7700" s="5">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2.2155000000000058</v>
      </c>
    </row>
    <row r="7701" spans="1:22" ht="14.25" customHeight="1" x14ac:dyDescent="0.3">
      <c r="A7701" s="4">
        <v>7700</v>
      </c>
      <c r="B7701" s="4" t="s">
        <v>9609</v>
      </c>
      <c r="C7701" s="4">
        <f>YEAR(Data!$D7701)</f>
        <v>2014</v>
      </c>
      <c r="D7701" s="5">
        <v>41988</v>
      </c>
      <c r="E7701" s="5">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6.6846000000000005</v>
      </c>
    </row>
    <row r="7702" spans="1:22" ht="14.25" customHeight="1" x14ac:dyDescent="0.3">
      <c r="A7702" s="4">
        <v>7701</v>
      </c>
      <c r="B7702" s="4" t="s">
        <v>9609</v>
      </c>
      <c r="C7702" s="4">
        <f>YEAR(Data!$D7702)</f>
        <v>2014</v>
      </c>
      <c r="D7702" s="5">
        <v>41988</v>
      </c>
      <c r="E7702" s="5">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4">
        <v>8.121599999999999</v>
      </c>
    </row>
    <row r="7703" spans="1:22" ht="14.25" customHeight="1" x14ac:dyDescent="0.3">
      <c r="A7703" s="4">
        <v>7702</v>
      </c>
      <c r="B7703" s="4" t="s">
        <v>9609</v>
      </c>
      <c r="C7703" s="4">
        <f>YEAR(Data!$D7703)</f>
        <v>2014</v>
      </c>
      <c r="D7703" s="5">
        <v>41988</v>
      </c>
      <c r="E7703" s="5">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-52.658199999999965</v>
      </c>
    </row>
    <row r="7704" spans="1:22" ht="14.25" customHeight="1" x14ac:dyDescent="0.3">
      <c r="A7704" s="4">
        <v>7703</v>
      </c>
      <c r="B7704" s="4" t="s">
        <v>9610</v>
      </c>
      <c r="C7704" s="4">
        <f>YEAR(Data!$D7704)</f>
        <v>2013</v>
      </c>
      <c r="D7704" s="5">
        <v>41513</v>
      </c>
      <c r="E7704" s="5">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5.6644000000000005</v>
      </c>
    </row>
    <row r="7705" spans="1:22" ht="14.25" customHeight="1" x14ac:dyDescent="0.3">
      <c r="A7705" s="4">
        <v>7704</v>
      </c>
      <c r="B7705" s="4" t="s">
        <v>9610</v>
      </c>
      <c r="C7705" s="4">
        <f>YEAR(Data!$D7705)</f>
        <v>2013</v>
      </c>
      <c r="D7705" s="5">
        <v>41513</v>
      </c>
      <c r="E7705" s="5">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4">
        <v>58.791600000000003</v>
      </c>
    </row>
    <row r="7706" spans="1:22" ht="14.25" customHeight="1" x14ac:dyDescent="0.3">
      <c r="A7706" s="4">
        <v>7705</v>
      </c>
      <c r="B7706" s="4" t="s">
        <v>9610</v>
      </c>
      <c r="C7706" s="4">
        <f>YEAR(Data!$D7706)</f>
        <v>2013</v>
      </c>
      <c r="D7706" s="5">
        <v>41513</v>
      </c>
      <c r="E7706" s="5">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98.524799999999971</v>
      </c>
    </row>
    <row r="7707" spans="1:22" ht="14.25" customHeight="1" x14ac:dyDescent="0.3">
      <c r="A7707" s="4">
        <v>7706</v>
      </c>
      <c r="B7707" s="4" t="s">
        <v>9610</v>
      </c>
      <c r="C7707" s="4">
        <f>YEAR(Data!$D7707)</f>
        <v>2013</v>
      </c>
      <c r="D7707" s="5">
        <v>41513</v>
      </c>
      <c r="E7707" s="5">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ht="14.25" customHeight="1" x14ac:dyDescent="0.3">
      <c r="A7708" s="4">
        <v>7707</v>
      </c>
      <c r="B7708" s="4" t="s">
        <v>9610</v>
      </c>
      <c r="C7708" s="4">
        <f>YEAR(Data!$D7708)</f>
        <v>2013</v>
      </c>
      <c r="D7708" s="5">
        <v>41513</v>
      </c>
      <c r="E7708" s="5">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ht="14.25" customHeight="1" x14ac:dyDescent="0.3">
      <c r="A7709" s="4">
        <v>7708</v>
      </c>
      <c r="B7709" s="4" t="s">
        <v>9611</v>
      </c>
      <c r="C7709" s="4">
        <f>YEAR(Data!$D7709)</f>
        <v>2014</v>
      </c>
      <c r="D7709" s="5">
        <v>41928</v>
      </c>
      <c r="E7709" s="5">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4">
        <v>4.2047999999999996</v>
      </c>
    </row>
    <row r="7710" spans="1:22" ht="14.25" customHeight="1" x14ac:dyDescent="0.3">
      <c r="A7710" s="4">
        <v>7709</v>
      </c>
      <c r="B7710" s="4" t="s">
        <v>9612</v>
      </c>
      <c r="C7710" s="4">
        <f>YEAR(Data!$D7710)</f>
        <v>2011</v>
      </c>
      <c r="D7710" s="5">
        <v>40841</v>
      </c>
      <c r="E7710" s="5">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4">
        <v>0.50970000000000049</v>
      </c>
    </row>
    <row r="7711" spans="1:22" ht="14.25" customHeight="1" x14ac:dyDescent="0.3">
      <c r="A7711" s="4">
        <v>7710</v>
      </c>
      <c r="B7711" s="4" t="s">
        <v>9612</v>
      </c>
      <c r="C7711" s="4">
        <f>YEAR(Data!$D7711)</f>
        <v>2011</v>
      </c>
      <c r="D7711" s="5">
        <v>40841</v>
      </c>
      <c r="E7711" s="5">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4">
        <v>-9.5885999999999996</v>
      </c>
    </row>
    <row r="7712" spans="1:22" ht="14.25" customHeight="1" x14ac:dyDescent="0.3">
      <c r="A7712" s="4">
        <v>7711</v>
      </c>
      <c r="B7712" s="4" t="s">
        <v>9613</v>
      </c>
      <c r="C7712" s="4">
        <f>YEAR(Data!$D7712)</f>
        <v>2012</v>
      </c>
      <c r="D7712" s="5">
        <v>41001</v>
      </c>
      <c r="E7712" s="5">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4">
        <v>32.924999999999997</v>
      </c>
    </row>
    <row r="7713" spans="1:22" ht="14.25" customHeight="1" x14ac:dyDescent="0.3">
      <c r="A7713" s="4">
        <v>7712</v>
      </c>
      <c r="B7713" s="4" t="s">
        <v>9614</v>
      </c>
      <c r="C7713" s="4">
        <f>YEAR(Data!$D7713)</f>
        <v>2014</v>
      </c>
      <c r="D7713" s="5">
        <v>41941</v>
      </c>
      <c r="E7713" s="5">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4">
        <v>15.590399999999995</v>
      </c>
    </row>
    <row r="7714" spans="1:22" ht="14.25" customHeight="1" x14ac:dyDescent="0.3">
      <c r="A7714" s="4">
        <v>7713</v>
      </c>
      <c r="B7714" s="4" t="s">
        <v>9614</v>
      </c>
      <c r="C7714" s="4">
        <f>YEAR(Data!$D7714)</f>
        <v>2014</v>
      </c>
      <c r="D7714" s="5">
        <v>41941</v>
      </c>
      <c r="E7714" s="5">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-29.436800000000012</v>
      </c>
    </row>
    <row r="7715" spans="1:22" ht="14.25" customHeight="1" x14ac:dyDescent="0.3">
      <c r="A7715" s="4">
        <v>7714</v>
      </c>
      <c r="B7715" s="4" t="s">
        <v>9614</v>
      </c>
      <c r="C7715" s="4">
        <f>YEAR(Data!$D7715)</f>
        <v>2014</v>
      </c>
      <c r="D7715" s="5">
        <v>41941</v>
      </c>
      <c r="E7715" s="5">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4">
        <v>16.183799999999998</v>
      </c>
    </row>
    <row r="7716" spans="1:22" ht="14.25" customHeight="1" x14ac:dyDescent="0.3">
      <c r="A7716" s="4">
        <v>7715</v>
      </c>
      <c r="B7716" s="4" t="s">
        <v>9615</v>
      </c>
      <c r="C7716" s="4">
        <f>YEAR(Data!$D7716)</f>
        <v>2011</v>
      </c>
      <c r="D7716" s="5">
        <v>40882</v>
      </c>
      <c r="E7716" s="5">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72.575399999999973</v>
      </c>
    </row>
    <row r="7717" spans="1:22" ht="14.25" customHeight="1" x14ac:dyDescent="0.3">
      <c r="A7717" s="4">
        <v>7716</v>
      </c>
      <c r="B7717" s="4" t="s">
        <v>9616</v>
      </c>
      <c r="C7717" s="4">
        <f>YEAR(Data!$D7717)</f>
        <v>2014</v>
      </c>
      <c r="D7717" s="5">
        <v>41947</v>
      </c>
      <c r="E7717" s="5">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4">
        <v>0.50970000000000049</v>
      </c>
    </row>
    <row r="7718" spans="1:22" ht="14.25" customHeight="1" x14ac:dyDescent="0.3">
      <c r="A7718" s="4">
        <v>7717</v>
      </c>
      <c r="B7718" s="4" t="s">
        <v>9617</v>
      </c>
      <c r="C7718" s="4">
        <f>YEAR(Data!$D7718)</f>
        <v>2012</v>
      </c>
      <c r="D7718" s="5">
        <v>40914</v>
      </c>
      <c r="E7718" s="5">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4">
        <v>9.2499999999999964</v>
      </c>
    </row>
    <row r="7719" spans="1:22" ht="14.25" customHeight="1" x14ac:dyDescent="0.3">
      <c r="A7719" s="4">
        <v>7718</v>
      </c>
      <c r="B7719" s="4" t="s">
        <v>9617</v>
      </c>
      <c r="C7719" s="4">
        <f>YEAR(Data!$D7719)</f>
        <v>2012</v>
      </c>
      <c r="D7719" s="5">
        <v>40914</v>
      </c>
      <c r="E7719" s="5">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4">
        <v>-1.3565999999999994</v>
      </c>
    </row>
    <row r="7720" spans="1:22" ht="14.25" customHeight="1" x14ac:dyDescent="0.3">
      <c r="A7720" s="4">
        <v>7719</v>
      </c>
      <c r="B7720" s="4" t="s">
        <v>9618</v>
      </c>
      <c r="C7720" s="4">
        <f>YEAR(Data!$D7720)</f>
        <v>2014</v>
      </c>
      <c r="D7720" s="5">
        <v>41892</v>
      </c>
      <c r="E7720" s="5">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v>
      </c>
    </row>
    <row r="7721" spans="1:22" ht="14.25" customHeight="1" x14ac:dyDescent="0.3">
      <c r="A7721" s="4">
        <v>7720</v>
      </c>
      <c r="B7721" s="4" t="s">
        <v>9619</v>
      </c>
      <c r="C7721" s="4">
        <f>YEAR(Data!$D7721)</f>
        <v>2012</v>
      </c>
      <c r="D7721" s="5">
        <v>40913</v>
      </c>
      <c r="E7721" s="5">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4">
        <v>15.475200000000001</v>
      </c>
    </row>
    <row r="7722" spans="1:22" ht="14.25" customHeight="1" x14ac:dyDescent="0.3">
      <c r="A7722" s="4">
        <v>7721</v>
      </c>
      <c r="B7722" s="4" t="s">
        <v>9619</v>
      </c>
      <c r="C7722" s="4">
        <f>YEAR(Data!$D7722)</f>
        <v>2012</v>
      </c>
      <c r="D7722" s="5">
        <v>40913</v>
      </c>
      <c r="E7722" s="5">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ht="14.25" customHeight="1" x14ac:dyDescent="0.3">
      <c r="A7723" s="4">
        <v>7722</v>
      </c>
      <c r="B7723" s="4" t="s">
        <v>9619</v>
      </c>
      <c r="C7723" s="4">
        <f>YEAR(Data!$D7723)</f>
        <v>2012</v>
      </c>
      <c r="D7723" s="5">
        <v>40913</v>
      </c>
      <c r="E7723" s="5">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4">
        <v>4.6088000000000005</v>
      </c>
    </row>
    <row r="7724" spans="1:22" ht="14.25" customHeight="1" x14ac:dyDescent="0.3">
      <c r="A7724" s="4">
        <v>7723</v>
      </c>
      <c r="B7724" s="4" t="s">
        <v>9620</v>
      </c>
      <c r="C7724" s="4">
        <f>YEAR(Data!$D7724)</f>
        <v>2014</v>
      </c>
      <c r="D7724" s="5">
        <v>41746</v>
      </c>
      <c r="E7724" s="5">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4">
        <v>12.222</v>
      </c>
    </row>
    <row r="7725" spans="1:22" ht="14.25" customHeight="1" x14ac:dyDescent="0.3">
      <c r="A7725" s="4">
        <v>7724</v>
      </c>
      <c r="B7725" s="4" t="s">
        <v>9623</v>
      </c>
      <c r="C7725" s="4">
        <f>YEAR(Data!$D7725)</f>
        <v>2012</v>
      </c>
      <c r="D7725" s="5">
        <v>41162</v>
      </c>
      <c r="E7725" s="5">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-2.5698000000000292</v>
      </c>
    </row>
    <row r="7726" spans="1:22" ht="14.25" customHeight="1" x14ac:dyDescent="0.3">
      <c r="A7726" s="4">
        <v>7725</v>
      </c>
      <c r="B7726" s="4" t="s">
        <v>9624</v>
      </c>
      <c r="C7726" s="4">
        <f>YEAR(Data!$D7726)</f>
        <v>2013</v>
      </c>
      <c r="D7726" s="5">
        <v>41543</v>
      </c>
      <c r="E7726" s="5">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4">
        <v>17.890999999999977</v>
      </c>
    </row>
    <row r="7727" spans="1:22" ht="14.25" customHeight="1" x14ac:dyDescent="0.3">
      <c r="A7727" s="4">
        <v>7726</v>
      </c>
      <c r="B7727" s="4" t="s">
        <v>9624</v>
      </c>
      <c r="C7727" s="4">
        <f>YEAR(Data!$D7727)</f>
        <v>2013</v>
      </c>
      <c r="D7727" s="5">
        <v>41543</v>
      </c>
      <c r="E7727" s="5">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4">
        <v>-4.8448000000000029</v>
      </c>
    </row>
    <row r="7728" spans="1:22" ht="14.25" customHeight="1" x14ac:dyDescent="0.3">
      <c r="A7728" s="4">
        <v>7727</v>
      </c>
      <c r="B7728" s="4" t="s">
        <v>9624</v>
      </c>
      <c r="C7728" s="4">
        <f>YEAR(Data!$D7728)</f>
        <v>2013</v>
      </c>
      <c r="D7728" s="5">
        <v>41543</v>
      </c>
      <c r="E7728" s="5">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ht="14.25" customHeight="1" x14ac:dyDescent="0.3">
      <c r="A7729" s="4">
        <v>7728</v>
      </c>
      <c r="B7729" s="4" t="s">
        <v>9625</v>
      </c>
      <c r="C7729" s="4">
        <f>YEAR(Data!$D7729)</f>
        <v>2012</v>
      </c>
      <c r="D7729" s="5">
        <v>40984</v>
      </c>
      <c r="E7729" s="5">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4">
        <v>6.3071999999999999</v>
      </c>
    </row>
    <row r="7730" spans="1:22" ht="14.25" customHeight="1" x14ac:dyDescent="0.3">
      <c r="A7730" s="4">
        <v>7729</v>
      </c>
      <c r="B7730" s="4" t="s">
        <v>9626</v>
      </c>
      <c r="C7730" s="4">
        <f>YEAR(Data!$D7730)</f>
        <v>2013</v>
      </c>
      <c r="D7730" s="5">
        <v>41605</v>
      </c>
      <c r="E7730" s="5">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ht="14.25" customHeight="1" x14ac:dyDescent="0.3">
      <c r="A7731" s="4">
        <v>7730</v>
      </c>
      <c r="B7731" s="4" t="s">
        <v>9627</v>
      </c>
      <c r="C7731" s="4">
        <f>YEAR(Data!$D7731)</f>
        <v>2013</v>
      </c>
      <c r="D7731" s="5">
        <v>41544</v>
      </c>
      <c r="E7731" s="5">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4">
        <v>-75.59580000000004</v>
      </c>
    </row>
    <row r="7732" spans="1:22" ht="14.25" customHeight="1" x14ac:dyDescent="0.3">
      <c r="A7732" s="4">
        <v>7731</v>
      </c>
      <c r="B7732" s="4" t="s">
        <v>9628</v>
      </c>
      <c r="C7732" s="4">
        <f>YEAR(Data!$D7732)</f>
        <v>2014</v>
      </c>
      <c r="D7732" s="5">
        <v>41804</v>
      </c>
      <c r="E7732" s="5">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-25.474400000000017</v>
      </c>
    </row>
    <row r="7733" spans="1:22" ht="14.25" customHeight="1" x14ac:dyDescent="0.3">
      <c r="A7733" s="4">
        <v>7732</v>
      </c>
      <c r="B7733" s="4" t="s">
        <v>9629</v>
      </c>
      <c r="C7733" s="4">
        <f>YEAR(Data!$D7733)</f>
        <v>2014</v>
      </c>
      <c r="D7733" s="5">
        <v>41901</v>
      </c>
      <c r="E7733" s="5">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4">
        <v>35.889999999999986</v>
      </c>
    </row>
    <row r="7734" spans="1:22" ht="14.25" customHeight="1" x14ac:dyDescent="0.3">
      <c r="A7734" s="4">
        <v>7733</v>
      </c>
      <c r="B7734" s="4" t="s">
        <v>9630</v>
      </c>
      <c r="C7734" s="4">
        <f>YEAR(Data!$D7734)</f>
        <v>2014</v>
      </c>
      <c r="D7734" s="5">
        <v>41793</v>
      </c>
      <c r="E7734" s="5">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3.7407999999999997</v>
      </c>
    </row>
    <row r="7735" spans="1:22" ht="14.25" customHeight="1" x14ac:dyDescent="0.3">
      <c r="A7735" s="4">
        <v>7734</v>
      </c>
      <c r="B7735" s="4" t="s">
        <v>9631</v>
      </c>
      <c r="C7735" s="4">
        <f>YEAR(Data!$D7735)</f>
        <v>2013</v>
      </c>
      <c r="D7735" s="5">
        <v>41410</v>
      </c>
      <c r="E7735" s="5">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4">
        <v>5.5215999999999994</v>
      </c>
    </row>
    <row r="7736" spans="1:22" ht="14.25" customHeight="1" x14ac:dyDescent="0.3">
      <c r="A7736" s="4">
        <v>7735</v>
      </c>
      <c r="B7736" s="4" t="s">
        <v>9632</v>
      </c>
      <c r="C7736" s="4">
        <f>YEAR(Data!$D7736)</f>
        <v>2014</v>
      </c>
      <c r="D7736" s="5">
        <v>41898</v>
      </c>
      <c r="E7736" s="5">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4">
        <v>5.2164000000000001</v>
      </c>
    </row>
    <row r="7737" spans="1:22" ht="14.25" customHeight="1" x14ac:dyDescent="0.3">
      <c r="A7737" s="4">
        <v>7736</v>
      </c>
      <c r="B7737" s="4" t="s">
        <v>9633</v>
      </c>
      <c r="C7737" s="4">
        <f>YEAR(Data!$D7737)</f>
        <v>2013</v>
      </c>
      <c r="D7737" s="5">
        <v>41509</v>
      </c>
      <c r="E7737" s="5">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ht="14.25" customHeight="1" x14ac:dyDescent="0.3">
      <c r="A7738" s="4">
        <v>7737</v>
      </c>
      <c r="B7738" s="4" t="s">
        <v>9634</v>
      </c>
      <c r="C7738" s="4">
        <f>YEAR(Data!$D7738)</f>
        <v>2011</v>
      </c>
      <c r="D7738" s="5">
        <v>40693</v>
      </c>
      <c r="E7738" s="5">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26.387999999999998</v>
      </c>
    </row>
    <row r="7739" spans="1:22" ht="14.25" customHeight="1" x14ac:dyDescent="0.3">
      <c r="A7739" s="4">
        <v>7738</v>
      </c>
      <c r="B7739" s="4" t="s">
        <v>9635</v>
      </c>
      <c r="C7739" s="4">
        <f>YEAR(Data!$D7739)</f>
        <v>2014</v>
      </c>
      <c r="D7739" s="5">
        <v>41992</v>
      </c>
      <c r="E7739" s="5">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1.4255999999999993</v>
      </c>
    </row>
    <row r="7740" spans="1:22" ht="14.25" customHeight="1" x14ac:dyDescent="0.3">
      <c r="A7740" s="4">
        <v>7739</v>
      </c>
      <c r="B7740" s="4" t="s">
        <v>9636</v>
      </c>
      <c r="C7740" s="4">
        <f>YEAR(Data!$D7740)</f>
        <v>2014</v>
      </c>
      <c r="D7740" s="5">
        <v>41851</v>
      </c>
      <c r="E7740" s="5">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4">
        <v>43.175999999999995</v>
      </c>
    </row>
    <row r="7741" spans="1:22" ht="14.25" customHeight="1" x14ac:dyDescent="0.3">
      <c r="A7741" s="4">
        <v>7740</v>
      </c>
      <c r="B7741" s="4" t="s">
        <v>9637</v>
      </c>
      <c r="C7741" s="4">
        <f>YEAR(Data!$D7741)</f>
        <v>2011</v>
      </c>
      <c r="D7741" s="5">
        <v>40868</v>
      </c>
      <c r="E7741" s="5">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3.0267999999999997</v>
      </c>
    </row>
    <row r="7742" spans="1:22" ht="14.25" customHeight="1" x14ac:dyDescent="0.3">
      <c r="A7742" s="4">
        <v>7741</v>
      </c>
      <c r="B7742" s="4" t="s">
        <v>9637</v>
      </c>
      <c r="C7742" s="4">
        <f>YEAR(Data!$D7742)</f>
        <v>2011</v>
      </c>
      <c r="D7742" s="5">
        <v>40868</v>
      </c>
      <c r="E7742" s="5">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4">
        <v>28.496999999999986</v>
      </c>
    </row>
    <row r="7743" spans="1:22" ht="14.25" customHeight="1" x14ac:dyDescent="0.3">
      <c r="A7743" s="4">
        <v>7742</v>
      </c>
      <c r="B7743" s="4" t="s">
        <v>9638</v>
      </c>
      <c r="C7743" s="4">
        <f>YEAR(Data!$D7743)</f>
        <v>2012</v>
      </c>
      <c r="D7743" s="5">
        <v>41176</v>
      </c>
      <c r="E7743" s="5">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4">
        <v>13.17</v>
      </c>
    </row>
    <row r="7744" spans="1:22" ht="14.25" customHeight="1" x14ac:dyDescent="0.3">
      <c r="A7744" s="4">
        <v>7743</v>
      </c>
      <c r="B7744" s="4" t="s">
        <v>9639</v>
      </c>
      <c r="C7744" s="4">
        <f>YEAR(Data!$D7744)</f>
        <v>2014</v>
      </c>
      <c r="D7744" s="5">
        <v>41872</v>
      </c>
      <c r="E7744" s="5">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12.441600000000001</v>
      </c>
    </row>
    <row r="7745" spans="1:22" ht="14.25" customHeight="1" x14ac:dyDescent="0.3">
      <c r="A7745" s="4">
        <v>7744</v>
      </c>
      <c r="B7745" s="4" t="s">
        <v>9640</v>
      </c>
      <c r="C7745" s="4">
        <f>YEAR(Data!$D7745)</f>
        <v>2013</v>
      </c>
      <c r="D7745" s="5">
        <v>41443</v>
      </c>
      <c r="E7745" s="5">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4">
        <v>3.7412000000000001</v>
      </c>
    </row>
    <row r="7746" spans="1:22" ht="14.25" customHeight="1" x14ac:dyDescent="0.3">
      <c r="A7746" s="4">
        <v>7745</v>
      </c>
      <c r="B7746" s="4" t="s">
        <v>9640</v>
      </c>
      <c r="C7746" s="4">
        <f>YEAR(Data!$D7746)</f>
        <v>2013</v>
      </c>
      <c r="D7746" s="5">
        <v>41443</v>
      </c>
      <c r="E7746" s="5">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4">
        <v>153.08189999999999</v>
      </c>
    </row>
    <row r="7747" spans="1:22" ht="14.25" customHeight="1" x14ac:dyDescent="0.3">
      <c r="A7747" s="4">
        <v>7746</v>
      </c>
      <c r="B7747" s="4" t="s">
        <v>9640</v>
      </c>
      <c r="C7747" s="4">
        <f>YEAR(Data!$D7747)</f>
        <v>2013</v>
      </c>
      <c r="D7747" s="5">
        <v>41443</v>
      </c>
      <c r="E7747" s="5">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4">
        <v>2.8535999999999988</v>
      </c>
    </row>
    <row r="7748" spans="1:22" ht="14.25" customHeight="1" x14ac:dyDescent="0.3">
      <c r="A7748" s="4">
        <v>7747</v>
      </c>
      <c r="B7748" s="4" t="s">
        <v>9641</v>
      </c>
      <c r="C7748" s="4">
        <f>YEAR(Data!$D7748)</f>
        <v>2012</v>
      </c>
      <c r="D7748" s="5">
        <v>41262</v>
      </c>
      <c r="E7748" s="5">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ht="14.25" customHeight="1" x14ac:dyDescent="0.3">
      <c r="A7749" s="4">
        <v>7748</v>
      </c>
      <c r="B7749" s="4" t="s">
        <v>9642</v>
      </c>
      <c r="C7749" s="4">
        <f>YEAR(Data!$D7749)</f>
        <v>2012</v>
      </c>
      <c r="D7749" s="5">
        <v>41060</v>
      </c>
      <c r="E7749" s="5">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4">
        <v>0.3024</v>
      </c>
    </row>
    <row r="7750" spans="1:22" ht="14.25" customHeight="1" x14ac:dyDescent="0.3">
      <c r="A7750" s="4">
        <v>7749</v>
      </c>
      <c r="B7750" s="4" t="s">
        <v>9643</v>
      </c>
      <c r="C7750" s="4">
        <f>YEAR(Data!$D7750)</f>
        <v>2012</v>
      </c>
      <c r="D7750" s="5">
        <v>41078</v>
      </c>
      <c r="E7750" s="5">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4">
        <v>19.468799999999998</v>
      </c>
    </row>
    <row r="7751" spans="1:22" ht="14.25" customHeight="1" x14ac:dyDescent="0.3">
      <c r="A7751" s="4">
        <v>7750</v>
      </c>
      <c r="B7751" s="4" t="s">
        <v>9643</v>
      </c>
      <c r="C7751" s="4">
        <f>YEAR(Data!$D7751)</f>
        <v>2012</v>
      </c>
      <c r="D7751" s="5">
        <v>41078</v>
      </c>
      <c r="E7751" s="5">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ht="14.25" customHeight="1" x14ac:dyDescent="0.3">
      <c r="A7752" s="4">
        <v>7751</v>
      </c>
      <c r="B7752" s="4" t="s">
        <v>9643</v>
      </c>
      <c r="C7752" s="4">
        <f>YEAR(Data!$D7752)</f>
        <v>2012</v>
      </c>
      <c r="D7752" s="5">
        <v>41078</v>
      </c>
      <c r="E7752" s="5">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ht="14.25" customHeight="1" x14ac:dyDescent="0.3">
      <c r="A7753" s="4">
        <v>7752</v>
      </c>
      <c r="B7753" s="4" t="s">
        <v>9643</v>
      </c>
      <c r="C7753" s="4">
        <f>YEAR(Data!$D7753)</f>
        <v>2012</v>
      </c>
      <c r="D7753" s="5">
        <v>41078</v>
      </c>
      <c r="E7753" s="5">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ht="14.25" customHeight="1" x14ac:dyDescent="0.3">
      <c r="A7754" s="4">
        <v>7753</v>
      </c>
      <c r="B7754" s="4" t="s">
        <v>9643</v>
      </c>
      <c r="C7754" s="4">
        <f>YEAR(Data!$D7754)</f>
        <v>2012</v>
      </c>
      <c r="D7754" s="5">
        <v>41078</v>
      </c>
      <c r="E7754" s="5">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15.849600000000002</v>
      </c>
    </row>
    <row r="7755" spans="1:22" ht="14.25" customHeight="1" x14ac:dyDescent="0.3">
      <c r="A7755" s="4">
        <v>7754</v>
      </c>
      <c r="B7755" s="4" t="s">
        <v>9644</v>
      </c>
      <c r="C7755" s="4">
        <f>YEAR(Data!$D7755)</f>
        <v>2012</v>
      </c>
      <c r="D7755" s="5">
        <v>41243</v>
      </c>
      <c r="E7755" s="5">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4">
        <v>1.0679999999999996</v>
      </c>
    </row>
    <row r="7756" spans="1:22" ht="14.25" customHeight="1" x14ac:dyDescent="0.3">
      <c r="A7756" s="4">
        <v>7755</v>
      </c>
      <c r="B7756" s="4" t="s">
        <v>9645</v>
      </c>
      <c r="C7756" s="4">
        <f>YEAR(Data!$D7756)</f>
        <v>2012</v>
      </c>
      <c r="D7756" s="5">
        <v>41264</v>
      </c>
      <c r="E7756" s="5">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0.33839999999999981</v>
      </c>
    </row>
    <row r="7757" spans="1:22" ht="14.25" customHeight="1" x14ac:dyDescent="0.3">
      <c r="A7757" s="4">
        <v>7756</v>
      </c>
      <c r="B7757" s="4" t="s">
        <v>9646</v>
      </c>
      <c r="C7757" s="4">
        <f>YEAR(Data!$D7757)</f>
        <v>2014</v>
      </c>
      <c r="D7757" s="5">
        <v>41961</v>
      </c>
      <c r="E7757" s="5">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4">
        <v>93.883999999999986</v>
      </c>
    </row>
    <row r="7758" spans="1:22" ht="14.25" customHeight="1" x14ac:dyDescent="0.3">
      <c r="A7758" s="4">
        <v>7757</v>
      </c>
      <c r="B7758" s="4" t="s">
        <v>9646</v>
      </c>
      <c r="C7758" s="4">
        <f>YEAR(Data!$D7758)</f>
        <v>2014</v>
      </c>
      <c r="D7758" s="5">
        <v>41961</v>
      </c>
      <c r="E7758" s="5">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4">
        <v>107.78999999999996</v>
      </c>
    </row>
    <row r="7759" spans="1:22" ht="14.25" customHeight="1" x14ac:dyDescent="0.3">
      <c r="A7759" s="4">
        <v>7758</v>
      </c>
      <c r="B7759" s="4" t="s">
        <v>9649</v>
      </c>
      <c r="C7759" s="4">
        <f>YEAR(Data!$D7759)</f>
        <v>2014</v>
      </c>
      <c r="D7759" s="5">
        <v>41957</v>
      </c>
      <c r="E7759" s="5">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12.208000000000002</v>
      </c>
    </row>
    <row r="7760" spans="1:22" ht="14.25" customHeight="1" x14ac:dyDescent="0.3">
      <c r="A7760" s="4">
        <v>7759</v>
      </c>
      <c r="B7760" s="4" t="s">
        <v>9649</v>
      </c>
      <c r="C7760" s="4">
        <f>YEAR(Data!$D7760)</f>
        <v>2014</v>
      </c>
      <c r="D7760" s="5">
        <v>41957</v>
      </c>
      <c r="E7760" s="5">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4">
        <v>30.989999999999995</v>
      </c>
    </row>
    <row r="7761" spans="1:22" ht="14.25" customHeight="1" x14ac:dyDescent="0.3">
      <c r="A7761" s="4">
        <v>7760</v>
      </c>
      <c r="B7761" s="4" t="s">
        <v>9650</v>
      </c>
      <c r="C7761" s="4">
        <f>YEAR(Data!$D7761)</f>
        <v>2013</v>
      </c>
      <c r="D7761" s="5">
        <v>41572</v>
      </c>
      <c r="E7761" s="5">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4">
        <v>5.4432</v>
      </c>
    </row>
    <row r="7762" spans="1:22" ht="14.25" customHeight="1" x14ac:dyDescent="0.3">
      <c r="A7762" s="4">
        <v>7761</v>
      </c>
      <c r="B7762" s="4" t="s">
        <v>9651</v>
      </c>
      <c r="C7762" s="4">
        <f>YEAR(Data!$D7762)</f>
        <v>2011</v>
      </c>
      <c r="D7762" s="5">
        <v>40883</v>
      </c>
      <c r="E7762" s="5">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13.717599999999997</v>
      </c>
    </row>
    <row r="7763" spans="1:22" ht="14.25" customHeight="1" x14ac:dyDescent="0.3">
      <c r="A7763" s="4">
        <v>7762</v>
      </c>
      <c r="B7763" s="4" t="s">
        <v>9652</v>
      </c>
      <c r="C7763" s="4">
        <f>YEAR(Data!$D7763)</f>
        <v>2014</v>
      </c>
      <c r="D7763" s="5">
        <v>41977</v>
      </c>
      <c r="E7763" s="5">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4">
        <v>3.6288</v>
      </c>
    </row>
    <row r="7764" spans="1:22" ht="14.25" customHeight="1" x14ac:dyDescent="0.3">
      <c r="A7764" s="4">
        <v>7763</v>
      </c>
      <c r="B7764" s="4" t="s">
        <v>9653</v>
      </c>
      <c r="C7764" s="4">
        <f>YEAR(Data!$D7764)</f>
        <v>2014</v>
      </c>
      <c r="D7764" s="5">
        <v>41909</v>
      </c>
      <c r="E7764" s="5">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4">
        <v>0.55599999999999994</v>
      </c>
    </row>
    <row r="7765" spans="1:22" ht="14.25" customHeight="1" x14ac:dyDescent="0.3">
      <c r="A7765" s="4">
        <v>7764</v>
      </c>
      <c r="B7765" s="4" t="s">
        <v>9654</v>
      </c>
      <c r="C7765" s="4">
        <f>YEAR(Data!$D7765)</f>
        <v>2012</v>
      </c>
      <c r="D7765" s="5">
        <v>40942</v>
      </c>
      <c r="E7765" s="5">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4">
        <v>35.024399999999993</v>
      </c>
    </row>
    <row r="7766" spans="1:22" ht="14.25" customHeight="1" x14ac:dyDescent="0.3">
      <c r="A7766" s="4">
        <v>7765</v>
      </c>
      <c r="B7766" s="4" t="s">
        <v>9655</v>
      </c>
      <c r="C7766" s="4">
        <f>YEAR(Data!$D7766)</f>
        <v>2014</v>
      </c>
      <c r="D7766" s="5">
        <v>41864</v>
      </c>
      <c r="E7766" s="5">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5.2559999999999993</v>
      </c>
    </row>
    <row r="7767" spans="1:22" ht="14.25" customHeight="1" x14ac:dyDescent="0.3">
      <c r="A7767" s="4">
        <v>7766</v>
      </c>
      <c r="B7767" s="4" t="s">
        <v>9655</v>
      </c>
      <c r="C7767" s="4">
        <f>YEAR(Data!$D7767)</f>
        <v>2014</v>
      </c>
      <c r="D7767" s="5">
        <v>41864</v>
      </c>
      <c r="E7767" s="5">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373.77899999999983</v>
      </c>
    </row>
    <row r="7768" spans="1:22" ht="14.25" customHeight="1" x14ac:dyDescent="0.3">
      <c r="A7768" s="4">
        <v>7767</v>
      </c>
      <c r="B7768" s="4" t="s">
        <v>9655</v>
      </c>
      <c r="C7768" s="4">
        <f>YEAR(Data!$D7768)</f>
        <v>2014</v>
      </c>
      <c r="D7768" s="5">
        <v>41864</v>
      </c>
      <c r="E7768" s="5">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4">
        <v>59.373000000000005</v>
      </c>
    </row>
    <row r="7769" spans="1:22" ht="14.25" customHeight="1" x14ac:dyDescent="0.3">
      <c r="A7769" s="4">
        <v>7768</v>
      </c>
      <c r="B7769" s="4" t="s">
        <v>9656</v>
      </c>
      <c r="C7769" s="4">
        <f>YEAR(Data!$D7769)</f>
        <v>2012</v>
      </c>
      <c r="D7769" s="5">
        <v>41145</v>
      </c>
      <c r="E7769" s="5">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4">
        <v>0.71520000000000028</v>
      </c>
    </row>
    <row r="7770" spans="1:22" ht="14.25" customHeight="1" x14ac:dyDescent="0.3">
      <c r="A7770" s="4">
        <v>7769</v>
      </c>
      <c r="B7770" s="4" t="s">
        <v>9657</v>
      </c>
      <c r="C7770" s="4">
        <f>YEAR(Data!$D7770)</f>
        <v>2014</v>
      </c>
      <c r="D7770" s="5">
        <v>41956</v>
      </c>
      <c r="E7770" s="5">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4">
        <v>9.3520000000000003</v>
      </c>
    </row>
    <row r="7771" spans="1:22" ht="14.25" customHeight="1" x14ac:dyDescent="0.3">
      <c r="A7771" s="4">
        <v>7770</v>
      </c>
      <c r="B7771" s="4" t="s">
        <v>9658</v>
      </c>
      <c r="C7771" s="4">
        <f>YEAR(Data!$D7771)</f>
        <v>2013</v>
      </c>
      <c r="D7771" s="5">
        <v>41488</v>
      </c>
      <c r="E7771" s="5">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90.976200000000063</v>
      </c>
    </row>
    <row r="7772" spans="1:22" ht="14.25" customHeight="1" x14ac:dyDescent="0.3">
      <c r="A7772" s="4">
        <v>7771</v>
      </c>
      <c r="B7772" s="4" t="s">
        <v>9658</v>
      </c>
      <c r="C7772" s="4">
        <f>YEAR(Data!$D7772)</f>
        <v>2013</v>
      </c>
      <c r="D7772" s="5">
        <v>41488</v>
      </c>
      <c r="E7772" s="5">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13.787999999999997</v>
      </c>
    </row>
    <row r="7773" spans="1:22" ht="14.25" customHeight="1" x14ac:dyDescent="0.3">
      <c r="A7773" s="4">
        <v>7772</v>
      </c>
      <c r="B7773" s="4" t="s">
        <v>9659</v>
      </c>
      <c r="C7773" s="4">
        <f>YEAR(Data!$D7773)</f>
        <v>2013</v>
      </c>
      <c r="D7773" s="5">
        <v>41604</v>
      </c>
      <c r="E7773" s="5">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4">
        <v>-304.39200000000005</v>
      </c>
    </row>
    <row r="7774" spans="1:22" ht="14.25" customHeight="1" x14ac:dyDescent="0.3">
      <c r="A7774" s="4">
        <v>7773</v>
      </c>
      <c r="B7774" s="4" t="s">
        <v>9659</v>
      </c>
      <c r="C7774" s="4">
        <f>YEAR(Data!$D7774)</f>
        <v>2013</v>
      </c>
      <c r="D7774" s="5">
        <v>41604</v>
      </c>
      <c r="E7774" s="5">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4">
        <v>-6599.978000000001</v>
      </c>
    </row>
    <row r="7775" spans="1:22" ht="14.25" customHeight="1" x14ac:dyDescent="0.3">
      <c r="A7775" s="4">
        <v>7774</v>
      </c>
      <c r="B7775" s="4" t="s">
        <v>9659</v>
      </c>
      <c r="C7775" s="4">
        <f>YEAR(Data!$D7775)</f>
        <v>2013</v>
      </c>
      <c r="D7775" s="5">
        <v>41604</v>
      </c>
      <c r="E7775" s="5">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4">
        <v>11.995199999999997</v>
      </c>
    </row>
    <row r="7776" spans="1:22" ht="14.25" customHeight="1" x14ac:dyDescent="0.3">
      <c r="A7776" s="4">
        <v>7775</v>
      </c>
      <c r="B7776" s="4" t="s">
        <v>9662</v>
      </c>
      <c r="C7776" s="4">
        <f>YEAR(Data!$D7776)</f>
        <v>2013</v>
      </c>
      <c r="D7776" s="5">
        <v>41378</v>
      </c>
      <c r="E7776" s="5">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2.8763999999999994</v>
      </c>
    </row>
    <row r="7777" spans="1:22" ht="14.25" customHeight="1" x14ac:dyDescent="0.3">
      <c r="A7777" s="4">
        <v>7776</v>
      </c>
      <c r="B7777" s="4" t="s">
        <v>9663</v>
      </c>
      <c r="C7777" s="4">
        <f>YEAR(Data!$D7777)</f>
        <v>2011</v>
      </c>
      <c r="D7777" s="5">
        <v>40904</v>
      </c>
      <c r="E7777" s="5">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4">
        <v>2.9646000000000008</v>
      </c>
    </row>
    <row r="7778" spans="1:22" ht="14.25" customHeight="1" x14ac:dyDescent="0.3">
      <c r="A7778" s="4">
        <v>7777</v>
      </c>
      <c r="B7778" s="4" t="s">
        <v>9663</v>
      </c>
      <c r="C7778" s="4">
        <f>YEAR(Data!$D7778)</f>
        <v>2011</v>
      </c>
      <c r="D7778" s="5">
        <v>40904</v>
      </c>
      <c r="E7778" s="5">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4">
        <v>3.6156000000000001</v>
      </c>
    </row>
    <row r="7779" spans="1:22" ht="14.25" customHeight="1" x14ac:dyDescent="0.3">
      <c r="A7779" s="4">
        <v>7778</v>
      </c>
      <c r="B7779" s="4" t="s">
        <v>9663</v>
      </c>
      <c r="C7779" s="4">
        <f>YEAR(Data!$D7779)</f>
        <v>2011</v>
      </c>
      <c r="D7779" s="5">
        <v>40904</v>
      </c>
      <c r="E7779" s="5">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4">
        <v>13.891499999999999</v>
      </c>
    </row>
    <row r="7780" spans="1:22" ht="14.25" customHeight="1" x14ac:dyDescent="0.3">
      <c r="A7780" s="4">
        <v>7779</v>
      </c>
      <c r="B7780" s="4" t="s">
        <v>9663</v>
      </c>
      <c r="C7780" s="4">
        <f>YEAR(Data!$D7780)</f>
        <v>2011</v>
      </c>
      <c r="D7780" s="5">
        <v>40904</v>
      </c>
      <c r="E7780" s="5">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ht="14.25" customHeight="1" x14ac:dyDescent="0.3">
      <c r="A7781" s="4">
        <v>7780</v>
      </c>
      <c r="B7781" s="4" t="s">
        <v>9664</v>
      </c>
      <c r="C7781" s="4">
        <f>YEAR(Data!$D7781)</f>
        <v>2013</v>
      </c>
      <c r="D7781" s="5">
        <v>41383</v>
      </c>
      <c r="E7781" s="5">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55.058400000000006</v>
      </c>
    </row>
    <row r="7782" spans="1:22" ht="14.25" customHeight="1" x14ac:dyDescent="0.3">
      <c r="A7782" s="4">
        <v>7781</v>
      </c>
      <c r="B7782" s="4" t="s">
        <v>9664</v>
      </c>
      <c r="C7782" s="4">
        <f>YEAR(Data!$D7782)</f>
        <v>2013</v>
      </c>
      <c r="D7782" s="5">
        <v>41383</v>
      </c>
      <c r="E7782" s="5">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7.9812000000000012</v>
      </c>
    </row>
    <row r="7783" spans="1:22" ht="14.25" customHeight="1" x14ac:dyDescent="0.3">
      <c r="A7783" s="4">
        <v>7782</v>
      </c>
      <c r="B7783" s="4" t="s">
        <v>9665</v>
      </c>
      <c r="C7783" s="4">
        <f>YEAR(Data!$D7783)</f>
        <v>2012</v>
      </c>
      <c r="D7783" s="5">
        <v>40976</v>
      </c>
      <c r="E7783" s="5">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4">
        <v>-14.5656</v>
      </c>
    </row>
    <row r="7784" spans="1:22" ht="14.25" customHeight="1" x14ac:dyDescent="0.3">
      <c r="A7784" s="4">
        <v>7783</v>
      </c>
      <c r="B7784" s="4" t="s">
        <v>9666</v>
      </c>
      <c r="C7784" s="4">
        <f>YEAR(Data!$D7784)</f>
        <v>2013</v>
      </c>
      <c r="D7784" s="5">
        <v>41583</v>
      </c>
      <c r="E7784" s="5">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4">
        <v>3.9591999999999992</v>
      </c>
    </row>
    <row r="7785" spans="1:22" ht="14.25" customHeight="1" x14ac:dyDescent="0.3">
      <c r="A7785" s="4">
        <v>7784</v>
      </c>
      <c r="B7785" s="4" t="s">
        <v>9666</v>
      </c>
      <c r="C7785" s="4">
        <f>YEAR(Data!$D7785)</f>
        <v>2013</v>
      </c>
      <c r="D7785" s="5">
        <v>41583</v>
      </c>
      <c r="E7785" s="5">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4">
        <v>-292.10000000000014</v>
      </c>
    </row>
    <row r="7786" spans="1:22" ht="14.25" customHeight="1" x14ac:dyDescent="0.3">
      <c r="A7786" s="4">
        <v>7785</v>
      </c>
      <c r="B7786" s="4" t="s">
        <v>9666</v>
      </c>
      <c r="C7786" s="4">
        <f>YEAR(Data!$D7786)</f>
        <v>2013</v>
      </c>
      <c r="D7786" s="5">
        <v>41583</v>
      </c>
      <c r="E7786" s="5">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-34.758000000000017</v>
      </c>
    </row>
    <row r="7787" spans="1:22" ht="14.25" customHeight="1" x14ac:dyDescent="0.3">
      <c r="A7787" s="4">
        <v>7786</v>
      </c>
      <c r="B7787" s="4" t="s">
        <v>9667</v>
      </c>
      <c r="C7787" s="4">
        <f>YEAR(Data!$D7787)</f>
        <v>2011</v>
      </c>
      <c r="D7787" s="5">
        <v>40876</v>
      </c>
      <c r="E7787" s="5">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11.778199999999998</v>
      </c>
    </row>
    <row r="7788" spans="1:22" ht="14.25" customHeight="1" x14ac:dyDescent="0.3">
      <c r="A7788" s="4">
        <v>7787</v>
      </c>
      <c r="B7788" s="4" t="s">
        <v>9668</v>
      </c>
      <c r="C7788" s="4">
        <f>YEAR(Data!$D7788)</f>
        <v>2013</v>
      </c>
      <c r="D7788" s="5">
        <v>41412</v>
      </c>
      <c r="E7788" s="5">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4">
        <v>-4.7685000000000013</v>
      </c>
    </row>
    <row r="7789" spans="1:22" ht="14.25" customHeight="1" x14ac:dyDescent="0.3">
      <c r="A7789" s="4">
        <v>7788</v>
      </c>
      <c r="B7789" s="4" t="s">
        <v>9668</v>
      </c>
      <c r="C7789" s="4">
        <f>YEAR(Data!$D7789)</f>
        <v>2013</v>
      </c>
      <c r="D7789" s="5">
        <v>41412</v>
      </c>
      <c r="E7789" s="5">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4">
        <v>2.4674999999999994</v>
      </c>
    </row>
    <row r="7790" spans="1:22" ht="14.25" customHeight="1" x14ac:dyDescent="0.3">
      <c r="A7790" s="4">
        <v>7789</v>
      </c>
      <c r="B7790" s="4" t="s">
        <v>9668</v>
      </c>
      <c r="C7790" s="4">
        <f>YEAR(Data!$D7790)</f>
        <v>2013</v>
      </c>
      <c r="D7790" s="5">
        <v>41412</v>
      </c>
      <c r="E7790" s="5">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-10.173599999999997</v>
      </c>
    </row>
    <row r="7791" spans="1:22" ht="14.25" customHeight="1" x14ac:dyDescent="0.3">
      <c r="A7791" s="4">
        <v>7790</v>
      </c>
      <c r="B7791" s="4" t="s">
        <v>9668</v>
      </c>
      <c r="C7791" s="4">
        <f>YEAR(Data!$D7791)</f>
        <v>2013</v>
      </c>
      <c r="D7791" s="5">
        <v>41412</v>
      </c>
      <c r="E7791" s="5">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4">
        <v>9.5399999999999974</v>
      </c>
    </row>
    <row r="7792" spans="1:22" ht="14.25" customHeight="1" x14ac:dyDescent="0.3">
      <c r="A7792" s="4">
        <v>7791</v>
      </c>
      <c r="B7792" s="4" t="s">
        <v>9669</v>
      </c>
      <c r="C7792" s="4">
        <f>YEAR(Data!$D7792)</f>
        <v>2014</v>
      </c>
      <c r="D7792" s="5">
        <v>41902</v>
      </c>
      <c r="E7792" s="5">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4">
        <v>-3.3893999999999984</v>
      </c>
    </row>
    <row r="7793" spans="1:22" ht="14.25" customHeight="1" x14ac:dyDescent="0.3">
      <c r="A7793" s="4">
        <v>7792</v>
      </c>
      <c r="B7793" s="4" t="s">
        <v>9670</v>
      </c>
      <c r="C7793" s="4">
        <f>YEAR(Data!$D7793)</f>
        <v>2013</v>
      </c>
      <c r="D7793" s="5">
        <v>41628</v>
      </c>
      <c r="E7793" s="5">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4">
        <v>-2.8800000000000008</v>
      </c>
    </row>
    <row r="7794" spans="1:22" ht="14.25" customHeight="1" x14ac:dyDescent="0.3">
      <c r="A7794" s="4">
        <v>7793</v>
      </c>
      <c r="B7794" s="4" t="s">
        <v>9671</v>
      </c>
      <c r="C7794" s="4">
        <f>YEAR(Data!$D7794)</f>
        <v>2014</v>
      </c>
      <c r="D7794" s="5">
        <v>41925</v>
      </c>
      <c r="E7794" s="5">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-1.4994000000000067</v>
      </c>
    </row>
    <row r="7795" spans="1:22" ht="14.25" customHeight="1" x14ac:dyDescent="0.3">
      <c r="A7795" s="4">
        <v>7794</v>
      </c>
      <c r="B7795" s="4" t="s">
        <v>9672</v>
      </c>
      <c r="C7795" s="4">
        <f>YEAR(Data!$D7795)</f>
        <v>2012</v>
      </c>
      <c r="D7795" s="5">
        <v>41255</v>
      </c>
      <c r="E7795" s="5">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4">
        <v>15.876000000000001</v>
      </c>
    </row>
    <row r="7796" spans="1:22" ht="14.25" customHeight="1" x14ac:dyDescent="0.3">
      <c r="A7796" s="4">
        <v>7795</v>
      </c>
      <c r="B7796" s="4" t="s">
        <v>9672</v>
      </c>
      <c r="C7796" s="4">
        <f>YEAR(Data!$D7796)</f>
        <v>2012</v>
      </c>
      <c r="D7796" s="5">
        <v>41255</v>
      </c>
      <c r="E7796" s="5">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ht="14.25" customHeight="1" x14ac:dyDescent="0.3">
      <c r="A7797" s="4">
        <v>7796</v>
      </c>
      <c r="B7797" s="4" t="s">
        <v>9673</v>
      </c>
      <c r="C7797" s="4">
        <f>YEAR(Data!$D7797)</f>
        <v>2012</v>
      </c>
      <c r="D7797" s="5">
        <v>41102</v>
      </c>
      <c r="E7797" s="5">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4">
        <v>30.716800000000006</v>
      </c>
    </row>
    <row r="7798" spans="1:22" ht="14.25" customHeight="1" x14ac:dyDescent="0.3">
      <c r="A7798" s="4">
        <v>7797</v>
      </c>
      <c r="B7798" s="4" t="s">
        <v>9674</v>
      </c>
      <c r="C7798" s="4">
        <f>YEAR(Data!$D7798)</f>
        <v>2012</v>
      </c>
      <c r="D7798" s="5">
        <v>41184</v>
      </c>
      <c r="E7798" s="5">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13.181000000000001</v>
      </c>
    </row>
    <row r="7799" spans="1:22" ht="14.25" customHeight="1" x14ac:dyDescent="0.3">
      <c r="A7799" s="4">
        <v>7798</v>
      </c>
      <c r="B7799" s="4" t="s">
        <v>9675</v>
      </c>
      <c r="C7799" s="4">
        <f>YEAR(Data!$D7799)</f>
        <v>2014</v>
      </c>
      <c r="D7799" s="5">
        <v>41723</v>
      </c>
      <c r="E7799" s="5">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4">
        <v>22.094699999999996</v>
      </c>
    </row>
    <row r="7800" spans="1:22" ht="14.25" customHeight="1" x14ac:dyDescent="0.3">
      <c r="A7800" s="4">
        <v>7799</v>
      </c>
      <c r="B7800" s="4" t="s">
        <v>9675</v>
      </c>
      <c r="C7800" s="4">
        <f>YEAR(Data!$D7800)</f>
        <v>2014</v>
      </c>
      <c r="D7800" s="5">
        <v>41723</v>
      </c>
      <c r="E7800" s="5">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136.29709999999994</v>
      </c>
    </row>
    <row r="7801" spans="1:22" ht="14.25" customHeight="1" x14ac:dyDescent="0.3">
      <c r="A7801" s="4">
        <v>7800</v>
      </c>
      <c r="B7801" s="4" t="s">
        <v>9675</v>
      </c>
      <c r="C7801" s="4">
        <f>YEAR(Data!$D7801)</f>
        <v>2014</v>
      </c>
      <c r="D7801" s="5">
        <v>41723</v>
      </c>
      <c r="E7801" s="5">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4">
        <v>2.3093999999999895</v>
      </c>
    </row>
    <row r="7802" spans="1:22" ht="14.25" customHeight="1" x14ac:dyDescent="0.3">
      <c r="A7802" s="4">
        <v>7801</v>
      </c>
      <c r="B7802" s="4" t="s">
        <v>9676</v>
      </c>
      <c r="C7802" s="4">
        <f>YEAR(Data!$D7802)</f>
        <v>2014</v>
      </c>
      <c r="D7802" s="5">
        <v>41792</v>
      </c>
      <c r="E7802" s="5">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-77.126699999999971</v>
      </c>
    </row>
    <row r="7803" spans="1:22" ht="14.25" customHeight="1" x14ac:dyDescent="0.3">
      <c r="A7803" s="4">
        <v>7802</v>
      </c>
      <c r="B7803" s="4" t="s">
        <v>9677</v>
      </c>
      <c r="C7803" s="4">
        <f>YEAR(Data!$D7803)</f>
        <v>2011</v>
      </c>
      <c r="D7803" s="5">
        <v>40626</v>
      </c>
      <c r="E7803" s="5">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4">
        <v>14.572799999999997</v>
      </c>
    </row>
    <row r="7804" spans="1:22" ht="14.25" customHeight="1" x14ac:dyDescent="0.3">
      <c r="A7804" s="4">
        <v>7803</v>
      </c>
      <c r="B7804" s="4" t="s">
        <v>9678</v>
      </c>
      <c r="C7804" s="4">
        <f>YEAR(Data!$D7804)</f>
        <v>2012</v>
      </c>
      <c r="D7804" s="5">
        <v>41174</v>
      </c>
      <c r="E7804" s="5">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4.1999999999999993</v>
      </c>
    </row>
    <row r="7805" spans="1:22" ht="14.25" customHeight="1" x14ac:dyDescent="0.3">
      <c r="A7805" s="4">
        <v>7804</v>
      </c>
      <c r="B7805" s="4" t="s">
        <v>9678</v>
      </c>
      <c r="C7805" s="4">
        <f>YEAR(Data!$D7805)</f>
        <v>2012</v>
      </c>
      <c r="D7805" s="5">
        <v>41174</v>
      </c>
      <c r="E7805" s="5">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4">
        <v>-63.005600000000015</v>
      </c>
    </row>
    <row r="7806" spans="1:22" ht="14.25" customHeight="1" x14ac:dyDescent="0.3">
      <c r="A7806" s="4">
        <v>7805</v>
      </c>
      <c r="B7806" s="4" t="s">
        <v>9678</v>
      </c>
      <c r="C7806" s="4">
        <f>YEAR(Data!$D7806)</f>
        <v>2012</v>
      </c>
      <c r="D7806" s="5">
        <v>41174</v>
      </c>
      <c r="E7806" s="5">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4">
        <v>-4.7670000000000021</v>
      </c>
    </row>
    <row r="7807" spans="1:22" ht="14.25" customHeight="1" x14ac:dyDescent="0.3">
      <c r="A7807" s="4">
        <v>7806</v>
      </c>
      <c r="B7807" s="4" t="s">
        <v>9678</v>
      </c>
      <c r="C7807" s="4">
        <f>YEAR(Data!$D7807)</f>
        <v>2012</v>
      </c>
      <c r="D7807" s="5">
        <v>41174</v>
      </c>
      <c r="E7807" s="5">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4">
        <v>0.31679999999999986</v>
      </c>
    </row>
    <row r="7808" spans="1:22" ht="14.25" customHeight="1" x14ac:dyDescent="0.3">
      <c r="A7808" s="4">
        <v>7807</v>
      </c>
      <c r="B7808" s="4" t="s">
        <v>9678</v>
      </c>
      <c r="C7808" s="4">
        <f>YEAR(Data!$D7808)</f>
        <v>2012</v>
      </c>
      <c r="D7808" s="5">
        <v>41174</v>
      </c>
      <c r="E7808" s="5">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-2.5631999999999993</v>
      </c>
    </row>
    <row r="7809" spans="1:22" ht="14.25" customHeight="1" x14ac:dyDescent="0.3">
      <c r="A7809" s="4">
        <v>7808</v>
      </c>
      <c r="B7809" s="4" t="s">
        <v>9679</v>
      </c>
      <c r="C7809" s="4">
        <f>YEAR(Data!$D7809)</f>
        <v>2013</v>
      </c>
      <c r="D7809" s="5">
        <v>41282</v>
      </c>
      <c r="E7809" s="5">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4">
        <v>-24.662400000000005</v>
      </c>
    </row>
    <row r="7810" spans="1:22" ht="14.25" customHeight="1" x14ac:dyDescent="0.3">
      <c r="A7810" s="4">
        <v>7809</v>
      </c>
      <c r="B7810" s="4" t="s">
        <v>9679</v>
      </c>
      <c r="C7810" s="4">
        <f>YEAR(Data!$D7810)</f>
        <v>2013</v>
      </c>
      <c r="D7810" s="5">
        <v>41282</v>
      </c>
      <c r="E7810" s="5">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5.9519999999999946</v>
      </c>
    </row>
    <row r="7811" spans="1:22" ht="14.25" customHeight="1" x14ac:dyDescent="0.3">
      <c r="A7811" s="4">
        <v>7810</v>
      </c>
      <c r="B7811" s="4" t="s">
        <v>9679</v>
      </c>
      <c r="C7811" s="4">
        <f>YEAR(Data!$D7811)</f>
        <v>2013</v>
      </c>
      <c r="D7811" s="5">
        <v>41282</v>
      </c>
      <c r="E7811" s="5">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4">
        <v>10.878399999999999</v>
      </c>
    </row>
    <row r="7812" spans="1:22" ht="14.25" customHeight="1" x14ac:dyDescent="0.3">
      <c r="A7812" s="4">
        <v>7811</v>
      </c>
      <c r="B7812" s="4" t="s">
        <v>9680</v>
      </c>
      <c r="C7812" s="4">
        <f>YEAR(Data!$D7812)</f>
        <v>2013</v>
      </c>
      <c r="D7812" s="5">
        <v>41319</v>
      </c>
      <c r="E7812" s="5">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4">
        <v>2.1464999999999996</v>
      </c>
    </row>
    <row r="7813" spans="1:22" ht="14.25" customHeight="1" x14ac:dyDescent="0.3">
      <c r="A7813" s="4">
        <v>7812</v>
      </c>
      <c r="B7813" s="4" t="s">
        <v>9680</v>
      </c>
      <c r="C7813" s="4">
        <f>YEAR(Data!$D7813)</f>
        <v>2013</v>
      </c>
      <c r="D7813" s="5">
        <v>41319</v>
      </c>
      <c r="E7813" s="5">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4">
        <v>2.0747999999999998</v>
      </c>
    </row>
    <row r="7814" spans="1:22" ht="14.25" customHeight="1" x14ac:dyDescent="0.3">
      <c r="A7814" s="4">
        <v>7813</v>
      </c>
      <c r="B7814" s="4" t="s">
        <v>9680</v>
      </c>
      <c r="C7814" s="4">
        <f>YEAR(Data!$D7814)</f>
        <v>2013</v>
      </c>
      <c r="D7814" s="5">
        <v>41319</v>
      </c>
      <c r="E7814" s="5">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-47.179800000000029</v>
      </c>
    </row>
    <row r="7815" spans="1:22" ht="14.25" customHeight="1" x14ac:dyDescent="0.3">
      <c r="A7815" s="4">
        <v>7814</v>
      </c>
      <c r="B7815" s="4" t="s">
        <v>9680</v>
      </c>
      <c r="C7815" s="4">
        <f>YEAR(Data!$D7815)</f>
        <v>2013</v>
      </c>
      <c r="D7815" s="5">
        <v>41319</v>
      </c>
      <c r="E7815" s="5">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4.6464000000000008</v>
      </c>
    </row>
    <row r="7816" spans="1:22" ht="14.25" customHeight="1" x14ac:dyDescent="0.3">
      <c r="A7816" s="4">
        <v>7815</v>
      </c>
      <c r="B7816" s="4" t="s">
        <v>9681</v>
      </c>
      <c r="C7816" s="4">
        <f>YEAR(Data!$D7816)</f>
        <v>2014</v>
      </c>
      <c r="D7816" s="5">
        <v>41799</v>
      </c>
      <c r="E7816" s="5">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140.95680000000004</v>
      </c>
    </row>
    <row r="7817" spans="1:22" ht="14.25" customHeight="1" x14ac:dyDescent="0.3">
      <c r="A7817" s="4">
        <v>7816</v>
      </c>
      <c r="B7817" s="4" t="s">
        <v>9681</v>
      </c>
      <c r="C7817" s="4">
        <f>YEAR(Data!$D7817)</f>
        <v>2014</v>
      </c>
      <c r="D7817" s="5">
        <v>41799</v>
      </c>
      <c r="E7817" s="5">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-3.5040000000000022</v>
      </c>
    </row>
    <row r="7818" spans="1:22" ht="14.25" customHeight="1" x14ac:dyDescent="0.3">
      <c r="A7818" s="4">
        <v>7817</v>
      </c>
      <c r="B7818" s="4" t="s">
        <v>9682</v>
      </c>
      <c r="C7818" s="4">
        <f>YEAR(Data!$D7818)</f>
        <v>2013</v>
      </c>
      <c r="D7818" s="5">
        <v>41569</v>
      </c>
      <c r="E7818" s="5">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ht="14.25" customHeight="1" x14ac:dyDescent="0.3">
      <c r="A7819" s="4">
        <v>7818</v>
      </c>
      <c r="B7819" s="4" t="s">
        <v>9682</v>
      </c>
      <c r="C7819" s="4">
        <f>YEAR(Data!$D7819)</f>
        <v>2013</v>
      </c>
      <c r="D7819" s="5">
        <v>41569</v>
      </c>
      <c r="E7819" s="5">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4">
        <v>17.581200000000003</v>
      </c>
    </row>
    <row r="7820" spans="1:22" ht="14.25" customHeight="1" x14ac:dyDescent="0.3">
      <c r="A7820" s="4">
        <v>7819</v>
      </c>
      <c r="B7820" s="4" t="s">
        <v>9682</v>
      </c>
      <c r="C7820" s="4">
        <f>YEAR(Data!$D7820)</f>
        <v>2013</v>
      </c>
      <c r="D7820" s="5">
        <v>41569</v>
      </c>
      <c r="E7820" s="5">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4">
        <v>1644.2912999999999</v>
      </c>
    </row>
    <row r="7821" spans="1:22" ht="14.25" customHeight="1" x14ac:dyDescent="0.3">
      <c r="A7821" s="4">
        <v>7820</v>
      </c>
      <c r="B7821" s="4" t="s">
        <v>9683</v>
      </c>
      <c r="C7821" s="4">
        <f>YEAR(Data!$D7821)</f>
        <v>2014</v>
      </c>
      <c r="D7821" s="5">
        <v>41666</v>
      </c>
      <c r="E7821" s="5">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5.6831999999999994</v>
      </c>
    </row>
    <row r="7822" spans="1:22" ht="14.25" customHeight="1" x14ac:dyDescent="0.3">
      <c r="A7822" s="4">
        <v>7821</v>
      </c>
      <c r="B7822" s="4" t="s">
        <v>9684</v>
      </c>
      <c r="C7822" s="4">
        <f>YEAR(Data!$D7822)</f>
        <v>2014</v>
      </c>
      <c r="D7822" s="5">
        <v>41982</v>
      </c>
      <c r="E7822" s="5">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4">
        <v>160.03979999999999</v>
      </c>
    </row>
    <row r="7823" spans="1:22" ht="14.25" customHeight="1" x14ac:dyDescent="0.3">
      <c r="A7823" s="4">
        <v>7822</v>
      </c>
      <c r="B7823" s="4" t="s">
        <v>9685</v>
      </c>
      <c r="C7823" s="4">
        <f>YEAR(Data!$D7823)</f>
        <v>2013</v>
      </c>
      <c r="D7823" s="5">
        <v>41569</v>
      </c>
      <c r="E7823" s="5">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4">
        <v>6.9794999999999909</v>
      </c>
    </row>
    <row r="7824" spans="1:22" ht="14.25" customHeight="1" x14ac:dyDescent="0.3">
      <c r="A7824" s="4">
        <v>7823</v>
      </c>
      <c r="B7824" s="4" t="s">
        <v>9686</v>
      </c>
      <c r="C7824" s="4">
        <f>YEAR(Data!$D7824)</f>
        <v>2011</v>
      </c>
      <c r="D7824" s="5">
        <v>40781</v>
      </c>
      <c r="E7824" s="5">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ht="14.25" customHeight="1" x14ac:dyDescent="0.3">
      <c r="A7825" s="4">
        <v>7824</v>
      </c>
      <c r="B7825" s="4" t="s">
        <v>9686</v>
      </c>
      <c r="C7825" s="4">
        <f>YEAR(Data!$D7825)</f>
        <v>2011</v>
      </c>
      <c r="D7825" s="5">
        <v>40781</v>
      </c>
      <c r="E7825" s="5">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52.489499999999992</v>
      </c>
    </row>
    <row r="7826" spans="1:22" ht="14.25" customHeight="1" x14ac:dyDescent="0.3">
      <c r="A7826" s="4">
        <v>7825</v>
      </c>
      <c r="B7826" s="4" t="s">
        <v>9687</v>
      </c>
      <c r="C7826" s="4">
        <f>YEAR(Data!$D7826)</f>
        <v>2011</v>
      </c>
      <c r="D7826" s="5">
        <v>40679</v>
      </c>
      <c r="E7826" s="5">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4">
        <v>17.466000000000008</v>
      </c>
    </row>
    <row r="7827" spans="1:22" ht="14.25" customHeight="1" x14ac:dyDescent="0.3">
      <c r="A7827" s="4">
        <v>7826</v>
      </c>
      <c r="B7827" s="4" t="s">
        <v>9688</v>
      </c>
      <c r="C7827" s="4">
        <f>YEAR(Data!$D7827)</f>
        <v>2012</v>
      </c>
      <c r="D7827" s="5">
        <v>40942</v>
      </c>
      <c r="E7827" s="5">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4">
        <v>15.147000000000004</v>
      </c>
    </row>
    <row r="7828" spans="1:22" ht="14.25" customHeight="1" x14ac:dyDescent="0.3">
      <c r="A7828" s="4">
        <v>7827</v>
      </c>
      <c r="B7828" s="4" t="s">
        <v>9689</v>
      </c>
      <c r="C7828" s="4">
        <f>YEAR(Data!$D7828)</f>
        <v>2014</v>
      </c>
      <c r="D7828" s="5">
        <v>41944</v>
      </c>
      <c r="E7828" s="5">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4">
        <v>38.157600000000002</v>
      </c>
    </row>
    <row r="7829" spans="1:22" ht="14.25" customHeight="1" x14ac:dyDescent="0.3">
      <c r="A7829" s="4">
        <v>7828</v>
      </c>
      <c r="B7829" s="4" t="s">
        <v>9689</v>
      </c>
      <c r="C7829" s="4">
        <f>YEAR(Data!$D7829)</f>
        <v>2014</v>
      </c>
      <c r="D7829" s="5">
        <v>41944</v>
      </c>
      <c r="E7829" s="5">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3.2213999999999996</v>
      </c>
    </row>
    <row r="7830" spans="1:22" ht="14.25" customHeight="1" x14ac:dyDescent="0.3">
      <c r="A7830" s="4">
        <v>7829</v>
      </c>
      <c r="B7830" s="4" t="s">
        <v>9690</v>
      </c>
      <c r="C7830" s="4">
        <f>YEAR(Data!$D7830)</f>
        <v>2012</v>
      </c>
      <c r="D7830" s="5">
        <v>41025</v>
      </c>
      <c r="E7830" s="5">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4">
        <v>6.3935999999999957</v>
      </c>
    </row>
    <row r="7831" spans="1:22" ht="14.25" customHeight="1" x14ac:dyDescent="0.3">
      <c r="A7831" s="4">
        <v>7830</v>
      </c>
      <c r="B7831" s="4" t="s">
        <v>9690</v>
      </c>
      <c r="C7831" s="4">
        <f>YEAR(Data!$D7831)</f>
        <v>2012</v>
      </c>
      <c r="D7831" s="5">
        <v>41025</v>
      </c>
      <c r="E7831" s="5">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4">
        <v>15.475200000000001</v>
      </c>
    </row>
    <row r="7832" spans="1:22" ht="14.25" customHeight="1" x14ac:dyDescent="0.3">
      <c r="A7832" s="4">
        <v>7831</v>
      </c>
      <c r="B7832" s="4" t="s">
        <v>9690</v>
      </c>
      <c r="C7832" s="4">
        <f>YEAR(Data!$D7832)</f>
        <v>2012</v>
      </c>
      <c r="D7832" s="5">
        <v>41025</v>
      </c>
      <c r="E7832" s="5">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4">
        <v>38.996999999999986</v>
      </c>
    </row>
    <row r="7833" spans="1:22" ht="14.25" customHeight="1" x14ac:dyDescent="0.3">
      <c r="A7833" s="4">
        <v>7832</v>
      </c>
      <c r="B7833" s="4" t="s">
        <v>9690</v>
      </c>
      <c r="C7833" s="4">
        <f>YEAR(Data!$D7833)</f>
        <v>2012</v>
      </c>
      <c r="D7833" s="5">
        <v>41025</v>
      </c>
      <c r="E7833" s="5">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4">
        <v>17.623199999999997</v>
      </c>
    </row>
    <row r="7834" spans="1:22" ht="14.25" customHeight="1" x14ac:dyDescent="0.3">
      <c r="A7834" s="4">
        <v>7833</v>
      </c>
      <c r="B7834" s="4" t="s">
        <v>9691</v>
      </c>
      <c r="C7834" s="4">
        <f>YEAR(Data!$D7834)</f>
        <v>2013</v>
      </c>
      <c r="D7834" s="5">
        <v>41404</v>
      </c>
      <c r="E7834" s="5">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4">
        <v>1.9136000000000006</v>
      </c>
    </row>
    <row r="7835" spans="1:22" ht="14.25" customHeight="1" x14ac:dyDescent="0.3">
      <c r="A7835" s="4">
        <v>7834</v>
      </c>
      <c r="B7835" s="4" t="s">
        <v>9692</v>
      </c>
      <c r="C7835" s="4">
        <f>YEAR(Data!$D7835)</f>
        <v>2012</v>
      </c>
      <c r="D7835" s="5">
        <v>40932</v>
      </c>
      <c r="E7835" s="5">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4">
        <v>2.1319999999999988</v>
      </c>
    </row>
    <row r="7836" spans="1:22" ht="14.25" customHeight="1" x14ac:dyDescent="0.3">
      <c r="A7836" s="4">
        <v>7835</v>
      </c>
      <c r="B7836" s="4" t="s">
        <v>9693</v>
      </c>
      <c r="C7836" s="4">
        <f>YEAR(Data!$D7836)</f>
        <v>2012</v>
      </c>
      <c r="D7836" s="5">
        <v>41012</v>
      </c>
      <c r="E7836" s="5">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4">
        <v>-15.098000000000013</v>
      </c>
    </row>
    <row r="7837" spans="1:22" ht="14.25" customHeight="1" x14ac:dyDescent="0.3">
      <c r="A7837" s="4">
        <v>7836</v>
      </c>
      <c r="B7837" s="4" t="s">
        <v>9693</v>
      </c>
      <c r="C7837" s="4">
        <f>YEAR(Data!$D7837)</f>
        <v>2012</v>
      </c>
      <c r="D7837" s="5">
        <v>41012</v>
      </c>
      <c r="E7837" s="5">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41.993000000000009</v>
      </c>
    </row>
    <row r="7838" spans="1:22" ht="14.25" customHeight="1" x14ac:dyDescent="0.3">
      <c r="A7838" s="4">
        <v>7837</v>
      </c>
      <c r="B7838" s="4" t="s">
        <v>9694</v>
      </c>
      <c r="C7838" s="4">
        <f>YEAR(Data!$D7838)</f>
        <v>2012</v>
      </c>
      <c r="D7838" s="5">
        <v>41177</v>
      </c>
      <c r="E7838" s="5">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-11.51760000000003</v>
      </c>
    </row>
    <row r="7839" spans="1:22" ht="14.25" customHeight="1" x14ac:dyDescent="0.3">
      <c r="A7839" s="4">
        <v>7838</v>
      </c>
      <c r="B7839" s="4" t="s">
        <v>9694</v>
      </c>
      <c r="C7839" s="4">
        <f>YEAR(Data!$D7839)</f>
        <v>2012</v>
      </c>
      <c r="D7839" s="5">
        <v>41177</v>
      </c>
      <c r="E7839" s="5">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4">
        <v>5.7959999999999994</v>
      </c>
    </row>
    <row r="7840" spans="1:22" ht="14.25" customHeight="1" x14ac:dyDescent="0.3">
      <c r="A7840" s="4">
        <v>7839</v>
      </c>
      <c r="B7840" s="4" t="s">
        <v>9694</v>
      </c>
      <c r="C7840" s="4">
        <f>YEAR(Data!$D7840)</f>
        <v>2012</v>
      </c>
      <c r="D7840" s="5">
        <v>41177</v>
      </c>
      <c r="E7840" s="5">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ht="14.25" customHeight="1" x14ac:dyDescent="0.3">
      <c r="A7841" s="4">
        <v>7840</v>
      </c>
      <c r="B7841" s="4" t="s">
        <v>9695</v>
      </c>
      <c r="C7841" s="4">
        <f>YEAR(Data!$D7841)</f>
        <v>2011</v>
      </c>
      <c r="D7841" s="5">
        <v>40630</v>
      </c>
      <c r="E7841" s="5">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2.8763999999999994</v>
      </c>
    </row>
    <row r="7842" spans="1:22" ht="14.25" customHeight="1" x14ac:dyDescent="0.3">
      <c r="A7842" s="4">
        <v>7841</v>
      </c>
      <c r="B7842" s="4" t="s">
        <v>9695</v>
      </c>
      <c r="C7842" s="4">
        <f>YEAR(Data!$D7842)</f>
        <v>2011</v>
      </c>
      <c r="D7842" s="5">
        <v>40630</v>
      </c>
      <c r="E7842" s="5">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106.62480000000005</v>
      </c>
    </row>
    <row r="7843" spans="1:22" ht="14.25" customHeight="1" x14ac:dyDescent="0.3">
      <c r="A7843" s="4">
        <v>7842</v>
      </c>
      <c r="B7843" s="4" t="s">
        <v>9696</v>
      </c>
      <c r="C7843" s="4">
        <f>YEAR(Data!$D7843)</f>
        <v>2013</v>
      </c>
      <c r="D7843" s="5">
        <v>41473</v>
      </c>
      <c r="E7843" s="5">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13.787999999999997</v>
      </c>
    </row>
    <row r="7844" spans="1:22" ht="14.25" customHeight="1" x14ac:dyDescent="0.3">
      <c r="A7844" s="4">
        <v>7843</v>
      </c>
      <c r="B7844" s="4" t="s">
        <v>9697</v>
      </c>
      <c r="C7844" s="4">
        <f>YEAR(Data!$D7844)</f>
        <v>2011</v>
      </c>
      <c r="D7844" s="5">
        <v>40652</v>
      </c>
      <c r="E7844" s="5">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4">
        <v>26.702999999999999</v>
      </c>
    </row>
    <row r="7845" spans="1:22" ht="14.25" customHeight="1" x14ac:dyDescent="0.3">
      <c r="A7845" s="4">
        <v>7844</v>
      </c>
      <c r="B7845" s="4" t="s">
        <v>9697</v>
      </c>
      <c r="C7845" s="4">
        <f>YEAR(Data!$D7845)</f>
        <v>2011</v>
      </c>
      <c r="D7845" s="5">
        <v>40652</v>
      </c>
      <c r="E7845" s="5">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34.214400000000005</v>
      </c>
    </row>
    <row r="7846" spans="1:22" ht="14.25" customHeight="1" x14ac:dyDescent="0.3">
      <c r="A7846" s="4">
        <v>7845</v>
      </c>
      <c r="B7846" s="4" t="s">
        <v>9698</v>
      </c>
      <c r="C7846" s="4">
        <f>YEAR(Data!$D7846)</f>
        <v>2014</v>
      </c>
      <c r="D7846" s="5">
        <v>41842</v>
      </c>
      <c r="E7846" s="5">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4">
        <v>-21.3264</v>
      </c>
    </row>
    <row r="7847" spans="1:22" ht="14.25" customHeight="1" x14ac:dyDescent="0.3">
      <c r="A7847" s="4">
        <v>7846</v>
      </c>
      <c r="B7847" s="4" t="s">
        <v>9699</v>
      </c>
      <c r="C7847" s="4">
        <f>YEAR(Data!$D7847)</f>
        <v>2012</v>
      </c>
      <c r="D7847" s="5">
        <v>41179</v>
      </c>
      <c r="E7847" s="5">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ht="14.25" customHeight="1" x14ac:dyDescent="0.3">
      <c r="A7848" s="4">
        <v>7847</v>
      </c>
      <c r="B7848" s="4" t="s">
        <v>9699</v>
      </c>
      <c r="C7848" s="4">
        <f>YEAR(Data!$D7848)</f>
        <v>2012</v>
      </c>
      <c r="D7848" s="5">
        <v>41179</v>
      </c>
      <c r="E7848" s="5">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ht="14.25" customHeight="1" x14ac:dyDescent="0.3">
      <c r="A7849" s="4">
        <v>7848</v>
      </c>
      <c r="B7849" s="4" t="s">
        <v>9700</v>
      </c>
      <c r="C7849" s="4">
        <f>YEAR(Data!$D7849)</f>
        <v>2013</v>
      </c>
      <c r="D7849" s="5">
        <v>41332</v>
      </c>
      <c r="E7849" s="5">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4">
        <v>-6.8815999999999953</v>
      </c>
    </row>
    <row r="7850" spans="1:22" ht="14.25" customHeight="1" x14ac:dyDescent="0.3">
      <c r="A7850" s="4">
        <v>7849</v>
      </c>
      <c r="B7850" s="4" t="s">
        <v>9701</v>
      </c>
      <c r="C7850" s="4">
        <f>YEAR(Data!$D7850)</f>
        <v>2013</v>
      </c>
      <c r="D7850" s="5">
        <v>41397</v>
      </c>
      <c r="E7850" s="5">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4">
        <v>-3.787200000000003</v>
      </c>
    </row>
    <row r="7851" spans="1:22" ht="14.25" customHeight="1" x14ac:dyDescent="0.3">
      <c r="A7851" s="4">
        <v>7850</v>
      </c>
      <c r="B7851" s="4" t="s">
        <v>9701</v>
      </c>
      <c r="C7851" s="4">
        <f>YEAR(Data!$D7851)</f>
        <v>2013</v>
      </c>
      <c r="D7851" s="5">
        <v>41397</v>
      </c>
      <c r="E7851" s="5">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4">
        <v>-3.1680000000000001</v>
      </c>
    </row>
    <row r="7852" spans="1:22" ht="14.25" customHeight="1" x14ac:dyDescent="0.3">
      <c r="A7852" s="4">
        <v>7851</v>
      </c>
      <c r="B7852" s="4" t="s">
        <v>9701</v>
      </c>
      <c r="C7852" s="4">
        <f>YEAR(Data!$D7852)</f>
        <v>2013</v>
      </c>
      <c r="D7852" s="5">
        <v>41397</v>
      </c>
      <c r="E7852" s="5">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ht="14.25" customHeight="1" x14ac:dyDescent="0.3">
      <c r="A7853" s="4">
        <v>7852</v>
      </c>
      <c r="B7853" s="4" t="s">
        <v>9702</v>
      </c>
      <c r="C7853" s="4">
        <f>YEAR(Data!$D7853)</f>
        <v>2011</v>
      </c>
      <c r="D7853" s="5">
        <v>40886</v>
      </c>
      <c r="E7853" s="5">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4">
        <v>2.9568000000000003</v>
      </c>
    </row>
    <row r="7854" spans="1:22" ht="14.25" customHeight="1" x14ac:dyDescent="0.3">
      <c r="A7854" s="4">
        <v>7853</v>
      </c>
      <c r="B7854" s="4" t="s">
        <v>9702</v>
      </c>
      <c r="C7854" s="4">
        <f>YEAR(Data!$D7854)</f>
        <v>2011</v>
      </c>
      <c r="D7854" s="5">
        <v>40886</v>
      </c>
      <c r="E7854" s="5">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4">
        <v>-53.008800000000008</v>
      </c>
    </row>
    <row r="7855" spans="1:22" ht="14.25" customHeight="1" x14ac:dyDescent="0.3">
      <c r="A7855" s="4">
        <v>7854</v>
      </c>
      <c r="B7855" s="4" t="s">
        <v>9703</v>
      </c>
      <c r="C7855" s="4">
        <f>YEAR(Data!$D7855)</f>
        <v>2012</v>
      </c>
      <c r="D7855" s="5">
        <v>41268</v>
      </c>
      <c r="E7855" s="5">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4.8804000000000007</v>
      </c>
    </row>
    <row r="7856" spans="1:22" ht="14.25" customHeight="1" x14ac:dyDescent="0.3">
      <c r="A7856" s="4">
        <v>7855</v>
      </c>
      <c r="B7856" s="4" t="s">
        <v>9704</v>
      </c>
      <c r="C7856" s="4">
        <f>YEAR(Data!$D7856)</f>
        <v>2014</v>
      </c>
      <c r="D7856" s="5">
        <v>41981</v>
      </c>
      <c r="E7856" s="5">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4">
        <v>89.779200000000003</v>
      </c>
    </row>
    <row r="7857" spans="1:22" ht="14.25" customHeight="1" x14ac:dyDescent="0.3">
      <c r="A7857" s="4">
        <v>7856</v>
      </c>
      <c r="B7857" s="4" t="s">
        <v>9704</v>
      </c>
      <c r="C7857" s="4">
        <f>YEAR(Data!$D7857)</f>
        <v>2014</v>
      </c>
      <c r="D7857" s="5">
        <v>41981</v>
      </c>
      <c r="E7857" s="5">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4">
        <v>23.4</v>
      </c>
    </row>
    <row r="7858" spans="1:22" ht="14.25" customHeight="1" x14ac:dyDescent="0.3">
      <c r="A7858" s="4">
        <v>7857</v>
      </c>
      <c r="B7858" s="4" t="s">
        <v>9705</v>
      </c>
      <c r="C7858" s="4">
        <f>YEAR(Data!$D7858)</f>
        <v>2011</v>
      </c>
      <c r="D7858" s="5">
        <v>40693</v>
      </c>
      <c r="E7858" s="5">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4">
        <v>8.9543999999999997</v>
      </c>
    </row>
    <row r="7859" spans="1:22" ht="14.25" customHeight="1" x14ac:dyDescent="0.3">
      <c r="A7859" s="4">
        <v>7858</v>
      </c>
      <c r="B7859" s="4" t="s">
        <v>9705</v>
      </c>
      <c r="C7859" s="4">
        <f>YEAR(Data!$D7859)</f>
        <v>2011</v>
      </c>
      <c r="D7859" s="5">
        <v>40693</v>
      </c>
      <c r="E7859" s="5">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134.55999999999995</v>
      </c>
    </row>
    <row r="7860" spans="1:22" ht="14.25" customHeight="1" x14ac:dyDescent="0.3">
      <c r="A7860" s="4">
        <v>7859</v>
      </c>
      <c r="B7860" s="4" t="s">
        <v>9705</v>
      </c>
      <c r="C7860" s="4">
        <f>YEAR(Data!$D7860)</f>
        <v>2011</v>
      </c>
      <c r="D7860" s="5">
        <v>40693</v>
      </c>
      <c r="E7860" s="5">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4">
        <v>77.863499999999988</v>
      </c>
    </row>
    <row r="7861" spans="1:22" ht="14.25" customHeight="1" x14ac:dyDescent="0.3">
      <c r="A7861" s="4">
        <v>7860</v>
      </c>
      <c r="B7861" s="4" t="s">
        <v>9705</v>
      </c>
      <c r="C7861" s="4">
        <f>YEAR(Data!$D7861)</f>
        <v>2011</v>
      </c>
      <c r="D7861" s="5">
        <v>40693</v>
      </c>
      <c r="E7861" s="5">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ht="14.25" customHeight="1" x14ac:dyDescent="0.3">
      <c r="A7862" s="4">
        <v>7861</v>
      </c>
      <c r="B7862" s="4" t="s">
        <v>9706</v>
      </c>
      <c r="C7862" s="4">
        <f>YEAR(Data!$D7862)</f>
        <v>2014</v>
      </c>
      <c r="D7862" s="5">
        <v>41701</v>
      </c>
      <c r="E7862" s="5">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4">
        <v>-12.352</v>
      </c>
    </row>
    <row r="7863" spans="1:22" ht="14.25" customHeight="1" x14ac:dyDescent="0.3">
      <c r="A7863" s="4">
        <v>7862</v>
      </c>
      <c r="B7863" s="4" t="s">
        <v>9707</v>
      </c>
      <c r="C7863" s="4">
        <f>YEAR(Data!$D7863)</f>
        <v>2012</v>
      </c>
      <c r="D7863" s="5">
        <v>41194</v>
      </c>
      <c r="E7863" s="5">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3.400999999999998</v>
      </c>
    </row>
    <row r="7864" spans="1:22" ht="14.25" customHeight="1" x14ac:dyDescent="0.3">
      <c r="A7864" s="4">
        <v>7863</v>
      </c>
      <c r="B7864" s="4" t="s">
        <v>9707</v>
      </c>
      <c r="C7864" s="4">
        <f>YEAR(Data!$D7864)</f>
        <v>2012</v>
      </c>
      <c r="D7864" s="5">
        <v>41194</v>
      </c>
      <c r="E7864" s="5">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ht="14.25" customHeight="1" x14ac:dyDescent="0.3">
      <c r="A7865" s="4">
        <v>7864</v>
      </c>
      <c r="B7865" s="4" t="s">
        <v>9708</v>
      </c>
      <c r="C7865" s="4">
        <f>YEAR(Data!$D7865)</f>
        <v>2012</v>
      </c>
      <c r="D7865" s="5">
        <v>41104</v>
      </c>
      <c r="E7865" s="5">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-64.774800000000013</v>
      </c>
    </row>
    <row r="7866" spans="1:22" ht="14.25" customHeight="1" x14ac:dyDescent="0.3">
      <c r="A7866" s="4">
        <v>7865</v>
      </c>
      <c r="B7866" s="4" t="s">
        <v>9708</v>
      </c>
      <c r="C7866" s="4">
        <f>YEAR(Data!$D7866)</f>
        <v>2012</v>
      </c>
      <c r="D7866" s="5">
        <v>41104</v>
      </c>
      <c r="E7866" s="5">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4">
        <v>6.7048000000000005</v>
      </c>
    </row>
    <row r="7867" spans="1:22" ht="14.25" customHeight="1" x14ac:dyDescent="0.3">
      <c r="A7867" s="4">
        <v>7866</v>
      </c>
      <c r="B7867" s="4" t="s">
        <v>9708</v>
      </c>
      <c r="C7867" s="4">
        <f>YEAR(Data!$D7867)</f>
        <v>2012</v>
      </c>
      <c r="D7867" s="5">
        <v>41104</v>
      </c>
      <c r="E7867" s="5">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49.715999999999966</v>
      </c>
    </row>
    <row r="7868" spans="1:22" ht="14.25" customHeight="1" x14ac:dyDescent="0.3">
      <c r="A7868" s="4">
        <v>7867</v>
      </c>
      <c r="B7868" s="4" t="s">
        <v>9708</v>
      </c>
      <c r="C7868" s="4">
        <f>YEAR(Data!$D7868)</f>
        <v>2012</v>
      </c>
      <c r="D7868" s="5">
        <v>41104</v>
      </c>
      <c r="E7868" s="5">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4">
        <v>-191.64599999999996</v>
      </c>
    </row>
    <row r="7869" spans="1:22" ht="14.25" customHeight="1" x14ac:dyDescent="0.3">
      <c r="A7869" s="4">
        <v>7868</v>
      </c>
      <c r="B7869" s="4" t="s">
        <v>9711</v>
      </c>
      <c r="C7869" s="4">
        <f>YEAR(Data!$D7869)</f>
        <v>2011</v>
      </c>
      <c r="D7869" s="5">
        <v>40866</v>
      </c>
      <c r="E7869" s="5">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ht="14.25" customHeight="1" x14ac:dyDescent="0.3">
      <c r="A7870" s="4">
        <v>7869</v>
      </c>
      <c r="B7870" s="4" t="s">
        <v>9712</v>
      </c>
      <c r="C7870" s="4">
        <f>YEAR(Data!$D7870)</f>
        <v>2013</v>
      </c>
      <c r="D7870" s="5">
        <v>41422</v>
      </c>
      <c r="E7870" s="5">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ht="14.25" customHeight="1" x14ac:dyDescent="0.3">
      <c r="A7871" s="4">
        <v>7870</v>
      </c>
      <c r="B7871" s="4" t="s">
        <v>9713</v>
      </c>
      <c r="C7871" s="4">
        <f>YEAR(Data!$D7871)</f>
        <v>2014</v>
      </c>
      <c r="D7871" s="5">
        <v>41824</v>
      </c>
      <c r="E7871" s="5">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-2.6999999999999993</v>
      </c>
    </row>
    <row r="7872" spans="1:22" ht="14.25" customHeight="1" x14ac:dyDescent="0.3">
      <c r="A7872" s="4">
        <v>7871</v>
      </c>
      <c r="B7872" s="4" t="s">
        <v>9714</v>
      </c>
      <c r="C7872" s="4">
        <f>YEAR(Data!$D7872)</f>
        <v>2014</v>
      </c>
      <c r="D7872" s="5">
        <v>41908</v>
      </c>
      <c r="E7872" s="5">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ht="14.25" customHeight="1" x14ac:dyDescent="0.3">
      <c r="A7873" s="4">
        <v>7872</v>
      </c>
      <c r="B7873" s="4" t="s">
        <v>9715</v>
      </c>
      <c r="C7873" s="4">
        <f>YEAR(Data!$D7873)</f>
        <v>2013</v>
      </c>
      <c r="D7873" s="5">
        <v>41551</v>
      </c>
      <c r="E7873" s="5">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4">
        <v>2.9567999999999999</v>
      </c>
    </row>
    <row r="7874" spans="1:22" ht="14.25" customHeight="1" x14ac:dyDescent="0.3">
      <c r="A7874" s="4">
        <v>7873</v>
      </c>
      <c r="B7874" s="4" t="s">
        <v>9715</v>
      </c>
      <c r="C7874" s="4">
        <f>YEAR(Data!$D7874)</f>
        <v>2013</v>
      </c>
      <c r="D7874" s="5">
        <v>41551</v>
      </c>
      <c r="E7874" s="5">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4">
        <v>102.95279999999988</v>
      </c>
    </row>
    <row r="7875" spans="1:22" ht="14.25" customHeight="1" x14ac:dyDescent="0.3">
      <c r="A7875" s="4">
        <v>7874</v>
      </c>
      <c r="B7875" s="4" t="s">
        <v>9715</v>
      </c>
      <c r="C7875" s="4">
        <f>YEAR(Data!$D7875)</f>
        <v>2013</v>
      </c>
      <c r="D7875" s="5">
        <v>41551</v>
      </c>
      <c r="E7875" s="5">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4">
        <v>3.8519999999999994</v>
      </c>
    </row>
    <row r="7876" spans="1:22" ht="14.25" customHeight="1" x14ac:dyDescent="0.3">
      <c r="A7876" s="4">
        <v>7875</v>
      </c>
      <c r="B7876" s="4" t="s">
        <v>9715</v>
      </c>
      <c r="C7876" s="4">
        <f>YEAR(Data!$D7876)</f>
        <v>2013</v>
      </c>
      <c r="D7876" s="5">
        <v>41551</v>
      </c>
      <c r="E7876" s="5">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4">
        <v>45.975399999999993</v>
      </c>
    </row>
    <row r="7877" spans="1:22" ht="14.25" customHeight="1" x14ac:dyDescent="0.3">
      <c r="A7877" s="4">
        <v>7876</v>
      </c>
      <c r="B7877" s="4" t="s">
        <v>9716</v>
      </c>
      <c r="C7877" s="4">
        <f>YEAR(Data!$D7877)</f>
        <v>2014</v>
      </c>
      <c r="D7877" s="5">
        <v>41892</v>
      </c>
      <c r="E7877" s="5">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4">
        <v>11.2752</v>
      </c>
    </row>
    <row r="7878" spans="1:22" ht="14.25" customHeight="1" x14ac:dyDescent="0.3">
      <c r="A7878" s="4">
        <v>7877</v>
      </c>
      <c r="B7878" s="4" t="s">
        <v>9716</v>
      </c>
      <c r="C7878" s="4">
        <f>YEAR(Data!$D7878)</f>
        <v>2014</v>
      </c>
      <c r="D7878" s="5">
        <v>41892</v>
      </c>
      <c r="E7878" s="5">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4">
        <v>0.8382000000000005</v>
      </c>
    </row>
    <row r="7879" spans="1:22" ht="14.25" customHeight="1" x14ac:dyDescent="0.3">
      <c r="A7879" s="4">
        <v>7878</v>
      </c>
      <c r="B7879" s="4" t="s">
        <v>9717</v>
      </c>
      <c r="C7879" s="4">
        <f>YEAR(Data!$D7879)</f>
        <v>2012</v>
      </c>
      <c r="D7879" s="5">
        <v>40980</v>
      </c>
      <c r="E7879" s="5">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ht="14.25" customHeight="1" x14ac:dyDescent="0.3">
      <c r="A7880" s="4">
        <v>7879</v>
      </c>
      <c r="B7880" s="4" t="s">
        <v>9718</v>
      </c>
      <c r="C7880" s="4">
        <f>YEAR(Data!$D7880)</f>
        <v>2013</v>
      </c>
      <c r="D7880" s="5">
        <v>41608</v>
      </c>
      <c r="E7880" s="5">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4">
        <v>-302.72000000000003</v>
      </c>
    </row>
    <row r="7881" spans="1:22" ht="14.25" customHeight="1" x14ac:dyDescent="0.3">
      <c r="A7881" s="4">
        <v>7880</v>
      </c>
      <c r="B7881" s="4" t="s">
        <v>9719</v>
      </c>
      <c r="C7881" s="4">
        <f>YEAR(Data!$D7881)</f>
        <v>2013</v>
      </c>
      <c r="D7881" s="5">
        <v>41440</v>
      </c>
      <c r="E7881" s="5">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4">
        <v>-118.01160000000002</v>
      </c>
    </row>
    <row r="7882" spans="1:22" ht="14.25" customHeight="1" x14ac:dyDescent="0.3">
      <c r="A7882" s="4">
        <v>7881</v>
      </c>
      <c r="B7882" s="4" t="s">
        <v>9720</v>
      </c>
      <c r="C7882" s="4">
        <f>YEAR(Data!$D7882)</f>
        <v>2014</v>
      </c>
      <c r="D7882" s="5">
        <v>41977</v>
      </c>
      <c r="E7882" s="5">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4">
        <v>1.0007999999999999</v>
      </c>
    </row>
    <row r="7883" spans="1:22" ht="14.25" customHeight="1" x14ac:dyDescent="0.3">
      <c r="A7883" s="4">
        <v>7882</v>
      </c>
      <c r="B7883" s="4" t="s">
        <v>9720</v>
      </c>
      <c r="C7883" s="4">
        <f>YEAR(Data!$D7883)</f>
        <v>2014</v>
      </c>
      <c r="D7883" s="5">
        <v>41977</v>
      </c>
      <c r="E7883" s="5">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4">
        <v>10.553399999999993</v>
      </c>
    </row>
    <row r="7884" spans="1:22" ht="14.25" customHeight="1" x14ac:dyDescent="0.3">
      <c r="A7884" s="4">
        <v>7883</v>
      </c>
      <c r="B7884" s="4" t="s">
        <v>9720</v>
      </c>
      <c r="C7884" s="4">
        <f>YEAR(Data!$D7884)</f>
        <v>2014</v>
      </c>
      <c r="D7884" s="5">
        <v>41977</v>
      </c>
      <c r="E7884" s="5">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4">
        <v>14.07119999999999</v>
      </c>
    </row>
    <row r="7885" spans="1:22" ht="14.25" customHeight="1" x14ac:dyDescent="0.3">
      <c r="A7885" s="4">
        <v>7884</v>
      </c>
      <c r="B7885" s="4" t="s">
        <v>9720</v>
      </c>
      <c r="C7885" s="4">
        <f>YEAR(Data!$D7885)</f>
        <v>2014</v>
      </c>
      <c r="D7885" s="5">
        <v>41977</v>
      </c>
      <c r="E7885" s="5">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4">
        <v>3.7409999999999997</v>
      </c>
    </row>
    <row r="7886" spans="1:22" ht="14.25" customHeight="1" x14ac:dyDescent="0.3">
      <c r="A7886" s="4">
        <v>7885</v>
      </c>
      <c r="B7886" s="4" t="s">
        <v>9720</v>
      </c>
      <c r="C7886" s="4">
        <f>YEAR(Data!$D7886)</f>
        <v>2014</v>
      </c>
      <c r="D7886" s="5">
        <v>41977</v>
      </c>
      <c r="E7886" s="5">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4">
        <v>5.9149999999999938</v>
      </c>
    </row>
    <row r="7887" spans="1:22" ht="14.25" customHeight="1" x14ac:dyDescent="0.3">
      <c r="A7887" s="4">
        <v>7886</v>
      </c>
      <c r="B7887" s="4" t="s">
        <v>9720</v>
      </c>
      <c r="C7887" s="4">
        <f>YEAR(Data!$D7887)</f>
        <v>2014</v>
      </c>
      <c r="D7887" s="5">
        <v>41977</v>
      </c>
      <c r="E7887" s="5">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4">
        <v>7.0128000000000013</v>
      </c>
    </row>
    <row r="7888" spans="1:22" ht="14.25" customHeight="1" x14ac:dyDescent="0.3">
      <c r="A7888" s="4">
        <v>7887</v>
      </c>
      <c r="B7888" s="4" t="s">
        <v>9720</v>
      </c>
      <c r="C7888" s="4">
        <f>YEAR(Data!$D7888)</f>
        <v>2014</v>
      </c>
      <c r="D7888" s="5">
        <v>41977</v>
      </c>
      <c r="E7888" s="5">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4">
        <v>3.3439999999999994</v>
      </c>
    </row>
    <row r="7889" spans="1:22" ht="14.25" customHeight="1" x14ac:dyDescent="0.3">
      <c r="A7889" s="4">
        <v>7888</v>
      </c>
      <c r="B7889" s="4" t="s">
        <v>9720</v>
      </c>
      <c r="C7889" s="4">
        <f>YEAR(Data!$D7889)</f>
        <v>2014</v>
      </c>
      <c r="D7889" s="5">
        <v>41977</v>
      </c>
      <c r="E7889" s="5">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4">
        <v>4.6552000000000007</v>
      </c>
    </row>
    <row r="7890" spans="1:22" ht="14.25" customHeight="1" x14ac:dyDescent="0.3">
      <c r="A7890" s="4">
        <v>7889</v>
      </c>
      <c r="B7890" s="4" t="s">
        <v>9721</v>
      </c>
      <c r="C7890" s="4">
        <f>YEAR(Data!$D7890)</f>
        <v>2013</v>
      </c>
      <c r="D7890" s="5">
        <v>41503</v>
      </c>
      <c r="E7890" s="5">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4">
        <v>15.552000000000001</v>
      </c>
    </row>
    <row r="7891" spans="1:22" ht="14.25" customHeight="1" x14ac:dyDescent="0.3">
      <c r="A7891" s="4">
        <v>7890</v>
      </c>
      <c r="B7891" s="4" t="s">
        <v>9723</v>
      </c>
      <c r="C7891" s="4">
        <f>YEAR(Data!$D7891)</f>
        <v>2013</v>
      </c>
      <c r="D7891" s="5">
        <v>41634</v>
      </c>
      <c r="E7891" s="5">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ht="14.25" customHeight="1" x14ac:dyDescent="0.3">
      <c r="A7892" s="4">
        <v>7891</v>
      </c>
      <c r="B7892" s="4" t="s">
        <v>9723</v>
      </c>
      <c r="C7892" s="4">
        <f>YEAR(Data!$D7892)</f>
        <v>2013</v>
      </c>
      <c r="D7892" s="5">
        <v>41634</v>
      </c>
      <c r="E7892" s="5">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171.99140000000003</v>
      </c>
    </row>
    <row r="7893" spans="1:22" ht="14.25" customHeight="1" x14ac:dyDescent="0.3">
      <c r="A7893" s="4">
        <v>7892</v>
      </c>
      <c r="B7893" s="4" t="s">
        <v>9723</v>
      </c>
      <c r="C7893" s="4">
        <f>YEAR(Data!$D7893)</f>
        <v>2013</v>
      </c>
      <c r="D7893" s="5">
        <v>41634</v>
      </c>
      <c r="E7893" s="5">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4">
        <v>137.54000000000002</v>
      </c>
    </row>
    <row r="7894" spans="1:22" ht="14.25" customHeight="1" x14ac:dyDescent="0.3">
      <c r="A7894" s="4">
        <v>7893</v>
      </c>
      <c r="B7894" s="4" t="s">
        <v>9723</v>
      </c>
      <c r="C7894" s="4">
        <f>YEAR(Data!$D7894)</f>
        <v>2013</v>
      </c>
      <c r="D7894" s="5">
        <v>41634</v>
      </c>
      <c r="E7894" s="5">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4">
        <v>49.970399999999991</v>
      </c>
    </row>
    <row r="7895" spans="1:22" ht="14.25" customHeight="1" x14ac:dyDescent="0.3">
      <c r="A7895" s="4">
        <v>7894</v>
      </c>
      <c r="B7895" s="4" t="s">
        <v>9724</v>
      </c>
      <c r="C7895" s="4">
        <f>YEAR(Data!$D7895)</f>
        <v>2014</v>
      </c>
      <c r="D7895" s="5">
        <v>41844</v>
      </c>
      <c r="E7895" s="5">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4">
        <v>4.3500000000000005</v>
      </c>
    </row>
    <row r="7896" spans="1:22" ht="14.25" customHeight="1" x14ac:dyDescent="0.3">
      <c r="A7896" s="4">
        <v>7895</v>
      </c>
      <c r="B7896" s="4" t="s">
        <v>9725</v>
      </c>
      <c r="C7896" s="4">
        <f>YEAR(Data!$D7896)</f>
        <v>2014</v>
      </c>
      <c r="D7896" s="5">
        <v>41812</v>
      </c>
      <c r="E7896" s="5">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4">
        <v>40.376000000000005</v>
      </c>
    </row>
    <row r="7897" spans="1:22" ht="14.25" customHeight="1" x14ac:dyDescent="0.3">
      <c r="A7897" s="4">
        <v>7896</v>
      </c>
      <c r="B7897" s="4" t="s">
        <v>9725</v>
      </c>
      <c r="C7897" s="4">
        <f>YEAR(Data!$D7897)</f>
        <v>2014</v>
      </c>
      <c r="D7897" s="5">
        <v>41812</v>
      </c>
      <c r="E7897" s="5">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4">
        <v>3.0575999999999999</v>
      </c>
    </row>
    <row r="7898" spans="1:22" ht="14.25" customHeight="1" x14ac:dyDescent="0.3">
      <c r="A7898" s="4">
        <v>7897</v>
      </c>
      <c r="B7898" s="4" t="s">
        <v>9725</v>
      </c>
      <c r="C7898" s="4">
        <f>YEAR(Data!$D7898)</f>
        <v>2014</v>
      </c>
      <c r="D7898" s="5">
        <v>41812</v>
      </c>
      <c r="E7898" s="5">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4">
        <v>219.44159999999999</v>
      </c>
    </row>
    <row r="7899" spans="1:22" ht="14.25" customHeight="1" x14ac:dyDescent="0.3">
      <c r="A7899" s="4">
        <v>7898</v>
      </c>
      <c r="B7899" s="4" t="s">
        <v>9727</v>
      </c>
      <c r="C7899" s="4">
        <f>YEAR(Data!$D7899)</f>
        <v>2014</v>
      </c>
      <c r="D7899" s="5">
        <v>41865</v>
      </c>
      <c r="E7899" s="5">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30.605399999999946</v>
      </c>
    </row>
    <row r="7900" spans="1:22" ht="14.25" customHeight="1" x14ac:dyDescent="0.3">
      <c r="A7900" s="4">
        <v>7899</v>
      </c>
      <c r="B7900" s="4" t="s">
        <v>9727</v>
      </c>
      <c r="C7900" s="4">
        <f>YEAR(Data!$D7900)</f>
        <v>2014</v>
      </c>
      <c r="D7900" s="5">
        <v>41865</v>
      </c>
      <c r="E7900" s="5">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4">
        <v>-1237.8461999999995</v>
      </c>
    </row>
    <row r="7901" spans="1:22" ht="14.25" customHeight="1" x14ac:dyDescent="0.3">
      <c r="A7901" s="4">
        <v>7900</v>
      </c>
      <c r="B7901" s="4" t="s">
        <v>9727</v>
      </c>
      <c r="C7901" s="4">
        <f>YEAR(Data!$D7901)</f>
        <v>2014</v>
      </c>
      <c r="D7901" s="5">
        <v>41865</v>
      </c>
      <c r="E7901" s="5">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4">
        <v>9.1199999999999974</v>
      </c>
    </row>
    <row r="7902" spans="1:22" ht="14.25" customHeight="1" x14ac:dyDescent="0.3">
      <c r="A7902" s="4">
        <v>7901</v>
      </c>
      <c r="B7902" s="4" t="s">
        <v>9727</v>
      </c>
      <c r="C7902" s="4">
        <f>YEAR(Data!$D7902)</f>
        <v>2014</v>
      </c>
      <c r="D7902" s="5">
        <v>41865</v>
      </c>
      <c r="E7902" s="5">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4">
        <v>0.47520000000000018</v>
      </c>
    </row>
    <row r="7903" spans="1:22" ht="14.25" customHeight="1" x14ac:dyDescent="0.3">
      <c r="A7903" s="4">
        <v>7902</v>
      </c>
      <c r="B7903" s="4" t="s">
        <v>9727</v>
      </c>
      <c r="C7903" s="4">
        <f>YEAR(Data!$D7903)</f>
        <v>2014</v>
      </c>
      <c r="D7903" s="5">
        <v>41865</v>
      </c>
      <c r="E7903" s="5">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4">
        <v>0</v>
      </c>
    </row>
    <row r="7904" spans="1:22" ht="14.25" customHeight="1" x14ac:dyDescent="0.3">
      <c r="A7904" s="4">
        <v>7903</v>
      </c>
      <c r="B7904" s="4" t="s">
        <v>9727</v>
      </c>
      <c r="C7904" s="4">
        <f>YEAR(Data!$D7904)</f>
        <v>2014</v>
      </c>
      <c r="D7904" s="5">
        <v>41865</v>
      </c>
      <c r="E7904" s="5">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4.7969999999999988</v>
      </c>
    </row>
    <row r="7905" spans="1:22" ht="14.25" customHeight="1" x14ac:dyDescent="0.3">
      <c r="A7905" s="4">
        <v>7904</v>
      </c>
      <c r="B7905" s="4" t="s">
        <v>9727</v>
      </c>
      <c r="C7905" s="4">
        <f>YEAR(Data!$D7905)</f>
        <v>2014</v>
      </c>
      <c r="D7905" s="5">
        <v>41865</v>
      </c>
      <c r="E7905" s="5">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4">
        <v>47.660399999999967</v>
      </c>
    </row>
    <row r="7906" spans="1:22" ht="14.25" customHeight="1" x14ac:dyDescent="0.3">
      <c r="A7906" s="4">
        <v>7905</v>
      </c>
      <c r="B7906" s="4" t="s">
        <v>9728</v>
      </c>
      <c r="C7906" s="4">
        <f>YEAR(Data!$D7906)</f>
        <v>2012</v>
      </c>
      <c r="D7906" s="5">
        <v>41220</v>
      </c>
      <c r="E7906" s="5">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26.823999999999995</v>
      </c>
    </row>
    <row r="7907" spans="1:22" ht="14.25" customHeight="1" x14ac:dyDescent="0.3">
      <c r="A7907" s="4">
        <v>7906</v>
      </c>
      <c r="B7907" s="4" t="s">
        <v>9729</v>
      </c>
      <c r="C7907" s="4">
        <f>YEAR(Data!$D7907)</f>
        <v>2012</v>
      </c>
      <c r="D7907" s="5">
        <v>41197</v>
      </c>
      <c r="E7907" s="5">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ht="14.25" customHeight="1" x14ac:dyDescent="0.3">
      <c r="A7908" s="4">
        <v>7907</v>
      </c>
      <c r="B7908" s="4" t="s">
        <v>9729</v>
      </c>
      <c r="C7908" s="4">
        <f>YEAR(Data!$D7908)</f>
        <v>2012</v>
      </c>
      <c r="D7908" s="5">
        <v>41197</v>
      </c>
      <c r="E7908" s="5">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4">
        <v>-6.93</v>
      </c>
    </row>
    <row r="7909" spans="1:22" ht="14.25" customHeight="1" x14ac:dyDescent="0.3">
      <c r="A7909" s="4">
        <v>7908</v>
      </c>
      <c r="B7909" s="4" t="s">
        <v>9730</v>
      </c>
      <c r="C7909" s="4">
        <f>YEAR(Data!$D7909)</f>
        <v>2013</v>
      </c>
      <c r="D7909" s="5">
        <v>41486</v>
      </c>
      <c r="E7909" s="5">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178.90999999999997</v>
      </c>
    </row>
    <row r="7910" spans="1:22" ht="14.25" customHeight="1" x14ac:dyDescent="0.3">
      <c r="A7910" s="4">
        <v>7909</v>
      </c>
      <c r="B7910" s="4" t="s">
        <v>9731</v>
      </c>
      <c r="C7910" s="4">
        <f>YEAR(Data!$D7910)</f>
        <v>2013</v>
      </c>
      <c r="D7910" s="5">
        <v>41612</v>
      </c>
      <c r="E7910" s="5">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4">
        <v>6.717599999999976</v>
      </c>
    </row>
    <row r="7911" spans="1:22" ht="14.25" customHeight="1" x14ac:dyDescent="0.3">
      <c r="A7911" s="4">
        <v>7910</v>
      </c>
      <c r="B7911" s="4" t="s">
        <v>9731</v>
      </c>
      <c r="C7911" s="4">
        <f>YEAR(Data!$D7911)</f>
        <v>2013</v>
      </c>
      <c r="D7911" s="5">
        <v>41612</v>
      </c>
      <c r="E7911" s="5">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4">
        <v>5.9184000000000019</v>
      </c>
    </row>
    <row r="7912" spans="1:22" ht="14.25" customHeight="1" x14ac:dyDescent="0.3">
      <c r="A7912" s="4">
        <v>7911</v>
      </c>
      <c r="B7912" s="4" t="s">
        <v>9731</v>
      </c>
      <c r="C7912" s="4">
        <f>YEAR(Data!$D7912)</f>
        <v>2013</v>
      </c>
      <c r="D7912" s="5">
        <v>41612</v>
      </c>
      <c r="E7912" s="5">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4">
        <v>7.3079999999999998</v>
      </c>
    </row>
    <row r="7913" spans="1:22" ht="14.25" customHeight="1" x14ac:dyDescent="0.3">
      <c r="A7913" s="4">
        <v>7912</v>
      </c>
      <c r="B7913" s="4" t="s">
        <v>9731</v>
      </c>
      <c r="C7913" s="4">
        <f>YEAR(Data!$D7913)</f>
        <v>2013</v>
      </c>
      <c r="D7913" s="5">
        <v>41612</v>
      </c>
      <c r="E7913" s="5">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4">
        <v>-12.097999999999999</v>
      </c>
    </row>
    <row r="7914" spans="1:22" ht="14.25" customHeight="1" x14ac:dyDescent="0.3">
      <c r="A7914" s="4">
        <v>7913</v>
      </c>
      <c r="B7914" s="4" t="s">
        <v>9733</v>
      </c>
      <c r="C7914" s="4">
        <f>YEAR(Data!$D7914)</f>
        <v>2013</v>
      </c>
      <c r="D7914" s="5">
        <v>41393</v>
      </c>
      <c r="E7914" s="5">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4">
        <v>-31.861200000000004</v>
      </c>
    </row>
    <row r="7915" spans="1:22" ht="14.25" customHeight="1" x14ac:dyDescent="0.3">
      <c r="A7915" s="4">
        <v>7914</v>
      </c>
      <c r="B7915" s="4" t="s">
        <v>9734</v>
      </c>
      <c r="C7915" s="4">
        <f>YEAR(Data!$D7915)</f>
        <v>2014</v>
      </c>
      <c r="D7915" s="5">
        <v>41877</v>
      </c>
      <c r="E7915" s="5">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4">
        <v>1.9271999999999991</v>
      </c>
    </row>
    <row r="7916" spans="1:22" ht="14.25" customHeight="1" x14ac:dyDescent="0.3">
      <c r="A7916" s="4">
        <v>7915</v>
      </c>
      <c r="B7916" s="4" t="s">
        <v>9735</v>
      </c>
      <c r="C7916" s="4">
        <f>YEAR(Data!$D7916)</f>
        <v>2014</v>
      </c>
      <c r="D7916" s="5">
        <v>41808</v>
      </c>
      <c r="E7916" s="5">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4">
        <v>1668.2049999999999</v>
      </c>
    </row>
    <row r="7917" spans="1:22" ht="14.25" customHeight="1" x14ac:dyDescent="0.3">
      <c r="A7917" s="4">
        <v>7916</v>
      </c>
      <c r="B7917" s="4" t="s">
        <v>9735</v>
      </c>
      <c r="C7917" s="4">
        <f>YEAR(Data!$D7917)</f>
        <v>2014</v>
      </c>
      <c r="D7917" s="5">
        <v>41808</v>
      </c>
      <c r="E7917" s="5">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4">
        <v>8.1071999999999917</v>
      </c>
    </row>
    <row r="7918" spans="1:22" ht="14.25" customHeight="1" x14ac:dyDescent="0.3">
      <c r="A7918" s="4">
        <v>7917</v>
      </c>
      <c r="B7918" s="4" t="s">
        <v>9738</v>
      </c>
      <c r="C7918" s="4">
        <f>YEAR(Data!$D7918)</f>
        <v>2012</v>
      </c>
      <c r="D7918" s="5">
        <v>41233</v>
      </c>
      <c r="E7918" s="5">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4">
        <v>-93.472400000000022</v>
      </c>
    </row>
    <row r="7919" spans="1:22" ht="14.25" customHeight="1" x14ac:dyDescent="0.3">
      <c r="A7919" s="4">
        <v>7918</v>
      </c>
      <c r="B7919" s="4" t="s">
        <v>9739</v>
      </c>
      <c r="C7919" s="4">
        <f>YEAR(Data!$D7919)</f>
        <v>2014</v>
      </c>
      <c r="D7919" s="5">
        <v>41887</v>
      </c>
      <c r="E7919" s="5">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3.7979999999999947</v>
      </c>
    </row>
    <row r="7920" spans="1:22" ht="14.25" customHeight="1" x14ac:dyDescent="0.3">
      <c r="A7920" s="4">
        <v>7919</v>
      </c>
      <c r="B7920" s="4" t="s">
        <v>9740</v>
      </c>
      <c r="C7920" s="4">
        <f>YEAR(Data!$D7920)</f>
        <v>2012</v>
      </c>
      <c r="D7920" s="5">
        <v>41094</v>
      </c>
      <c r="E7920" s="5">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7.4255999999999993</v>
      </c>
    </row>
    <row r="7921" spans="1:22" ht="14.25" customHeight="1" x14ac:dyDescent="0.3">
      <c r="A7921" s="4">
        <v>7920</v>
      </c>
      <c r="B7921" s="4" t="s">
        <v>9741</v>
      </c>
      <c r="C7921" s="4">
        <f>YEAR(Data!$D7921)</f>
        <v>2014</v>
      </c>
      <c r="D7921" s="5">
        <v>41898</v>
      </c>
      <c r="E7921" s="5">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4">
        <v>10.813600000000001</v>
      </c>
    </row>
    <row r="7922" spans="1:22" ht="14.25" customHeight="1" x14ac:dyDescent="0.3">
      <c r="A7922" s="4">
        <v>7921</v>
      </c>
      <c r="B7922" s="4" t="s">
        <v>9741</v>
      </c>
      <c r="C7922" s="4">
        <f>YEAR(Data!$D7922)</f>
        <v>2014</v>
      </c>
      <c r="D7922" s="5">
        <v>41898</v>
      </c>
      <c r="E7922" s="5">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4">
        <v>10.796399999999998</v>
      </c>
    </row>
    <row r="7923" spans="1:22" ht="14.25" customHeight="1" x14ac:dyDescent="0.3">
      <c r="A7923" s="4">
        <v>7922</v>
      </c>
      <c r="B7923" s="4" t="s">
        <v>9742</v>
      </c>
      <c r="C7923" s="4">
        <f>YEAR(Data!$D7923)</f>
        <v>2014</v>
      </c>
      <c r="D7923" s="5">
        <v>41712</v>
      </c>
      <c r="E7923" s="5">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81.920999999999992</v>
      </c>
    </row>
    <row r="7924" spans="1:22" ht="14.25" customHeight="1" x14ac:dyDescent="0.3">
      <c r="A7924" s="4">
        <v>7923</v>
      </c>
      <c r="B7924" s="4" t="s">
        <v>9743</v>
      </c>
      <c r="C7924" s="4">
        <f>YEAR(Data!$D7924)</f>
        <v>2014</v>
      </c>
      <c r="D7924" s="5">
        <v>41907</v>
      </c>
      <c r="E7924" s="5">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4">
        <v>38.396000000000015</v>
      </c>
    </row>
    <row r="7925" spans="1:22" ht="14.25" customHeight="1" x14ac:dyDescent="0.3">
      <c r="A7925" s="4">
        <v>7924</v>
      </c>
      <c r="B7925" s="4" t="s">
        <v>9743</v>
      </c>
      <c r="C7925" s="4">
        <f>YEAR(Data!$D7925)</f>
        <v>2014</v>
      </c>
      <c r="D7925" s="5">
        <v>41907</v>
      </c>
      <c r="E7925" s="5">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4">
        <v>-11.417999999999999</v>
      </c>
    </row>
    <row r="7926" spans="1:22" ht="14.25" customHeight="1" x14ac:dyDescent="0.3">
      <c r="A7926" s="4">
        <v>7925</v>
      </c>
      <c r="B7926" s="4" t="s">
        <v>9744</v>
      </c>
      <c r="C7926" s="4">
        <f>YEAR(Data!$D7926)</f>
        <v>2013</v>
      </c>
      <c r="D7926" s="5">
        <v>41500</v>
      </c>
      <c r="E7926" s="5">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ht="14.25" customHeight="1" x14ac:dyDescent="0.3">
      <c r="A7927" s="4">
        <v>7926</v>
      </c>
      <c r="B7927" s="4" t="s">
        <v>9744</v>
      </c>
      <c r="C7927" s="4">
        <f>YEAR(Data!$D7927)</f>
        <v>2013</v>
      </c>
      <c r="D7927" s="5">
        <v>41500</v>
      </c>
      <c r="E7927" s="5">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4">
        <v>51.800000000000004</v>
      </c>
    </row>
    <row r="7928" spans="1:22" ht="14.25" customHeight="1" x14ac:dyDescent="0.3">
      <c r="A7928" s="4">
        <v>7927</v>
      </c>
      <c r="B7928" s="4" t="s">
        <v>9745</v>
      </c>
      <c r="C7928" s="4">
        <f>YEAR(Data!$D7928)</f>
        <v>2014</v>
      </c>
      <c r="D7928" s="5">
        <v>41964</v>
      </c>
      <c r="E7928" s="5">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4">
        <v>1.3365</v>
      </c>
    </row>
    <row r="7929" spans="1:22" ht="14.25" customHeight="1" x14ac:dyDescent="0.3">
      <c r="A7929" s="4">
        <v>7928</v>
      </c>
      <c r="B7929" s="4" t="s">
        <v>9745</v>
      </c>
      <c r="C7929" s="4">
        <f>YEAR(Data!$D7929)</f>
        <v>2014</v>
      </c>
      <c r="D7929" s="5">
        <v>41964</v>
      </c>
      <c r="E7929" s="5">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170.99699999999996</v>
      </c>
    </row>
    <row r="7930" spans="1:22" ht="14.25" customHeight="1" x14ac:dyDescent="0.3">
      <c r="A7930" s="4">
        <v>7929</v>
      </c>
      <c r="B7930" s="4" t="s">
        <v>9745</v>
      </c>
      <c r="C7930" s="4">
        <f>YEAR(Data!$D7930)</f>
        <v>2014</v>
      </c>
      <c r="D7930" s="5">
        <v>41964</v>
      </c>
      <c r="E7930" s="5">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4">
        <v>9.1745999999999981</v>
      </c>
    </row>
    <row r="7931" spans="1:22" ht="14.25" customHeight="1" x14ac:dyDescent="0.3">
      <c r="A7931" s="4">
        <v>7930</v>
      </c>
      <c r="B7931" s="4" t="s">
        <v>9746</v>
      </c>
      <c r="C7931" s="4">
        <f>YEAR(Data!$D7931)</f>
        <v>2014</v>
      </c>
      <c r="D7931" s="5">
        <v>41846</v>
      </c>
      <c r="E7931" s="5">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-4.2588000000000363</v>
      </c>
    </row>
    <row r="7932" spans="1:22" ht="14.25" customHeight="1" x14ac:dyDescent="0.3">
      <c r="A7932" s="4">
        <v>7931</v>
      </c>
      <c r="B7932" s="4" t="s">
        <v>9747</v>
      </c>
      <c r="C7932" s="4">
        <f>YEAR(Data!$D7932)</f>
        <v>2013</v>
      </c>
      <c r="D7932" s="5">
        <v>41359</v>
      </c>
      <c r="E7932" s="5">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4">
        <v>17.855999999999995</v>
      </c>
    </row>
    <row r="7933" spans="1:22" ht="14.25" customHeight="1" x14ac:dyDescent="0.3">
      <c r="A7933" s="4">
        <v>7932</v>
      </c>
      <c r="B7933" s="4" t="s">
        <v>9748</v>
      </c>
      <c r="C7933" s="4">
        <f>YEAR(Data!$D7933)</f>
        <v>2013</v>
      </c>
      <c r="D7933" s="5">
        <v>41471</v>
      </c>
      <c r="E7933" s="5">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4">
        <v>23.027999999999992</v>
      </c>
    </row>
    <row r="7934" spans="1:22" ht="14.25" customHeight="1" x14ac:dyDescent="0.3">
      <c r="A7934" s="4">
        <v>7933</v>
      </c>
      <c r="B7934" s="4" t="s">
        <v>9748</v>
      </c>
      <c r="C7934" s="4">
        <f>YEAR(Data!$D7934)</f>
        <v>2013</v>
      </c>
      <c r="D7934" s="5">
        <v>41471</v>
      </c>
      <c r="E7934" s="5">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ht="14.25" customHeight="1" x14ac:dyDescent="0.3">
      <c r="A7935" s="4">
        <v>7934</v>
      </c>
      <c r="B7935" s="4" t="s">
        <v>9749</v>
      </c>
      <c r="C7935" s="4">
        <f>YEAR(Data!$D7935)</f>
        <v>2014</v>
      </c>
      <c r="D7935" s="5">
        <v>41869</v>
      </c>
      <c r="E7935" s="5">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ht="14.25" customHeight="1" x14ac:dyDescent="0.3">
      <c r="A7936" s="4">
        <v>7935</v>
      </c>
      <c r="B7936" s="4" t="s">
        <v>9749</v>
      </c>
      <c r="C7936" s="4">
        <f>YEAR(Data!$D7936)</f>
        <v>2014</v>
      </c>
      <c r="D7936" s="5">
        <v>41869</v>
      </c>
      <c r="E7936" s="5">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8.9969999999999892</v>
      </c>
    </row>
    <row r="7937" spans="1:22" ht="14.25" customHeight="1" x14ac:dyDescent="0.3">
      <c r="A7937" s="4">
        <v>7936</v>
      </c>
      <c r="B7937" s="4" t="s">
        <v>9749</v>
      </c>
      <c r="C7937" s="4">
        <f>YEAR(Data!$D7937)</f>
        <v>2014</v>
      </c>
      <c r="D7937" s="5">
        <v>41869</v>
      </c>
      <c r="E7937" s="5">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3.8519999999999994</v>
      </c>
    </row>
    <row r="7938" spans="1:22" ht="14.25" customHeight="1" x14ac:dyDescent="0.3">
      <c r="A7938" s="4">
        <v>7937</v>
      </c>
      <c r="B7938" s="4" t="s">
        <v>9749</v>
      </c>
      <c r="C7938" s="4">
        <f>YEAR(Data!$D7938)</f>
        <v>2014</v>
      </c>
      <c r="D7938" s="5">
        <v>41869</v>
      </c>
      <c r="E7938" s="5">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4">
        <v>4.8720000000000008</v>
      </c>
    </row>
    <row r="7939" spans="1:22" ht="14.25" customHeight="1" x14ac:dyDescent="0.3">
      <c r="A7939" s="4">
        <v>7938</v>
      </c>
      <c r="B7939" s="4" t="s">
        <v>9749</v>
      </c>
      <c r="C7939" s="4">
        <f>YEAR(Data!$D7939)</f>
        <v>2014</v>
      </c>
      <c r="D7939" s="5">
        <v>41869</v>
      </c>
      <c r="E7939" s="5">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654.7553999999999</v>
      </c>
    </row>
    <row r="7940" spans="1:22" ht="14.25" customHeight="1" x14ac:dyDescent="0.3">
      <c r="A7940" s="4">
        <v>7939</v>
      </c>
      <c r="B7940" s="4" t="s">
        <v>9749</v>
      </c>
      <c r="C7940" s="4">
        <f>YEAR(Data!$D7940)</f>
        <v>2014</v>
      </c>
      <c r="D7940" s="5">
        <v>41869</v>
      </c>
      <c r="E7940" s="5">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4">
        <v>140.54820000000001</v>
      </c>
    </row>
    <row r="7941" spans="1:22" ht="14.25" customHeight="1" x14ac:dyDescent="0.3">
      <c r="A7941" s="4">
        <v>7940</v>
      </c>
      <c r="B7941" s="4" t="s">
        <v>9749</v>
      </c>
      <c r="C7941" s="4">
        <f>YEAR(Data!$D7941)</f>
        <v>2014</v>
      </c>
      <c r="D7941" s="5">
        <v>41869</v>
      </c>
      <c r="E7941" s="5">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77.369599999999991</v>
      </c>
    </row>
    <row r="7942" spans="1:22" ht="14.25" customHeight="1" x14ac:dyDescent="0.3">
      <c r="A7942" s="4">
        <v>7941</v>
      </c>
      <c r="B7942" s="4" t="s">
        <v>9750</v>
      </c>
      <c r="C7942" s="4">
        <f>YEAR(Data!$D7942)</f>
        <v>2013</v>
      </c>
      <c r="D7942" s="5">
        <v>41623</v>
      </c>
      <c r="E7942" s="5">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-9.1601999999999961</v>
      </c>
    </row>
    <row r="7943" spans="1:22" ht="14.25" customHeight="1" x14ac:dyDescent="0.3">
      <c r="A7943" s="4">
        <v>7942</v>
      </c>
      <c r="B7943" s="4" t="s">
        <v>9750</v>
      </c>
      <c r="C7943" s="4">
        <f>YEAR(Data!$D7943)</f>
        <v>2013</v>
      </c>
      <c r="D7943" s="5">
        <v>41623</v>
      </c>
      <c r="E7943" s="5">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35.047999999999995</v>
      </c>
    </row>
    <row r="7944" spans="1:22" ht="14.25" customHeight="1" x14ac:dyDescent="0.3">
      <c r="A7944" s="4">
        <v>7943</v>
      </c>
      <c r="B7944" s="4" t="s">
        <v>9751</v>
      </c>
      <c r="C7944" s="4">
        <f>YEAR(Data!$D7944)</f>
        <v>2014</v>
      </c>
      <c r="D7944" s="5">
        <v>41999</v>
      </c>
      <c r="E7944" s="5">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4">
        <v>-59.372999999999976</v>
      </c>
    </row>
    <row r="7945" spans="1:22" ht="14.25" customHeight="1" x14ac:dyDescent="0.3">
      <c r="A7945" s="4">
        <v>7944</v>
      </c>
      <c r="B7945" s="4" t="s">
        <v>9751</v>
      </c>
      <c r="C7945" s="4">
        <f>YEAR(Data!$D7945)</f>
        <v>2014</v>
      </c>
      <c r="D7945" s="5">
        <v>41999</v>
      </c>
      <c r="E7945" s="5">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4">
        <v>5.0273999999999965</v>
      </c>
    </row>
    <row r="7946" spans="1:22" ht="14.25" customHeight="1" x14ac:dyDescent="0.3">
      <c r="A7946" s="4">
        <v>7945</v>
      </c>
      <c r="B7946" s="4" t="s">
        <v>9751</v>
      </c>
      <c r="C7946" s="4">
        <f>YEAR(Data!$D7946)</f>
        <v>2014</v>
      </c>
      <c r="D7946" s="5">
        <v>41999</v>
      </c>
      <c r="E7946" s="5">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4">
        <v>2.3808000000000007</v>
      </c>
    </row>
    <row r="7947" spans="1:22" ht="14.25" customHeight="1" x14ac:dyDescent="0.3">
      <c r="A7947" s="4">
        <v>7946</v>
      </c>
      <c r="B7947" s="4" t="s">
        <v>9751</v>
      </c>
      <c r="C7947" s="4">
        <f>YEAR(Data!$D7947)</f>
        <v>2014</v>
      </c>
      <c r="D7947" s="5">
        <v>41999</v>
      </c>
      <c r="E7947" s="5">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4">
        <v>-65.567999999999998</v>
      </c>
    </row>
    <row r="7948" spans="1:22" ht="14.25" customHeight="1" x14ac:dyDescent="0.3">
      <c r="A7948" s="4">
        <v>7947</v>
      </c>
      <c r="B7948" s="4" t="s">
        <v>9751</v>
      </c>
      <c r="C7948" s="4">
        <f>YEAR(Data!$D7948)</f>
        <v>2014</v>
      </c>
      <c r="D7948" s="5">
        <v>41999</v>
      </c>
      <c r="E7948" s="5">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4">
        <v>-5.0687999999999995</v>
      </c>
    </row>
    <row r="7949" spans="1:22" ht="14.25" customHeight="1" x14ac:dyDescent="0.3">
      <c r="A7949" s="4">
        <v>7948</v>
      </c>
      <c r="B7949" s="4" t="s">
        <v>9752</v>
      </c>
      <c r="C7949" s="4">
        <f>YEAR(Data!$D7949)</f>
        <v>2011</v>
      </c>
      <c r="D7949" s="5">
        <v>40603</v>
      </c>
      <c r="E7949" s="5">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-3.5324999999999998</v>
      </c>
    </row>
    <row r="7950" spans="1:22" ht="14.25" customHeight="1" x14ac:dyDescent="0.3">
      <c r="A7950" s="4">
        <v>7949</v>
      </c>
      <c r="B7950" s="4" t="s">
        <v>9752</v>
      </c>
      <c r="C7950" s="4">
        <f>YEAR(Data!$D7950)</f>
        <v>2011</v>
      </c>
      <c r="D7950" s="5">
        <v>40603</v>
      </c>
      <c r="E7950" s="5">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4">
        <v>0</v>
      </c>
    </row>
    <row r="7951" spans="1:22" ht="14.25" customHeight="1" x14ac:dyDescent="0.3">
      <c r="A7951" s="4">
        <v>7950</v>
      </c>
      <c r="B7951" s="4" t="s">
        <v>9752</v>
      </c>
      <c r="C7951" s="4">
        <f>YEAR(Data!$D7951)</f>
        <v>2011</v>
      </c>
      <c r="D7951" s="5">
        <v>40603</v>
      </c>
      <c r="E7951" s="5">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4">
        <v>-34.953600000000002</v>
      </c>
    </row>
    <row r="7952" spans="1:22" ht="14.25" customHeight="1" x14ac:dyDescent="0.3">
      <c r="A7952" s="4">
        <v>7951</v>
      </c>
      <c r="B7952" s="4" t="s">
        <v>9752</v>
      </c>
      <c r="C7952" s="4">
        <f>YEAR(Data!$D7952)</f>
        <v>2011</v>
      </c>
      <c r="D7952" s="5">
        <v>40603</v>
      </c>
      <c r="E7952" s="5">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-22.671600000000005</v>
      </c>
    </row>
    <row r="7953" spans="1:22" ht="14.25" customHeight="1" x14ac:dyDescent="0.3">
      <c r="A7953" s="4">
        <v>7952</v>
      </c>
      <c r="B7953" s="4" t="s">
        <v>9753</v>
      </c>
      <c r="C7953" s="4">
        <f>YEAR(Data!$D7953)</f>
        <v>2012</v>
      </c>
      <c r="D7953" s="5">
        <v>41232</v>
      </c>
      <c r="E7953" s="5">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4">
        <v>2.2439999999999998</v>
      </c>
    </row>
    <row r="7954" spans="1:22" ht="14.25" customHeight="1" x14ac:dyDescent="0.3">
      <c r="A7954" s="4">
        <v>7953</v>
      </c>
      <c r="B7954" s="4" t="s">
        <v>9753</v>
      </c>
      <c r="C7954" s="4">
        <f>YEAR(Data!$D7954)</f>
        <v>2012</v>
      </c>
      <c r="D7954" s="5">
        <v>41232</v>
      </c>
      <c r="E7954" s="5">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4">
        <v>249.91039999999998</v>
      </c>
    </row>
    <row r="7955" spans="1:22" ht="14.25" customHeight="1" x14ac:dyDescent="0.3">
      <c r="A7955" s="4">
        <v>7954</v>
      </c>
      <c r="B7955" s="4" t="s">
        <v>9754</v>
      </c>
      <c r="C7955" s="4">
        <f>YEAR(Data!$D7955)</f>
        <v>2011</v>
      </c>
      <c r="D7955" s="5">
        <v>40634</v>
      </c>
      <c r="E7955" s="5">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4">
        <v>2.6783999999999963</v>
      </c>
    </row>
    <row r="7956" spans="1:22" ht="14.25" customHeight="1" x14ac:dyDescent="0.3">
      <c r="A7956" s="4">
        <v>7955</v>
      </c>
      <c r="B7956" s="4" t="s">
        <v>9754</v>
      </c>
      <c r="C7956" s="4">
        <f>YEAR(Data!$D7956)</f>
        <v>2011</v>
      </c>
      <c r="D7956" s="5">
        <v>40634</v>
      </c>
      <c r="E7956" s="5">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4">
        <v>3.0575999999999999</v>
      </c>
    </row>
    <row r="7957" spans="1:22" ht="14.25" customHeight="1" x14ac:dyDescent="0.3">
      <c r="A7957" s="4">
        <v>7956</v>
      </c>
      <c r="B7957" s="4" t="s">
        <v>9755</v>
      </c>
      <c r="C7957" s="4">
        <f>YEAR(Data!$D7957)</f>
        <v>2014</v>
      </c>
      <c r="D7957" s="5">
        <v>41918</v>
      </c>
      <c r="E7957" s="5">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4">
        <v>-59.835600000000042</v>
      </c>
    </row>
    <row r="7958" spans="1:22" ht="14.25" customHeight="1" x14ac:dyDescent="0.3">
      <c r="A7958" s="4">
        <v>7957</v>
      </c>
      <c r="B7958" s="4" t="s">
        <v>9755</v>
      </c>
      <c r="C7958" s="4">
        <f>YEAR(Data!$D7958)</f>
        <v>2014</v>
      </c>
      <c r="D7958" s="5">
        <v>41918</v>
      </c>
      <c r="E7958" s="5">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4">
        <v>6.8539999999999992</v>
      </c>
    </row>
    <row r="7959" spans="1:22" ht="14.25" customHeight="1" x14ac:dyDescent="0.3">
      <c r="A7959" s="4">
        <v>7958</v>
      </c>
      <c r="B7959" s="4" t="s">
        <v>9755</v>
      </c>
      <c r="C7959" s="4">
        <f>YEAR(Data!$D7959)</f>
        <v>2014</v>
      </c>
      <c r="D7959" s="5">
        <v>41918</v>
      </c>
      <c r="E7959" s="5">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4">
        <v>4.1080000000000005</v>
      </c>
    </row>
    <row r="7960" spans="1:22" ht="14.25" customHeight="1" x14ac:dyDescent="0.3">
      <c r="A7960" s="4">
        <v>7959</v>
      </c>
      <c r="B7960" s="4" t="s">
        <v>9755</v>
      </c>
      <c r="C7960" s="4">
        <f>YEAR(Data!$D7960)</f>
        <v>2014</v>
      </c>
      <c r="D7960" s="5">
        <v>41918</v>
      </c>
      <c r="E7960" s="5">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4">
        <v>26.973000000000003</v>
      </c>
    </row>
    <row r="7961" spans="1:22" ht="14.25" customHeight="1" x14ac:dyDescent="0.3">
      <c r="A7961" s="4">
        <v>7960</v>
      </c>
      <c r="B7961" s="4" t="s">
        <v>9755</v>
      </c>
      <c r="C7961" s="4">
        <f>YEAR(Data!$D7961)</f>
        <v>2014</v>
      </c>
      <c r="D7961" s="5">
        <v>41918</v>
      </c>
      <c r="E7961" s="5">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4">
        <v>5.1587999999999852</v>
      </c>
    </row>
    <row r="7962" spans="1:22" ht="14.25" customHeight="1" x14ac:dyDescent="0.3">
      <c r="A7962" s="4">
        <v>7961</v>
      </c>
      <c r="B7962" s="4" t="s">
        <v>9755</v>
      </c>
      <c r="C7962" s="4">
        <f>YEAR(Data!$D7962)</f>
        <v>2014</v>
      </c>
      <c r="D7962" s="5">
        <v>41918</v>
      </c>
      <c r="E7962" s="5">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4">
        <v>2.6972999999999994</v>
      </c>
    </row>
    <row r="7963" spans="1:22" ht="14.25" customHeight="1" x14ac:dyDescent="0.3">
      <c r="A7963" s="4">
        <v>7962</v>
      </c>
      <c r="B7963" s="4" t="s">
        <v>9756</v>
      </c>
      <c r="C7963" s="4">
        <f>YEAR(Data!$D7963)</f>
        <v>2014</v>
      </c>
      <c r="D7963" s="5">
        <v>41962</v>
      </c>
      <c r="E7963" s="5">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4">
        <v>-19.323000000000011</v>
      </c>
    </row>
    <row r="7964" spans="1:22" ht="14.25" customHeight="1" x14ac:dyDescent="0.3">
      <c r="A7964" s="4">
        <v>7963</v>
      </c>
      <c r="B7964" s="4" t="s">
        <v>9756</v>
      </c>
      <c r="C7964" s="4">
        <f>YEAR(Data!$D7964)</f>
        <v>2014</v>
      </c>
      <c r="D7964" s="5">
        <v>41962</v>
      </c>
      <c r="E7964" s="5">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4">
        <v>-16.185600000000001</v>
      </c>
    </row>
    <row r="7965" spans="1:22" ht="14.25" customHeight="1" x14ac:dyDescent="0.3">
      <c r="A7965" s="4">
        <v>7964</v>
      </c>
      <c r="B7965" s="4" t="s">
        <v>9756</v>
      </c>
      <c r="C7965" s="4">
        <f>YEAR(Data!$D7965)</f>
        <v>2014</v>
      </c>
      <c r="D7965" s="5">
        <v>41962</v>
      </c>
      <c r="E7965" s="5">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4">
        <v>48.631999999999948</v>
      </c>
    </row>
    <row r="7966" spans="1:22" ht="14.25" customHeight="1" x14ac:dyDescent="0.3">
      <c r="A7966" s="4">
        <v>7965</v>
      </c>
      <c r="B7966" s="4" t="s">
        <v>9756</v>
      </c>
      <c r="C7966" s="4">
        <f>YEAR(Data!$D7966)</f>
        <v>2014</v>
      </c>
      <c r="D7966" s="5">
        <v>41962</v>
      </c>
      <c r="E7966" s="5">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4">
        <v>7.2576000000000001</v>
      </c>
    </row>
    <row r="7967" spans="1:22" ht="14.25" customHeight="1" x14ac:dyDescent="0.3">
      <c r="A7967" s="4">
        <v>7966</v>
      </c>
      <c r="B7967" s="4" t="s">
        <v>9756</v>
      </c>
      <c r="C7967" s="4">
        <f>YEAR(Data!$D7967)</f>
        <v>2014</v>
      </c>
      <c r="D7967" s="5">
        <v>41962</v>
      </c>
      <c r="E7967" s="5">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4">
        <v>14.5152</v>
      </c>
    </row>
    <row r="7968" spans="1:22" ht="14.25" customHeight="1" x14ac:dyDescent="0.3">
      <c r="A7968" s="4">
        <v>7967</v>
      </c>
      <c r="B7968" s="4" t="s">
        <v>9757</v>
      </c>
      <c r="C7968" s="4">
        <f>YEAR(Data!$D7968)</f>
        <v>2012</v>
      </c>
      <c r="D7968" s="5">
        <v>40991</v>
      </c>
      <c r="E7968" s="5">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4">
        <v>16.68</v>
      </c>
    </row>
    <row r="7969" spans="1:22" ht="14.25" customHeight="1" x14ac:dyDescent="0.3">
      <c r="A7969" s="4">
        <v>7968</v>
      </c>
      <c r="B7969" s="4" t="s">
        <v>9758</v>
      </c>
      <c r="C7969" s="4">
        <f>YEAR(Data!$D7969)</f>
        <v>2013</v>
      </c>
      <c r="D7969" s="5">
        <v>41558</v>
      </c>
      <c r="E7969" s="5">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4">
        <v>-190.85220000000004</v>
      </c>
    </row>
    <row r="7970" spans="1:22" ht="14.25" customHeight="1" x14ac:dyDescent="0.3">
      <c r="A7970" s="4">
        <v>7969</v>
      </c>
      <c r="B7970" s="4" t="s">
        <v>9758</v>
      </c>
      <c r="C7970" s="4">
        <f>YEAR(Data!$D7970)</f>
        <v>2013</v>
      </c>
      <c r="D7970" s="5">
        <v>41558</v>
      </c>
      <c r="E7970" s="5">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4">
        <v>-2.9985000000000022</v>
      </c>
    </row>
    <row r="7971" spans="1:22" ht="14.25" customHeight="1" x14ac:dyDescent="0.3">
      <c r="A7971" s="4">
        <v>7970</v>
      </c>
      <c r="B7971" s="4" t="s">
        <v>9758</v>
      </c>
      <c r="C7971" s="4">
        <f>YEAR(Data!$D7971)</f>
        <v>2013</v>
      </c>
      <c r="D7971" s="5">
        <v>41558</v>
      </c>
      <c r="E7971" s="5">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4">
        <v>13.588199999999986</v>
      </c>
    </row>
    <row r="7972" spans="1:22" ht="14.25" customHeight="1" x14ac:dyDescent="0.3">
      <c r="A7972" s="4">
        <v>7971</v>
      </c>
      <c r="B7972" s="4" t="s">
        <v>9761</v>
      </c>
      <c r="C7972" s="4">
        <f>YEAR(Data!$D7972)</f>
        <v>2012</v>
      </c>
      <c r="D7972" s="5">
        <v>41137</v>
      </c>
      <c r="E7972" s="5">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-112.62159999999994</v>
      </c>
    </row>
    <row r="7973" spans="1:22" ht="14.25" customHeight="1" x14ac:dyDescent="0.3">
      <c r="A7973" s="4">
        <v>7972</v>
      </c>
      <c r="B7973" s="4" t="s">
        <v>9761</v>
      </c>
      <c r="C7973" s="4">
        <f>YEAR(Data!$D7973)</f>
        <v>2012</v>
      </c>
      <c r="D7973" s="5">
        <v>41137</v>
      </c>
      <c r="E7973" s="5">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4">
        <v>-5.4558000000000035</v>
      </c>
    </row>
    <row r="7974" spans="1:22" ht="14.25" customHeight="1" x14ac:dyDescent="0.3">
      <c r="A7974" s="4">
        <v>7973</v>
      </c>
      <c r="B7974" s="4" t="s">
        <v>9761</v>
      </c>
      <c r="C7974" s="4">
        <f>YEAR(Data!$D7974)</f>
        <v>2012</v>
      </c>
      <c r="D7974" s="5">
        <v>41137</v>
      </c>
      <c r="E7974" s="5">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4">
        <v>3.6288</v>
      </c>
    </row>
    <row r="7975" spans="1:22" ht="14.25" customHeight="1" x14ac:dyDescent="0.3">
      <c r="A7975" s="4">
        <v>7974</v>
      </c>
      <c r="B7975" s="4" t="s">
        <v>9761</v>
      </c>
      <c r="C7975" s="4">
        <f>YEAR(Data!$D7975)</f>
        <v>2012</v>
      </c>
      <c r="D7975" s="5">
        <v>41137</v>
      </c>
      <c r="E7975" s="5">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4">
        <v>-1.9067999999999996</v>
      </c>
    </row>
    <row r="7976" spans="1:22" ht="14.25" customHeight="1" x14ac:dyDescent="0.3">
      <c r="A7976" s="4">
        <v>7975</v>
      </c>
      <c r="B7976" s="4" t="s">
        <v>9761</v>
      </c>
      <c r="C7976" s="4">
        <f>YEAR(Data!$D7976)</f>
        <v>2012</v>
      </c>
      <c r="D7976" s="5">
        <v>41137</v>
      </c>
      <c r="E7976" s="5">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4">
        <v>0</v>
      </c>
    </row>
    <row r="7977" spans="1:22" ht="14.25" customHeight="1" x14ac:dyDescent="0.3">
      <c r="A7977" s="4">
        <v>7976</v>
      </c>
      <c r="B7977" s="4" t="s">
        <v>9761</v>
      </c>
      <c r="C7977" s="4">
        <f>YEAR(Data!$D7977)</f>
        <v>2012</v>
      </c>
      <c r="D7977" s="5">
        <v>41137</v>
      </c>
      <c r="E7977" s="5">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v>
      </c>
    </row>
    <row r="7978" spans="1:22" ht="14.25" customHeight="1" x14ac:dyDescent="0.3">
      <c r="A7978" s="4">
        <v>7977</v>
      </c>
      <c r="B7978" s="4" t="s">
        <v>9761</v>
      </c>
      <c r="C7978" s="4">
        <f>YEAR(Data!$D7978)</f>
        <v>2012</v>
      </c>
      <c r="D7978" s="5">
        <v>41137</v>
      </c>
      <c r="E7978" s="5">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4">
        <v>3.2099999999999982</v>
      </c>
    </row>
    <row r="7979" spans="1:22" ht="14.25" customHeight="1" x14ac:dyDescent="0.3">
      <c r="A7979" s="4">
        <v>7978</v>
      </c>
      <c r="B7979" s="4" t="s">
        <v>9762</v>
      </c>
      <c r="C7979" s="4">
        <f>YEAR(Data!$D7979)</f>
        <v>2011</v>
      </c>
      <c r="D7979" s="5">
        <v>40694</v>
      </c>
      <c r="E7979" s="5">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197.99099999999996</v>
      </c>
    </row>
    <row r="7980" spans="1:22" ht="14.25" customHeight="1" x14ac:dyDescent="0.3">
      <c r="A7980" s="4">
        <v>7979</v>
      </c>
      <c r="B7980" s="4" t="s">
        <v>9762</v>
      </c>
      <c r="C7980" s="4">
        <f>YEAR(Data!$D7980)</f>
        <v>2011</v>
      </c>
      <c r="D7980" s="5">
        <v>40694</v>
      </c>
      <c r="E7980" s="5">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4">
        <v>32.981699999999989</v>
      </c>
    </row>
    <row r="7981" spans="1:22" ht="14.25" customHeight="1" x14ac:dyDescent="0.3">
      <c r="A7981" s="4">
        <v>7980</v>
      </c>
      <c r="B7981" s="4" t="s">
        <v>9763</v>
      </c>
      <c r="C7981" s="4">
        <f>YEAR(Data!$D7981)</f>
        <v>2012</v>
      </c>
      <c r="D7981" s="5">
        <v>41148</v>
      </c>
      <c r="E7981" s="5">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1.6587999999999996</v>
      </c>
    </row>
    <row r="7982" spans="1:22" ht="14.25" customHeight="1" x14ac:dyDescent="0.3">
      <c r="A7982" s="4">
        <v>7981</v>
      </c>
      <c r="B7982" s="4" t="s">
        <v>9764</v>
      </c>
      <c r="C7982" s="4">
        <f>YEAR(Data!$D7982)</f>
        <v>2011</v>
      </c>
      <c r="D7982" s="5">
        <v>40547</v>
      </c>
      <c r="E7982" s="5">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4">
        <v>5.5511999999999979</v>
      </c>
    </row>
    <row r="7983" spans="1:22" ht="14.25" customHeight="1" x14ac:dyDescent="0.3">
      <c r="A7983" s="4">
        <v>7982</v>
      </c>
      <c r="B7983" s="4" t="s">
        <v>9765</v>
      </c>
      <c r="C7983" s="4">
        <f>YEAR(Data!$D7983)</f>
        <v>2011</v>
      </c>
      <c r="D7983" s="5">
        <v>40796</v>
      </c>
      <c r="E7983" s="5">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4">
        <v>22.118400000000001</v>
      </c>
    </row>
    <row r="7984" spans="1:22" ht="14.25" customHeight="1" x14ac:dyDescent="0.3">
      <c r="A7984" s="4">
        <v>7983</v>
      </c>
      <c r="B7984" s="4" t="s">
        <v>9765</v>
      </c>
      <c r="C7984" s="4">
        <f>YEAR(Data!$D7984)</f>
        <v>2011</v>
      </c>
      <c r="D7984" s="5">
        <v>40796</v>
      </c>
      <c r="E7984" s="5">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4">
        <v>76.469999999999985</v>
      </c>
    </row>
    <row r="7985" spans="1:22" ht="14.25" customHeight="1" x14ac:dyDescent="0.3">
      <c r="A7985" s="4">
        <v>7984</v>
      </c>
      <c r="B7985" s="4" t="s">
        <v>9767</v>
      </c>
      <c r="C7985" s="4">
        <f>YEAR(Data!$D7985)</f>
        <v>2014</v>
      </c>
      <c r="D7985" s="5">
        <v>41662</v>
      </c>
      <c r="E7985" s="5">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4">
        <v>4.9139999999999988</v>
      </c>
    </row>
    <row r="7986" spans="1:22" ht="14.25" customHeight="1" x14ac:dyDescent="0.3">
      <c r="A7986" s="4">
        <v>7985</v>
      </c>
      <c r="B7986" s="4" t="s">
        <v>9767</v>
      </c>
      <c r="C7986" s="4">
        <f>YEAR(Data!$D7986)</f>
        <v>2014</v>
      </c>
      <c r="D7986" s="5">
        <v>41662</v>
      </c>
      <c r="E7986" s="5">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4">
        <v>0.88559999999999883</v>
      </c>
    </row>
    <row r="7987" spans="1:22" ht="14.25" customHeight="1" x14ac:dyDescent="0.3">
      <c r="A7987" s="4">
        <v>7986</v>
      </c>
      <c r="B7987" s="4" t="s">
        <v>9768</v>
      </c>
      <c r="C7987" s="4">
        <f>YEAR(Data!$D7987)</f>
        <v>2013</v>
      </c>
      <c r="D7987" s="5">
        <v>41386</v>
      </c>
      <c r="E7987" s="5">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ht="14.25" customHeight="1" x14ac:dyDescent="0.3">
      <c r="A7988" s="4">
        <v>7987</v>
      </c>
      <c r="B7988" s="4" t="s">
        <v>9769</v>
      </c>
      <c r="C7988" s="4">
        <f>YEAR(Data!$D7988)</f>
        <v>2013</v>
      </c>
      <c r="D7988" s="5">
        <v>41476</v>
      </c>
      <c r="E7988" s="5">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4">
        <v>43.175999999999995</v>
      </c>
    </row>
    <row r="7989" spans="1:22" ht="14.25" customHeight="1" x14ac:dyDescent="0.3">
      <c r="A7989" s="4">
        <v>7988</v>
      </c>
      <c r="B7989" s="4" t="s">
        <v>9770</v>
      </c>
      <c r="C7989" s="4">
        <f>YEAR(Data!$D7989)</f>
        <v>2013</v>
      </c>
      <c r="D7989" s="5">
        <v>41510</v>
      </c>
      <c r="E7989" s="5">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4">
        <v>11.591999999999999</v>
      </c>
    </row>
    <row r="7990" spans="1:22" ht="14.25" customHeight="1" x14ac:dyDescent="0.3">
      <c r="A7990" s="4">
        <v>7989</v>
      </c>
      <c r="B7990" s="4" t="s">
        <v>9770</v>
      </c>
      <c r="C7990" s="4">
        <f>YEAR(Data!$D7990)</f>
        <v>2013</v>
      </c>
      <c r="D7990" s="5">
        <v>41510</v>
      </c>
      <c r="E7990" s="5">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4">
        <v>17.667299999999997</v>
      </c>
    </row>
    <row r="7991" spans="1:22" ht="14.25" customHeight="1" x14ac:dyDescent="0.3">
      <c r="A7991" s="4">
        <v>7990</v>
      </c>
      <c r="B7991" s="4" t="s">
        <v>9770</v>
      </c>
      <c r="C7991" s="4">
        <f>YEAR(Data!$D7991)</f>
        <v>2013</v>
      </c>
      <c r="D7991" s="5">
        <v>41510</v>
      </c>
      <c r="E7991" s="5">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4">
        <v>4.1916000000000011</v>
      </c>
    </row>
    <row r="7992" spans="1:22" ht="14.25" customHeight="1" x14ac:dyDescent="0.3">
      <c r="A7992" s="4">
        <v>7991</v>
      </c>
      <c r="B7992" s="4" t="s">
        <v>9770</v>
      </c>
      <c r="C7992" s="4">
        <f>YEAR(Data!$D7992)</f>
        <v>2013</v>
      </c>
      <c r="D7992" s="5">
        <v>41510</v>
      </c>
      <c r="E7992" s="5">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4">
        <v>0.89100000000000001</v>
      </c>
    </row>
    <row r="7993" spans="1:22" ht="14.25" customHeight="1" x14ac:dyDescent="0.3">
      <c r="A7993" s="4">
        <v>7992</v>
      </c>
      <c r="B7993" s="4" t="s">
        <v>9772</v>
      </c>
      <c r="C7993" s="4">
        <f>YEAR(Data!$D7993)</f>
        <v>2013</v>
      </c>
      <c r="D7993" s="5">
        <v>41440</v>
      </c>
      <c r="E7993" s="5">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4">
        <v>-26.623999999999995</v>
      </c>
    </row>
    <row r="7994" spans="1:22" ht="14.25" customHeight="1" x14ac:dyDescent="0.3">
      <c r="A7994" s="4">
        <v>7993</v>
      </c>
      <c r="B7994" s="4" t="s">
        <v>9772</v>
      </c>
      <c r="C7994" s="4">
        <f>YEAR(Data!$D7994)</f>
        <v>2013</v>
      </c>
      <c r="D7994" s="5">
        <v>41440</v>
      </c>
      <c r="E7994" s="5">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4">
        <v>2.3079999999999998</v>
      </c>
    </row>
    <row r="7995" spans="1:22" ht="14.25" customHeight="1" x14ac:dyDescent="0.3">
      <c r="A7995" s="4">
        <v>7994</v>
      </c>
      <c r="B7995" s="4" t="s">
        <v>9773</v>
      </c>
      <c r="C7995" s="4">
        <f>YEAR(Data!$D7995)</f>
        <v>2012</v>
      </c>
      <c r="D7995" s="5">
        <v>41233</v>
      </c>
      <c r="E7995" s="5">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4">
        <v>-3.4271999999999991</v>
      </c>
    </row>
    <row r="7996" spans="1:22" ht="14.25" customHeight="1" x14ac:dyDescent="0.3">
      <c r="A7996" s="4">
        <v>7995</v>
      </c>
      <c r="B7996" s="4" t="s">
        <v>9773</v>
      </c>
      <c r="C7996" s="4">
        <f>YEAR(Data!$D7996)</f>
        <v>2012</v>
      </c>
      <c r="D7996" s="5">
        <v>41233</v>
      </c>
      <c r="E7996" s="5">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-247.79879999999997</v>
      </c>
    </row>
    <row r="7997" spans="1:22" ht="14.25" customHeight="1" x14ac:dyDescent="0.3">
      <c r="A7997" s="4">
        <v>7996</v>
      </c>
      <c r="B7997" s="4" t="s">
        <v>9773</v>
      </c>
      <c r="C7997" s="4">
        <f>YEAR(Data!$D7997)</f>
        <v>2012</v>
      </c>
      <c r="D7997" s="5">
        <v>41233</v>
      </c>
      <c r="E7997" s="5">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-7.3691999999999993</v>
      </c>
    </row>
    <row r="7998" spans="1:22" ht="14.25" customHeight="1" x14ac:dyDescent="0.3">
      <c r="A7998" s="4">
        <v>7997</v>
      </c>
      <c r="B7998" s="4" t="s">
        <v>9774</v>
      </c>
      <c r="C7998" s="4">
        <f>YEAR(Data!$D7998)</f>
        <v>2014</v>
      </c>
      <c r="D7998" s="5">
        <v>41947</v>
      </c>
      <c r="E7998" s="5">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87.890000000000015</v>
      </c>
    </row>
    <row r="7999" spans="1:22" ht="14.25" customHeight="1" x14ac:dyDescent="0.3">
      <c r="A7999" s="4">
        <v>7998</v>
      </c>
      <c r="B7999" s="4" t="s">
        <v>9774</v>
      </c>
      <c r="C7999" s="4">
        <f>YEAR(Data!$D7999)</f>
        <v>2014</v>
      </c>
      <c r="D7999" s="5">
        <v>41947</v>
      </c>
      <c r="E7999" s="5">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4">
        <v>20.914800000000014</v>
      </c>
    </row>
    <row r="8000" spans="1:22" ht="14.25" customHeight="1" x14ac:dyDescent="0.3">
      <c r="A8000" s="4">
        <v>7999</v>
      </c>
      <c r="B8000" s="4" t="s">
        <v>9775</v>
      </c>
      <c r="C8000" s="4">
        <f>YEAR(Data!$D8000)</f>
        <v>2011</v>
      </c>
      <c r="D8000" s="5">
        <v>40667</v>
      </c>
      <c r="E8000" s="5">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3.8975999999999997</v>
      </c>
    </row>
    <row r="8001" spans="1:22" ht="14.25" customHeight="1" x14ac:dyDescent="0.3">
      <c r="A8001" s="4">
        <v>8000</v>
      </c>
      <c r="B8001" s="4" t="s">
        <v>9775</v>
      </c>
      <c r="C8001" s="4">
        <f>YEAR(Data!$D8001)</f>
        <v>2011</v>
      </c>
      <c r="D8001" s="5">
        <v>40667</v>
      </c>
      <c r="E8001" s="5">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19.034399999999998</v>
      </c>
    </row>
    <row r="8002" spans="1:22" ht="14.25" customHeight="1" x14ac:dyDescent="0.3">
      <c r="A8002" s="4">
        <v>8001</v>
      </c>
      <c r="B8002" s="4" t="s">
        <v>9776</v>
      </c>
      <c r="C8002" s="4">
        <f>YEAR(Data!$D8002)</f>
        <v>2012</v>
      </c>
      <c r="D8002" s="5">
        <v>41221</v>
      </c>
      <c r="E8002" s="5">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4">
        <v>76.548399999999987</v>
      </c>
    </row>
    <row r="8003" spans="1:22" ht="14.25" customHeight="1" x14ac:dyDescent="0.3">
      <c r="A8003" s="4">
        <v>8002</v>
      </c>
      <c r="B8003" s="4" t="s">
        <v>9777</v>
      </c>
      <c r="C8003" s="4">
        <f>YEAR(Data!$D8003)</f>
        <v>2012</v>
      </c>
      <c r="D8003" s="5">
        <v>41255</v>
      </c>
      <c r="E8003" s="5">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128.97420000000002</v>
      </c>
    </row>
    <row r="8004" spans="1:22" ht="14.25" customHeight="1" x14ac:dyDescent="0.3">
      <c r="A8004" s="4">
        <v>8003</v>
      </c>
      <c r="B8004" s="4" t="s">
        <v>9777</v>
      </c>
      <c r="C8004" s="4">
        <f>YEAR(Data!$D8004)</f>
        <v>2012</v>
      </c>
      <c r="D8004" s="5">
        <v>41255</v>
      </c>
      <c r="E8004" s="5">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0.51519999999999921</v>
      </c>
    </row>
    <row r="8005" spans="1:22" ht="14.25" customHeight="1" x14ac:dyDescent="0.3">
      <c r="A8005" s="4">
        <v>8004</v>
      </c>
      <c r="B8005" s="4" t="s">
        <v>9778</v>
      </c>
      <c r="C8005" s="4">
        <f>YEAR(Data!$D8005)</f>
        <v>2011</v>
      </c>
      <c r="D8005" s="5">
        <v>40878</v>
      </c>
      <c r="E8005" s="5">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4">
        <v>78.850999999999971</v>
      </c>
    </row>
    <row r="8006" spans="1:22" ht="14.25" customHeight="1" x14ac:dyDescent="0.3">
      <c r="A8006" s="4">
        <v>8005</v>
      </c>
      <c r="B8006" s="4" t="s">
        <v>9778</v>
      </c>
      <c r="C8006" s="4">
        <f>YEAR(Data!$D8006)</f>
        <v>2011</v>
      </c>
      <c r="D8006" s="5">
        <v>40878</v>
      </c>
      <c r="E8006" s="5">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4">
        <v>15.585599999999999</v>
      </c>
    </row>
    <row r="8007" spans="1:22" ht="14.25" customHeight="1" x14ac:dyDescent="0.3">
      <c r="A8007" s="4">
        <v>8006</v>
      </c>
      <c r="B8007" s="4" t="s">
        <v>9778</v>
      </c>
      <c r="C8007" s="4">
        <f>YEAR(Data!$D8007)</f>
        <v>2011</v>
      </c>
      <c r="D8007" s="5">
        <v>40878</v>
      </c>
      <c r="E8007" s="5">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3.2405999999999997</v>
      </c>
    </row>
    <row r="8008" spans="1:22" ht="14.25" customHeight="1" x14ac:dyDescent="0.3">
      <c r="A8008" s="4">
        <v>8007</v>
      </c>
      <c r="B8008" s="4" t="s">
        <v>9779</v>
      </c>
      <c r="C8008" s="4">
        <f>YEAR(Data!$D8008)</f>
        <v>2013</v>
      </c>
      <c r="D8008" s="5">
        <v>41555</v>
      </c>
      <c r="E8008" s="5">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4">
        <v>0.93359999999999843</v>
      </c>
    </row>
    <row r="8009" spans="1:22" ht="14.25" customHeight="1" x14ac:dyDescent="0.3">
      <c r="A8009" s="4">
        <v>8008</v>
      </c>
      <c r="B8009" s="4" t="s">
        <v>9780</v>
      </c>
      <c r="C8009" s="4">
        <f>YEAR(Data!$D8009)</f>
        <v>2012</v>
      </c>
      <c r="D8009" s="5">
        <v>41230</v>
      </c>
      <c r="E8009" s="5">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5.4124000000000478</v>
      </c>
    </row>
    <row r="8010" spans="1:22" ht="14.25" customHeight="1" x14ac:dyDescent="0.3">
      <c r="A8010" s="4">
        <v>8009</v>
      </c>
      <c r="B8010" s="4" t="s">
        <v>9780</v>
      </c>
      <c r="C8010" s="4">
        <f>YEAR(Data!$D8010)</f>
        <v>2012</v>
      </c>
      <c r="D8010" s="5">
        <v>41230</v>
      </c>
      <c r="E8010" s="5">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49.970399999999991</v>
      </c>
    </row>
    <row r="8011" spans="1:22" ht="14.25" customHeight="1" x14ac:dyDescent="0.3">
      <c r="A8011" s="4">
        <v>8010</v>
      </c>
      <c r="B8011" s="4" t="s">
        <v>9780</v>
      </c>
      <c r="C8011" s="4">
        <f>YEAR(Data!$D8011)</f>
        <v>2012</v>
      </c>
      <c r="D8011" s="5">
        <v>41230</v>
      </c>
      <c r="E8011" s="5">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4">
        <v>383.93099999999993</v>
      </c>
    </row>
    <row r="8012" spans="1:22" ht="14.25" customHeight="1" x14ac:dyDescent="0.3">
      <c r="A8012" s="4">
        <v>8011</v>
      </c>
      <c r="B8012" s="4" t="s">
        <v>9781</v>
      </c>
      <c r="C8012" s="4">
        <f>YEAR(Data!$D8012)</f>
        <v>2011</v>
      </c>
      <c r="D8012" s="5">
        <v>40619</v>
      </c>
      <c r="E8012" s="5">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41.152799999999992</v>
      </c>
    </row>
    <row r="8013" spans="1:22" ht="14.25" customHeight="1" x14ac:dyDescent="0.3">
      <c r="A8013" s="4">
        <v>8012</v>
      </c>
      <c r="B8013" s="4" t="s">
        <v>9782</v>
      </c>
      <c r="C8013" s="4">
        <f>YEAR(Data!$D8013)</f>
        <v>2012</v>
      </c>
      <c r="D8013" s="5">
        <v>41080</v>
      </c>
      <c r="E8013" s="5">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4">
        <v>15.742999999999984</v>
      </c>
    </row>
    <row r="8014" spans="1:22" ht="14.25" customHeight="1" x14ac:dyDescent="0.3">
      <c r="A8014" s="4">
        <v>8013</v>
      </c>
      <c r="B8014" s="4" t="s">
        <v>9783</v>
      </c>
      <c r="C8014" s="4">
        <f>YEAR(Data!$D8014)</f>
        <v>2014</v>
      </c>
      <c r="D8014" s="5">
        <v>41785</v>
      </c>
      <c r="E8014" s="5">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207.47499999999994</v>
      </c>
    </row>
    <row r="8015" spans="1:22" ht="14.25" customHeight="1" x14ac:dyDescent="0.3">
      <c r="A8015" s="4">
        <v>8014</v>
      </c>
      <c r="B8015" s="4" t="s">
        <v>9783</v>
      </c>
      <c r="C8015" s="4">
        <f>YEAR(Data!$D8015)</f>
        <v>2014</v>
      </c>
      <c r="D8015" s="5">
        <v>41785</v>
      </c>
      <c r="E8015" s="5">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13.200000000000003</v>
      </c>
    </row>
    <row r="8016" spans="1:22" ht="14.25" customHeight="1" x14ac:dyDescent="0.3">
      <c r="A8016" s="4">
        <v>8015</v>
      </c>
      <c r="B8016" s="4" t="s">
        <v>9783</v>
      </c>
      <c r="C8016" s="4">
        <f>YEAR(Data!$D8016)</f>
        <v>2014</v>
      </c>
      <c r="D8016" s="5">
        <v>41785</v>
      </c>
      <c r="E8016" s="5">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4">
        <v>1.4804999999999999</v>
      </c>
    </row>
    <row r="8017" spans="1:22" ht="14.25" customHeight="1" x14ac:dyDescent="0.3">
      <c r="A8017" s="4">
        <v>8016</v>
      </c>
      <c r="B8017" s="4" t="s">
        <v>9783</v>
      </c>
      <c r="C8017" s="4">
        <f>YEAR(Data!$D8017)</f>
        <v>2014</v>
      </c>
      <c r="D8017" s="5">
        <v>41785</v>
      </c>
      <c r="E8017" s="5">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6.0287999999999995</v>
      </c>
    </row>
    <row r="8018" spans="1:22" ht="14.25" customHeight="1" x14ac:dyDescent="0.3">
      <c r="A8018" s="4">
        <v>8017</v>
      </c>
      <c r="B8018" s="4" t="s">
        <v>9784</v>
      </c>
      <c r="C8018" s="4">
        <f>YEAR(Data!$D8018)</f>
        <v>2011</v>
      </c>
      <c r="D8018" s="5">
        <v>40795</v>
      </c>
      <c r="E8018" s="5">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4">
        <v>12.892799999999998</v>
      </c>
    </row>
    <row r="8019" spans="1:22" ht="14.25" customHeight="1" x14ac:dyDescent="0.3">
      <c r="A8019" s="4">
        <v>8018</v>
      </c>
      <c r="B8019" s="4" t="s">
        <v>9784</v>
      </c>
      <c r="C8019" s="4">
        <f>YEAR(Data!$D8019)</f>
        <v>2011</v>
      </c>
      <c r="D8019" s="5">
        <v>40795</v>
      </c>
      <c r="E8019" s="5">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4">
        <v>2.6964000000000006</v>
      </c>
    </row>
    <row r="8020" spans="1:22" ht="14.25" customHeight="1" x14ac:dyDescent="0.3">
      <c r="A8020" s="4">
        <v>8019</v>
      </c>
      <c r="B8020" s="4" t="s">
        <v>9785</v>
      </c>
      <c r="C8020" s="4">
        <f>YEAR(Data!$D8020)</f>
        <v>2014</v>
      </c>
      <c r="D8020" s="5">
        <v>41930</v>
      </c>
      <c r="E8020" s="5">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4">
        <v>4.6193000000000026</v>
      </c>
    </row>
    <row r="8021" spans="1:22" ht="14.25" customHeight="1" x14ac:dyDescent="0.3">
      <c r="A8021" s="4">
        <v>8020</v>
      </c>
      <c r="B8021" s="4" t="s">
        <v>9786</v>
      </c>
      <c r="C8021" s="4">
        <f>YEAR(Data!$D8021)</f>
        <v>2014</v>
      </c>
      <c r="D8021" s="5">
        <v>41946</v>
      </c>
      <c r="E8021" s="5">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4">
        <v>20.975000000000001</v>
      </c>
    </row>
    <row r="8022" spans="1:22" ht="14.25" customHeight="1" x14ac:dyDescent="0.3">
      <c r="A8022" s="4">
        <v>8021</v>
      </c>
      <c r="B8022" s="4" t="s">
        <v>9786</v>
      </c>
      <c r="C8022" s="4">
        <f>YEAR(Data!$D8022)</f>
        <v>2014</v>
      </c>
      <c r="D8022" s="5">
        <v>41946</v>
      </c>
      <c r="E8022" s="5">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5.7623999999999995</v>
      </c>
    </row>
    <row r="8023" spans="1:22" ht="14.25" customHeight="1" x14ac:dyDescent="0.3">
      <c r="A8023" s="4">
        <v>8022</v>
      </c>
      <c r="B8023" s="4" t="s">
        <v>9787</v>
      </c>
      <c r="C8023" s="4">
        <f>YEAR(Data!$D8023)</f>
        <v>2011</v>
      </c>
      <c r="D8023" s="5">
        <v>40745</v>
      </c>
      <c r="E8023" s="5">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4">
        <v>-12.979200000000002</v>
      </c>
    </row>
    <row r="8024" spans="1:22" ht="14.25" customHeight="1" x14ac:dyDescent="0.3">
      <c r="A8024" s="4">
        <v>8023</v>
      </c>
      <c r="B8024" s="4" t="s">
        <v>9787</v>
      </c>
      <c r="C8024" s="4">
        <f>YEAR(Data!$D8024)</f>
        <v>2011</v>
      </c>
      <c r="D8024" s="5">
        <v>40745</v>
      </c>
      <c r="E8024" s="5">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4">
        <v>29.673000000000005</v>
      </c>
    </row>
    <row r="8025" spans="1:22" ht="14.25" customHeight="1" x14ac:dyDescent="0.3">
      <c r="A8025" s="4">
        <v>8024</v>
      </c>
      <c r="B8025" s="4" t="s">
        <v>9787</v>
      </c>
      <c r="C8025" s="4">
        <f>YEAR(Data!$D8025)</f>
        <v>2011</v>
      </c>
      <c r="D8025" s="5">
        <v>40745</v>
      </c>
      <c r="E8025" s="5">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-93.989999999999952</v>
      </c>
    </row>
    <row r="8026" spans="1:22" ht="14.25" customHeight="1" x14ac:dyDescent="0.3">
      <c r="A8026" s="4">
        <v>8025</v>
      </c>
      <c r="B8026" s="4" t="s">
        <v>9787</v>
      </c>
      <c r="C8026" s="4">
        <f>YEAR(Data!$D8026)</f>
        <v>2011</v>
      </c>
      <c r="D8026" s="5">
        <v>40745</v>
      </c>
      <c r="E8026" s="5">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4">
        <v>-1.8270000000000004</v>
      </c>
    </row>
    <row r="8027" spans="1:22" ht="14.25" customHeight="1" x14ac:dyDescent="0.3">
      <c r="A8027" s="4">
        <v>8026</v>
      </c>
      <c r="B8027" s="4" t="s">
        <v>9788</v>
      </c>
      <c r="C8027" s="4">
        <f>YEAR(Data!$D8027)</f>
        <v>2012</v>
      </c>
      <c r="D8027" s="5">
        <v>41163</v>
      </c>
      <c r="E8027" s="5">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4">
        <v>50.563199999999995</v>
      </c>
    </row>
    <row r="8028" spans="1:22" ht="14.25" customHeight="1" x14ac:dyDescent="0.3">
      <c r="A8028" s="4">
        <v>8027</v>
      </c>
      <c r="B8028" s="4" t="s">
        <v>9788</v>
      </c>
      <c r="C8028" s="4">
        <f>YEAR(Data!$D8028)</f>
        <v>2012</v>
      </c>
      <c r="D8028" s="5">
        <v>41163</v>
      </c>
      <c r="E8028" s="5">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4">
        <v>1.5760000000000076</v>
      </c>
    </row>
    <row r="8029" spans="1:22" ht="14.25" customHeight="1" x14ac:dyDescent="0.3">
      <c r="A8029" s="4">
        <v>8028</v>
      </c>
      <c r="B8029" s="4" t="s">
        <v>9788</v>
      </c>
      <c r="C8029" s="4">
        <f>YEAR(Data!$D8029)</f>
        <v>2012</v>
      </c>
      <c r="D8029" s="5">
        <v>41163</v>
      </c>
      <c r="E8029" s="5">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6.796599999999998</v>
      </c>
    </row>
    <row r="8030" spans="1:22" ht="14.25" customHeight="1" x14ac:dyDescent="0.3">
      <c r="A8030" s="4">
        <v>8029</v>
      </c>
      <c r="B8030" s="4" t="s">
        <v>9788</v>
      </c>
      <c r="C8030" s="4">
        <f>YEAR(Data!$D8030)</f>
        <v>2012</v>
      </c>
      <c r="D8030" s="5">
        <v>41163</v>
      </c>
      <c r="E8030" s="5">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4">
        <v>108.17520000000002</v>
      </c>
    </row>
    <row r="8031" spans="1:22" ht="14.25" customHeight="1" x14ac:dyDescent="0.3">
      <c r="A8031" s="4">
        <v>8030</v>
      </c>
      <c r="B8031" s="4" t="s">
        <v>9789</v>
      </c>
      <c r="C8031" s="4">
        <f>YEAR(Data!$D8031)</f>
        <v>2013</v>
      </c>
      <c r="D8031" s="5">
        <v>41569</v>
      </c>
      <c r="E8031" s="5">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4">
        <v>-9.2819999999999965</v>
      </c>
    </row>
    <row r="8032" spans="1:22" ht="14.25" customHeight="1" x14ac:dyDescent="0.3">
      <c r="A8032" s="4">
        <v>8031</v>
      </c>
      <c r="B8032" s="4" t="s">
        <v>9790</v>
      </c>
      <c r="C8032" s="4">
        <f>YEAR(Data!$D8032)</f>
        <v>2013</v>
      </c>
      <c r="D8032" s="5">
        <v>41281</v>
      </c>
      <c r="E8032" s="5">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4">
        <v>-10.961100000000002</v>
      </c>
    </row>
    <row r="8033" spans="1:22" ht="14.25" customHeight="1" x14ac:dyDescent="0.3">
      <c r="A8033" s="4">
        <v>8032</v>
      </c>
      <c r="B8033" s="4" t="s">
        <v>9790</v>
      </c>
      <c r="C8033" s="4">
        <f>YEAR(Data!$D8033)</f>
        <v>2013</v>
      </c>
      <c r="D8033" s="5">
        <v>41281</v>
      </c>
      <c r="E8033" s="5">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4">
        <v>9.0719999999999992</v>
      </c>
    </row>
    <row r="8034" spans="1:22" ht="14.25" customHeight="1" x14ac:dyDescent="0.3">
      <c r="A8034" s="4">
        <v>8033</v>
      </c>
      <c r="B8034" s="4" t="s">
        <v>9791</v>
      </c>
      <c r="C8034" s="4">
        <f>YEAR(Data!$D8034)</f>
        <v>2012</v>
      </c>
      <c r="D8034" s="5">
        <v>41085</v>
      </c>
      <c r="E8034" s="5">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4">
        <v>16.183799999999998</v>
      </c>
    </row>
    <row r="8035" spans="1:22" ht="14.25" customHeight="1" x14ac:dyDescent="0.3">
      <c r="A8035" s="4">
        <v>8034</v>
      </c>
      <c r="B8035" s="4" t="s">
        <v>9791</v>
      </c>
      <c r="C8035" s="4">
        <f>YEAR(Data!$D8035)</f>
        <v>2012</v>
      </c>
      <c r="D8035" s="5">
        <v>41085</v>
      </c>
      <c r="E8035" s="5">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4">
        <v>-1.476</v>
      </c>
    </row>
    <row r="8036" spans="1:22" ht="14.25" customHeight="1" x14ac:dyDescent="0.3">
      <c r="A8036" s="4">
        <v>8035</v>
      </c>
      <c r="B8036" s="4" t="s">
        <v>9791</v>
      </c>
      <c r="C8036" s="4">
        <f>YEAR(Data!$D8036)</f>
        <v>2012</v>
      </c>
      <c r="D8036" s="5">
        <v>41085</v>
      </c>
      <c r="E8036" s="5">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4">
        <v>-20.730599999999995</v>
      </c>
    </row>
    <row r="8037" spans="1:22" ht="14.25" customHeight="1" x14ac:dyDescent="0.3">
      <c r="A8037" s="4">
        <v>8036</v>
      </c>
      <c r="B8037" s="4" t="s">
        <v>9791</v>
      </c>
      <c r="C8037" s="4">
        <f>YEAR(Data!$D8037)</f>
        <v>2012</v>
      </c>
      <c r="D8037" s="5">
        <v>41085</v>
      </c>
      <c r="E8037" s="5">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ht="14.25" customHeight="1" x14ac:dyDescent="0.3">
      <c r="A8038" s="4">
        <v>8037</v>
      </c>
      <c r="B8038" s="4" t="s">
        <v>9792</v>
      </c>
      <c r="C8038" s="4">
        <f>YEAR(Data!$D8038)</f>
        <v>2012</v>
      </c>
      <c r="D8038" s="5">
        <v>41172</v>
      </c>
      <c r="E8038" s="5">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4">
        <v>16.955999999999996</v>
      </c>
    </row>
    <row r="8039" spans="1:22" ht="14.25" customHeight="1" x14ac:dyDescent="0.3">
      <c r="A8039" s="4">
        <v>8038</v>
      </c>
      <c r="B8039" s="4" t="s">
        <v>9793</v>
      </c>
      <c r="C8039" s="4">
        <f>YEAR(Data!$D8039)</f>
        <v>2014</v>
      </c>
      <c r="D8039" s="5">
        <v>41831</v>
      </c>
      <c r="E8039" s="5">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4">
        <v>10.896600000000003</v>
      </c>
    </row>
    <row r="8040" spans="1:22" ht="14.25" customHeight="1" x14ac:dyDescent="0.3">
      <c r="A8040" s="4">
        <v>8039</v>
      </c>
      <c r="B8040" s="4" t="s">
        <v>9794</v>
      </c>
      <c r="C8040" s="4">
        <f>YEAR(Data!$D8040)</f>
        <v>2014</v>
      </c>
      <c r="D8040" s="5">
        <v>41821</v>
      </c>
      <c r="E8040" s="5">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5.1293999999999755</v>
      </c>
    </row>
    <row r="8041" spans="1:22" ht="14.25" customHeight="1" x14ac:dyDescent="0.3">
      <c r="A8041" s="4">
        <v>8040</v>
      </c>
      <c r="B8041" s="4" t="s">
        <v>9795</v>
      </c>
      <c r="C8041" s="4">
        <f>YEAR(Data!$D8041)</f>
        <v>2014</v>
      </c>
      <c r="D8041" s="5">
        <v>41873</v>
      </c>
      <c r="E8041" s="5">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4">
        <v>38.870400000000018</v>
      </c>
    </row>
    <row r="8042" spans="1:22" ht="14.25" customHeight="1" x14ac:dyDescent="0.3">
      <c r="A8042" s="4">
        <v>8041</v>
      </c>
      <c r="B8042" s="4" t="s">
        <v>9795</v>
      </c>
      <c r="C8042" s="4">
        <f>YEAR(Data!$D8042)</f>
        <v>2014</v>
      </c>
      <c r="D8042" s="5">
        <v>41873</v>
      </c>
      <c r="E8042" s="5">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34.354799999999955</v>
      </c>
    </row>
    <row r="8043" spans="1:22" ht="14.25" customHeight="1" x14ac:dyDescent="0.3">
      <c r="A8043" s="4">
        <v>8042</v>
      </c>
      <c r="B8043" s="4" t="s">
        <v>9795</v>
      </c>
      <c r="C8043" s="4">
        <f>YEAR(Data!$D8043)</f>
        <v>2014</v>
      </c>
      <c r="D8043" s="5">
        <v>41873</v>
      </c>
      <c r="E8043" s="5">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4">
        <v>11.613</v>
      </c>
    </row>
    <row r="8044" spans="1:22" ht="14.25" customHeight="1" x14ac:dyDescent="0.3">
      <c r="A8044" s="4">
        <v>8043</v>
      </c>
      <c r="B8044" s="4" t="s">
        <v>9796</v>
      </c>
      <c r="C8044" s="4">
        <f>YEAR(Data!$D8044)</f>
        <v>2014</v>
      </c>
      <c r="D8044" s="5">
        <v>41710</v>
      </c>
      <c r="E8044" s="5">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4">
        <v>24.913200000000003</v>
      </c>
    </row>
    <row r="8045" spans="1:22" ht="14.25" customHeight="1" x14ac:dyDescent="0.3">
      <c r="A8045" s="4">
        <v>8044</v>
      </c>
      <c r="B8045" s="4" t="s">
        <v>9796</v>
      </c>
      <c r="C8045" s="4">
        <f>YEAR(Data!$D8045)</f>
        <v>2014</v>
      </c>
      <c r="D8045" s="5">
        <v>41710</v>
      </c>
      <c r="E8045" s="5">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4">
        <v>11.756800000000002</v>
      </c>
    </row>
    <row r="8046" spans="1:22" ht="14.25" customHeight="1" x14ac:dyDescent="0.3">
      <c r="A8046" s="4">
        <v>8045</v>
      </c>
      <c r="B8046" s="4" t="s">
        <v>9799</v>
      </c>
      <c r="C8046" s="4">
        <f>YEAR(Data!$D8046)</f>
        <v>2014</v>
      </c>
      <c r="D8046" s="5">
        <v>41898</v>
      </c>
      <c r="E8046" s="5">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106.95779999999998</v>
      </c>
    </row>
    <row r="8047" spans="1:22" ht="14.25" customHeight="1" x14ac:dyDescent="0.3">
      <c r="A8047" s="4">
        <v>8046</v>
      </c>
      <c r="B8047" s="4" t="s">
        <v>9800</v>
      </c>
      <c r="C8047" s="4">
        <f>YEAR(Data!$D8047)</f>
        <v>2013</v>
      </c>
      <c r="D8047" s="5">
        <v>41538</v>
      </c>
      <c r="E8047" s="5">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129.77249999999998</v>
      </c>
    </row>
    <row r="8048" spans="1:22" ht="14.25" customHeight="1" x14ac:dyDescent="0.3">
      <c r="A8048" s="4">
        <v>8047</v>
      </c>
      <c r="B8048" s="4" t="s">
        <v>9801</v>
      </c>
      <c r="C8048" s="4">
        <f>YEAR(Data!$D8048)</f>
        <v>2013</v>
      </c>
      <c r="D8048" s="5">
        <v>41624</v>
      </c>
      <c r="E8048" s="5">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4">
        <v>-1.4760000000000004</v>
      </c>
    </row>
    <row r="8049" spans="1:22" ht="14.25" customHeight="1" x14ac:dyDescent="0.3">
      <c r="A8049" s="4">
        <v>8048</v>
      </c>
      <c r="B8049" s="4" t="s">
        <v>9802</v>
      </c>
      <c r="C8049" s="4">
        <f>YEAR(Data!$D8049)</f>
        <v>2014</v>
      </c>
      <c r="D8049" s="5">
        <v>41947</v>
      </c>
      <c r="E8049" s="5">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4">
        <v>5.2883999999999984</v>
      </c>
    </row>
    <row r="8050" spans="1:22" ht="14.25" customHeight="1" x14ac:dyDescent="0.3">
      <c r="A8050" s="4">
        <v>8049</v>
      </c>
      <c r="B8050" s="4" t="s">
        <v>9803</v>
      </c>
      <c r="C8050" s="4">
        <f>YEAR(Data!$D8050)</f>
        <v>2013</v>
      </c>
      <c r="D8050" s="5">
        <v>41459</v>
      </c>
      <c r="E8050" s="5">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4">
        <v>197.92079999999999</v>
      </c>
    </row>
    <row r="8051" spans="1:22" ht="14.25" customHeight="1" x14ac:dyDescent="0.3">
      <c r="A8051" s="4">
        <v>8050</v>
      </c>
      <c r="B8051" s="4" t="s">
        <v>9804</v>
      </c>
      <c r="C8051" s="4">
        <f>YEAR(Data!$D8051)</f>
        <v>2011</v>
      </c>
      <c r="D8051" s="5">
        <v>40812</v>
      </c>
      <c r="E8051" s="5">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4">
        <v>-4.577</v>
      </c>
    </row>
    <row r="8052" spans="1:22" ht="14.25" customHeight="1" x14ac:dyDescent="0.3">
      <c r="A8052" s="4">
        <v>8051</v>
      </c>
      <c r="B8052" s="4" t="s">
        <v>9804</v>
      </c>
      <c r="C8052" s="4">
        <f>YEAR(Data!$D8052)</f>
        <v>2011</v>
      </c>
      <c r="D8052" s="5">
        <v>40812</v>
      </c>
      <c r="E8052" s="5">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ht="14.25" customHeight="1" x14ac:dyDescent="0.3">
      <c r="A8053" s="4">
        <v>8052</v>
      </c>
      <c r="B8053" s="4" t="s">
        <v>9804</v>
      </c>
      <c r="C8053" s="4">
        <f>YEAR(Data!$D8053)</f>
        <v>2011</v>
      </c>
      <c r="D8053" s="5">
        <v>40812</v>
      </c>
      <c r="E8053" s="5">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3.1032000000000011</v>
      </c>
    </row>
    <row r="8054" spans="1:22" ht="14.25" customHeight="1" x14ac:dyDescent="0.3">
      <c r="A8054" s="4">
        <v>8053</v>
      </c>
      <c r="B8054" s="4" t="s">
        <v>9805</v>
      </c>
      <c r="C8054" s="4">
        <f>YEAR(Data!$D8054)</f>
        <v>2011</v>
      </c>
      <c r="D8054" s="5">
        <v>40738</v>
      </c>
      <c r="E8054" s="5">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ht="14.25" customHeight="1" x14ac:dyDescent="0.3">
      <c r="A8055" s="4">
        <v>8054</v>
      </c>
      <c r="B8055" s="4" t="s">
        <v>9806</v>
      </c>
      <c r="C8055" s="4">
        <f>YEAR(Data!$D8055)</f>
        <v>2014</v>
      </c>
      <c r="D8055" s="5">
        <v>41911</v>
      </c>
      <c r="E8055" s="5">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4">
        <v>-1.8584999999999994</v>
      </c>
    </row>
    <row r="8056" spans="1:22" ht="14.25" customHeight="1" x14ac:dyDescent="0.3">
      <c r="A8056" s="4">
        <v>8055</v>
      </c>
      <c r="B8056" s="4" t="s">
        <v>9807</v>
      </c>
      <c r="C8056" s="4">
        <f>YEAR(Data!$D8056)</f>
        <v>2012</v>
      </c>
      <c r="D8056" s="5">
        <v>41149</v>
      </c>
      <c r="E8056" s="5">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267.70499999999993</v>
      </c>
    </row>
    <row r="8057" spans="1:22" ht="14.25" customHeight="1" x14ac:dyDescent="0.3">
      <c r="A8057" s="4">
        <v>8056</v>
      </c>
      <c r="B8057" s="4" t="s">
        <v>9807</v>
      </c>
      <c r="C8057" s="4">
        <f>YEAR(Data!$D8057)</f>
        <v>2012</v>
      </c>
      <c r="D8057" s="5">
        <v>41149</v>
      </c>
      <c r="E8057" s="5">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28.956799999999973</v>
      </c>
    </row>
    <row r="8058" spans="1:22" ht="14.25" customHeight="1" x14ac:dyDescent="0.3">
      <c r="A8058" s="4">
        <v>8057</v>
      </c>
      <c r="B8058" s="4" t="s">
        <v>9807</v>
      </c>
      <c r="C8058" s="4">
        <f>YEAR(Data!$D8058)</f>
        <v>2012</v>
      </c>
      <c r="D8058" s="5">
        <v>41149</v>
      </c>
      <c r="E8058" s="5">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29.152799999999971</v>
      </c>
    </row>
    <row r="8059" spans="1:22" ht="14.25" customHeight="1" x14ac:dyDescent="0.3">
      <c r="A8059" s="4">
        <v>8058</v>
      </c>
      <c r="B8059" s="4" t="s">
        <v>9807</v>
      </c>
      <c r="C8059" s="4">
        <f>YEAR(Data!$D8059)</f>
        <v>2012</v>
      </c>
      <c r="D8059" s="5">
        <v>41149</v>
      </c>
      <c r="E8059" s="5">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4">
        <v>13.959</v>
      </c>
    </row>
    <row r="8060" spans="1:22" ht="14.25" customHeight="1" x14ac:dyDescent="0.3">
      <c r="A8060" s="4">
        <v>8059</v>
      </c>
      <c r="B8060" s="4" t="s">
        <v>9807</v>
      </c>
      <c r="C8060" s="4">
        <f>YEAR(Data!$D8060)</f>
        <v>2012</v>
      </c>
      <c r="D8060" s="5">
        <v>41149</v>
      </c>
      <c r="E8060" s="5">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ht="14.25" customHeight="1" x14ac:dyDescent="0.3">
      <c r="A8061" s="4">
        <v>8060</v>
      </c>
      <c r="B8061" s="4" t="s">
        <v>9807</v>
      </c>
      <c r="C8061" s="4">
        <f>YEAR(Data!$D8061)</f>
        <v>2012</v>
      </c>
      <c r="D8061" s="5">
        <v>41149</v>
      </c>
      <c r="E8061" s="5">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1.7472000000000003</v>
      </c>
    </row>
    <row r="8062" spans="1:22" ht="14.25" customHeight="1" x14ac:dyDescent="0.3">
      <c r="A8062" s="4">
        <v>8061</v>
      </c>
      <c r="B8062" s="4" t="s">
        <v>9808</v>
      </c>
      <c r="C8062" s="4">
        <f>YEAR(Data!$D8062)</f>
        <v>2012</v>
      </c>
      <c r="D8062" s="5">
        <v>41172</v>
      </c>
      <c r="E8062" s="5">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28.857999999999997</v>
      </c>
    </row>
    <row r="8063" spans="1:22" ht="14.25" customHeight="1" x14ac:dyDescent="0.3">
      <c r="A8063" s="4">
        <v>8062</v>
      </c>
      <c r="B8063" s="4" t="s">
        <v>9808</v>
      </c>
      <c r="C8063" s="4">
        <f>YEAR(Data!$D8063)</f>
        <v>2012</v>
      </c>
      <c r="D8063" s="5">
        <v>41172</v>
      </c>
      <c r="E8063" s="5">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4">
        <v>8.8623999999999992</v>
      </c>
    </row>
    <row r="8064" spans="1:22" ht="14.25" customHeight="1" x14ac:dyDescent="0.3">
      <c r="A8064" s="4">
        <v>8063</v>
      </c>
      <c r="B8064" s="4" t="s">
        <v>9809</v>
      </c>
      <c r="C8064" s="4">
        <f>YEAR(Data!$D8064)</f>
        <v>2013</v>
      </c>
      <c r="D8064" s="5">
        <v>41586</v>
      </c>
      <c r="E8064" s="5">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71.269200000000012</v>
      </c>
    </row>
    <row r="8065" spans="1:22" ht="14.25" customHeight="1" x14ac:dyDescent="0.3">
      <c r="A8065" s="4">
        <v>8064</v>
      </c>
      <c r="B8065" s="4" t="s">
        <v>9809</v>
      </c>
      <c r="C8065" s="4">
        <f>YEAR(Data!$D8065)</f>
        <v>2013</v>
      </c>
      <c r="D8065" s="5">
        <v>41586</v>
      </c>
      <c r="E8065" s="5">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4">
        <v>100.7916</v>
      </c>
    </row>
    <row r="8066" spans="1:22" ht="14.25" customHeight="1" x14ac:dyDescent="0.3">
      <c r="A8066" s="4">
        <v>8065</v>
      </c>
      <c r="B8066" s="4" t="s">
        <v>9809</v>
      </c>
      <c r="C8066" s="4">
        <f>YEAR(Data!$D8066)</f>
        <v>2013</v>
      </c>
      <c r="D8066" s="5">
        <v>41586</v>
      </c>
      <c r="E8066" s="5">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4">
        <v>6.2208000000000006</v>
      </c>
    </row>
    <row r="8067" spans="1:22" ht="14.25" customHeight="1" x14ac:dyDescent="0.3">
      <c r="A8067" s="4">
        <v>8066</v>
      </c>
      <c r="B8067" s="4" t="s">
        <v>9809</v>
      </c>
      <c r="C8067" s="4">
        <f>YEAR(Data!$D8067)</f>
        <v>2013</v>
      </c>
      <c r="D8067" s="5">
        <v>41586</v>
      </c>
      <c r="E8067" s="5">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5.8409999999999869</v>
      </c>
    </row>
    <row r="8068" spans="1:22" ht="14.25" customHeight="1" x14ac:dyDescent="0.3">
      <c r="A8068" s="4">
        <v>8067</v>
      </c>
      <c r="B8068" s="4" t="s">
        <v>9809</v>
      </c>
      <c r="C8068" s="4">
        <f>YEAR(Data!$D8068)</f>
        <v>2013</v>
      </c>
      <c r="D8068" s="5">
        <v>41586</v>
      </c>
      <c r="E8068" s="5">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4">
        <v>89.954799999999992</v>
      </c>
    </row>
    <row r="8069" spans="1:22" ht="14.25" customHeight="1" x14ac:dyDescent="0.3">
      <c r="A8069" s="4">
        <v>8068</v>
      </c>
      <c r="B8069" s="4" t="s">
        <v>9810</v>
      </c>
      <c r="C8069" s="4">
        <f>YEAR(Data!$D8069)</f>
        <v>2012</v>
      </c>
      <c r="D8069" s="5">
        <v>41202</v>
      </c>
      <c r="E8069" s="5">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4">
        <v>86.389199999999988</v>
      </c>
    </row>
    <row r="8070" spans="1:22" ht="14.25" customHeight="1" x14ac:dyDescent="0.3">
      <c r="A8070" s="4">
        <v>8069</v>
      </c>
      <c r="B8070" s="4" t="s">
        <v>9810</v>
      </c>
      <c r="C8070" s="4">
        <f>YEAR(Data!$D8070)</f>
        <v>2012</v>
      </c>
      <c r="D8070" s="5">
        <v>41202</v>
      </c>
      <c r="E8070" s="5">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4">
        <v>6.0876000000000001</v>
      </c>
    </row>
    <row r="8071" spans="1:22" ht="14.25" customHeight="1" x14ac:dyDescent="0.3">
      <c r="A8071" s="4">
        <v>8070</v>
      </c>
      <c r="B8071" s="4" t="s">
        <v>9811</v>
      </c>
      <c r="C8071" s="4">
        <f>YEAR(Data!$D8071)</f>
        <v>2014</v>
      </c>
      <c r="D8071" s="5">
        <v>41641</v>
      </c>
      <c r="E8071" s="5">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4">
        <v>-107.95800000000004</v>
      </c>
    </row>
    <row r="8072" spans="1:22" ht="14.25" customHeight="1" x14ac:dyDescent="0.3">
      <c r="A8072" s="4">
        <v>8071</v>
      </c>
      <c r="B8072" s="4" t="s">
        <v>9811</v>
      </c>
      <c r="C8072" s="4">
        <f>YEAR(Data!$D8072)</f>
        <v>2014</v>
      </c>
      <c r="D8072" s="5">
        <v>41641</v>
      </c>
      <c r="E8072" s="5">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4">
        <v>-187.38150000000002</v>
      </c>
    </row>
    <row r="8073" spans="1:22" ht="14.25" customHeight="1" x14ac:dyDescent="0.3">
      <c r="A8073" s="4">
        <v>8072</v>
      </c>
      <c r="B8073" s="4" t="s">
        <v>9811</v>
      </c>
      <c r="C8073" s="4">
        <f>YEAR(Data!$D8073)</f>
        <v>2014</v>
      </c>
      <c r="D8073" s="5">
        <v>41641</v>
      </c>
      <c r="E8073" s="5">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4">
        <v>-26.635199999999998</v>
      </c>
    </row>
    <row r="8074" spans="1:22" ht="14.25" customHeight="1" x14ac:dyDescent="0.3">
      <c r="A8074" s="4">
        <v>8073</v>
      </c>
      <c r="B8074" s="4" t="s">
        <v>9811</v>
      </c>
      <c r="C8074" s="4">
        <f>YEAR(Data!$D8074)</f>
        <v>2014</v>
      </c>
      <c r="D8074" s="5">
        <v>41641</v>
      </c>
      <c r="E8074" s="5">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2.2287999999999988</v>
      </c>
    </row>
    <row r="8075" spans="1:22" ht="14.25" customHeight="1" x14ac:dyDescent="0.3">
      <c r="A8075" s="4">
        <v>8074</v>
      </c>
      <c r="B8075" s="4" t="s">
        <v>9811</v>
      </c>
      <c r="C8075" s="4">
        <f>YEAR(Data!$D8075)</f>
        <v>2014</v>
      </c>
      <c r="D8075" s="5">
        <v>41641</v>
      </c>
      <c r="E8075" s="5">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4">
        <v>-9.7050000000000018</v>
      </c>
    </row>
    <row r="8076" spans="1:22" ht="14.25" customHeight="1" x14ac:dyDescent="0.3">
      <c r="A8076" s="4">
        <v>8075</v>
      </c>
      <c r="B8076" s="4" t="s">
        <v>9811</v>
      </c>
      <c r="C8076" s="4">
        <f>YEAR(Data!$D8076)</f>
        <v>2014</v>
      </c>
      <c r="D8076" s="5">
        <v>41641</v>
      </c>
      <c r="E8076" s="5">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4">
        <v>-22.684200000000004</v>
      </c>
    </row>
    <row r="8077" spans="1:22" ht="14.25" customHeight="1" x14ac:dyDescent="0.3">
      <c r="A8077" s="4">
        <v>8076</v>
      </c>
      <c r="B8077" s="4" t="s">
        <v>9811</v>
      </c>
      <c r="C8077" s="4">
        <f>YEAR(Data!$D8077)</f>
        <v>2014</v>
      </c>
      <c r="D8077" s="5">
        <v>41641</v>
      </c>
      <c r="E8077" s="5">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4">
        <v>-38.821200000000012</v>
      </c>
    </row>
    <row r="8078" spans="1:22" ht="14.25" customHeight="1" x14ac:dyDescent="0.3">
      <c r="A8078" s="4">
        <v>8077</v>
      </c>
      <c r="B8078" s="4" t="s">
        <v>9812</v>
      </c>
      <c r="C8078" s="4">
        <f>YEAR(Data!$D8078)</f>
        <v>2012</v>
      </c>
      <c r="D8078" s="5">
        <v>41083</v>
      </c>
      <c r="E8078" s="5">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4">
        <v>9.3227999999999991</v>
      </c>
    </row>
    <row r="8079" spans="1:22" ht="14.25" customHeight="1" x14ac:dyDescent="0.3">
      <c r="A8079" s="4">
        <v>8078</v>
      </c>
      <c r="B8079" s="4" t="s">
        <v>9812</v>
      </c>
      <c r="C8079" s="4">
        <f>YEAR(Data!$D8079)</f>
        <v>2012</v>
      </c>
      <c r="D8079" s="5">
        <v>41083</v>
      </c>
      <c r="E8079" s="5">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4">
        <v>74.690999999999988</v>
      </c>
    </row>
    <row r="8080" spans="1:22" ht="14.25" customHeight="1" x14ac:dyDescent="0.3">
      <c r="A8080" s="4">
        <v>8079</v>
      </c>
      <c r="B8080" s="4" t="s">
        <v>9812</v>
      </c>
      <c r="C8080" s="4">
        <f>YEAR(Data!$D8080)</f>
        <v>2012</v>
      </c>
      <c r="D8080" s="5">
        <v>41083</v>
      </c>
      <c r="E8080" s="5">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4">
        <v>18</v>
      </c>
    </row>
    <row r="8081" spans="1:22" ht="14.25" customHeight="1" x14ac:dyDescent="0.3">
      <c r="A8081" s="4">
        <v>8080</v>
      </c>
      <c r="B8081" s="4" t="s">
        <v>9814</v>
      </c>
      <c r="C8081" s="4">
        <f>YEAR(Data!$D8081)</f>
        <v>2013</v>
      </c>
      <c r="D8081" s="5">
        <v>41601</v>
      </c>
      <c r="E8081" s="5">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4">
        <v>46.99519999999999</v>
      </c>
    </row>
    <row r="8082" spans="1:22" ht="14.25" customHeight="1" x14ac:dyDescent="0.3">
      <c r="A8082" s="4">
        <v>8081</v>
      </c>
      <c r="B8082" s="4" t="s">
        <v>9815</v>
      </c>
      <c r="C8082" s="4">
        <f>YEAR(Data!$D8082)</f>
        <v>2012</v>
      </c>
      <c r="D8082" s="5">
        <v>41208</v>
      </c>
      <c r="E8082" s="5">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47.626799999999996</v>
      </c>
    </row>
    <row r="8083" spans="1:22" ht="14.25" customHeight="1" x14ac:dyDescent="0.3">
      <c r="A8083" s="4">
        <v>8082</v>
      </c>
      <c r="B8083" s="4" t="s">
        <v>9815</v>
      </c>
      <c r="C8083" s="4">
        <f>YEAR(Data!$D8083)</f>
        <v>2012</v>
      </c>
      <c r="D8083" s="5">
        <v>41208</v>
      </c>
      <c r="E8083" s="5">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4">
        <v>47.815200000000004</v>
      </c>
    </row>
    <row r="8084" spans="1:22" ht="14.25" customHeight="1" x14ac:dyDescent="0.3">
      <c r="A8084" s="4">
        <v>8083</v>
      </c>
      <c r="B8084" s="4" t="s">
        <v>9815</v>
      </c>
      <c r="C8084" s="4">
        <f>YEAR(Data!$D8084)</f>
        <v>2012</v>
      </c>
      <c r="D8084" s="5">
        <v>41208</v>
      </c>
      <c r="E8084" s="5">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4">
        <v>20.387999999999998</v>
      </c>
    </row>
    <row r="8085" spans="1:22" ht="14.25" customHeight="1" x14ac:dyDescent="0.3">
      <c r="A8085" s="4">
        <v>8084</v>
      </c>
      <c r="B8085" s="4" t="s">
        <v>9815</v>
      </c>
      <c r="C8085" s="4">
        <f>YEAR(Data!$D8085)</f>
        <v>2012</v>
      </c>
      <c r="D8085" s="5">
        <v>41208</v>
      </c>
      <c r="E8085" s="5">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4">
        <v>-10.487400000000001</v>
      </c>
    </row>
    <row r="8086" spans="1:22" ht="14.25" customHeight="1" x14ac:dyDescent="0.3">
      <c r="A8086" s="4">
        <v>8085</v>
      </c>
      <c r="B8086" s="4" t="s">
        <v>9815</v>
      </c>
      <c r="C8086" s="4">
        <f>YEAR(Data!$D8086)</f>
        <v>2012</v>
      </c>
      <c r="D8086" s="5">
        <v>41208</v>
      </c>
      <c r="E8086" s="5">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4">
        <v>-161.69400000000005</v>
      </c>
    </row>
    <row r="8087" spans="1:22" ht="14.25" customHeight="1" x14ac:dyDescent="0.3">
      <c r="A8087" s="4">
        <v>8086</v>
      </c>
      <c r="B8087" s="4" t="s">
        <v>9816</v>
      </c>
      <c r="C8087" s="4">
        <f>YEAR(Data!$D8087)</f>
        <v>2013</v>
      </c>
      <c r="D8087" s="5">
        <v>41568</v>
      </c>
      <c r="E8087" s="5">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18.329999999999991</v>
      </c>
    </row>
    <row r="8088" spans="1:22" ht="14.25" customHeight="1" x14ac:dyDescent="0.3">
      <c r="A8088" s="4">
        <v>8087</v>
      </c>
      <c r="B8088" s="4" t="s">
        <v>9819</v>
      </c>
      <c r="C8088" s="4">
        <f>YEAR(Data!$D8088)</f>
        <v>2014</v>
      </c>
      <c r="D8088" s="5">
        <v>41758</v>
      </c>
      <c r="E8088" s="5">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5.2650000000000006</v>
      </c>
    </row>
    <row r="8089" spans="1:22" ht="14.25" customHeight="1" x14ac:dyDescent="0.3">
      <c r="A8089" s="4">
        <v>8088</v>
      </c>
      <c r="B8089" s="4" t="s">
        <v>9820</v>
      </c>
      <c r="C8089" s="4">
        <f>YEAR(Data!$D8089)</f>
        <v>2013</v>
      </c>
      <c r="D8089" s="5">
        <v>41547</v>
      </c>
      <c r="E8089" s="5">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4">
        <v>1.1807999999999983</v>
      </c>
    </row>
    <row r="8090" spans="1:22" ht="14.25" customHeight="1" x14ac:dyDescent="0.3">
      <c r="A8090" s="4">
        <v>8089</v>
      </c>
      <c r="B8090" s="4" t="s">
        <v>9821</v>
      </c>
      <c r="C8090" s="4">
        <f>YEAR(Data!$D8090)</f>
        <v>2012</v>
      </c>
      <c r="D8090" s="5">
        <v>41100</v>
      </c>
      <c r="E8090" s="5">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12.973999999999997</v>
      </c>
    </row>
    <row r="8091" spans="1:22" ht="14.25" customHeight="1" x14ac:dyDescent="0.3">
      <c r="A8091" s="4">
        <v>8090</v>
      </c>
      <c r="B8091" s="4" t="s">
        <v>9822</v>
      </c>
      <c r="C8091" s="4">
        <f>YEAR(Data!$D8091)</f>
        <v>2012</v>
      </c>
      <c r="D8091" s="5">
        <v>41128</v>
      </c>
      <c r="E8091" s="5">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ht="14.25" customHeight="1" x14ac:dyDescent="0.3">
      <c r="A8092" s="4">
        <v>8091</v>
      </c>
      <c r="B8092" s="4" t="s">
        <v>9823</v>
      </c>
      <c r="C8092" s="4">
        <f>YEAR(Data!$D8092)</f>
        <v>2011</v>
      </c>
      <c r="D8092" s="5">
        <v>40884</v>
      </c>
      <c r="E8092" s="5">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4">
        <v>70.033599999999993</v>
      </c>
    </row>
    <row r="8093" spans="1:22" ht="14.25" customHeight="1" x14ac:dyDescent="0.3">
      <c r="A8093" s="4">
        <v>8092</v>
      </c>
      <c r="B8093" s="4" t="s">
        <v>9824</v>
      </c>
      <c r="C8093" s="4">
        <f>YEAR(Data!$D8093)</f>
        <v>2012</v>
      </c>
      <c r="D8093" s="5">
        <v>41253</v>
      </c>
      <c r="E8093" s="5">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ht="14.25" customHeight="1" x14ac:dyDescent="0.3">
      <c r="A8094" s="4">
        <v>8093</v>
      </c>
      <c r="B8094" s="4" t="s">
        <v>9825</v>
      </c>
      <c r="C8094" s="4">
        <f>YEAR(Data!$D8094)</f>
        <v>2014</v>
      </c>
      <c r="D8094" s="5">
        <v>41952</v>
      </c>
      <c r="E8094" s="5">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ht="14.25" customHeight="1" x14ac:dyDescent="0.3">
      <c r="A8095" s="4">
        <v>8094</v>
      </c>
      <c r="B8095" s="4" t="s">
        <v>9826</v>
      </c>
      <c r="C8095" s="4">
        <f>YEAR(Data!$D8095)</f>
        <v>2014</v>
      </c>
      <c r="D8095" s="5">
        <v>41848</v>
      </c>
      <c r="E8095" s="5">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10.507200000000001</v>
      </c>
    </row>
    <row r="8096" spans="1:22" ht="14.25" customHeight="1" x14ac:dyDescent="0.3">
      <c r="A8096" s="4">
        <v>8095</v>
      </c>
      <c r="B8096" s="4" t="s">
        <v>9826</v>
      </c>
      <c r="C8096" s="4">
        <f>YEAR(Data!$D8096)</f>
        <v>2014</v>
      </c>
      <c r="D8096" s="5">
        <v>41848</v>
      </c>
      <c r="E8096" s="5">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ht="14.25" customHeight="1" x14ac:dyDescent="0.3">
      <c r="A8097" s="4">
        <v>8096</v>
      </c>
      <c r="B8097" s="4" t="s">
        <v>9826</v>
      </c>
      <c r="C8097" s="4">
        <f>YEAR(Data!$D8097)</f>
        <v>2014</v>
      </c>
      <c r="D8097" s="5">
        <v>41848</v>
      </c>
      <c r="E8097" s="5">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4">
        <v>6.2208000000000006</v>
      </c>
    </row>
    <row r="8098" spans="1:22" ht="14.25" customHeight="1" x14ac:dyDescent="0.3">
      <c r="A8098" s="4">
        <v>8097</v>
      </c>
      <c r="B8098" s="4" t="s">
        <v>9826</v>
      </c>
      <c r="C8098" s="4">
        <f>YEAR(Data!$D8098)</f>
        <v>2014</v>
      </c>
      <c r="D8098" s="5">
        <v>41848</v>
      </c>
      <c r="E8098" s="5">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4">
        <v>32.893000000000008</v>
      </c>
    </row>
    <row r="8099" spans="1:22" ht="14.25" customHeight="1" x14ac:dyDescent="0.3">
      <c r="A8099" s="4">
        <v>8098</v>
      </c>
      <c r="B8099" s="4" t="s">
        <v>9827</v>
      </c>
      <c r="C8099" s="4">
        <f>YEAR(Data!$D8099)</f>
        <v>2014</v>
      </c>
      <c r="D8099" s="5">
        <v>42002</v>
      </c>
      <c r="E8099" s="5">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4">
        <v>34.292499999999997</v>
      </c>
    </row>
    <row r="8100" spans="1:22" ht="14.25" customHeight="1" x14ac:dyDescent="0.3">
      <c r="A8100" s="4">
        <v>8099</v>
      </c>
      <c r="B8100" s="4" t="s">
        <v>9827</v>
      </c>
      <c r="C8100" s="4">
        <f>YEAR(Data!$D8100)</f>
        <v>2014</v>
      </c>
      <c r="D8100" s="5">
        <v>42002</v>
      </c>
      <c r="E8100" s="5">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4">
        <v>1.9259999999999997</v>
      </c>
    </row>
    <row r="8101" spans="1:22" ht="14.25" customHeight="1" x14ac:dyDescent="0.3">
      <c r="A8101" s="4">
        <v>8100</v>
      </c>
      <c r="B8101" s="4" t="s">
        <v>9828</v>
      </c>
      <c r="C8101" s="4">
        <f>YEAR(Data!$D8101)</f>
        <v>2013</v>
      </c>
      <c r="D8101" s="5">
        <v>41344</v>
      </c>
      <c r="E8101" s="5">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4">
        <v>5.101499999999997</v>
      </c>
    </row>
    <row r="8102" spans="1:22" ht="14.25" customHeight="1" x14ac:dyDescent="0.3">
      <c r="A8102" s="4">
        <v>8101</v>
      </c>
      <c r="B8102" s="4" t="s">
        <v>9828</v>
      </c>
      <c r="C8102" s="4">
        <f>YEAR(Data!$D8102)</f>
        <v>2013</v>
      </c>
      <c r="D8102" s="5">
        <v>41344</v>
      </c>
      <c r="E8102" s="5">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4">
        <v>377.72999999999956</v>
      </c>
    </row>
    <row r="8103" spans="1:22" ht="14.25" customHeight="1" x14ac:dyDescent="0.3">
      <c r="A8103" s="4">
        <v>8102</v>
      </c>
      <c r="B8103" s="4" t="s">
        <v>9831</v>
      </c>
      <c r="C8103" s="4">
        <f>YEAR(Data!$D8103)</f>
        <v>2012</v>
      </c>
      <c r="D8103" s="5">
        <v>41051</v>
      </c>
      <c r="E8103" s="5">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ht="14.25" customHeight="1" x14ac:dyDescent="0.3">
      <c r="A8104" s="4">
        <v>8103</v>
      </c>
      <c r="B8104" s="4" t="s">
        <v>9831</v>
      </c>
      <c r="C8104" s="4">
        <f>YEAR(Data!$D8104)</f>
        <v>2012</v>
      </c>
      <c r="D8104" s="5">
        <v>41051</v>
      </c>
      <c r="E8104" s="5">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334.49849999999958</v>
      </c>
    </row>
    <row r="8105" spans="1:22" ht="14.25" customHeight="1" x14ac:dyDescent="0.3">
      <c r="A8105" s="4">
        <v>8104</v>
      </c>
      <c r="B8105" s="4" t="s">
        <v>9831</v>
      </c>
      <c r="C8105" s="4">
        <f>YEAR(Data!$D8105)</f>
        <v>2012</v>
      </c>
      <c r="D8105" s="5">
        <v>41051</v>
      </c>
      <c r="E8105" s="5">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29.341200000000008</v>
      </c>
    </row>
    <row r="8106" spans="1:22" ht="14.25" customHeight="1" x14ac:dyDescent="0.3">
      <c r="A8106" s="4">
        <v>8105</v>
      </c>
      <c r="B8106" s="4" t="s">
        <v>9831</v>
      </c>
      <c r="C8106" s="4">
        <f>YEAR(Data!$D8106)</f>
        <v>2012</v>
      </c>
      <c r="D8106" s="5">
        <v>41051</v>
      </c>
      <c r="E8106" s="5">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4">
        <v>58.179600000000022</v>
      </c>
    </row>
    <row r="8107" spans="1:22" ht="14.25" customHeight="1" x14ac:dyDescent="0.3">
      <c r="A8107" s="4">
        <v>8106</v>
      </c>
      <c r="B8107" s="4" t="s">
        <v>9832</v>
      </c>
      <c r="C8107" s="4">
        <f>YEAR(Data!$D8107)</f>
        <v>2014</v>
      </c>
      <c r="D8107" s="5">
        <v>41688</v>
      </c>
      <c r="E8107" s="5">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4">
        <v>-17.027400000000007</v>
      </c>
    </row>
    <row r="8108" spans="1:22" ht="14.25" customHeight="1" x14ac:dyDescent="0.3">
      <c r="A8108" s="4">
        <v>8107</v>
      </c>
      <c r="B8108" s="4" t="s">
        <v>9832</v>
      </c>
      <c r="C8108" s="4">
        <f>YEAR(Data!$D8108)</f>
        <v>2014</v>
      </c>
      <c r="D8108" s="5">
        <v>41688</v>
      </c>
      <c r="E8108" s="5">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4">
        <v>52.632000000000005</v>
      </c>
    </row>
    <row r="8109" spans="1:22" ht="14.25" customHeight="1" x14ac:dyDescent="0.3">
      <c r="A8109" s="4">
        <v>8108</v>
      </c>
      <c r="B8109" s="4" t="s">
        <v>9832</v>
      </c>
      <c r="C8109" s="4">
        <f>YEAR(Data!$D8109)</f>
        <v>2014</v>
      </c>
      <c r="D8109" s="5">
        <v>41688</v>
      </c>
      <c r="E8109" s="5">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-87.667200000000037</v>
      </c>
    </row>
    <row r="8110" spans="1:22" ht="14.25" customHeight="1" x14ac:dyDescent="0.3">
      <c r="A8110" s="4">
        <v>8109</v>
      </c>
      <c r="B8110" s="4" t="s">
        <v>9835</v>
      </c>
      <c r="C8110" s="4">
        <f>YEAR(Data!$D8110)</f>
        <v>2014</v>
      </c>
      <c r="D8110" s="5">
        <v>41982</v>
      </c>
      <c r="E8110" s="5">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-58.504800000000017</v>
      </c>
    </row>
    <row r="8111" spans="1:22" ht="14.25" customHeight="1" x14ac:dyDescent="0.3">
      <c r="A8111" s="4">
        <v>8110</v>
      </c>
      <c r="B8111" s="4" t="s">
        <v>9836</v>
      </c>
      <c r="C8111" s="4">
        <f>YEAR(Data!$D8111)</f>
        <v>2014</v>
      </c>
      <c r="D8111" s="5">
        <v>41962</v>
      </c>
      <c r="E8111" s="5">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4">
        <v>20.844000000000001</v>
      </c>
    </row>
    <row r="8112" spans="1:22" ht="14.25" customHeight="1" x14ac:dyDescent="0.3">
      <c r="A8112" s="4">
        <v>8111</v>
      </c>
      <c r="B8112" s="4" t="s">
        <v>9836</v>
      </c>
      <c r="C8112" s="4">
        <f>YEAR(Data!$D8112)</f>
        <v>2014</v>
      </c>
      <c r="D8112" s="5">
        <v>41962</v>
      </c>
      <c r="E8112" s="5">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4">
        <v>-25.477199999999982</v>
      </c>
    </row>
    <row r="8113" spans="1:22" ht="14.25" customHeight="1" x14ac:dyDescent="0.3">
      <c r="A8113" s="4">
        <v>8112</v>
      </c>
      <c r="B8113" s="4" t="s">
        <v>9837</v>
      </c>
      <c r="C8113" s="4">
        <f>YEAR(Data!$D8113)</f>
        <v>2013</v>
      </c>
      <c r="D8113" s="5">
        <v>41610</v>
      </c>
      <c r="E8113" s="5">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-17.744999999999976</v>
      </c>
    </row>
    <row r="8114" spans="1:22" ht="14.25" customHeight="1" x14ac:dyDescent="0.3">
      <c r="A8114" s="4">
        <v>8113</v>
      </c>
      <c r="B8114" s="4" t="s">
        <v>9837</v>
      </c>
      <c r="C8114" s="4">
        <f>YEAR(Data!$D8114)</f>
        <v>2013</v>
      </c>
      <c r="D8114" s="5">
        <v>41610</v>
      </c>
      <c r="E8114" s="5">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4">
        <v>-30.867200000000004</v>
      </c>
    </row>
    <row r="8115" spans="1:22" ht="14.25" customHeight="1" x14ac:dyDescent="0.3">
      <c r="A8115" s="4">
        <v>8114</v>
      </c>
      <c r="B8115" s="4" t="s">
        <v>9837</v>
      </c>
      <c r="C8115" s="4">
        <f>YEAR(Data!$D8115)</f>
        <v>2013</v>
      </c>
      <c r="D8115" s="5">
        <v>41610</v>
      </c>
      <c r="E8115" s="5">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-1.217800000000004</v>
      </c>
    </row>
    <row r="8116" spans="1:22" ht="14.25" customHeight="1" x14ac:dyDescent="0.3">
      <c r="A8116" s="4">
        <v>8115</v>
      </c>
      <c r="B8116" s="4" t="s">
        <v>9838</v>
      </c>
      <c r="C8116" s="4">
        <f>YEAR(Data!$D8116)</f>
        <v>2014</v>
      </c>
      <c r="D8116" s="5">
        <v>41916</v>
      </c>
      <c r="E8116" s="5">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2.3219999999999974</v>
      </c>
    </row>
    <row r="8117" spans="1:22" ht="14.25" customHeight="1" x14ac:dyDescent="0.3">
      <c r="A8117" s="4">
        <v>8116</v>
      </c>
      <c r="B8117" s="4" t="s">
        <v>9839</v>
      </c>
      <c r="C8117" s="4">
        <f>YEAR(Data!$D8117)</f>
        <v>2014</v>
      </c>
      <c r="D8117" s="5">
        <v>41881</v>
      </c>
      <c r="E8117" s="5">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4">
        <v>41.445600000000013</v>
      </c>
    </row>
    <row r="8118" spans="1:22" ht="14.25" customHeight="1" x14ac:dyDescent="0.3">
      <c r="A8118" s="4">
        <v>8117</v>
      </c>
      <c r="B8118" s="4" t="s">
        <v>9840</v>
      </c>
      <c r="C8118" s="4">
        <f>YEAR(Data!$D8118)</f>
        <v>2014</v>
      </c>
      <c r="D8118" s="5">
        <v>41968</v>
      </c>
      <c r="E8118" s="5">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4">
        <v>7.9895999999999994</v>
      </c>
    </row>
    <row r="8119" spans="1:22" ht="14.25" customHeight="1" x14ac:dyDescent="0.3">
      <c r="A8119" s="4">
        <v>8118</v>
      </c>
      <c r="B8119" s="4" t="s">
        <v>9841</v>
      </c>
      <c r="C8119" s="4">
        <f>YEAR(Data!$D8119)</f>
        <v>2014</v>
      </c>
      <c r="D8119" s="5">
        <v>41821</v>
      </c>
      <c r="E8119" s="5">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4">
        <v>100.4255</v>
      </c>
    </row>
    <row r="8120" spans="1:22" ht="14.25" customHeight="1" x14ac:dyDescent="0.3">
      <c r="A8120" s="4">
        <v>8119</v>
      </c>
      <c r="B8120" s="4" t="s">
        <v>9842</v>
      </c>
      <c r="C8120" s="4">
        <f>YEAR(Data!$D8120)</f>
        <v>2014</v>
      </c>
      <c r="D8120" s="5">
        <v>41843</v>
      </c>
      <c r="E8120" s="5">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4">
        <v>-75.191999999999979</v>
      </c>
    </row>
    <row r="8121" spans="1:22" ht="14.25" customHeight="1" x14ac:dyDescent="0.3">
      <c r="A8121" s="4">
        <v>8120</v>
      </c>
      <c r="B8121" s="4" t="s">
        <v>9843</v>
      </c>
      <c r="C8121" s="4">
        <f>YEAR(Data!$D8121)</f>
        <v>2013</v>
      </c>
      <c r="D8121" s="5">
        <v>41590</v>
      </c>
      <c r="E8121" s="5">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10.909600000000001</v>
      </c>
    </row>
    <row r="8122" spans="1:22" ht="14.25" customHeight="1" x14ac:dyDescent="0.3">
      <c r="A8122" s="4">
        <v>8121</v>
      </c>
      <c r="B8122" s="4" t="s">
        <v>9843</v>
      </c>
      <c r="C8122" s="4">
        <f>YEAR(Data!$D8122)</f>
        <v>2013</v>
      </c>
      <c r="D8122" s="5">
        <v>41590</v>
      </c>
      <c r="E8122" s="5">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4">
        <v>0</v>
      </c>
    </row>
    <row r="8123" spans="1:22" ht="14.25" customHeight="1" x14ac:dyDescent="0.3">
      <c r="A8123" s="4">
        <v>8122</v>
      </c>
      <c r="B8123" s="4" t="s">
        <v>9843</v>
      </c>
      <c r="C8123" s="4">
        <f>YEAR(Data!$D8123)</f>
        <v>2013</v>
      </c>
      <c r="D8123" s="5">
        <v>41590</v>
      </c>
      <c r="E8123" s="5">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4">
        <v>11.026399999999999</v>
      </c>
    </row>
    <row r="8124" spans="1:22" ht="14.25" customHeight="1" x14ac:dyDescent="0.3">
      <c r="A8124" s="4">
        <v>8123</v>
      </c>
      <c r="B8124" s="4" t="s">
        <v>9844</v>
      </c>
      <c r="C8124" s="4">
        <f>YEAR(Data!$D8124)</f>
        <v>2011</v>
      </c>
      <c r="D8124" s="5">
        <v>40886</v>
      </c>
      <c r="E8124" s="5">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ht="14.25" customHeight="1" x14ac:dyDescent="0.3">
      <c r="A8125" s="4">
        <v>8124</v>
      </c>
      <c r="B8125" s="4" t="s">
        <v>9844</v>
      </c>
      <c r="C8125" s="4">
        <f>YEAR(Data!$D8125)</f>
        <v>2011</v>
      </c>
      <c r="D8125" s="5">
        <v>40886</v>
      </c>
      <c r="E8125" s="5">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4">
        <v>125.99719999999991</v>
      </c>
    </row>
    <row r="8126" spans="1:22" ht="14.25" customHeight="1" x14ac:dyDescent="0.3">
      <c r="A8126" s="4">
        <v>8125</v>
      </c>
      <c r="B8126" s="4" t="s">
        <v>9845</v>
      </c>
      <c r="C8126" s="4">
        <f>YEAR(Data!$D8126)</f>
        <v>2014</v>
      </c>
      <c r="D8126" s="5">
        <v>41890</v>
      </c>
      <c r="E8126" s="5">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4">
        <v>-28.274400000000021</v>
      </c>
    </row>
    <row r="8127" spans="1:22" ht="14.25" customHeight="1" x14ac:dyDescent="0.3">
      <c r="A8127" s="4">
        <v>8126</v>
      </c>
      <c r="B8127" s="4" t="s">
        <v>9846</v>
      </c>
      <c r="C8127" s="4">
        <f>YEAR(Data!$D8127)</f>
        <v>2012</v>
      </c>
      <c r="D8127" s="5">
        <v>40945</v>
      </c>
      <c r="E8127" s="5">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4">
        <v>-4.9878000000000018</v>
      </c>
    </row>
    <row r="8128" spans="1:22" ht="14.25" customHeight="1" x14ac:dyDescent="0.3">
      <c r="A8128" s="4">
        <v>8127</v>
      </c>
      <c r="B8128" s="4" t="s">
        <v>9846</v>
      </c>
      <c r="C8128" s="4">
        <f>YEAR(Data!$D8128)</f>
        <v>2012</v>
      </c>
      <c r="D8128" s="5">
        <v>40945</v>
      </c>
      <c r="E8128" s="5">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4">
        <v>4.4004000000000003</v>
      </c>
    </row>
    <row r="8129" spans="1:22" ht="14.25" customHeight="1" x14ac:dyDescent="0.3">
      <c r="A8129" s="4">
        <v>8128</v>
      </c>
      <c r="B8129" s="4" t="s">
        <v>9846</v>
      </c>
      <c r="C8129" s="4">
        <f>YEAR(Data!$D8129)</f>
        <v>2012</v>
      </c>
      <c r="D8129" s="5">
        <v>40945</v>
      </c>
      <c r="E8129" s="5">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4">
        <v>-125.76600000000005</v>
      </c>
    </row>
    <row r="8130" spans="1:22" ht="14.25" customHeight="1" x14ac:dyDescent="0.3">
      <c r="A8130" s="4">
        <v>8129</v>
      </c>
      <c r="B8130" s="4" t="s">
        <v>9847</v>
      </c>
      <c r="C8130" s="4">
        <f>YEAR(Data!$D8130)</f>
        <v>2014</v>
      </c>
      <c r="D8130" s="5">
        <v>41878</v>
      </c>
      <c r="E8130" s="5">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-43.847999999999985</v>
      </c>
    </row>
    <row r="8131" spans="1:22" ht="14.25" customHeight="1" x14ac:dyDescent="0.3">
      <c r="A8131" s="4">
        <v>8130</v>
      </c>
      <c r="B8131" s="4" t="s">
        <v>9848</v>
      </c>
      <c r="C8131" s="4">
        <f>YEAR(Data!$D8131)</f>
        <v>2011</v>
      </c>
      <c r="D8131" s="5">
        <v>40744</v>
      </c>
      <c r="E8131" s="5">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15.098399999999998</v>
      </c>
    </row>
    <row r="8132" spans="1:22" ht="14.25" customHeight="1" x14ac:dyDescent="0.3">
      <c r="A8132" s="4">
        <v>8131</v>
      </c>
      <c r="B8132" s="4" t="s">
        <v>9848</v>
      </c>
      <c r="C8132" s="4">
        <f>YEAR(Data!$D8132)</f>
        <v>2011</v>
      </c>
      <c r="D8132" s="5">
        <v>40744</v>
      </c>
      <c r="E8132" s="5">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4">
        <v>5.8604000000000003</v>
      </c>
    </row>
    <row r="8133" spans="1:22" ht="14.25" customHeight="1" x14ac:dyDescent="0.3">
      <c r="A8133" s="4">
        <v>8132</v>
      </c>
      <c r="B8133" s="4" t="s">
        <v>9848</v>
      </c>
      <c r="C8133" s="4">
        <f>YEAR(Data!$D8133)</f>
        <v>2011</v>
      </c>
      <c r="D8133" s="5">
        <v>40744</v>
      </c>
      <c r="E8133" s="5">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4">
        <v>3.8047999999999984</v>
      </c>
    </row>
    <row r="8134" spans="1:22" ht="14.25" customHeight="1" x14ac:dyDescent="0.3">
      <c r="A8134" s="4">
        <v>8133</v>
      </c>
      <c r="B8134" s="4" t="s">
        <v>9848</v>
      </c>
      <c r="C8134" s="4">
        <f>YEAR(Data!$D8134)</f>
        <v>2011</v>
      </c>
      <c r="D8134" s="5">
        <v>40744</v>
      </c>
      <c r="E8134" s="5">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160.62299999999993</v>
      </c>
    </row>
    <row r="8135" spans="1:22" ht="14.25" customHeight="1" x14ac:dyDescent="0.3">
      <c r="A8135" s="4">
        <v>8134</v>
      </c>
      <c r="B8135" s="4" t="s">
        <v>9849</v>
      </c>
      <c r="C8135" s="4">
        <f>YEAR(Data!$D8135)</f>
        <v>2012</v>
      </c>
      <c r="D8135" s="5">
        <v>41190</v>
      </c>
      <c r="E8135" s="5">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ht="14.25" customHeight="1" x14ac:dyDescent="0.3">
      <c r="A8136" s="4">
        <v>8135</v>
      </c>
      <c r="B8136" s="4" t="s">
        <v>9850</v>
      </c>
      <c r="C8136" s="4">
        <f>YEAR(Data!$D8136)</f>
        <v>2012</v>
      </c>
      <c r="D8136" s="5">
        <v>40955</v>
      </c>
      <c r="E8136" s="5">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4">
        <v>17.314799999999998</v>
      </c>
    </row>
    <row r="8137" spans="1:22" ht="14.25" customHeight="1" x14ac:dyDescent="0.3">
      <c r="A8137" s="4">
        <v>8136</v>
      </c>
      <c r="B8137" s="4" t="s">
        <v>9850</v>
      </c>
      <c r="C8137" s="4">
        <f>YEAR(Data!$D8137)</f>
        <v>2012</v>
      </c>
      <c r="D8137" s="5">
        <v>40955</v>
      </c>
      <c r="E8137" s="5">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41.223699999999994</v>
      </c>
    </row>
    <row r="8138" spans="1:22" ht="14.25" customHeight="1" x14ac:dyDescent="0.3">
      <c r="A8138" s="4">
        <v>8137</v>
      </c>
      <c r="B8138" s="4" t="s">
        <v>9851</v>
      </c>
      <c r="C8138" s="4">
        <f>YEAR(Data!$D8138)</f>
        <v>2013</v>
      </c>
      <c r="D8138" s="5">
        <v>41499</v>
      </c>
      <c r="E8138" s="5">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4">
        <v>-255.58750000000009</v>
      </c>
    </row>
    <row r="8139" spans="1:22" ht="14.25" customHeight="1" x14ac:dyDescent="0.3">
      <c r="A8139" s="4">
        <v>8138</v>
      </c>
      <c r="B8139" s="4" t="s">
        <v>9852</v>
      </c>
      <c r="C8139" s="4">
        <f>YEAR(Data!$D8139)</f>
        <v>2011</v>
      </c>
      <c r="D8139" s="5">
        <v>40856</v>
      </c>
      <c r="E8139" s="5">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21.477600000000002</v>
      </c>
    </row>
    <row r="8140" spans="1:22" ht="14.25" customHeight="1" x14ac:dyDescent="0.3">
      <c r="A8140" s="4">
        <v>8139</v>
      </c>
      <c r="B8140" s="4" t="s">
        <v>9853</v>
      </c>
      <c r="C8140" s="4">
        <f>YEAR(Data!$D8140)</f>
        <v>2013</v>
      </c>
      <c r="D8140" s="5">
        <v>41474</v>
      </c>
      <c r="E8140" s="5">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4">
        <v>1.2671999999999994</v>
      </c>
    </row>
    <row r="8141" spans="1:22" ht="14.25" customHeight="1" x14ac:dyDescent="0.3">
      <c r="A8141" s="4">
        <v>8140</v>
      </c>
      <c r="B8141" s="4" t="s">
        <v>9853</v>
      </c>
      <c r="C8141" s="4">
        <f>YEAR(Data!$D8141)</f>
        <v>2013</v>
      </c>
      <c r="D8141" s="5">
        <v>41474</v>
      </c>
      <c r="E8141" s="5">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4">
        <v>24.856999999999999</v>
      </c>
    </row>
    <row r="8142" spans="1:22" ht="14.25" customHeight="1" x14ac:dyDescent="0.3">
      <c r="A8142" s="4">
        <v>8141</v>
      </c>
      <c r="B8142" s="4" t="s">
        <v>9853</v>
      </c>
      <c r="C8142" s="4">
        <f>YEAR(Data!$D8142)</f>
        <v>2013</v>
      </c>
      <c r="D8142" s="5">
        <v>41474</v>
      </c>
      <c r="E8142" s="5">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4">
        <v>6.7048000000000005</v>
      </c>
    </row>
    <row r="8143" spans="1:22" ht="14.25" customHeight="1" x14ac:dyDescent="0.3">
      <c r="A8143" s="4">
        <v>8142</v>
      </c>
      <c r="B8143" s="4" t="s">
        <v>9854</v>
      </c>
      <c r="C8143" s="4">
        <f>YEAR(Data!$D8143)</f>
        <v>2013</v>
      </c>
      <c r="D8143" s="5">
        <v>41310</v>
      </c>
      <c r="E8143" s="5">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ht="14.25" customHeight="1" x14ac:dyDescent="0.3">
      <c r="A8144" s="4">
        <v>8143</v>
      </c>
      <c r="B8144" s="4" t="s">
        <v>9854</v>
      </c>
      <c r="C8144" s="4">
        <f>YEAR(Data!$D8144)</f>
        <v>2013</v>
      </c>
      <c r="D8144" s="5">
        <v>41310</v>
      </c>
      <c r="E8144" s="5">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50.365800000000007</v>
      </c>
    </row>
    <row r="8145" spans="1:22" ht="14.25" customHeight="1" x14ac:dyDescent="0.3">
      <c r="A8145" s="4">
        <v>8144</v>
      </c>
      <c r="B8145" s="4" t="s">
        <v>9854</v>
      </c>
      <c r="C8145" s="4">
        <f>YEAR(Data!$D8145)</f>
        <v>2013</v>
      </c>
      <c r="D8145" s="5">
        <v>41310</v>
      </c>
      <c r="E8145" s="5">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6.9715999999999951</v>
      </c>
    </row>
    <row r="8146" spans="1:22" ht="14.25" customHeight="1" x14ac:dyDescent="0.3">
      <c r="A8146" s="4">
        <v>8145</v>
      </c>
      <c r="B8146" s="4" t="s">
        <v>9854</v>
      </c>
      <c r="C8146" s="4">
        <f>YEAR(Data!$D8146)</f>
        <v>2013</v>
      </c>
      <c r="D8146" s="5">
        <v>41310</v>
      </c>
      <c r="E8146" s="5">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4">
        <v>-31.993600000000029</v>
      </c>
    </row>
    <row r="8147" spans="1:22" ht="14.25" customHeight="1" x14ac:dyDescent="0.3">
      <c r="A8147" s="4">
        <v>8146</v>
      </c>
      <c r="B8147" s="4" t="s">
        <v>9855</v>
      </c>
      <c r="C8147" s="4">
        <f>YEAR(Data!$D8147)</f>
        <v>2011</v>
      </c>
      <c r="D8147" s="5">
        <v>40714</v>
      </c>
      <c r="E8147" s="5">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4">
        <v>155.72699999999998</v>
      </c>
    </row>
    <row r="8148" spans="1:22" ht="14.25" customHeight="1" x14ac:dyDescent="0.3">
      <c r="A8148" s="4">
        <v>8147</v>
      </c>
      <c r="B8148" s="4" t="s">
        <v>9855</v>
      </c>
      <c r="C8148" s="4">
        <f>YEAR(Data!$D8148)</f>
        <v>2011</v>
      </c>
      <c r="D8148" s="5">
        <v>40714</v>
      </c>
      <c r="E8148" s="5">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4">
        <v>1.6896</v>
      </c>
    </row>
    <row r="8149" spans="1:22" ht="14.25" customHeight="1" x14ac:dyDescent="0.3">
      <c r="A8149" s="4">
        <v>8148</v>
      </c>
      <c r="B8149" s="4" t="s">
        <v>9856</v>
      </c>
      <c r="C8149" s="4">
        <f>YEAR(Data!$D8149)</f>
        <v>2014</v>
      </c>
      <c r="D8149" s="5">
        <v>41800</v>
      </c>
      <c r="E8149" s="5">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23.086399999999998</v>
      </c>
    </row>
    <row r="8150" spans="1:22" ht="14.25" customHeight="1" x14ac:dyDescent="0.3">
      <c r="A8150" s="4">
        <v>8149</v>
      </c>
      <c r="B8150" s="4" t="s">
        <v>9857</v>
      </c>
      <c r="C8150" s="4">
        <f>YEAR(Data!$D8150)</f>
        <v>2013</v>
      </c>
      <c r="D8150" s="5">
        <v>41636</v>
      </c>
      <c r="E8150" s="5">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ht="14.25" customHeight="1" x14ac:dyDescent="0.3">
      <c r="A8151" s="4">
        <v>8150</v>
      </c>
      <c r="B8151" s="4" t="s">
        <v>9858</v>
      </c>
      <c r="C8151" s="4">
        <f>YEAR(Data!$D8151)</f>
        <v>2011</v>
      </c>
      <c r="D8151" s="5">
        <v>40570</v>
      </c>
      <c r="E8151" s="5">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4">
        <v>5.0195999999999996</v>
      </c>
    </row>
    <row r="8152" spans="1:22" ht="14.25" customHeight="1" x14ac:dyDescent="0.3">
      <c r="A8152" s="4">
        <v>8151</v>
      </c>
      <c r="B8152" s="4" t="s">
        <v>9858</v>
      </c>
      <c r="C8152" s="4">
        <f>YEAR(Data!$D8152)</f>
        <v>2011</v>
      </c>
      <c r="D8152" s="5">
        <v>40570</v>
      </c>
      <c r="E8152" s="5">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4">
        <v>39.748800000000003</v>
      </c>
    </row>
    <row r="8153" spans="1:22" ht="14.25" customHeight="1" x14ac:dyDescent="0.3">
      <c r="A8153" s="4">
        <v>8152</v>
      </c>
      <c r="B8153" s="4" t="s">
        <v>9860</v>
      </c>
      <c r="C8153" s="4">
        <f>YEAR(Data!$D8153)</f>
        <v>2014</v>
      </c>
      <c r="D8153" s="5">
        <v>41722</v>
      </c>
      <c r="E8153" s="5">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ht="14.25" customHeight="1" x14ac:dyDescent="0.3">
      <c r="A8154" s="4">
        <v>8153</v>
      </c>
      <c r="B8154" s="4" t="s">
        <v>9860</v>
      </c>
      <c r="C8154" s="4">
        <f>YEAR(Data!$D8154)</f>
        <v>2014</v>
      </c>
      <c r="D8154" s="5">
        <v>41722</v>
      </c>
      <c r="E8154" s="5">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ht="14.25" customHeight="1" x14ac:dyDescent="0.3">
      <c r="A8155" s="4">
        <v>8154</v>
      </c>
      <c r="B8155" s="4" t="s">
        <v>9860</v>
      </c>
      <c r="C8155" s="4">
        <f>YEAR(Data!$D8155)</f>
        <v>2014</v>
      </c>
      <c r="D8155" s="5">
        <v>41722</v>
      </c>
      <c r="E8155" s="5">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4">
        <v>6719.9807999999994</v>
      </c>
    </row>
    <row r="8156" spans="1:22" ht="14.25" customHeight="1" x14ac:dyDescent="0.3">
      <c r="A8156" s="4">
        <v>8155</v>
      </c>
      <c r="B8156" s="4" t="s">
        <v>9861</v>
      </c>
      <c r="C8156" s="4">
        <f>YEAR(Data!$D8156)</f>
        <v>2014</v>
      </c>
      <c r="D8156" s="5">
        <v>41719</v>
      </c>
      <c r="E8156" s="5">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38.080000000000013</v>
      </c>
    </row>
    <row r="8157" spans="1:22" ht="14.25" customHeight="1" x14ac:dyDescent="0.3">
      <c r="A8157" s="4">
        <v>8156</v>
      </c>
      <c r="B8157" s="4" t="s">
        <v>9861</v>
      </c>
      <c r="C8157" s="4">
        <f>YEAR(Data!$D8157)</f>
        <v>2014</v>
      </c>
      <c r="D8157" s="5">
        <v>41719</v>
      </c>
      <c r="E8157" s="5">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27.881999999999998</v>
      </c>
    </row>
    <row r="8158" spans="1:22" ht="14.25" customHeight="1" x14ac:dyDescent="0.3">
      <c r="A8158" s="4">
        <v>8157</v>
      </c>
      <c r="B8158" s="4" t="s">
        <v>9862</v>
      </c>
      <c r="C8158" s="4">
        <f>YEAR(Data!$D8158)</f>
        <v>2013</v>
      </c>
      <c r="D8158" s="5">
        <v>41552</v>
      </c>
      <c r="E8158" s="5">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4">
        <v>-23.93719999999999</v>
      </c>
    </row>
    <row r="8159" spans="1:22" ht="14.25" customHeight="1" x14ac:dyDescent="0.3">
      <c r="A8159" s="4">
        <v>8158</v>
      </c>
      <c r="B8159" s="4" t="s">
        <v>9863</v>
      </c>
      <c r="C8159" s="4">
        <f>YEAR(Data!$D8159)</f>
        <v>2013</v>
      </c>
      <c r="D8159" s="5">
        <v>41597</v>
      </c>
      <c r="E8159" s="5">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95.200000000000031</v>
      </c>
    </row>
    <row r="8160" spans="1:22" ht="14.25" customHeight="1" x14ac:dyDescent="0.3">
      <c r="A8160" s="4">
        <v>8159</v>
      </c>
      <c r="B8160" s="4" t="s">
        <v>9864</v>
      </c>
      <c r="C8160" s="4">
        <f>YEAR(Data!$D8160)</f>
        <v>2014</v>
      </c>
      <c r="D8160" s="5">
        <v>42000</v>
      </c>
      <c r="E8160" s="5">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4">
        <v>5.6111999999999993</v>
      </c>
    </row>
    <row r="8161" spans="1:22" ht="14.25" customHeight="1" x14ac:dyDescent="0.3">
      <c r="A8161" s="4">
        <v>8160</v>
      </c>
      <c r="B8161" s="4" t="s">
        <v>9865</v>
      </c>
      <c r="C8161" s="4">
        <f>YEAR(Data!$D8161)</f>
        <v>2013</v>
      </c>
      <c r="D8161" s="5">
        <v>41343</v>
      </c>
      <c r="E8161" s="5">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4">
        <v>87.890000000000015</v>
      </c>
    </row>
    <row r="8162" spans="1:22" ht="14.25" customHeight="1" x14ac:dyDescent="0.3">
      <c r="A8162" s="4">
        <v>8161</v>
      </c>
      <c r="B8162" s="4" t="s">
        <v>9866</v>
      </c>
      <c r="C8162" s="4">
        <f>YEAR(Data!$D8162)</f>
        <v>2013</v>
      </c>
      <c r="D8162" s="5">
        <v>41321</v>
      </c>
      <c r="E8162" s="5">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4">
        <v>36.473600000000005</v>
      </c>
    </row>
    <row r="8163" spans="1:22" ht="14.25" customHeight="1" x14ac:dyDescent="0.3">
      <c r="A8163" s="4">
        <v>8162</v>
      </c>
      <c r="B8163" s="4" t="s">
        <v>9867</v>
      </c>
      <c r="C8163" s="4">
        <f>YEAR(Data!$D8163)</f>
        <v>2012</v>
      </c>
      <c r="D8163" s="5">
        <v>41180</v>
      </c>
      <c r="E8163" s="5">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ht="14.25" customHeight="1" x14ac:dyDescent="0.3">
      <c r="A8164" s="4">
        <v>8163</v>
      </c>
      <c r="B8164" s="4" t="s">
        <v>9867</v>
      </c>
      <c r="C8164" s="4">
        <f>YEAR(Data!$D8164)</f>
        <v>2012</v>
      </c>
      <c r="D8164" s="5">
        <v>41180</v>
      </c>
      <c r="E8164" s="5">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89.314199999999971</v>
      </c>
    </row>
    <row r="8165" spans="1:22" ht="14.25" customHeight="1" x14ac:dyDescent="0.3">
      <c r="A8165" s="4">
        <v>8164</v>
      </c>
      <c r="B8165" s="4" t="s">
        <v>9868</v>
      </c>
      <c r="C8165" s="4">
        <f>YEAR(Data!$D8165)</f>
        <v>2012</v>
      </c>
      <c r="D8165" s="5">
        <v>41215</v>
      </c>
      <c r="E8165" s="5">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4">
        <v>33.935999999999993</v>
      </c>
    </row>
    <row r="8166" spans="1:22" ht="14.25" customHeight="1" x14ac:dyDescent="0.3">
      <c r="A8166" s="4">
        <v>8165</v>
      </c>
      <c r="B8166" s="4" t="s">
        <v>9868</v>
      </c>
      <c r="C8166" s="4">
        <f>YEAR(Data!$D8166)</f>
        <v>2012</v>
      </c>
      <c r="D8166" s="5">
        <v>41215</v>
      </c>
      <c r="E8166" s="5">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4">
        <v>41.120799999999988</v>
      </c>
    </row>
    <row r="8167" spans="1:22" ht="14.25" customHeight="1" x14ac:dyDescent="0.3">
      <c r="A8167" s="4">
        <v>8166</v>
      </c>
      <c r="B8167" s="4" t="s">
        <v>9868</v>
      </c>
      <c r="C8167" s="4">
        <f>YEAR(Data!$D8167)</f>
        <v>2012</v>
      </c>
      <c r="D8167" s="5">
        <v>41215</v>
      </c>
      <c r="E8167" s="5">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4">
        <v>4.1832000000000003</v>
      </c>
    </row>
    <row r="8168" spans="1:22" ht="14.25" customHeight="1" x14ac:dyDescent="0.3">
      <c r="A8168" s="4">
        <v>8167</v>
      </c>
      <c r="B8168" s="4" t="s">
        <v>9868</v>
      </c>
      <c r="C8168" s="4">
        <f>YEAR(Data!$D8168)</f>
        <v>2012</v>
      </c>
      <c r="D8168" s="5">
        <v>41215</v>
      </c>
      <c r="E8168" s="5">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4">
        <v>-30.147000000000048</v>
      </c>
    </row>
    <row r="8169" spans="1:22" ht="14.25" customHeight="1" x14ac:dyDescent="0.3">
      <c r="A8169" s="4">
        <v>8168</v>
      </c>
      <c r="B8169" s="4" t="s">
        <v>9869</v>
      </c>
      <c r="C8169" s="4">
        <f>YEAR(Data!$D8169)</f>
        <v>2013</v>
      </c>
      <c r="D8169" s="5">
        <v>41487</v>
      </c>
      <c r="E8169" s="5">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-32.367300000000085</v>
      </c>
    </row>
    <row r="8170" spans="1:22" ht="14.25" customHeight="1" x14ac:dyDescent="0.3">
      <c r="A8170" s="4">
        <v>8169</v>
      </c>
      <c r="B8170" s="4" t="s">
        <v>9870</v>
      </c>
      <c r="C8170" s="4">
        <f>YEAR(Data!$D8170)</f>
        <v>2014</v>
      </c>
      <c r="D8170" s="5">
        <v>41950</v>
      </c>
      <c r="E8170" s="5">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4">
        <v>366.63479999999993</v>
      </c>
    </row>
    <row r="8171" spans="1:22" ht="14.25" customHeight="1" x14ac:dyDescent="0.3">
      <c r="A8171" s="4">
        <v>8170</v>
      </c>
      <c r="B8171" s="4" t="s">
        <v>9870</v>
      </c>
      <c r="C8171" s="4">
        <f>YEAR(Data!$D8171)</f>
        <v>2014</v>
      </c>
      <c r="D8171" s="5">
        <v>41950</v>
      </c>
      <c r="E8171" s="5">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4">
        <v>-73.054800000000071</v>
      </c>
    </row>
    <row r="8172" spans="1:22" ht="14.25" customHeight="1" x14ac:dyDescent="0.3">
      <c r="A8172" s="4">
        <v>8171</v>
      </c>
      <c r="B8172" s="4" t="s">
        <v>9870</v>
      </c>
      <c r="C8172" s="4">
        <f>YEAR(Data!$D8172)</f>
        <v>2014</v>
      </c>
      <c r="D8172" s="5">
        <v>41950</v>
      </c>
      <c r="E8172" s="5">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4">
        <v>32.687999999999988</v>
      </c>
    </row>
    <row r="8173" spans="1:22" ht="14.25" customHeight="1" x14ac:dyDescent="0.3">
      <c r="A8173" s="4">
        <v>8172</v>
      </c>
      <c r="B8173" s="4" t="s">
        <v>9871</v>
      </c>
      <c r="C8173" s="4">
        <f>YEAR(Data!$D8173)</f>
        <v>2013</v>
      </c>
      <c r="D8173" s="5">
        <v>41319</v>
      </c>
      <c r="E8173" s="5">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ht="14.25" customHeight="1" x14ac:dyDescent="0.3">
      <c r="A8174" s="4">
        <v>8173</v>
      </c>
      <c r="B8174" s="4" t="s">
        <v>9872</v>
      </c>
      <c r="C8174" s="4">
        <f>YEAR(Data!$D8174)</f>
        <v>2011</v>
      </c>
      <c r="D8174" s="5">
        <v>40733</v>
      </c>
      <c r="E8174" s="5">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4">
        <v>1.4112</v>
      </c>
    </row>
    <row r="8175" spans="1:22" ht="14.25" customHeight="1" x14ac:dyDescent="0.3">
      <c r="A8175" s="4">
        <v>8174</v>
      </c>
      <c r="B8175" s="4" t="s">
        <v>9872</v>
      </c>
      <c r="C8175" s="4">
        <f>YEAR(Data!$D8175)</f>
        <v>2011</v>
      </c>
      <c r="D8175" s="5">
        <v>40733</v>
      </c>
      <c r="E8175" s="5">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14.142599999999996</v>
      </c>
    </row>
    <row r="8176" spans="1:22" ht="14.25" customHeight="1" x14ac:dyDescent="0.3">
      <c r="A8176" s="4">
        <v>8175</v>
      </c>
      <c r="B8176" s="4" t="s">
        <v>9872</v>
      </c>
      <c r="C8176" s="4">
        <f>YEAR(Data!$D8176)</f>
        <v>2011</v>
      </c>
      <c r="D8176" s="5">
        <v>40733</v>
      </c>
      <c r="E8176" s="5">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4.066399999999998</v>
      </c>
    </row>
    <row r="8177" spans="1:22" ht="14.25" customHeight="1" x14ac:dyDescent="0.3">
      <c r="A8177" s="4">
        <v>8176</v>
      </c>
      <c r="B8177" s="4" t="s">
        <v>9873</v>
      </c>
      <c r="C8177" s="4">
        <f>YEAR(Data!$D8177)</f>
        <v>2013</v>
      </c>
      <c r="D8177" s="5">
        <v>41304</v>
      </c>
      <c r="E8177" s="5">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52.822799999999987</v>
      </c>
    </row>
    <row r="8178" spans="1:22" ht="14.25" customHeight="1" x14ac:dyDescent="0.3">
      <c r="A8178" s="4">
        <v>8177</v>
      </c>
      <c r="B8178" s="4" t="s">
        <v>9876</v>
      </c>
      <c r="C8178" s="4">
        <f>YEAR(Data!$D8178)</f>
        <v>2013</v>
      </c>
      <c r="D8178" s="5">
        <v>41540</v>
      </c>
      <c r="E8178" s="5">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37.218599999999995</v>
      </c>
    </row>
    <row r="8179" spans="1:22" ht="14.25" customHeight="1" x14ac:dyDescent="0.3">
      <c r="A8179" s="4">
        <v>8178</v>
      </c>
      <c r="B8179" s="4" t="s">
        <v>9877</v>
      </c>
      <c r="C8179" s="4">
        <f>YEAR(Data!$D8179)</f>
        <v>2014</v>
      </c>
      <c r="D8179" s="5">
        <v>41996</v>
      </c>
      <c r="E8179" s="5">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4">
        <v>142.48499999999993</v>
      </c>
    </row>
    <row r="8180" spans="1:22" ht="14.25" customHeight="1" x14ac:dyDescent="0.3">
      <c r="A8180" s="4">
        <v>8179</v>
      </c>
      <c r="B8180" s="4" t="s">
        <v>9878</v>
      </c>
      <c r="C8180" s="4">
        <f>YEAR(Data!$D8180)</f>
        <v>2013</v>
      </c>
      <c r="D8180" s="5">
        <v>41520</v>
      </c>
      <c r="E8180" s="5">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ht="14.25" customHeight="1" x14ac:dyDescent="0.3">
      <c r="A8181" s="4">
        <v>8180</v>
      </c>
      <c r="B8181" s="4" t="s">
        <v>9879</v>
      </c>
      <c r="C8181" s="4">
        <f>YEAR(Data!$D8181)</f>
        <v>2012</v>
      </c>
      <c r="D8181" s="5">
        <v>41123</v>
      </c>
      <c r="E8181" s="5">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4">
        <v>-188.7</v>
      </c>
    </row>
    <row r="8182" spans="1:22" ht="14.25" customHeight="1" x14ac:dyDescent="0.3">
      <c r="A8182" s="4">
        <v>8181</v>
      </c>
      <c r="B8182" s="4" t="s">
        <v>9880</v>
      </c>
      <c r="C8182" s="4">
        <f>YEAR(Data!$D8182)</f>
        <v>2012</v>
      </c>
      <c r="D8182" s="5">
        <v>41234</v>
      </c>
      <c r="E8182" s="5">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-480.20320000000027</v>
      </c>
    </row>
    <row r="8183" spans="1:22" ht="14.25" customHeight="1" x14ac:dyDescent="0.3">
      <c r="A8183" s="4">
        <v>8182</v>
      </c>
      <c r="B8183" s="4" t="s">
        <v>9880</v>
      </c>
      <c r="C8183" s="4">
        <f>YEAR(Data!$D8183)</f>
        <v>2012</v>
      </c>
      <c r="D8183" s="5">
        <v>41234</v>
      </c>
      <c r="E8183" s="5">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-24.043499999999995</v>
      </c>
    </row>
    <row r="8184" spans="1:22" ht="14.25" customHeight="1" x14ac:dyDescent="0.3">
      <c r="A8184" s="4">
        <v>8183</v>
      </c>
      <c r="B8184" s="4" t="s">
        <v>9881</v>
      </c>
      <c r="C8184" s="4">
        <f>YEAR(Data!$D8184)</f>
        <v>2014</v>
      </c>
      <c r="D8184" s="5">
        <v>41778</v>
      </c>
      <c r="E8184" s="5">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-10.173599999999997</v>
      </c>
    </row>
    <row r="8185" spans="1:22" ht="14.25" customHeight="1" x14ac:dyDescent="0.3">
      <c r="A8185" s="4">
        <v>8184</v>
      </c>
      <c r="B8185" s="4" t="s">
        <v>9881</v>
      </c>
      <c r="C8185" s="4">
        <f>YEAR(Data!$D8185)</f>
        <v>2014</v>
      </c>
      <c r="D8185" s="5">
        <v>41778</v>
      </c>
      <c r="E8185" s="5">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4">
        <v>-0.99329999999999963</v>
      </c>
    </row>
    <row r="8186" spans="1:22" ht="14.25" customHeight="1" x14ac:dyDescent="0.3">
      <c r="A8186" s="4">
        <v>8185</v>
      </c>
      <c r="B8186" s="4" t="s">
        <v>9882</v>
      </c>
      <c r="C8186" s="4">
        <f>YEAR(Data!$D8186)</f>
        <v>2014</v>
      </c>
      <c r="D8186" s="5">
        <v>41844</v>
      </c>
      <c r="E8186" s="5">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20.576399999999996</v>
      </c>
    </row>
    <row r="8187" spans="1:22" ht="14.25" customHeight="1" x14ac:dyDescent="0.3">
      <c r="A8187" s="4">
        <v>8186</v>
      </c>
      <c r="B8187" s="4" t="s">
        <v>9883</v>
      </c>
      <c r="C8187" s="4">
        <f>YEAR(Data!$D8187)</f>
        <v>2012</v>
      </c>
      <c r="D8187" s="5">
        <v>41165</v>
      </c>
      <c r="E8187" s="5">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2.9339999999999997</v>
      </c>
    </row>
    <row r="8188" spans="1:22" ht="14.25" customHeight="1" x14ac:dyDescent="0.3">
      <c r="A8188" s="4">
        <v>8187</v>
      </c>
      <c r="B8188" s="4" t="s">
        <v>9883</v>
      </c>
      <c r="C8188" s="4">
        <f>YEAR(Data!$D8188)</f>
        <v>2012</v>
      </c>
      <c r="D8188" s="5">
        <v>41165</v>
      </c>
      <c r="E8188" s="5">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-12.147999999999996</v>
      </c>
    </row>
    <row r="8189" spans="1:22" ht="14.25" customHeight="1" x14ac:dyDescent="0.3">
      <c r="A8189" s="4">
        <v>8188</v>
      </c>
      <c r="B8189" s="4" t="s">
        <v>9884</v>
      </c>
      <c r="C8189" s="4">
        <f>YEAR(Data!$D8189)</f>
        <v>2013</v>
      </c>
      <c r="D8189" s="5">
        <v>41619</v>
      </c>
      <c r="E8189" s="5">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4">
        <v>29.525400000000001</v>
      </c>
    </row>
    <row r="8190" spans="1:22" ht="14.25" customHeight="1" x14ac:dyDescent="0.3">
      <c r="A8190" s="4">
        <v>8189</v>
      </c>
      <c r="B8190" s="4" t="s">
        <v>9885</v>
      </c>
      <c r="C8190" s="4">
        <f>YEAR(Data!$D8190)</f>
        <v>2012</v>
      </c>
      <c r="D8190" s="5">
        <v>41184</v>
      </c>
      <c r="E8190" s="5">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ht="14.25" customHeight="1" x14ac:dyDescent="0.3">
      <c r="A8191" s="4">
        <v>8190</v>
      </c>
      <c r="B8191" s="4" t="s">
        <v>9885</v>
      </c>
      <c r="C8191" s="4">
        <f>YEAR(Data!$D8191)</f>
        <v>2012</v>
      </c>
      <c r="D8191" s="5">
        <v>41184</v>
      </c>
      <c r="E8191" s="5">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ht="14.25" customHeight="1" x14ac:dyDescent="0.3">
      <c r="A8192" s="4">
        <v>8191</v>
      </c>
      <c r="B8192" s="4" t="s">
        <v>9886</v>
      </c>
      <c r="C8192" s="4">
        <f>YEAR(Data!$D8192)</f>
        <v>2014</v>
      </c>
      <c r="D8192" s="5">
        <v>41961</v>
      </c>
      <c r="E8192" s="5">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ht="14.25" customHeight="1" x14ac:dyDescent="0.3">
      <c r="A8193" s="4">
        <v>8192</v>
      </c>
      <c r="B8193" s="4" t="s">
        <v>9886</v>
      </c>
      <c r="C8193" s="4">
        <f>YEAR(Data!$D8193)</f>
        <v>2014</v>
      </c>
      <c r="D8193" s="5">
        <v>41961</v>
      </c>
      <c r="E8193" s="5">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ht="14.25" customHeight="1" x14ac:dyDescent="0.3">
      <c r="A8194" s="4">
        <v>8193</v>
      </c>
      <c r="B8194" s="4" t="s">
        <v>9887</v>
      </c>
      <c r="C8194" s="4">
        <f>YEAR(Data!$D8194)</f>
        <v>2012</v>
      </c>
      <c r="D8194" s="5">
        <v>41243</v>
      </c>
      <c r="E8194" s="5">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4">
        <v>-4.2336000000000009</v>
      </c>
    </row>
    <row r="8195" spans="1:22" ht="14.25" customHeight="1" x14ac:dyDescent="0.3">
      <c r="A8195" s="4">
        <v>8194</v>
      </c>
      <c r="B8195" s="4" t="s">
        <v>9887</v>
      </c>
      <c r="C8195" s="4">
        <f>YEAR(Data!$D8195)</f>
        <v>2012</v>
      </c>
      <c r="D8195" s="5">
        <v>41243</v>
      </c>
      <c r="E8195" s="5">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4">
        <v>9.8351999999999933</v>
      </c>
    </row>
    <row r="8196" spans="1:22" ht="14.25" customHeight="1" x14ac:dyDescent="0.3">
      <c r="A8196" s="4">
        <v>8195</v>
      </c>
      <c r="B8196" s="4" t="s">
        <v>9887</v>
      </c>
      <c r="C8196" s="4">
        <f>YEAR(Data!$D8196)</f>
        <v>2012</v>
      </c>
      <c r="D8196" s="5">
        <v>41243</v>
      </c>
      <c r="E8196" s="5">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25.180800000000005</v>
      </c>
    </row>
    <row r="8197" spans="1:22" ht="14.25" customHeight="1" x14ac:dyDescent="0.3">
      <c r="A8197" s="4">
        <v>8196</v>
      </c>
      <c r="B8197" s="4" t="s">
        <v>9888</v>
      </c>
      <c r="C8197" s="4">
        <f>YEAR(Data!$D8197)</f>
        <v>2012</v>
      </c>
      <c r="D8197" s="5">
        <v>41249</v>
      </c>
      <c r="E8197" s="5">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4">
        <v>4.3904000000000005</v>
      </c>
    </row>
    <row r="8198" spans="1:22" ht="14.25" customHeight="1" x14ac:dyDescent="0.3">
      <c r="A8198" s="4">
        <v>8197</v>
      </c>
      <c r="B8198" s="4" t="s">
        <v>9889</v>
      </c>
      <c r="C8198" s="4">
        <f>YEAR(Data!$D8198)</f>
        <v>2014</v>
      </c>
      <c r="D8198" s="5">
        <v>41888</v>
      </c>
      <c r="E8198" s="5">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-1.119600000000009</v>
      </c>
    </row>
    <row r="8199" spans="1:22" ht="14.25" customHeight="1" x14ac:dyDescent="0.3">
      <c r="A8199" s="4">
        <v>8198</v>
      </c>
      <c r="B8199" s="4" t="s">
        <v>9889</v>
      </c>
      <c r="C8199" s="4">
        <f>YEAR(Data!$D8199)</f>
        <v>2014</v>
      </c>
      <c r="D8199" s="5">
        <v>41888</v>
      </c>
      <c r="E8199" s="5">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7.1960000000000015</v>
      </c>
    </row>
    <row r="8200" spans="1:22" ht="14.25" customHeight="1" x14ac:dyDescent="0.3">
      <c r="A8200" s="4">
        <v>8199</v>
      </c>
      <c r="B8200" s="4" t="s">
        <v>9889</v>
      </c>
      <c r="C8200" s="4">
        <f>YEAR(Data!$D8200)</f>
        <v>2014</v>
      </c>
      <c r="D8200" s="5">
        <v>41888</v>
      </c>
      <c r="E8200" s="5">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4">
        <v>5.4432</v>
      </c>
    </row>
    <row r="8201" spans="1:22" ht="14.25" customHeight="1" x14ac:dyDescent="0.3">
      <c r="A8201" s="4">
        <v>8200</v>
      </c>
      <c r="B8201" s="4" t="s">
        <v>9890</v>
      </c>
      <c r="C8201" s="4">
        <f>YEAR(Data!$D8201)</f>
        <v>2014</v>
      </c>
      <c r="D8201" s="5">
        <v>41754</v>
      </c>
      <c r="E8201" s="5">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4">
        <v>-18.252500000000001</v>
      </c>
    </row>
    <row r="8202" spans="1:22" ht="14.25" customHeight="1" x14ac:dyDescent="0.3">
      <c r="A8202" s="4">
        <v>8201</v>
      </c>
      <c r="B8202" s="4" t="s">
        <v>9890</v>
      </c>
      <c r="C8202" s="4">
        <f>YEAR(Data!$D8202)</f>
        <v>2014</v>
      </c>
      <c r="D8202" s="5">
        <v>41754</v>
      </c>
      <c r="E8202" s="5">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ht="14.25" customHeight="1" x14ac:dyDescent="0.3">
      <c r="A8203" s="4">
        <v>8202</v>
      </c>
      <c r="B8203" s="4" t="s">
        <v>9891</v>
      </c>
      <c r="C8203" s="4">
        <f>YEAR(Data!$D8203)</f>
        <v>2012</v>
      </c>
      <c r="D8203" s="5">
        <v>41221</v>
      </c>
      <c r="E8203" s="5">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4">
        <v>16.787500000000001</v>
      </c>
    </row>
    <row r="8204" spans="1:22" ht="14.25" customHeight="1" x14ac:dyDescent="0.3">
      <c r="A8204" s="4">
        <v>8203</v>
      </c>
      <c r="B8204" s="4" t="s">
        <v>9891</v>
      </c>
      <c r="C8204" s="4">
        <f>YEAR(Data!$D8204)</f>
        <v>2012</v>
      </c>
      <c r="D8204" s="5">
        <v>41221</v>
      </c>
      <c r="E8204" s="5">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ht="14.25" customHeight="1" x14ac:dyDescent="0.3">
      <c r="A8205" s="4">
        <v>8204</v>
      </c>
      <c r="B8205" s="4" t="s">
        <v>9891</v>
      </c>
      <c r="C8205" s="4">
        <f>YEAR(Data!$D8205)</f>
        <v>2012</v>
      </c>
      <c r="D8205" s="5">
        <v>41221</v>
      </c>
      <c r="E8205" s="5">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4">
        <v>4.7279999999999998</v>
      </c>
    </row>
    <row r="8206" spans="1:22" ht="14.25" customHeight="1" x14ac:dyDescent="0.3">
      <c r="A8206" s="4">
        <v>8205</v>
      </c>
      <c r="B8206" s="4" t="s">
        <v>9891</v>
      </c>
      <c r="C8206" s="4">
        <f>YEAR(Data!$D8206)</f>
        <v>2012</v>
      </c>
      <c r="D8206" s="5">
        <v>41221</v>
      </c>
      <c r="E8206" s="5">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4">
        <v>2229.0239999999999</v>
      </c>
    </row>
    <row r="8207" spans="1:22" ht="14.25" customHeight="1" x14ac:dyDescent="0.3">
      <c r="A8207" s="4">
        <v>8206</v>
      </c>
      <c r="B8207" s="4" t="s">
        <v>9891</v>
      </c>
      <c r="C8207" s="4">
        <f>YEAR(Data!$D8207)</f>
        <v>2012</v>
      </c>
      <c r="D8207" s="5">
        <v>41221</v>
      </c>
      <c r="E8207" s="5">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ht="14.25" customHeight="1" x14ac:dyDescent="0.3">
      <c r="A8208" s="4">
        <v>8207</v>
      </c>
      <c r="B8208" s="4" t="s">
        <v>9892</v>
      </c>
      <c r="C8208" s="4">
        <f>YEAR(Data!$D8208)</f>
        <v>2012</v>
      </c>
      <c r="D8208" s="5">
        <v>41025</v>
      </c>
      <c r="E8208" s="5">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4">
        <v>-76.606200000000001</v>
      </c>
    </row>
    <row r="8209" spans="1:22" ht="14.25" customHeight="1" x14ac:dyDescent="0.3">
      <c r="A8209" s="4">
        <v>8208</v>
      </c>
      <c r="B8209" s="4" t="s">
        <v>9892</v>
      </c>
      <c r="C8209" s="4">
        <f>YEAR(Data!$D8209)</f>
        <v>2012</v>
      </c>
      <c r="D8209" s="5">
        <v>41025</v>
      </c>
      <c r="E8209" s="5">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4">
        <v>0.42639999999999978</v>
      </c>
    </row>
    <row r="8210" spans="1:22" ht="14.25" customHeight="1" x14ac:dyDescent="0.3">
      <c r="A8210" s="4">
        <v>8209</v>
      </c>
      <c r="B8210" s="4" t="s">
        <v>9893</v>
      </c>
      <c r="C8210" s="4">
        <f>YEAR(Data!$D8210)</f>
        <v>2012</v>
      </c>
      <c r="D8210" s="5">
        <v>41172</v>
      </c>
      <c r="E8210" s="5">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4">
        <v>-913.17599999999993</v>
      </c>
    </row>
    <row r="8211" spans="1:22" ht="14.25" customHeight="1" x14ac:dyDescent="0.3">
      <c r="A8211" s="4">
        <v>8210</v>
      </c>
      <c r="B8211" s="4" t="s">
        <v>9893</v>
      </c>
      <c r="C8211" s="4">
        <f>YEAR(Data!$D8211)</f>
        <v>2012</v>
      </c>
      <c r="D8211" s="5">
        <v>41172</v>
      </c>
      <c r="E8211" s="5">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4">
        <v>-58.873600000000025</v>
      </c>
    </row>
    <row r="8212" spans="1:22" ht="14.25" customHeight="1" x14ac:dyDescent="0.3">
      <c r="A8212" s="4">
        <v>8211</v>
      </c>
      <c r="B8212" s="4" t="s">
        <v>9894</v>
      </c>
      <c r="C8212" s="4">
        <f>YEAR(Data!$D8212)</f>
        <v>2014</v>
      </c>
      <c r="D8212" s="5">
        <v>41890</v>
      </c>
      <c r="E8212" s="5">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4">
        <v>7.1372000000000035</v>
      </c>
    </row>
    <row r="8213" spans="1:22" ht="14.25" customHeight="1" x14ac:dyDescent="0.3">
      <c r="A8213" s="4">
        <v>8212</v>
      </c>
      <c r="B8213" s="4" t="s">
        <v>9895</v>
      </c>
      <c r="C8213" s="4">
        <f>YEAR(Data!$D8213)</f>
        <v>2013</v>
      </c>
      <c r="D8213" s="5">
        <v>41586</v>
      </c>
      <c r="E8213" s="5">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4">
        <v>-17.783999999999992</v>
      </c>
    </row>
    <row r="8214" spans="1:22" ht="14.25" customHeight="1" x14ac:dyDescent="0.3">
      <c r="A8214" s="4">
        <v>8213</v>
      </c>
      <c r="B8214" s="4" t="s">
        <v>9895</v>
      </c>
      <c r="C8214" s="4">
        <f>YEAR(Data!$D8214)</f>
        <v>2013</v>
      </c>
      <c r="D8214" s="5">
        <v>41586</v>
      </c>
      <c r="E8214" s="5">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19.630499999999998</v>
      </c>
    </row>
    <row r="8215" spans="1:22" ht="14.25" customHeight="1" x14ac:dyDescent="0.3">
      <c r="A8215" s="4">
        <v>8214</v>
      </c>
      <c r="B8215" s="4" t="s">
        <v>9898</v>
      </c>
      <c r="C8215" s="4">
        <f>YEAR(Data!$D8215)</f>
        <v>2012</v>
      </c>
      <c r="D8215" s="5">
        <v>41177</v>
      </c>
      <c r="E8215" s="5">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4">
        <v>-4.6463999999999981</v>
      </c>
    </row>
    <row r="8216" spans="1:22" ht="14.25" customHeight="1" x14ac:dyDescent="0.3">
      <c r="A8216" s="4">
        <v>8215</v>
      </c>
      <c r="B8216" s="4" t="s">
        <v>9898</v>
      </c>
      <c r="C8216" s="4">
        <f>YEAR(Data!$D8216)</f>
        <v>2012</v>
      </c>
      <c r="D8216" s="5">
        <v>41177</v>
      </c>
      <c r="E8216" s="5">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4">
        <v>3.7989999999999995</v>
      </c>
    </row>
    <row r="8217" spans="1:22" ht="14.25" customHeight="1" x14ac:dyDescent="0.3">
      <c r="A8217" s="4">
        <v>8216</v>
      </c>
      <c r="B8217" s="4" t="s">
        <v>9898</v>
      </c>
      <c r="C8217" s="4">
        <f>YEAR(Data!$D8217)</f>
        <v>2012</v>
      </c>
      <c r="D8217" s="5">
        <v>41177</v>
      </c>
      <c r="E8217" s="5">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4">
        <v>-1.8106</v>
      </c>
    </row>
    <row r="8218" spans="1:22" ht="14.25" customHeight="1" x14ac:dyDescent="0.3">
      <c r="A8218" s="4">
        <v>8217</v>
      </c>
      <c r="B8218" s="4" t="s">
        <v>9898</v>
      </c>
      <c r="C8218" s="4">
        <f>YEAR(Data!$D8218)</f>
        <v>2012</v>
      </c>
      <c r="D8218" s="5">
        <v>41177</v>
      </c>
      <c r="E8218" s="5">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4">
        <v>-2.2847999999999997</v>
      </c>
    </row>
    <row r="8219" spans="1:22" ht="14.25" customHeight="1" x14ac:dyDescent="0.3">
      <c r="A8219" s="4">
        <v>8218</v>
      </c>
      <c r="B8219" s="4" t="s">
        <v>9899</v>
      </c>
      <c r="C8219" s="4">
        <f>YEAR(Data!$D8219)</f>
        <v>2011</v>
      </c>
      <c r="D8219" s="5">
        <v>40819</v>
      </c>
      <c r="E8219" s="5">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0.86879999999999979</v>
      </c>
    </row>
    <row r="8220" spans="1:22" ht="14.25" customHeight="1" x14ac:dyDescent="0.3">
      <c r="A8220" s="4">
        <v>8219</v>
      </c>
      <c r="B8220" s="4" t="s">
        <v>9899</v>
      </c>
      <c r="C8220" s="4">
        <f>YEAR(Data!$D8220)</f>
        <v>2011</v>
      </c>
      <c r="D8220" s="5">
        <v>40819</v>
      </c>
      <c r="E8220" s="5">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4">
        <v>-19.065600000000007</v>
      </c>
    </row>
    <row r="8221" spans="1:22" ht="14.25" customHeight="1" x14ac:dyDescent="0.3">
      <c r="A8221" s="4">
        <v>8220</v>
      </c>
      <c r="B8221" s="4" t="s">
        <v>9899</v>
      </c>
      <c r="C8221" s="4">
        <f>YEAR(Data!$D8221)</f>
        <v>2011</v>
      </c>
      <c r="D8221" s="5">
        <v>40819</v>
      </c>
      <c r="E8221" s="5">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4">
        <v>1.7247999999999997</v>
      </c>
    </row>
    <row r="8222" spans="1:22" ht="14.25" customHeight="1" x14ac:dyDescent="0.3">
      <c r="A8222" s="4">
        <v>8221</v>
      </c>
      <c r="B8222" s="4" t="s">
        <v>9899</v>
      </c>
      <c r="C8222" s="4">
        <f>YEAR(Data!$D8222)</f>
        <v>2011</v>
      </c>
      <c r="D8222" s="5">
        <v>40819</v>
      </c>
      <c r="E8222" s="5">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4">
        <v>-3.0396000000000001</v>
      </c>
    </row>
    <row r="8223" spans="1:22" ht="14.25" customHeight="1" x14ac:dyDescent="0.3">
      <c r="A8223" s="4">
        <v>8222</v>
      </c>
      <c r="B8223" s="4" t="s">
        <v>9899</v>
      </c>
      <c r="C8223" s="4">
        <f>YEAR(Data!$D8223)</f>
        <v>2011</v>
      </c>
      <c r="D8223" s="5">
        <v>40819</v>
      </c>
      <c r="E8223" s="5">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4">
        <v>-3.7680000000000002</v>
      </c>
    </row>
    <row r="8224" spans="1:22" ht="14.25" customHeight="1" x14ac:dyDescent="0.3">
      <c r="A8224" s="4">
        <v>8223</v>
      </c>
      <c r="B8224" s="4" t="s">
        <v>9902</v>
      </c>
      <c r="C8224" s="4">
        <f>YEAR(Data!$D8224)</f>
        <v>2011</v>
      </c>
      <c r="D8224" s="5">
        <v>40593</v>
      </c>
      <c r="E8224" s="5">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4">
        <v>-2.5248000000000022</v>
      </c>
    </row>
    <row r="8225" spans="1:22" ht="14.25" customHeight="1" x14ac:dyDescent="0.3">
      <c r="A8225" s="4">
        <v>8224</v>
      </c>
      <c r="B8225" s="4" t="s">
        <v>9903</v>
      </c>
      <c r="C8225" s="4">
        <f>YEAR(Data!$D8225)</f>
        <v>2013</v>
      </c>
      <c r="D8225" s="5">
        <v>41438</v>
      </c>
      <c r="E8225" s="5">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83.645999999999987</v>
      </c>
    </row>
    <row r="8226" spans="1:22" ht="14.25" customHeight="1" x14ac:dyDescent="0.3">
      <c r="A8226" s="4">
        <v>8225</v>
      </c>
      <c r="B8226" s="4" t="s">
        <v>9903</v>
      </c>
      <c r="C8226" s="4">
        <f>YEAR(Data!$D8226)</f>
        <v>2013</v>
      </c>
      <c r="D8226" s="5">
        <v>41438</v>
      </c>
      <c r="E8226" s="5">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4">
        <v>6.2208000000000006</v>
      </c>
    </row>
    <row r="8227" spans="1:22" ht="14.25" customHeight="1" x14ac:dyDescent="0.3">
      <c r="A8227" s="4">
        <v>8226</v>
      </c>
      <c r="B8227" s="4" t="s">
        <v>9904</v>
      </c>
      <c r="C8227" s="4">
        <f>YEAR(Data!$D8227)</f>
        <v>2014</v>
      </c>
      <c r="D8227" s="5">
        <v>41945</v>
      </c>
      <c r="E8227" s="5">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91.055999999999983</v>
      </c>
    </row>
    <row r="8228" spans="1:22" ht="14.25" customHeight="1" x14ac:dyDescent="0.3">
      <c r="A8228" s="4">
        <v>8227</v>
      </c>
      <c r="B8228" s="4" t="s">
        <v>9904</v>
      </c>
      <c r="C8228" s="4">
        <f>YEAR(Data!$D8228)</f>
        <v>2014</v>
      </c>
      <c r="D8228" s="5">
        <v>41945</v>
      </c>
      <c r="E8228" s="5">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4">
        <v>20.085100000000001</v>
      </c>
    </row>
    <row r="8229" spans="1:22" ht="14.25" customHeight="1" x14ac:dyDescent="0.3">
      <c r="A8229" s="4">
        <v>8228</v>
      </c>
      <c r="B8229" s="4" t="s">
        <v>9905</v>
      </c>
      <c r="C8229" s="4">
        <f>YEAR(Data!$D8229)</f>
        <v>2013</v>
      </c>
      <c r="D8229" s="5">
        <v>41369</v>
      </c>
      <c r="E8229" s="5">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7.4376000000000033</v>
      </c>
    </row>
    <row r="8230" spans="1:22" ht="14.25" customHeight="1" x14ac:dyDescent="0.3">
      <c r="A8230" s="4">
        <v>8229</v>
      </c>
      <c r="B8230" s="4" t="s">
        <v>9905</v>
      </c>
      <c r="C8230" s="4">
        <f>YEAR(Data!$D8230)</f>
        <v>2013</v>
      </c>
      <c r="D8230" s="5">
        <v>41369</v>
      </c>
      <c r="E8230" s="5">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ht="14.25" customHeight="1" x14ac:dyDescent="0.3">
      <c r="A8231" s="4">
        <v>8230</v>
      </c>
      <c r="B8231" s="4" t="s">
        <v>9905</v>
      </c>
      <c r="C8231" s="4">
        <f>YEAR(Data!$D8231)</f>
        <v>2013</v>
      </c>
      <c r="D8231" s="5">
        <v>41369</v>
      </c>
      <c r="E8231" s="5">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37.787400000000005</v>
      </c>
    </row>
    <row r="8232" spans="1:22" ht="14.25" customHeight="1" x14ac:dyDescent="0.3">
      <c r="A8232" s="4">
        <v>8231</v>
      </c>
      <c r="B8232" s="4" t="s">
        <v>9906</v>
      </c>
      <c r="C8232" s="4">
        <f>YEAR(Data!$D8232)</f>
        <v>2013</v>
      </c>
      <c r="D8232" s="5">
        <v>41456</v>
      </c>
      <c r="E8232" s="5">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4">
        <v>9.7118999999999982</v>
      </c>
    </row>
    <row r="8233" spans="1:22" ht="14.25" customHeight="1" x14ac:dyDescent="0.3">
      <c r="A8233" s="4">
        <v>8232</v>
      </c>
      <c r="B8233" s="4" t="s">
        <v>9906</v>
      </c>
      <c r="C8233" s="4">
        <f>YEAR(Data!$D8233)</f>
        <v>2013</v>
      </c>
      <c r="D8233" s="5">
        <v>41456</v>
      </c>
      <c r="E8233" s="5">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4">
        <v>291.37779999999987</v>
      </c>
    </row>
    <row r="8234" spans="1:22" ht="14.25" customHeight="1" x14ac:dyDescent="0.3">
      <c r="A8234" s="4">
        <v>8233</v>
      </c>
      <c r="B8234" s="4" t="s">
        <v>9907</v>
      </c>
      <c r="C8234" s="4">
        <f>YEAR(Data!$D8234)</f>
        <v>2011</v>
      </c>
      <c r="D8234" s="5">
        <v>40808</v>
      </c>
      <c r="E8234" s="5">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ht="14.25" customHeight="1" x14ac:dyDescent="0.3">
      <c r="A8235" s="4">
        <v>8234</v>
      </c>
      <c r="B8235" s="4" t="s">
        <v>9907</v>
      </c>
      <c r="C8235" s="4">
        <f>YEAR(Data!$D8235)</f>
        <v>2011</v>
      </c>
      <c r="D8235" s="5">
        <v>40808</v>
      </c>
      <c r="E8235" s="5">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4">
        <v>0.40679999999999694</v>
      </c>
    </row>
    <row r="8236" spans="1:22" ht="14.25" customHeight="1" x14ac:dyDescent="0.3">
      <c r="A8236" s="4">
        <v>8235</v>
      </c>
      <c r="B8236" s="4" t="s">
        <v>9908</v>
      </c>
      <c r="C8236" s="4">
        <f>YEAR(Data!$D8236)</f>
        <v>2014</v>
      </c>
      <c r="D8236" s="5">
        <v>41761</v>
      </c>
      <c r="E8236" s="5">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4">
        <v>0.4159999999999997</v>
      </c>
    </row>
    <row r="8237" spans="1:22" ht="14.25" customHeight="1" x14ac:dyDescent="0.3">
      <c r="A8237" s="4">
        <v>8236</v>
      </c>
      <c r="B8237" s="4" t="s">
        <v>9908</v>
      </c>
      <c r="C8237" s="4">
        <f>YEAR(Data!$D8237)</f>
        <v>2014</v>
      </c>
      <c r="D8237" s="5">
        <v>41761</v>
      </c>
      <c r="E8237" s="5">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4">
        <v>-458.14679999999998</v>
      </c>
    </row>
    <row r="8238" spans="1:22" ht="14.25" customHeight="1" x14ac:dyDescent="0.3">
      <c r="A8238" s="4">
        <v>8237</v>
      </c>
      <c r="B8238" s="4" t="s">
        <v>9908</v>
      </c>
      <c r="C8238" s="4">
        <f>YEAR(Data!$D8238)</f>
        <v>2014</v>
      </c>
      <c r="D8238" s="5">
        <v>41761</v>
      </c>
      <c r="E8238" s="5">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ht="14.25" customHeight="1" x14ac:dyDescent="0.3">
      <c r="A8239" s="4">
        <v>8238</v>
      </c>
      <c r="B8239" s="4" t="s">
        <v>9909</v>
      </c>
      <c r="C8239" s="4">
        <f>YEAR(Data!$D8239)</f>
        <v>2014</v>
      </c>
      <c r="D8239" s="5">
        <v>41933</v>
      </c>
      <c r="E8239" s="5">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-0.7748000000000006</v>
      </c>
    </row>
    <row r="8240" spans="1:22" ht="14.25" customHeight="1" x14ac:dyDescent="0.3">
      <c r="A8240" s="4">
        <v>8239</v>
      </c>
      <c r="B8240" s="4" t="s">
        <v>9909</v>
      </c>
      <c r="C8240" s="4">
        <f>YEAR(Data!$D8240)</f>
        <v>2014</v>
      </c>
      <c r="D8240" s="5">
        <v>41933</v>
      </c>
      <c r="E8240" s="5">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4">
        <v>2.5019999999999998</v>
      </c>
    </row>
    <row r="8241" spans="1:22" ht="14.25" customHeight="1" x14ac:dyDescent="0.3">
      <c r="A8241" s="4">
        <v>8240</v>
      </c>
      <c r="B8241" s="4" t="s">
        <v>9909</v>
      </c>
      <c r="C8241" s="4">
        <f>YEAR(Data!$D8241)</f>
        <v>2014</v>
      </c>
      <c r="D8241" s="5">
        <v>41933</v>
      </c>
      <c r="E8241" s="5">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4">
        <v>1.1119999999999999</v>
      </c>
    </row>
    <row r="8242" spans="1:22" ht="14.25" customHeight="1" x14ac:dyDescent="0.3">
      <c r="A8242" s="4">
        <v>8241</v>
      </c>
      <c r="B8242" s="4" t="s">
        <v>9909</v>
      </c>
      <c r="C8242" s="4">
        <f>YEAR(Data!$D8242)</f>
        <v>2014</v>
      </c>
      <c r="D8242" s="5">
        <v>41933</v>
      </c>
      <c r="E8242" s="5">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4">
        <v>6.0411999999999964</v>
      </c>
    </row>
    <row r="8243" spans="1:22" ht="14.25" customHeight="1" x14ac:dyDescent="0.3">
      <c r="A8243" s="4">
        <v>8242</v>
      </c>
      <c r="B8243" s="4" t="s">
        <v>9910</v>
      </c>
      <c r="C8243" s="4">
        <f>YEAR(Data!$D8243)</f>
        <v>2011</v>
      </c>
      <c r="D8243" s="5">
        <v>40787</v>
      </c>
      <c r="E8243" s="5">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ht="14.25" customHeight="1" x14ac:dyDescent="0.3">
      <c r="A8244" s="4">
        <v>8243</v>
      </c>
      <c r="B8244" s="4" t="s">
        <v>9910</v>
      </c>
      <c r="C8244" s="4">
        <f>YEAR(Data!$D8244)</f>
        <v>2011</v>
      </c>
      <c r="D8244" s="5">
        <v>40787</v>
      </c>
      <c r="E8244" s="5">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57.120000000000019</v>
      </c>
    </row>
    <row r="8245" spans="1:22" ht="14.25" customHeight="1" x14ac:dyDescent="0.3">
      <c r="A8245" s="4">
        <v>8244</v>
      </c>
      <c r="B8245" s="4" t="s">
        <v>9911</v>
      </c>
      <c r="C8245" s="4">
        <f>YEAR(Data!$D8245)</f>
        <v>2011</v>
      </c>
      <c r="D8245" s="5">
        <v>40767</v>
      </c>
      <c r="E8245" s="5">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4">
        <v>50.396000000000015</v>
      </c>
    </row>
    <row r="8246" spans="1:22" ht="14.25" customHeight="1" x14ac:dyDescent="0.3">
      <c r="A8246" s="4">
        <v>8245</v>
      </c>
      <c r="B8246" s="4" t="s">
        <v>9911</v>
      </c>
      <c r="C8246" s="4">
        <f>YEAR(Data!$D8246)</f>
        <v>2011</v>
      </c>
      <c r="D8246" s="5">
        <v>40767</v>
      </c>
      <c r="E8246" s="5">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31.612800000000004</v>
      </c>
    </row>
    <row r="8247" spans="1:22" ht="14.25" customHeight="1" x14ac:dyDescent="0.3">
      <c r="A8247" s="4">
        <v>8246</v>
      </c>
      <c r="B8247" s="4" t="s">
        <v>9912</v>
      </c>
      <c r="C8247" s="4">
        <f>YEAR(Data!$D8247)</f>
        <v>2011</v>
      </c>
      <c r="D8247" s="5">
        <v>40774</v>
      </c>
      <c r="E8247" s="5">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4">
        <v>10.347300000000004</v>
      </c>
    </row>
    <row r="8248" spans="1:22" ht="14.25" customHeight="1" x14ac:dyDescent="0.3">
      <c r="A8248" s="4">
        <v>8247</v>
      </c>
      <c r="B8248" s="4" t="s">
        <v>9913</v>
      </c>
      <c r="C8248" s="4">
        <f>YEAR(Data!$D8248)</f>
        <v>2012</v>
      </c>
      <c r="D8248" s="5">
        <v>41039</v>
      </c>
      <c r="E8248" s="5">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4">
        <v>-191.619</v>
      </c>
    </row>
    <row r="8249" spans="1:22" ht="14.25" customHeight="1" x14ac:dyDescent="0.3">
      <c r="A8249" s="4">
        <v>8248</v>
      </c>
      <c r="B8249" s="4" t="s">
        <v>9913</v>
      </c>
      <c r="C8249" s="4">
        <f>YEAR(Data!$D8249)</f>
        <v>2012</v>
      </c>
      <c r="D8249" s="5">
        <v>41039</v>
      </c>
      <c r="E8249" s="5">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3.6784000000000017</v>
      </c>
    </row>
    <row r="8250" spans="1:22" ht="14.25" customHeight="1" x14ac:dyDescent="0.3">
      <c r="A8250" s="4">
        <v>8249</v>
      </c>
      <c r="B8250" s="4" t="s">
        <v>9914</v>
      </c>
      <c r="C8250" s="4">
        <f>YEAR(Data!$D8250)</f>
        <v>2013</v>
      </c>
      <c r="D8250" s="5">
        <v>41405</v>
      </c>
      <c r="E8250" s="5">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4">
        <v>-123.9980000000001</v>
      </c>
    </row>
    <row r="8251" spans="1:22" ht="14.25" customHeight="1" x14ac:dyDescent="0.3">
      <c r="A8251" s="4">
        <v>8250</v>
      </c>
      <c r="B8251" s="4" t="s">
        <v>9915</v>
      </c>
      <c r="C8251" s="4">
        <f>YEAR(Data!$D8251)</f>
        <v>2012</v>
      </c>
      <c r="D8251" s="5">
        <v>40973</v>
      </c>
      <c r="E8251" s="5">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4">
        <v>-16.818000000000005</v>
      </c>
    </row>
    <row r="8252" spans="1:22" ht="14.25" customHeight="1" x14ac:dyDescent="0.3">
      <c r="A8252" s="4">
        <v>8251</v>
      </c>
      <c r="B8252" s="4" t="s">
        <v>9915</v>
      </c>
      <c r="C8252" s="4">
        <f>YEAR(Data!$D8252)</f>
        <v>2012</v>
      </c>
      <c r="D8252" s="5">
        <v>40973</v>
      </c>
      <c r="E8252" s="5">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-1.8847999999999994</v>
      </c>
    </row>
    <row r="8253" spans="1:22" ht="14.25" customHeight="1" x14ac:dyDescent="0.3">
      <c r="A8253" s="4">
        <v>8252</v>
      </c>
      <c r="B8253" s="4" t="s">
        <v>9915</v>
      </c>
      <c r="C8253" s="4">
        <f>YEAR(Data!$D8253)</f>
        <v>2012</v>
      </c>
      <c r="D8253" s="5">
        <v>40973</v>
      </c>
      <c r="E8253" s="5">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4">
        <v>-470.548</v>
      </c>
    </row>
    <row r="8254" spans="1:22" ht="14.25" customHeight="1" x14ac:dyDescent="0.3">
      <c r="A8254" s="4">
        <v>8253</v>
      </c>
      <c r="B8254" s="4" t="s">
        <v>9915</v>
      </c>
      <c r="C8254" s="4">
        <f>YEAR(Data!$D8254)</f>
        <v>2012</v>
      </c>
      <c r="D8254" s="5">
        <v>40973</v>
      </c>
      <c r="E8254" s="5">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6.0416000000000025</v>
      </c>
    </row>
    <row r="8255" spans="1:22" ht="14.25" customHeight="1" x14ac:dyDescent="0.3">
      <c r="A8255" s="4">
        <v>8254</v>
      </c>
      <c r="B8255" s="4" t="s">
        <v>9916</v>
      </c>
      <c r="C8255" s="4">
        <f>YEAR(Data!$D8255)</f>
        <v>2014</v>
      </c>
      <c r="D8255" s="5">
        <v>41864</v>
      </c>
      <c r="E8255" s="5">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4">
        <v>89.996999999999986</v>
      </c>
    </row>
    <row r="8256" spans="1:22" ht="14.25" customHeight="1" x14ac:dyDescent="0.3">
      <c r="A8256" s="4">
        <v>8255</v>
      </c>
      <c r="B8256" s="4" t="s">
        <v>9916</v>
      </c>
      <c r="C8256" s="4">
        <f>YEAR(Data!$D8256)</f>
        <v>2014</v>
      </c>
      <c r="D8256" s="5">
        <v>41864</v>
      </c>
      <c r="E8256" s="5">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4">
        <v>92.236799999999988</v>
      </c>
    </row>
    <row r="8257" spans="1:22" ht="14.25" customHeight="1" x14ac:dyDescent="0.3">
      <c r="A8257" s="4">
        <v>8256</v>
      </c>
      <c r="B8257" s="4" t="s">
        <v>9916</v>
      </c>
      <c r="C8257" s="4">
        <f>YEAR(Data!$D8257)</f>
        <v>2014</v>
      </c>
      <c r="D8257" s="5">
        <v>41864</v>
      </c>
      <c r="E8257" s="5">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27.295199999999973</v>
      </c>
    </row>
    <row r="8258" spans="1:22" ht="14.25" customHeight="1" x14ac:dyDescent="0.3">
      <c r="A8258" s="4">
        <v>8257</v>
      </c>
      <c r="B8258" s="4" t="s">
        <v>9916</v>
      </c>
      <c r="C8258" s="4">
        <f>YEAR(Data!$D8258)</f>
        <v>2014</v>
      </c>
      <c r="D8258" s="5">
        <v>41864</v>
      </c>
      <c r="E8258" s="5">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11.684999999999999</v>
      </c>
    </row>
    <row r="8259" spans="1:22" ht="14.25" customHeight="1" x14ac:dyDescent="0.3">
      <c r="A8259" s="4">
        <v>8258</v>
      </c>
      <c r="B8259" s="4" t="s">
        <v>9916</v>
      </c>
      <c r="C8259" s="4">
        <f>YEAR(Data!$D8259)</f>
        <v>2014</v>
      </c>
      <c r="D8259" s="5">
        <v>41864</v>
      </c>
      <c r="E8259" s="5">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4">
        <v>12.246500000000005</v>
      </c>
    </row>
    <row r="8260" spans="1:22" ht="14.25" customHeight="1" x14ac:dyDescent="0.3">
      <c r="A8260" s="4">
        <v>8259</v>
      </c>
      <c r="B8260" s="4" t="s">
        <v>9916</v>
      </c>
      <c r="C8260" s="4">
        <f>YEAR(Data!$D8260)</f>
        <v>2014</v>
      </c>
      <c r="D8260" s="5">
        <v>41864</v>
      </c>
      <c r="E8260" s="5">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4">
        <v>37.763999999999996</v>
      </c>
    </row>
    <row r="8261" spans="1:22" ht="14.25" customHeight="1" x14ac:dyDescent="0.3">
      <c r="A8261" s="4">
        <v>8260</v>
      </c>
      <c r="B8261" s="4" t="s">
        <v>9917</v>
      </c>
      <c r="C8261" s="4">
        <f>YEAR(Data!$D8261)</f>
        <v>2013</v>
      </c>
      <c r="D8261" s="5">
        <v>41452</v>
      </c>
      <c r="E8261" s="5">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180.76590000000002</v>
      </c>
    </row>
    <row r="8262" spans="1:22" ht="14.25" customHeight="1" x14ac:dyDescent="0.3">
      <c r="A8262" s="4">
        <v>8261</v>
      </c>
      <c r="B8262" s="4" t="s">
        <v>9917</v>
      </c>
      <c r="C8262" s="4">
        <f>YEAR(Data!$D8262)</f>
        <v>2013</v>
      </c>
      <c r="D8262" s="5">
        <v>41452</v>
      </c>
      <c r="E8262" s="5">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3.7693999999999992</v>
      </c>
    </row>
    <row r="8263" spans="1:22" ht="14.25" customHeight="1" x14ac:dyDescent="0.3">
      <c r="A8263" s="4">
        <v>8262</v>
      </c>
      <c r="B8263" s="4" t="s">
        <v>9917</v>
      </c>
      <c r="C8263" s="4">
        <f>YEAR(Data!$D8263)</f>
        <v>2013</v>
      </c>
      <c r="D8263" s="5">
        <v>41452</v>
      </c>
      <c r="E8263" s="5">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4">
        <v>44.470399999999998</v>
      </c>
    </row>
    <row r="8264" spans="1:22" ht="14.25" customHeight="1" x14ac:dyDescent="0.3">
      <c r="A8264" s="4">
        <v>8263</v>
      </c>
      <c r="B8264" s="4" t="s">
        <v>9918</v>
      </c>
      <c r="C8264" s="4">
        <f>YEAR(Data!$D8264)</f>
        <v>2013</v>
      </c>
      <c r="D8264" s="5">
        <v>41624</v>
      </c>
      <c r="E8264" s="5">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ht="14.25" customHeight="1" x14ac:dyDescent="0.3">
      <c r="A8265" s="4">
        <v>8264</v>
      </c>
      <c r="B8265" s="4" t="s">
        <v>9919</v>
      </c>
      <c r="C8265" s="4">
        <f>YEAR(Data!$D8265)</f>
        <v>2012</v>
      </c>
      <c r="D8265" s="5">
        <v>41165</v>
      </c>
      <c r="E8265" s="5">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4">
        <v>-10.037199999999999</v>
      </c>
    </row>
    <row r="8266" spans="1:22" ht="14.25" customHeight="1" x14ac:dyDescent="0.3">
      <c r="A8266" s="4">
        <v>8265</v>
      </c>
      <c r="B8266" s="4" t="s">
        <v>9920</v>
      </c>
      <c r="C8266" s="4">
        <f>YEAR(Data!$D8266)</f>
        <v>2011</v>
      </c>
      <c r="D8266" s="5">
        <v>40907</v>
      </c>
      <c r="E8266" s="5">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4">
        <v>30.734999999999992</v>
      </c>
    </row>
    <row r="8267" spans="1:22" ht="14.25" customHeight="1" x14ac:dyDescent="0.3">
      <c r="A8267" s="4">
        <v>8266</v>
      </c>
      <c r="B8267" s="4" t="s">
        <v>9920</v>
      </c>
      <c r="C8267" s="4">
        <f>YEAR(Data!$D8267)</f>
        <v>2011</v>
      </c>
      <c r="D8267" s="5">
        <v>40907</v>
      </c>
      <c r="E8267" s="5">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ht="14.25" customHeight="1" x14ac:dyDescent="0.3">
      <c r="A8268" s="4">
        <v>8267</v>
      </c>
      <c r="B8268" s="4" t="s">
        <v>9923</v>
      </c>
      <c r="C8268" s="4">
        <f>YEAR(Data!$D8268)</f>
        <v>2011</v>
      </c>
      <c r="D8268" s="5">
        <v>40662</v>
      </c>
      <c r="E8268" s="5">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5.1948000000000008</v>
      </c>
    </row>
    <row r="8269" spans="1:22" ht="14.25" customHeight="1" x14ac:dyDescent="0.3">
      <c r="A8269" s="4">
        <v>8268</v>
      </c>
      <c r="B8269" s="4" t="s">
        <v>9924</v>
      </c>
      <c r="C8269" s="4">
        <f>YEAR(Data!$D8269)</f>
        <v>2014</v>
      </c>
      <c r="D8269" s="5">
        <v>41670</v>
      </c>
      <c r="E8269" s="5">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4">
        <v>-47.174999999999997</v>
      </c>
    </row>
    <row r="8270" spans="1:22" ht="14.25" customHeight="1" x14ac:dyDescent="0.3">
      <c r="A8270" s="4">
        <v>8269</v>
      </c>
      <c r="B8270" s="4" t="s">
        <v>9924</v>
      </c>
      <c r="C8270" s="4">
        <f>YEAR(Data!$D8270)</f>
        <v>2014</v>
      </c>
      <c r="D8270" s="5">
        <v>41670</v>
      </c>
      <c r="E8270" s="5">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4">
        <v>2.7719999999999994</v>
      </c>
    </row>
    <row r="8271" spans="1:22" ht="14.25" customHeight="1" x14ac:dyDescent="0.3">
      <c r="A8271" s="4">
        <v>8270</v>
      </c>
      <c r="B8271" s="4" t="s">
        <v>9924</v>
      </c>
      <c r="C8271" s="4">
        <f>YEAR(Data!$D8271)</f>
        <v>2014</v>
      </c>
      <c r="D8271" s="5">
        <v>41670</v>
      </c>
      <c r="E8271" s="5">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4">
        <v>250.39599999999984</v>
      </c>
    </row>
    <row r="8272" spans="1:22" ht="14.25" customHeight="1" x14ac:dyDescent="0.3">
      <c r="A8272" s="4">
        <v>8271</v>
      </c>
      <c r="B8272" s="4" t="s">
        <v>9924</v>
      </c>
      <c r="C8272" s="4">
        <f>YEAR(Data!$D8272)</f>
        <v>2014</v>
      </c>
      <c r="D8272" s="5">
        <v>41670</v>
      </c>
      <c r="E8272" s="5">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3.1535999999999995</v>
      </c>
    </row>
    <row r="8273" spans="1:22" ht="14.25" customHeight="1" x14ac:dyDescent="0.3">
      <c r="A8273" s="4">
        <v>8272</v>
      </c>
      <c r="B8273" s="4" t="s">
        <v>9925</v>
      </c>
      <c r="C8273" s="4">
        <f>YEAR(Data!$D8273)</f>
        <v>2013</v>
      </c>
      <c r="D8273" s="5">
        <v>41634</v>
      </c>
      <c r="E8273" s="5">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313.26239999999967</v>
      </c>
    </row>
    <row r="8274" spans="1:22" ht="14.25" customHeight="1" x14ac:dyDescent="0.3">
      <c r="A8274" s="4">
        <v>8273</v>
      </c>
      <c r="B8274" s="4" t="s">
        <v>9926</v>
      </c>
      <c r="C8274" s="4">
        <f>YEAR(Data!$D8274)</f>
        <v>2013</v>
      </c>
      <c r="D8274" s="5">
        <v>41568</v>
      </c>
      <c r="E8274" s="5">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4">
        <v>4.8391999999999911</v>
      </c>
    </row>
    <row r="8275" spans="1:22" ht="14.25" customHeight="1" x14ac:dyDescent="0.3">
      <c r="A8275" s="4">
        <v>8274</v>
      </c>
      <c r="B8275" s="4" t="s">
        <v>9927</v>
      </c>
      <c r="C8275" s="4">
        <f>YEAR(Data!$D8275)</f>
        <v>2012</v>
      </c>
      <c r="D8275" s="5">
        <v>41073</v>
      </c>
      <c r="E8275" s="5">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4">
        <v>0.29960000000000009</v>
      </c>
    </row>
    <row r="8276" spans="1:22" ht="14.25" customHeight="1" x14ac:dyDescent="0.3">
      <c r="A8276" s="4">
        <v>8275</v>
      </c>
      <c r="B8276" s="4" t="s">
        <v>9928</v>
      </c>
      <c r="C8276" s="4">
        <f>YEAR(Data!$D8276)</f>
        <v>2014</v>
      </c>
      <c r="D8276" s="5">
        <v>41821</v>
      </c>
      <c r="E8276" s="5">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4">
        <v>282.20920000000001</v>
      </c>
    </row>
    <row r="8277" spans="1:22" ht="14.25" customHeight="1" x14ac:dyDescent="0.3">
      <c r="A8277" s="4">
        <v>8276</v>
      </c>
      <c r="B8277" s="4" t="s">
        <v>9929</v>
      </c>
      <c r="C8277" s="4">
        <f>YEAR(Data!$D8277)</f>
        <v>2012</v>
      </c>
      <c r="D8277" s="5">
        <v>41086</v>
      </c>
      <c r="E8277" s="5">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4">
        <v>15.607799999999999</v>
      </c>
    </row>
    <row r="8278" spans="1:22" ht="14.25" customHeight="1" x14ac:dyDescent="0.3">
      <c r="A8278" s="4">
        <v>8277</v>
      </c>
      <c r="B8278" s="4" t="s">
        <v>9930</v>
      </c>
      <c r="C8278" s="4">
        <f>YEAR(Data!$D8278)</f>
        <v>2013</v>
      </c>
      <c r="D8278" s="5">
        <v>41326</v>
      </c>
      <c r="E8278" s="5">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v>
      </c>
    </row>
    <row r="8279" spans="1:22" ht="14.25" customHeight="1" x14ac:dyDescent="0.3">
      <c r="A8279" s="4">
        <v>8278</v>
      </c>
      <c r="B8279" s="4" t="s">
        <v>9930</v>
      </c>
      <c r="C8279" s="4">
        <f>YEAR(Data!$D8279)</f>
        <v>2013</v>
      </c>
      <c r="D8279" s="5">
        <v>41326</v>
      </c>
      <c r="E8279" s="5">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4">
        <v>-26.726000000000006</v>
      </c>
    </row>
    <row r="8280" spans="1:22" ht="14.25" customHeight="1" x14ac:dyDescent="0.3">
      <c r="A8280" s="4">
        <v>8279</v>
      </c>
      <c r="B8280" s="4" t="s">
        <v>9930</v>
      </c>
      <c r="C8280" s="4">
        <f>YEAR(Data!$D8280)</f>
        <v>2013</v>
      </c>
      <c r="D8280" s="5">
        <v>41326</v>
      </c>
      <c r="E8280" s="5">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32.434200000000004</v>
      </c>
    </row>
    <row r="8281" spans="1:22" ht="14.25" customHeight="1" x14ac:dyDescent="0.3">
      <c r="A8281" s="4">
        <v>8280</v>
      </c>
      <c r="B8281" s="4" t="s">
        <v>9931</v>
      </c>
      <c r="C8281" s="4">
        <f>YEAR(Data!$D8281)</f>
        <v>2014</v>
      </c>
      <c r="D8281" s="5">
        <v>41752</v>
      </c>
      <c r="E8281" s="5">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4">
        <v>87.757800000000003</v>
      </c>
    </row>
    <row r="8282" spans="1:22" ht="14.25" customHeight="1" x14ac:dyDescent="0.3">
      <c r="A8282" s="4">
        <v>8281</v>
      </c>
      <c r="B8282" s="4" t="s">
        <v>9932</v>
      </c>
      <c r="C8282" s="4">
        <f>YEAR(Data!$D8282)</f>
        <v>2014</v>
      </c>
      <c r="D8282" s="5">
        <v>41769</v>
      </c>
      <c r="E8282" s="5">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ht="14.25" customHeight="1" x14ac:dyDescent="0.3">
      <c r="A8283" s="4">
        <v>8282</v>
      </c>
      <c r="B8283" s="4" t="s">
        <v>9932</v>
      </c>
      <c r="C8283" s="4">
        <f>YEAR(Data!$D8283)</f>
        <v>2014</v>
      </c>
      <c r="D8283" s="5">
        <v>41769</v>
      </c>
      <c r="E8283" s="5">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25.874999999999972</v>
      </c>
    </row>
    <row r="8284" spans="1:22" ht="14.25" customHeight="1" x14ac:dyDescent="0.3">
      <c r="A8284" s="4">
        <v>8283</v>
      </c>
      <c r="B8284" s="4" t="s">
        <v>9933</v>
      </c>
      <c r="C8284" s="4">
        <f>YEAR(Data!$D8284)</f>
        <v>2012</v>
      </c>
      <c r="D8284" s="5">
        <v>41264</v>
      </c>
      <c r="E8284" s="5">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4">
        <v>137.26399999999995</v>
      </c>
    </row>
    <row r="8285" spans="1:22" ht="14.25" customHeight="1" x14ac:dyDescent="0.3">
      <c r="A8285" s="4">
        <v>8284</v>
      </c>
      <c r="B8285" s="4" t="s">
        <v>9933</v>
      </c>
      <c r="C8285" s="4">
        <f>YEAR(Data!$D8285)</f>
        <v>2012</v>
      </c>
      <c r="D8285" s="5">
        <v>41264</v>
      </c>
      <c r="E8285" s="5">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4">
        <v>14.227200000000003</v>
      </c>
    </row>
    <row r="8286" spans="1:22" ht="14.25" customHeight="1" x14ac:dyDescent="0.3">
      <c r="A8286" s="4">
        <v>8285</v>
      </c>
      <c r="B8286" s="4" t="s">
        <v>9933</v>
      </c>
      <c r="C8286" s="4">
        <f>YEAR(Data!$D8286)</f>
        <v>2012</v>
      </c>
      <c r="D8286" s="5">
        <v>41264</v>
      </c>
      <c r="E8286" s="5">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4">
        <v>135.45599999999996</v>
      </c>
    </row>
    <row r="8287" spans="1:22" ht="14.25" customHeight="1" x14ac:dyDescent="0.3">
      <c r="A8287" s="4">
        <v>8286</v>
      </c>
      <c r="B8287" s="4" t="s">
        <v>9933</v>
      </c>
      <c r="C8287" s="4">
        <f>YEAR(Data!$D8287)</f>
        <v>2012</v>
      </c>
      <c r="D8287" s="5">
        <v>41264</v>
      </c>
      <c r="E8287" s="5">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4">
        <v>-33.641399999999997</v>
      </c>
    </row>
    <row r="8288" spans="1:22" ht="14.25" customHeight="1" x14ac:dyDescent="0.3">
      <c r="A8288" s="4">
        <v>8287</v>
      </c>
      <c r="B8288" s="4" t="s">
        <v>9934</v>
      </c>
      <c r="C8288" s="4">
        <f>YEAR(Data!$D8288)</f>
        <v>2011</v>
      </c>
      <c r="D8288" s="5">
        <v>40767</v>
      </c>
      <c r="E8288" s="5">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4">
        <v>10.8864</v>
      </c>
    </row>
    <row r="8289" spans="1:22" ht="14.25" customHeight="1" x14ac:dyDescent="0.3">
      <c r="A8289" s="4">
        <v>8288</v>
      </c>
      <c r="B8289" s="4" t="s">
        <v>9934</v>
      </c>
      <c r="C8289" s="4">
        <f>YEAR(Data!$D8289)</f>
        <v>2011</v>
      </c>
      <c r="D8289" s="5">
        <v>40767</v>
      </c>
      <c r="E8289" s="5">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4.196499999999995</v>
      </c>
    </row>
    <row r="8290" spans="1:22" ht="14.25" customHeight="1" x14ac:dyDescent="0.3">
      <c r="A8290" s="4">
        <v>8289</v>
      </c>
      <c r="B8290" s="4" t="s">
        <v>9934</v>
      </c>
      <c r="C8290" s="4">
        <f>YEAR(Data!$D8290)</f>
        <v>2011</v>
      </c>
      <c r="D8290" s="5">
        <v>40767</v>
      </c>
      <c r="E8290" s="5">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41.718599999999995</v>
      </c>
    </row>
    <row r="8291" spans="1:22" ht="14.25" customHeight="1" x14ac:dyDescent="0.3">
      <c r="A8291" s="4">
        <v>8290</v>
      </c>
      <c r="B8291" s="4" t="s">
        <v>9934</v>
      </c>
      <c r="C8291" s="4">
        <f>YEAR(Data!$D8291)</f>
        <v>2011</v>
      </c>
      <c r="D8291" s="5">
        <v>40767</v>
      </c>
      <c r="E8291" s="5">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4">
        <v>15.843599999999995</v>
      </c>
    </row>
    <row r="8292" spans="1:22" ht="14.25" customHeight="1" x14ac:dyDescent="0.3">
      <c r="A8292" s="4">
        <v>8291</v>
      </c>
      <c r="B8292" s="4" t="s">
        <v>9934</v>
      </c>
      <c r="C8292" s="4">
        <f>YEAR(Data!$D8292)</f>
        <v>2011</v>
      </c>
      <c r="D8292" s="5">
        <v>40767</v>
      </c>
      <c r="E8292" s="5">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4">
        <v>-1.0410000000000006</v>
      </c>
    </row>
    <row r="8293" spans="1:22" ht="14.25" customHeight="1" x14ac:dyDescent="0.3">
      <c r="A8293" s="4">
        <v>8292</v>
      </c>
      <c r="B8293" s="4" t="s">
        <v>9934</v>
      </c>
      <c r="C8293" s="4">
        <f>YEAR(Data!$D8293)</f>
        <v>2011</v>
      </c>
      <c r="D8293" s="5">
        <v>40767</v>
      </c>
      <c r="E8293" s="5">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ht="14.25" customHeight="1" x14ac:dyDescent="0.3">
      <c r="A8294" s="4">
        <v>8293</v>
      </c>
      <c r="B8294" s="4" t="s">
        <v>9935</v>
      </c>
      <c r="C8294" s="4">
        <f>YEAR(Data!$D8294)</f>
        <v>2012</v>
      </c>
      <c r="D8294" s="5">
        <v>41254</v>
      </c>
      <c r="E8294" s="5">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4">
        <v>-7.5767999999999986</v>
      </c>
    </row>
    <row r="8295" spans="1:22" ht="14.25" customHeight="1" x14ac:dyDescent="0.3">
      <c r="A8295" s="4">
        <v>8294</v>
      </c>
      <c r="B8295" s="4" t="s">
        <v>9936</v>
      </c>
      <c r="C8295" s="4">
        <f>YEAR(Data!$D8295)</f>
        <v>2014</v>
      </c>
      <c r="D8295" s="5">
        <v>41947</v>
      </c>
      <c r="E8295" s="5">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4">
        <v>5.9695999999999998</v>
      </c>
    </row>
    <row r="8296" spans="1:22" ht="14.25" customHeight="1" x14ac:dyDescent="0.3">
      <c r="A8296" s="4">
        <v>8295</v>
      </c>
      <c r="B8296" s="4" t="s">
        <v>9937</v>
      </c>
      <c r="C8296" s="4">
        <f>YEAR(Data!$D8296)</f>
        <v>2014</v>
      </c>
      <c r="D8296" s="5">
        <v>41712</v>
      </c>
      <c r="E8296" s="5">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ht="14.25" customHeight="1" x14ac:dyDescent="0.3">
      <c r="A8297" s="4">
        <v>8296</v>
      </c>
      <c r="B8297" s="4" t="s">
        <v>9938</v>
      </c>
      <c r="C8297" s="4">
        <f>YEAR(Data!$D8297)</f>
        <v>2013</v>
      </c>
      <c r="D8297" s="5">
        <v>41425</v>
      </c>
      <c r="E8297" s="5">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ht="14.25" customHeight="1" x14ac:dyDescent="0.3">
      <c r="A8298" s="4">
        <v>8297</v>
      </c>
      <c r="B8298" s="4" t="s">
        <v>9938</v>
      </c>
      <c r="C8298" s="4">
        <f>YEAR(Data!$D8298)</f>
        <v>2013</v>
      </c>
      <c r="D8298" s="5">
        <v>41425</v>
      </c>
      <c r="E8298" s="5">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26.875200000000007</v>
      </c>
    </row>
    <row r="8299" spans="1:22" ht="14.25" customHeight="1" x14ac:dyDescent="0.3">
      <c r="A8299" s="4">
        <v>8298</v>
      </c>
      <c r="B8299" s="4" t="s">
        <v>9939</v>
      </c>
      <c r="C8299" s="4">
        <f>YEAR(Data!$D8299)</f>
        <v>2012</v>
      </c>
      <c r="D8299" s="5">
        <v>41095</v>
      </c>
      <c r="E8299" s="5">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4">
        <v>0.73919999999999941</v>
      </c>
    </row>
    <row r="8300" spans="1:22" ht="14.25" customHeight="1" x14ac:dyDescent="0.3">
      <c r="A8300" s="4">
        <v>8299</v>
      </c>
      <c r="B8300" s="4" t="s">
        <v>9939</v>
      </c>
      <c r="C8300" s="4">
        <f>YEAR(Data!$D8300)</f>
        <v>2012</v>
      </c>
      <c r="D8300" s="5">
        <v>41095</v>
      </c>
      <c r="E8300" s="5">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4.2716999999999992</v>
      </c>
    </row>
    <row r="8301" spans="1:22" ht="14.25" customHeight="1" x14ac:dyDescent="0.3">
      <c r="A8301" s="4">
        <v>8300</v>
      </c>
      <c r="B8301" s="4" t="s">
        <v>9940</v>
      </c>
      <c r="C8301" s="4">
        <f>YEAR(Data!$D8301)</f>
        <v>2011</v>
      </c>
      <c r="D8301" s="5">
        <v>40613</v>
      </c>
      <c r="E8301" s="5">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4">
        <v>2.0747999999999998</v>
      </c>
    </row>
    <row r="8302" spans="1:22" ht="14.25" customHeight="1" x14ac:dyDescent="0.3">
      <c r="A8302" s="4">
        <v>8301</v>
      </c>
      <c r="B8302" s="4" t="s">
        <v>9941</v>
      </c>
      <c r="C8302" s="4">
        <f>YEAR(Data!$D8302)</f>
        <v>2012</v>
      </c>
      <c r="D8302" s="5">
        <v>41019</v>
      </c>
      <c r="E8302" s="5">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ht="14.25" customHeight="1" x14ac:dyDescent="0.3">
      <c r="A8303" s="4">
        <v>8302</v>
      </c>
      <c r="B8303" s="4" t="s">
        <v>9942</v>
      </c>
      <c r="C8303" s="4">
        <f>YEAR(Data!$D8303)</f>
        <v>2014</v>
      </c>
      <c r="D8303" s="5">
        <v>41847</v>
      </c>
      <c r="E8303" s="5">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4">
        <v>659.98</v>
      </c>
    </row>
    <row r="8304" spans="1:22" ht="14.25" customHeight="1" x14ac:dyDescent="0.3">
      <c r="A8304" s="4">
        <v>8303</v>
      </c>
      <c r="B8304" s="4" t="s">
        <v>9942</v>
      </c>
      <c r="C8304" s="4">
        <f>YEAR(Data!$D8304)</f>
        <v>2014</v>
      </c>
      <c r="D8304" s="5">
        <v>41847</v>
      </c>
      <c r="E8304" s="5">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45.293999999999954</v>
      </c>
    </row>
    <row r="8305" spans="1:22" ht="14.25" customHeight="1" x14ac:dyDescent="0.3">
      <c r="A8305" s="4">
        <v>8304</v>
      </c>
      <c r="B8305" s="4" t="s">
        <v>9943</v>
      </c>
      <c r="C8305" s="4">
        <f>YEAR(Data!$D8305)</f>
        <v>2011</v>
      </c>
      <c r="D8305" s="5">
        <v>40847</v>
      </c>
      <c r="E8305" s="5">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8.2781999999999982</v>
      </c>
    </row>
    <row r="8306" spans="1:22" ht="14.25" customHeight="1" x14ac:dyDescent="0.3">
      <c r="A8306" s="4">
        <v>8305</v>
      </c>
      <c r="B8306" s="4" t="s">
        <v>9944</v>
      </c>
      <c r="C8306" s="4">
        <f>YEAR(Data!$D8306)</f>
        <v>2014</v>
      </c>
      <c r="D8306" s="5">
        <v>41947</v>
      </c>
      <c r="E8306" s="5">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4">
        <v>36.477600000000024</v>
      </c>
    </row>
    <row r="8307" spans="1:22" ht="14.25" customHeight="1" x14ac:dyDescent="0.3">
      <c r="A8307" s="4">
        <v>8306</v>
      </c>
      <c r="B8307" s="4" t="s">
        <v>9945</v>
      </c>
      <c r="C8307" s="4">
        <f>YEAR(Data!$D8307)</f>
        <v>2013</v>
      </c>
      <c r="D8307" s="5">
        <v>41498</v>
      </c>
      <c r="E8307" s="5">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4">
        <v>15.552000000000001</v>
      </c>
    </row>
    <row r="8308" spans="1:22" ht="14.25" customHeight="1" x14ac:dyDescent="0.3">
      <c r="A8308" s="4">
        <v>8307</v>
      </c>
      <c r="B8308" s="4" t="s">
        <v>9945</v>
      </c>
      <c r="C8308" s="4">
        <f>YEAR(Data!$D8308)</f>
        <v>2013</v>
      </c>
      <c r="D8308" s="5">
        <v>41498</v>
      </c>
      <c r="E8308" s="5">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ht="14.25" customHeight="1" x14ac:dyDescent="0.3">
      <c r="A8309" s="4">
        <v>8308</v>
      </c>
      <c r="B8309" s="4" t="s">
        <v>9945</v>
      </c>
      <c r="C8309" s="4">
        <f>YEAR(Data!$D8309)</f>
        <v>2013</v>
      </c>
      <c r="D8309" s="5">
        <v>41498</v>
      </c>
      <c r="E8309" s="5">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4">
        <v>35.677599999999998</v>
      </c>
    </row>
    <row r="8310" spans="1:22" ht="14.25" customHeight="1" x14ac:dyDescent="0.3">
      <c r="A8310" s="4">
        <v>8309</v>
      </c>
      <c r="B8310" s="4" t="s">
        <v>9946</v>
      </c>
      <c r="C8310" s="4">
        <f>YEAR(Data!$D8310)</f>
        <v>2013</v>
      </c>
      <c r="D8310" s="5">
        <v>41481</v>
      </c>
      <c r="E8310" s="5">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ht="14.25" customHeight="1" x14ac:dyDescent="0.3">
      <c r="A8311" s="4">
        <v>8310</v>
      </c>
      <c r="B8311" s="4" t="s">
        <v>9947</v>
      </c>
      <c r="C8311" s="4">
        <f>YEAR(Data!$D8311)</f>
        <v>2011</v>
      </c>
      <c r="D8311" s="5">
        <v>40603</v>
      </c>
      <c r="E8311" s="5">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8.5844999999999914</v>
      </c>
    </row>
    <row r="8312" spans="1:22" ht="14.25" customHeight="1" x14ac:dyDescent="0.3">
      <c r="A8312" s="4">
        <v>8311</v>
      </c>
      <c r="B8312" s="4" t="s">
        <v>9947</v>
      </c>
      <c r="C8312" s="4">
        <f>YEAR(Data!$D8312)</f>
        <v>2011</v>
      </c>
      <c r="D8312" s="5">
        <v>40603</v>
      </c>
      <c r="E8312" s="5">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4">
        <v>-43.029600000000045</v>
      </c>
    </row>
    <row r="8313" spans="1:22" ht="14.25" customHeight="1" x14ac:dyDescent="0.3">
      <c r="A8313" s="4">
        <v>8312</v>
      </c>
      <c r="B8313" s="4" t="s">
        <v>9948</v>
      </c>
      <c r="C8313" s="4">
        <f>YEAR(Data!$D8313)</f>
        <v>2014</v>
      </c>
      <c r="D8313" s="5">
        <v>41666</v>
      </c>
      <c r="E8313" s="5">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ht="14.25" customHeight="1" x14ac:dyDescent="0.3">
      <c r="A8314" s="4">
        <v>8313</v>
      </c>
      <c r="B8314" s="4" t="s">
        <v>9948</v>
      </c>
      <c r="C8314" s="4">
        <f>YEAR(Data!$D8314)</f>
        <v>2014</v>
      </c>
      <c r="D8314" s="5">
        <v>41666</v>
      </c>
      <c r="E8314" s="5">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4">
        <v>764.38180000000011</v>
      </c>
    </row>
    <row r="8315" spans="1:22" ht="14.25" customHeight="1" x14ac:dyDescent="0.3">
      <c r="A8315" s="4">
        <v>8314</v>
      </c>
      <c r="B8315" s="4" t="s">
        <v>9949</v>
      </c>
      <c r="C8315" s="4">
        <f>YEAR(Data!$D8315)</f>
        <v>2011</v>
      </c>
      <c r="D8315" s="5">
        <v>40736</v>
      </c>
      <c r="E8315" s="5">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4">
        <v>-14.638799999999947</v>
      </c>
    </row>
    <row r="8316" spans="1:22" ht="14.25" customHeight="1" x14ac:dyDescent="0.3">
      <c r="A8316" s="4">
        <v>8315</v>
      </c>
      <c r="B8316" s="4" t="s">
        <v>9949</v>
      </c>
      <c r="C8316" s="4">
        <f>YEAR(Data!$D8316)</f>
        <v>2011</v>
      </c>
      <c r="D8316" s="5">
        <v>40736</v>
      </c>
      <c r="E8316" s="5">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4">
        <v>0.56679999999999997</v>
      </c>
    </row>
    <row r="8317" spans="1:22" ht="14.25" customHeight="1" x14ac:dyDescent="0.3">
      <c r="A8317" s="4">
        <v>8316</v>
      </c>
      <c r="B8317" s="4" t="s">
        <v>9949</v>
      </c>
      <c r="C8317" s="4">
        <f>YEAR(Data!$D8317)</f>
        <v>2011</v>
      </c>
      <c r="D8317" s="5">
        <v>40736</v>
      </c>
      <c r="E8317" s="5">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4">
        <v>3.9003999999999985</v>
      </c>
    </row>
    <row r="8318" spans="1:22" ht="14.25" customHeight="1" x14ac:dyDescent="0.3">
      <c r="A8318" s="4">
        <v>8317</v>
      </c>
      <c r="B8318" s="4" t="s">
        <v>9949</v>
      </c>
      <c r="C8318" s="4">
        <f>YEAR(Data!$D8318)</f>
        <v>2011</v>
      </c>
      <c r="D8318" s="5">
        <v>40736</v>
      </c>
      <c r="E8318" s="5">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4">
        <v>5.6111999999999993</v>
      </c>
    </row>
    <row r="8319" spans="1:22" ht="14.25" customHeight="1" x14ac:dyDescent="0.3">
      <c r="A8319" s="4">
        <v>8318</v>
      </c>
      <c r="B8319" s="4" t="s">
        <v>9950</v>
      </c>
      <c r="C8319" s="4">
        <f>YEAR(Data!$D8319)</f>
        <v>2014</v>
      </c>
      <c r="D8319" s="5">
        <v>41741</v>
      </c>
      <c r="E8319" s="5">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0.15329999999999994</v>
      </c>
    </row>
    <row r="8320" spans="1:22" ht="14.25" customHeight="1" x14ac:dyDescent="0.3">
      <c r="A8320" s="4">
        <v>8319</v>
      </c>
      <c r="B8320" s="4" t="s">
        <v>9950</v>
      </c>
      <c r="C8320" s="4">
        <f>YEAR(Data!$D8320)</f>
        <v>2014</v>
      </c>
      <c r="D8320" s="5">
        <v>41741</v>
      </c>
      <c r="E8320" s="5">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2.3615999999999966</v>
      </c>
    </row>
    <row r="8321" spans="1:22" ht="14.25" customHeight="1" x14ac:dyDescent="0.3">
      <c r="A8321" s="4">
        <v>8320</v>
      </c>
      <c r="B8321" s="4" t="s">
        <v>9951</v>
      </c>
      <c r="C8321" s="4">
        <f>YEAR(Data!$D8321)</f>
        <v>2014</v>
      </c>
      <c r="D8321" s="5">
        <v>41957</v>
      </c>
      <c r="E8321" s="5">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3.3629999999999995</v>
      </c>
    </row>
    <row r="8322" spans="1:22" ht="14.25" customHeight="1" x14ac:dyDescent="0.3">
      <c r="A8322" s="4">
        <v>8321</v>
      </c>
      <c r="B8322" s="4" t="s">
        <v>9952</v>
      </c>
      <c r="C8322" s="4">
        <f>YEAR(Data!$D8322)</f>
        <v>2012</v>
      </c>
      <c r="D8322" s="5">
        <v>41248</v>
      </c>
      <c r="E8322" s="5">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4">
        <v>4.5040000000000031</v>
      </c>
    </row>
    <row r="8323" spans="1:22" ht="14.25" customHeight="1" x14ac:dyDescent="0.3">
      <c r="A8323" s="4">
        <v>8322</v>
      </c>
      <c r="B8323" s="4" t="s">
        <v>9953</v>
      </c>
      <c r="C8323" s="4">
        <f>YEAR(Data!$D8323)</f>
        <v>2013</v>
      </c>
      <c r="D8323" s="5">
        <v>41544</v>
      </c>
      <c r="E8323" s="5">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4">
        <v>-24.998400000000011</v>
      </c>
    </row>
    <row r="8324" spans="1:22" ht="14.25" customHeight="1" x14ac:dyDescent="0.3">
      <c r="A8324" s="4">
        <v>8323</v>
      </c>
      <c r="B8324" s="4" t="s">
        <v>9954</v>
      </c>
      <c r="C8324" s="4">
        <f>YEAR(Data!$D8324)</f>
        <v>2013</v>
      </c>
      <c r="D8324" s="5">
        <v>41598</v>
      </c>
      <c r="E8324" s="5">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4">
        <v>2.2724000000000002</v>
      </c>
    </row>
    <row r="8325" spans="1:22" ht="14.25" customHeight="1" x14ac:dyDescent="0.3">
      <c r="A8325" s="4">
        <v>8324</v>
      </c>
      <c r="B8325" s="4" t="s">
        <v>9954</v>
      </c>
      <c r="C8325" s="4">
        <f>YEAR(Data!$D8325)</f>
        <v>2013</v>
      </c>
      <c r="D8325" s="5">
        <v>41598</v>
      </c>
      <c r="E8325" s="5">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20.584999999999994</v>
      </c>
    </row>
    <row r="8326" spans="1:22" ht="14.25" customHeight="1" x14ac:dyDescent="0.3">
      <c r="A8326" s="4">
        <v>8325</v>
      </c>
      <c r="B8326" s="4" t="s">
        <v>9955</v>
      </c>
      <c r="C8326" s="4">
        <f>YEAR(Data!$D8326)</f>
        <v>2014</v>
      </c>
      <c r="D8326" s="5">
        <v>41891</v>
      </c>
      <c r="E8326" s="5">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5.3970000000000073</v>
      </c>
    </row>
    <row r="8327" spans="1:22" ht="14.25" customHeight="1" x14ac:dyDescent="0.3">
      <c r="A8327" s="4">
        <v>8326</v>
      </c>
      <c r="B8327" s="4" t="s">
        <v>9955</v>
      </c>
      <c r="C8327" s="4">
        <f>YEAR(Data!$D8327)</f>
        <v>2014</v>
      </c>
      <c r="D8327" s="5">
        <v>41891</v>
      </c>
      <c r="E8327" s="5">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13.857900000000008</v>
      </c>
    </row>
    <row r="8328" spans="1:22" ht="14.25" customHeight="1" x14ac:dyDescent="0.3">
      <c r="A8328" s="4">
        <v>8327</v>
      </c>
      <c r="B8328" s="4" t="s">
        <v>9956</v>
      </c>
      <c r="C8328" s="4">
        <f>YEAR(Data!$D8328)</f>
        <v>2014</v>
      </c>
      <c r="D8328" s="5">
        <v>41842</v>
      </c>
      <c r="E8328" s="5">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4">
        <v>-4.5824000000000016</v>
      </c>
    </row>
    <row r="8329" spans="1:22" ht="14.25" customHeight="1" x14ac:dyDescent="0.3">
      <c r="A8329" s="4">
        <v>8328</v>
      </c>
      <c r="B8329" s="4" t="s">
        <v>9956</v>
      </c>
      <c r="C8329" s="4">
        <f>YEAR(Data!$D8329)</f>
        <v>2014</v>
      </c>
      <c r="D8329" s="5">
        <v>41842</v>
      </c>
      <c r="E8329" s="5">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4">
        <v>-164.83600000000007</v>
      </c>
    </row>
    <row r="8330" spans="1:22" ht="14.25" customHeight="1" x14ac:dyDescent="0.3">
      <c r="A8330" s="4">
        <v>8329</v>
      </c>
      <c r="B8330" s="4" t="s">
        <v>9957</v>
      </c>
      <c r="C8330" s="4">
        <f>YEAR(Data!$D8330)</f>
        <v>2014</v>
      </c>
      <c r="D8330" s="5">
        <v>41919</v>
      </c>
      <c r="E8330" s="5">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ht="14.25" customHeight="1" x14ac:dyDescent="0.3">
      <c r="A8331" s="4">
        <v>8330</v>
      </c>
      <c r="B8331" s="4" t="s">
        <v>9957</v>
      </c>
      <c r="C8331" s="4">
        <f>YEAR(Data!$D8331)</f>
        <v>2014</v>
      </c>
      <c r="D8331" s="5">
        <v>41919</v>
      </c>
      <c r="E8331" s="5">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3.1104000000000003</v>
      </c>
    </row>
    <row r="8332" spans="1:22" ht="14.25" customHeight="1" x14ac:dyDescent="0.3">
      <c r="A8332" s="4">
        <v>8331</v>
      </c>
      <c r="B8332" s="4" t="s">
        <v>9958</v>
      </c>
      <c r="C8332" s="4">
        <f>YEAR(Data!$D8332)</f>
        <v>2014</v>
      </c>
      <c r="D8332" s="5">
        <v>41951</v>
      </c>
      <c r="E8332" s="5">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4">
        <v>2.5215999999999994</v>
      </c>
    </row>
    <row r="8333" spans="1:22" ht="14.25" customHeight="1" x14ac:dyDescent="0.3">
      <c r="A8333" s="4">
        <v>8332</v>
      </c>
      <c r="B8333" s="4" t="s">
        <v>9961</v>
      </c>
      <c r="C8333" s="4">
        <f>YEAR(Data!$D8333)</f>
        <v>2013</v>
      </c>
      <c r="D8333" s="5">
        <v>41343</v>
      </c>
      <c r="E8333" s="5">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4">
        <v>3.3629999999999995</v>
      </c>
    </row>
    <row r="8334" spans="1:22" ht="14.25" customHeight="1" x14ac:dyDescent="0.3">
      <c r="A8334" s="4">
        <v>8333</v>
      </c>
      <c r="B8334" s="4" t="s">
        <v>9961</v>
      </c>
      <c r="C8334" s="4">
        <f>YEAR(Data!$D8334)</f>
        <v>2013</v>
      </c>
      <c r="D8334" s="5">
        <v>41343</v>
      </c>
      <c r="E8334" s="5">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4">
        <v>88.725000000000023</v>
      </c>
    </row>
    <row r="8335" spans="1:22" ht="14.25" customHeight="1" x14ac:dyDescent="0.3">
      <c r="A8335" s="4">
        <v>8334</v>
      </c>
      <c r="B8335" s="4" t="s">
        <v>9961</v>
      </c>
      <c r="C8335" s="4">
        <f>YEAR(Data!$D8335)</f>
        <v>2013</v>
      </c>
      <c r="D8335" s="5">
        <v>41343</v>
      </c>
      <c r="E8335" s="5">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4">
        <v>8.7906000000000013</v>
      </c>
    </row>
    <row r="8336" spans="1:22" ht="14.25" customHeight="1" x14ac:dyDescent="0.3">
      <c r="A8336" s="4">
        <v>8335</v>
      </c>
      <c r="B8336" s="4" t="s">
        <v>9961</v>
      </c>
      <c r="C8336" s="4">
        <f>YEAR(Data!$D8336)</f>
        <v>2013</v>
      </c>
      <c r="D8336" s="5">
        <v>41343</v>
      </c>
      <c r="E8336" s="5">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4">
        <v>23.309999999999995</v>
      </c>
    </row>
    <row r="8337" spans="1:22" ht="14.25" customHeight="1" x14ac:dyDescent="0.3">
      <c r="A8337" s="4">
        <v>8336</v>
      </c>
      <c r="B8337" s="4" t="s">
        <v>9963</v>
      </c>
      <c r="C8337" s="4">
        <f>YEAR(Data!$D8337)</f>
        <v>2014</v>
      </c>
      <c r="D8337" s="5">
        <v>41773</v>
      </c>
      <c r="E8337" s="5">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ht="14.25" customHeight="1" x14ac:dyDescent="0.3">
      <c r="A8338" s="4">
        <v>8337</v>
      </c>
      <c r="B8338" s="4" t="s">
        <v>9964</v>
      </c>
      <c r="C8338" s="4">
        <f>YEAR(Data!$D8338)</f>
        <v>2013</v>
      </c>
      <c r="D8338" s="5">
        <v>41458</v>
      </c>
      <c r="E8338" s="5">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4">
        <v>3.157</v>
      </c>
    </row>
    <row r="8339" spans="1:22" ht="14.25" customHeight="1" x14ac:dyDescent="0.3">
      <c r="A8339" s="4">
        <v>8338</v>
      </c>
      <c r="B8339" s="4" t="s">
        <v>9967</v>
      </c>
      <c r="C8339" s="4">
        <f>YEAR(Data!$D8339)</f>
        <v>2011</v>
      </c>
      <c r="D8339" s="5">
        <v>40904</v>
      </c>
      <c r="E8339" s="5">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4">
        <v>11.720800000000001</v>
      </c>
    </row>
    <row r="8340" spans="1:22" ht="14.25" customHeight="1" x14ac:dyDescent="0.3">
      <c r="A8340" s="4">
        <v>8339</v>
      </c>
      <c r="B8340" s="4" t="s">
        <v>9967</v>
      </c>
      <c r="C8340" s="4">
        <f>YEAR(Data!$D8340)</f>
        <v>2011</v>
      </c>
      <c r="D8340" s="5">
        <v>40904</v>
      </c>
      <c r="E8340" s="5">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ht="14.25" customHeight="1" x14ac:dyDescent="0.3">
      <c r="A8341" s="4">
        <v>8340</v>
      </c>
      <c r="B8341" s="4" t="s">
        <v>9968</v>
      </c>
      <c r="C8341" s="4">
        <f>YEAR(Data!$D8341)</f>
        <v>2014</v>
      </c>
      <c r="D8341" s="5">
        <v>41743</v>
      </c>
      <c r="E8341" s="5">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4">
        <v>-38.211600000000033</v>
      </c>
    </row>
    <row r="8342" spans="1:22" ht="14.25" customHeight="1" x14ac:dyDescent="0.3">
      <c r="A8342" s="4">
        <v>8341</v>
      </c>
      <c r="B8342" s="4" t="s">
        <v>9969</v>
      </c>
      <c r="C8342" s="4">
        <f>YEAR(Data!$D8342)</f>
        <v>2011</v>
      </c>
      <c r="D8342" s="5">
        <v>40861</v>
      </c>
      <c r="E8342" s="5">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4">
        <v>15.552000000000001</v>
      </c>
    </row>
    <row r="8343" spans="1:22" ht="14.25" customHeight="1" x14ac:dyDescent="0.3">
      <c r="A8343" s="4">
        <v>8342</v>
      </c>
      <c r="B8343" s="4" t="s">
        <v>9970</v>
      </c>
      <c r="C8343" s="4">
        <f>YEAR(Data!$D8343)</f>
        <v>2014</v>
      </c>
      <c r="D8343" s="5">
        <v>41802</v>
      </c>
      <c r="E8343" s="5">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ht="14.25" customHeight="1" x14ac:dyDescent="0.3">
      <c r="A8344" s="4">
        <v>8343</v>
      </c>
      <c r="B8344" s="4" t="s">
        <v>9971</v>
      </c>
      <c r="C8344" s="4">
        <f>YEAR(Data!$D8344)</f>
        <v>2013</v>
      </c>
      <c r="D8344" s="5">
        <v>41604</v>
      </c>
      <c r="E8344" s="5">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ht="14.25" customHeight="1" x14ac:dyDescent="0.3">
      <c r="A8345" s="4">
        <v>8344</v>
      </c>
      <c r="B8345" s="4" t="s">
        <v>9972</v>
      </c>
      <c r="C8345" s="4">
        <f>YEAR(Data!$D8345)</f>
        <v>2011</v>
      </c>
      <c r="D8345" s="5">
        <v>40623</v>
      </c>
      <c r="E8345" s="5">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4">
        <v>22.199999999999996</v>
      </c>
    </row>
    <row r="8346" spans="1:22" ht="14.25" customHeight="1" x14ac:dyDescent="0.3">
      <c r="A8346" s="4">
        <v>8345</v>
      </c>
      <c r="B8346" s="4" t="s">
        <v>9972</v>
      </c>
      <c r="C8346" s="4">
        <f>YEAR(Data!$D8346)</f>
        <v>2011</v>
      </c>
      <c r="D8346" s="5">
        <v>40623</v>
      </c>
      <c r="E8346" s="5">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4">
        <v>6.5903999999999989</v>
      </c>
    </row>
    <row r="8347" spans="1:22" ht="14.25" customHeight="1" x14ac:dyDescent="0.3">
      <c r="A8347" s="4">
        <v>8346</v>
      </c>
      <c r="B8347" s="4" t="s">
        <v>9972</v>
      </c>
      <c r="C8347" s="4">
        <f>YEAR(Data!$D8347)</f>
        <v>2011</v>
      </c>
      <c r="D8347" s="5">
        <v>40623</v>
      </c>
      <c r="E8347" s="5">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4">
        <v>-10.918799999999983</v>
      </c>
    </row>
    <row r="8348" spans="1:22" ht="14.25" customHeight="1" x14ac:dyDescent="0.3">
      <c r="A8348" s="4">
        <v>8347</v>
      </c>
      <c r="B8348" s="4" t="s">
        <v>9973</v>
      </c>
      <c r="C8348" s="4">
        <f>YEAR(Data!$D8348)</f>
        <v>2012</v>
      </c>
      <c r="D8348" s="5">
        <v>41029</v>
      </c>
      <c r="E8348" s="5">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4">
        <v>13.188000000000002</v>
      </c>
    </row>
    <row r="8349" spans="1:22" ht="14.25" customHeight="1" x14ac:dyDescent="0.3">
      <c r="A8349" s="4">
        <v>8348</v>
      </c>
      <c r="B8349" s="4" t="s">
        <v>9973</v>
      </c>
      <c r="C8349" s="4">
        <f>YEAR(Data!$D8349)</f>
        <v>2012</v>
      </c>
      <c r="D8349" s="5">
        <v>41029</v>
      </c>
      <c r="E8349" s="5">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4">
        <v>3.7920000000000007</v>
      </c>
    </row>
    <row r="8350" spans="1:22" ht="14.25" customHeight="1" x14ac:dyDescent="0.3">
      <c r="A8350" s="4">
        <v>8349</v>
      </c>
      <c r="B8350" s="4" t="s">
        <v>9973</v>
      </c>
      <c r="C8350" s="4">
        <f>YEAR(Data!$D8350)</f>
        <v>2012</v>
      </c>
      <c r="D8350" s="5">
        <v>41029</v>
      </c>
      <c r="E8350" s="5">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ht="14.25" customHeight="1" x14ac:dyDescent="0.3">
      <c r="A8351" s="4">
        <v>8350</v>
      </c>
      <c r="B8351" s="4" t="s">
        <v>9973</v>
      </c>
      <c r="C8351" s="4">
        <f>YEAR(Data!$D8351)</f>
        <v>2012</v>
      </c>
      <c r="D8351" s="5">
        <v>41029</v>
      </c>
      <c r="E8351" s="5">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4">
        <v>10.449000000000002</v>
      </c>
    </row>
    <row r="8352" spans="1:22" ht="14.25" customHeight="1" x14ac:dyDescent="0.3">
      <c r="A8352" s="4">
        <v>8351</v>
      </c>
      <c r="B8352" s="4" t="s">
        <v>9973</v>
      </c>
      <c r="C8352" s="4">
        <f>YEAR(Data!$D8352)</f>
        <v>2012</v>
      </c>
      <c r="D8352" s="5">
        <v>41029</v>
      </c>
      <c r="E8352" s="5">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3.1104000000000003</v>
      </c>
    </row>
    <row r="8353" spans="1:22" ht="14.25" customHeight="1" x14ac:dyDescent="0.3">
      <c r="A8353" s="4">
        <v>8352</v>
      </c>
      <c r="B8353" s="4" t="s">
        <v>9974</v>
      </c>
      <c r="C8353" s="4">
        <f>YEAR(Data!$D8353)</f>
        <v>2014</v>
      </c>
      <c r="D8353" s="5">
        <v>41763</v>
      </c>
      <c r="E8353" s="5">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4">
        <v>7.3008000000000006</v>
      </c>
    </row>
    <row r="8354" spans="1:22" ht="14.25" customHeight="1" x14ac:dyDescent="0.3">
      <c r="A8354" s="4">
        <v>8353</v>
      </c>
      <c r="B8354" s="4" t="s">
        <v>9974</v>
      </c>
      <c r="C8354" s="4">
        <f>YEAR(Data!$D8354)</f>
        <v>2014</v>
      </c>
      <c r="D8354" s="5">
        <v>41763</v>
      </c>
      <c r="E8354" s="5">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-17.591999999999992</v>
      </c>
    </row>
    <row r="8355" spans="1:22" ht="14.25" customHeight="1" x14ac:dyDescent="0.3">
      <c r="A8355" s="4">
        <v>8354</v>
      </c>
      <c r="B8355" s="4" t="s">
        <v>9974</v>
      </c>
      <c r="C8355" s="4">
        <f>YEAR(Data!$D8355)</f>
        <v>2014</v>
      </c>
      <c r="D8355" s="5">
        <v>41763</v>
      </c>
      <c r="E8355" s="5">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4">
        <v>-112.041</v>
      </c>
    </row>
    <row r="8356" spans="1:22" ht="14.25" customHeight="1" x14ac:dyDescent="0.3">
      <c r="A8356" s="4">
        <v>8355</v>
      </c>
      <c r="B8356" s="4" t="s">
        <v>9974</v>
      </c>
      <c r="C8356" s="4">
        <f>YEAR(Data!$D8356)</f>
        <v>2014</v>
      </c>
      <c r="D8356" s="5">
        <v>41763</v>
      </c>
      <c r="E8356" s="5">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ht="14.25" customHeight="1" x14ac:dyDescent="0.3">
      <c r="A8357" s="4">
        <v>8356</v>
      </c>
      <c r="B8357" s="4" t="s">
        <v>9974</v>
      </c>
      <c r="C8357" s="4">
        <f>YEAR(Data!$D8357)</f>
        <v>2014</v>
      </c>
      <c r="D8357" s="5">
        <v>41763</v>
      </c>
      <c r="E8357" s="5">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ht="14.25" customHeight="1" x14ac:dyDescent="0.3">
      <c r="A8358" s="4">
        <v>8357</v>
      </c>
      <c r="B8358" s="4" t="s">
        <v>9975</v>
      </c>
      <c r="C8358" s="4">
        <f>YEAR(Data!$D8358)</f>
        <v>2013</v>
      </c>
      <c r="D8358" s="5">
        <v>41513</v>
      </c>
      <c r="E8358" s="5">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4">
        <v>41.038800000000002</v>
      </c>
    </row>
    <row r="8359" spans="1:22" ht="14.25" customHeight="1" x14ac:dyDescent="0.3">
      <c r="A8359" s="4">
        <v>8358</v>
      </c>
      <c r="B8359" s="4" t="s">
        <v>9976</v>
      </c>
      <c r="C8359" s="4">
        <f>YEAR(Data!$D8359)</f>
        <v>2011</v>
      </c>
      <c r="D8359" s="5">
        <v>40644</v>
      </c>
      <c r="E8359" s="5">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ht="14.25" customHeight="1" x14ac:dyDescent="0.3">
      <c r="A8360" s="4">
        <v>8359</v>
      </c>
      <c r="B8360" s="4" t="s">
        <v>9976</v>
      </c>
      <c r="C8360" s="4">
        <f>YEAR(Data!$D8360)</f>
        <v>2011</v>
      </c>
      <c r="D8360" s="5">
        <v>40644</v>
      </c>
      <c r="E8360" s="5">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9.2386000000000053</v>
      </c>
    </row>
    <row r="8361" spans="1:22" ht="14.25" customHeight="1" x14ac:dyDescent="0.3">
      <c r="A8361" s="4">
        <v>8360</v>
      </c>
      <c r="B8361" s="4" t="s">
        <v>9976</v>
      </c>
      <c r="C8361" s="4">
        <f>YEAR(Data!$D8361)</f>
        <v>2011</v>
      </c>
      <c r="D8361" s="5">
        <v>40644</v>
      </c>
      <c r="E8361" s="5">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4">
        <v>91.32480000000001</v>
      </c>
    </row>
    <row r="8362" spans="1:22" ht="14.25" customHeight="1" x14ac:dyDescent="0.3">
      <c r="A8362" s="4">
        <v>8361</v>
      </c>
      <c r="B8362" s="4" t="s">
        <v>9977</v>
      </c>
      <c r="C8362" s="4">
        <f>YEAR(Data!$D8362)</f>
        <v>2014</v>
      </c>
      <c r="D8362" s="5">
        <v>41642</v>
      </c>
      <c r="E8362" s="5">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3.9679999999999964</v>
      </c>
    </row>
    <row r="8363" spans="1:22" ht="14.25" customHeight="1" x14ac:dyDescent="0.3">
      <c r="A8363" s="4">
        <v>8362</v>
      </c>
      <c r="B8363" s="4" t="s">
        <v>9977</v>
      </c>
      <c r="C8363" s="4">
        <f>YEAR(Data!$D8363)</f>
        <v>2014</v>
      </c>
      <c r="D8363" s="5">
        <v>41642</v>
      </c>
      <c r="E8363" s="5">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4">
        <v>-13.580000000000002</v>
      </c>
    </row>
    <row r="8364" spans="1:22" ht="14.25" customHeight="1" x14ac:dyDescent="0.3">
      <c r="A8364" s="4">
        <v>8363</v>
      </c>
      <c r="B8364" s="4" t="s">
        <v>9977</v>
      </c>
      <c r="C8364" s="4">
        <f>YEAR(Data!$D8364)</f>
        <v>2014</v>
      </c>
      <c r="D8364" s="5">
        <v>41642</v>
      </c>
      <c r="E8364" s="5">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4">
        <v>-169.63700000000009</v>
      </c>
    </row>
    <row r="8365" spans="1:22" ht="14.25" customHeight="1" x14ac:dyDescent="0.3">
      <c r="A8365" s="4">
        <v>8364</v>
      </c>
      <c r="B8365" s="4" t="s">
        <v>9977</v>
      </c>
      <c r="C8365" s="4">
        <f>YEAR(Data!$D8365)</f>
        <v>2014</v>
      </c>
      <c r="D8365" s="5">
        <v>41642</v>
      </c>
      <c r="E8365" s="5">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4">
        <v>27.910800000000009</v>
      </c>
    </row>
    <row r="8366" spans="1:22" ht="14.25" customHeight="1" x14ac:dyDescent="0.3">
      <c r="A8366" s="4">
        <v>8365</v>
      </c>
      <c r="B8366" s="4" t="s">
        <v>9978</v>
      </c>
      <c r="C8366" s="4">
        <f>YEAR(Data!$D8366)</f>
        <v>2014</v>
      </c>
      <c r="D8366" s="5">
        <v>41758</v>
      </c>
      <c r="E8366" s="5">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4">
        <v>84.598199999999878</v>
      </c>
    </row>
    <row r="8367" spans="1:22" ht="14.25" customHeight="1" x14ac:dyDescent="0.3">
      <c r="A8367" s="4">
        <v>8366</v>
      </c>
      <c r="B8367" s="4" t="s">
        <v>9980</v>
      </c>
      <c r="C8367" s="4">
        <f>YEAR(Data!$D8367)</f>
        <v>2014</v>
      </c>
      <c r="D8367" s="5">
        <v>41670</v>
      </c>
      <c r="E8367" s="5">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60.476800000000026</v>
      </c>
    </row>
    <row r="8368" spans="1:22" ht="14.25" customHeight="1" x14ac:dyDescent="0.3">
      <c r="A8368" s="4">
        <v>8367</v>
      </c>
      <c r="B8368" s="4" t="s">
        <v>9981</v>
      </c>
      <c r="C8368" s="4">
        <f>YEAR(Data!$D8368)</f>
        <v>2011</v>
      </c>
      <c r="D8368" s="5">
        <v>40793</v>
      </c>
      <c r="E8368" s="5">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4">
        <v>7.3872</v>
      </c>
    </row>
    <row r="8369" spans="1:22" ht="14.25" customHeight="1" x14ac:dyDescent="0.3">
      <c r="A8369" s="4">
        <v>8368</v>
      </c>
      <c r="B8369" s="4" t="s">
        <v>9981</v>
      </c>
      <c r="C8369" s="4">
        <f>YEAR(Data!$D8369)</f>
        <v>2011</v>
      </c>
      <c r="D8369" s="5">
        <v>40793</v>
      </c>
      <c r="E8369" s="5">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4">
        <v>9.663199999999998</v>
      </c>
    </row>
    <row r="8370" spans="1:22" ht="14.25" customHeight="1" x14ac:dyDescent="0.3">
      <c r="A8370" s="4">
        <v>8369</v>
      </c>
      <c r="B8370" s="4" t="s">
        <v>9981</v>
      </c>
      <c r="C8370" s="4">
        <f>YEAR(Data!$D8370)</f>
        <v>2011</v>
      </c>
      <c r="D8370" s="5">
        <v>40793</v>
      </c>
      <c r="E8370" s="5">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4">
        <v>31.47</v>
      </c>
    </row>
    <row r="8371" spans="1:22" ht="14.25" customHeight="1" x14ac:dyDescent="0.3">
      <c r="A8371" s="4">
        <v>8370</v>
      </c>
      <c r="B8371" s="4" t="s">
        <v>9984</v>
      </c>
      <c r="C8371" s="4">
        <f>YEAR(Data!$D8371)</f>
        <v>2013</v>
      </c>
      <c r="D8371" s="5">
        <v>41437</v>
      </c>
      <c r="E8371" s="5">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33.851700000000051</v>
      </c>
    </row>
    <row r="8372" spans="1:22" ht="14.25" customHeight="1" x14ac:dyDescent="0.3">
      <c r="A8372" s="4">
        <v>8371</v>
      </c>
      <c r="B8372" s="4" t="s">
        <v>9985</v>
      </c>
      <c r="C8372" s="4">
        <f>YEAR(Data!$D8372)</f>
        <v>2013</v>
      </c>
      <c r="D8372" s="5">
        <v>41565</v>
      </c>
      <c r="E8372" s="5">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4">
        <v>21.293999999999993</v>
      </c>
    </row>
    <row r="8373" spans="1:22" ht="14.25" customHeight="1" x14ac:dyDescent="0.3">
      <c r="A8373" s="4">
        <v>8372</v>
      </c>
      <c r="B8373" s="4" t="s">
        <v>9986</v>
      </c>
      <c r="C8373" s="4">
        <f>YEAR(Data!$D8373)</f>
        <v>2011</v>
      </c>
      <c r="D8373" s="5">
        <v>40904</v>
      </c>
      <c r="E8373" s="5">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4">
        <v>-8.472800000000003</v>
      </c>
    </row>
    <row r="8374" spans="1:22" ht="14.25" customHeight="1" x14ac:dyDescent="0.3">
      <c r="A8374" s="4">
        <v>8373</v>
      </c>
      <c r="B8374" s="4" t="s">
        <v>9987</v>
      </c>
      <c r="C8374" s="4">
        <f>YEAR(Data!$D8374)</f>
        <v>2013</v>
      </c>
      <c r="D8374" s="5">
        <v>41603</v>
      </c>
      <c r="E8374" s="5">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33.726600000000005</v>
      </c>
    </row>
    <row r="8375" spans="1:22" ht="14.25" customHeight="1" x14ac:dyDescent="0.3">
      <c r="A8375" s="4">
        <v>8374</v>
      </c>
      <c r="B8375" s="4" t="s">
        <v>9988</v>
      </c>
      <c r="C8375" s="4">
        <f>YEAR(Data!$D8375)</f>
        <v>2013</v>
      </c>
      <c r="D8375" s="5">
        <v>41589</v>
      </c>
      <c r="E8375" s="5">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4.4610000000000021</v>
      </c>
    </row>
    <row r="8376" spans="1:22" ht="14.25" customHeight="1" x14ac:dyDescent="0.3">
      <c r="A8376" s="4">
        <v>8375</v>
      </c>
      <c r="B8376" s="4" t="s">
        <v>9989</v>
      </c>
      <c r="C8376" s="4">
        <f>YEAR(Data!$D8376)</f>
        <v>2012</v>
      </c>
      <c r="D8376" s="5">
        <v>40913</v>
      </c>
      <c r="E8376" s="5">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23.587200000000003</v>
      </c>
    </row>
    <row r="8377" spans="1:22" ht="14.25" customHeight="1" x14ac:dyDescent="0.3">
      <c r="A8377" s="4">
        <v>8376</v>
      </c>
      <c r="B8377" s="4" t="s">
        <v>9989</v>
      </c>
      <c r="C8377" s="4">
        <f>YEAR(Data!$D8377)</f>
        <v>2012</v>
      </c>
      <c r="D8377" s="5">
        <v>40913</v>
      </c>
      <c r="E8377" s="5">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17.549999999999994</v>
      </c>
    </row>
    <row r="8378" spans="1:22" ht="14.25" customHeight="1" x14ac:dyDescent="0.3">
      <c r="A8378" s="4">
        <v>8377</v>
      </c>
      <c r="B8378" s="4" t="s">
        <v>9990</v>
      </c>
      <c r="C8378" s="4">
        <f>YEAR(Data!$D8378)</f>
        <v>2014</v>
      </c>
      <c r="D8378" s="5">
        <v>41720</v>
      </c>
      <c r="E8378" s="5">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4">
        <v>8.0479999999999983</v>
      </c>
    </row>
    <row r="8379" spans="1:22" ht="14.25" customHeight="1" x14ac:dyDescent="0.3">
      <c r="A8379" s="4">
        <v>8378</v>
      </c>
      <c r="B8379" s="4" t="s">
        <v>9991</v>
      </c>
      <c r="C8379" s="4">
        <f>YEAR(Data!$D8379)</f>
        <v>2012</v>
      </c>
      <c r="D8379" s="5">
        <v>41225</v>
      </c>
      <c r="E8379" s="5">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-14.576399999999996</v>
      </c>
    </row>
    <row r="8380" spans="1:22" ht="14.25" customHeight="1" x14ac:dyDescent="0.3">
      <c r="A8380" s="4">
        <v>8379</v>
      </c>
      <c r="B8380" s="4" t="s">
        <v>9991</v>
      </c>
      <c r="C8380" s="4">
        <f>YEAR(Data!$D8380)</f>
        <v>2012</v>
      </c>
      <c r="D8380" s="5">
        <v>41225</v>
      </c>
      <c r="E8380" s="5">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4">
        <v>5.6375999999999999</v>
      </c>
    </row>
    <row r="8381" spans="1:22" ht="14.25" customHeight="1" x14ac:dyDescent="0.3">
      <c r="A8381" s="4">
        <v>8380</v>
      </c>
      <c r="B8381" s="4" t="s">
        <v>9991</v>
      </c>
      <c r="C8381" s="4">
        <f>YEAR(Data!$D8381)</f>
        <v>2012</v>
      </c>
      <c r="D8381" s="5">
        <v>41225</v>
      </c>
      <c r="E8381" s="5">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4">
        <v>69.964999999999975</v>
      </c>
    </row>
    <row r="8382" spans="1:22" ht="14.25" customHeight="1" x14ac:dyDescent="0.3">
      <c r="A8382" s="4">
        <v>8381</v>
      </c>
      <c r="B8382" s="4" t="s">
        <v>9992</v>
      </c>
      <c r="C8382" s="4">
        <f>YEAR(Data!$D8382)</f>
        <v>2011</v>
      </c>
      <c r="D8382" s="5">
        <v>40795</v>
      </c>
      <c r="E8382" s="5">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3.4049999999999994</v>
      </c>
    </row>
    <row r="8383" spans="1:22" ht="14.25" customHeight="1" x14ac:dyDescent="0.3">
      <c r="A8383" s="4">
        <v>8382</v>
      </c>
      <c r="B8383" s="4" t="s">
        <v>9993</v>
      </c>
      <c r="C8383" s="4">
        <f>YEAR(Data!$D8383)</f>
        <v>2013</v>
      </c>
      <c r="D8383" s="5">
        <v>41351</v>
      </c>
      <c r="E8383" s="5">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-20.136200000000006</v>
      </c>
    </row>
    <row r="8384" spans="1:22" ht="14.25" customHeight="1" x14ac:dyDescent="0.3">
      <c r="A8384" s="4">
        <v>8383</v>
      </c>
      <c r="B8384" s="4" t="s">
        <v>9994</v>
      </c>
      <c r="C8384" s="4">
        <f>YEAR(Data!$D8384)</f>
        <v>2013</v>
      </c>
      <c r="D8384" s="5">
        <v>41313</v>
      </c>
      <c r="E8384" s="5">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4">
        <v>0</v>
      </c>
    </row>
    <row r="8385" spans="1:22" ht="14.25" customHeight="1" x14ac:dyDescent="0.3">
      <c r="A8385" s="4">
        <v>8384</v>
      </c>
      <c r="B8385" s="4" t="s">
        <v>9995</v>
      </c>
      <c r="C8385" s="4">
        <f>YEAR(Data!$D8385)</f>
        <v>2013</v>
      </c>
      <c r="D8385" s="5">
        <v>41605</v>
      </c>
      <c r="E8385" s="5">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4">
        <v>14.992499999999996</v>
      </c>
    </row>
    <row r="8386" spans="1:22" ht="14.25" customHeight="1" x14ac:dyDescent="0.3">
      <c r="A8386" s="4">
        <v>8385</v>
      </c>
      <c r="B8386" s="4" t="s">
        <v>9995</v>
      </c>
      <c r="C8386" s="4">
        <f>YEAR(Data!$D8386)</f>
        <v>2013</v>
      </c>
      <c r="D8386" s="5">
        <v>41605</v>
      </c>
      <c r="E8386" s="5">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4">
        <v>6.4127999999999998</v>
      </c>
    </row>
    <row r="8387" spans="1:22" ht="14.25" customHeight="1" x14ac:dyDescent="0.3">
      <c r="A8387" s="4">
        <v>8386</v>
      </c>
      <c r="B8387" s="4" t="s">
        <v>9997</v>
      </c>
      <c r="C8387" s="4">
        <f>YEAR(Data!$D8387)</f>
        <v>2014</v>
      </c>
      <c r="D8387" s="5">
        <v>41887</v>
      </c>
      <c r="E8387" s="5">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ht="14.25" customHeight="1" x14ac:dyDescent="0.3">
      <c r="A8388" s="4">
        <v>8387</v>
      </c>
      <c r="B8388" s="4" t="s">
        <v>9998</v>
      </c>
      <c r="C8388" s="4">
        <f>YEAR(Data!$D8388)</f>
        <v>2012</v>
      </c>
      <c r="D8388" s="5">
        <v>41057</v>
      </c>
      <c r="E8388" s="5">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ht="14.25" customHeight="1" x14ac:dyDescent="0.3">
      <c r="A8389" s="4">
        <v>8388</v>
      </c>
      <c r="B8389" s="4" t="s">
        <v>9998</v>
      </c>
      <c r="C8389" s="4">
        <f>YEAR(Data!$D8389)</f>
        <v>2012</v>
      </c>
      <c r="D8389" s="5">
        <v>41057</v>
      </c>
      <c r="E8389" s="5">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21.714000000000002</v>
      </c>
    </row>
    <row r="8390" spans="1:22" ht="14.25" customHeight="1" x14ac:dyDescent="0.3">
      <c r="A8390" s="4">
        <v>8389</v>
      </c>
      <c r="B8390" s="4" t="s">
        <v>9999</v>
      </c>
      <c r="C8390" s="4">
        <f>YEAR(Data!$D8390)</f>
        <v>2011</v>
      </c>
      <c r="D8390" s="5">
        <v>40848</v>
      </c>
      <c r="E8390" s="5">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4">
        <v>22.074799999999996</v>
      </c>
    </row>
    <row r="8391" spans="1:22" ht="14.25" customHeight="1" x14ac:dyDescent="0.3">
      <c r="A8391" s="4">
        <v>8390</v>
      </c>
      <c r="B8391" s="4" t="s">
        <v>10000</v>
      </c>
      <c r="C8391" s="4">
        <f>YEAR(Data!$D8391)</f>
        <v>2013</v>
      </c>
      <c r="D8391" s="5">
        <v>41636</v>
      </c>
      <c r="E8391" s="5">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ht="14.25" customHeight="1" x14ac:dyDescent="0.3">
      <c r="A8392" s="4">
        <v>8391</v>
      </c>
      <c r="B8392" s="4" t="s">
        <v>10001</v>
      </c>
      <c r="C8392" s="4">
        <f>YEAR(Data!$D8392)</f>
        <v>2014</v>
      </c>
      <c r="D8392" s="5">
        <v>41978</v>
      </c>
      <c r="E8392" s="5">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5.7623999999999995</v>
      </c>
    </row>
    <row r="8393" spans="1:22" ht="14.25" customHeight="1" x14ac:dyDescent="0.3">
      <c r="A8393" s="4">
        <v>8392</v>
      </c>
      <c r="B8393" s="4" t="s">
        <v>10002</v>
      </c>
      <c r="C8393" s="4">
        <f>YEAR(Data!$D8393)</f>
        <v>2014</v>
      </c>
      <c r="D8393" s="5">
        <v>41997</v>
      </c>
      <c r="E8393" s="5">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4">
        <v>9.8856000000000002</v>
      </c>
    </row>
    <row r="8394" spans="1:22" ht="14.25" customHeight="1" x14ac:dyDescent="0.3">
      <c r="A8394" s="4">
        <v>8393</v>
      </c>
      <c r="B8394" s="4" t="s">
        <v>10004</v>
      </c>
      <c r="C8394" s="4">
        <f>YEAR(Data!$D8394)</f>
        <v>2013</v>
      </c>
      <c r="D8394" s="5">
        <v>41610</v>
      </c>
      <c r="E8394" s="5">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4">
        <v>35.864399999999996</v>
      </c>
    </row>
    <row r="8395" spans="1:22" ht="14.25" customHeight="1" x14ac:dyDescent="0.3">
      <c r="A8395" s="4">
        <v>8394</v>
      </c>
      <c r="B8395" s="4" t="s">
        <v>10004</v>
      </c>
      <c r="C8395" s="4">
        <f>YEAR(Data!$D8395)</f>
        <v>2013</v>
      </c>
      <c r="D8395" s="5">
        <v>41610</v>
      </c>
      <c r="E8395" s="5">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4">
        <v>48.906000000000006</v>
      </c>
    </row>
    <row r="8396" spans="1:22" ht="14.25" customHeight="1" x14ac:dyDescent="0.3">
      <c r="A8396" s="4">
        <v>8395</v>
      </c>
      <c r="B8396" s="4" t="s">
        <v>10004</v>
      </c>
      <c r="C8396" s="4">
        <f>YEAR(Data!$D8396)</f>
        <v>2013</v>
      </c>
      <c r="D8396" s="5">
        <v>41610</v>
      </c>
      <c r="E8396" s="5">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4">
        <v>297.64349999999996</v>
      </c>
    </row>
    <row r="8397" spans="1:22" ht="14.25" customHeight="1" x14ac:dyDescent="0.3">
      <c r="A8397" s="4">
        <v>8396</v>
      </c>
      <c r="B8397" s="4" t="s">
        <v>10004</v>
      </c>
      <c r="C8397" s="4">
        <f>YEAR(Data!$D8397)</f>
        <v>2013</v>
      </c>
      <c r="D8397" s="5">
        <v>41610</v>
      </c>
      <c r="E8397" s="5">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4">
        <v>-47.058300000000003</v>
      </c>
    </row>
    <row r="8398" spans="1:22" ht="14.25" customHeight="1" x14ac:dyDescent="0.3">
      <c r="A8398" s="4">
        <v>8397</v>
      </c>
      <c r="B8398" s="4" t="s">
        <v>10005</v>
      </c>
      <c r="C8398" s="4">
        <f>YEAR(Data!$D8398)</f>
        <v>2011</v>
      </c>
      <c r="D8398" s="5">
        <v>40724</v>
      </c>
      <c r="E8398" s="5">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108.74079999999998</v>
      </c>
    </row>
    <row r="8399" spans="1:22" ht="14.25" customHeight="1" x14ac:dyDescent="0.3">
      <c r="A8399" s="4">
        <v>8398</v>
      </c>
      <c r="B8399" s="4" t="s">
        <v>10006</v>
      </c>
      <c r="C8399" s="4">
        <f>YEAR(Data!$D8399)</f>
        <v>2011</v>
      </c>
      <c r="D8399" s="5">
        <v>40789</v>
      </c>
      <c r="E8399" s="5">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4">
        <v>-11.52</v>
      </c>
    </row>
    <row r="8400" spans="1:22" ht="14.25" customHeight="1" x14ac:dyDescent="0.3">
      <c r="A8400" s="4">
        <v>8399</v>
      </c>
      <c r="B8400" s="4" t="s">
        <v>10007</v>
      </c>
      <c r="C8400" s="4">
        <f>YEAR(Data!$D8400)</f>
        <v>2014</v>
      </c>
      <c r="D8400" s="5">
        <v>41946</v>
      </c>
      <c r="E8400" s="5">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4">
        <v>-35.513599999999997</v>
      </c>
    </row>
    <row r="8401" spans="1:22" ht="14.25" customHeight="1" x14ac:dyDescent="0.3">
      <c r="A8401" s="4">
        <v>8400</v>
      </c>
      <c r="B8401" s="4" t="s">
        <v>10008</v>
      </c>
      <c r="C8401" s="4">
        <f>YEAR(Data!$D8401)</f>
        <v>2012</v>
      </c>
      <c r="D8401" s="5">
        <v>41012</v>
      </c>
      <c r="E8401" s="5">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0.80579999999999963</v>
      </c>
    </row>
    <row r="8402" spans="1:22" ht="14.25" customHeight="1" x14ac:dyDescent="0.3">
      <c r="A8402" s="4">
        <v>8401</v>
      </c>
      <c r="B8402" s="4" t="s">
        <v>10009</v>
      </c>
      <c r="C8402" s="4">
        <f>YEAR(Data!$D8402)</f>
        <v>2012</v>
      </c>
      <c r="D8402" s="5">
        <v>41248</v>
      </c>
      <c r="E8402" s="5">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4">
        <v>78.434999999999988</v>
      </c>
    </row>
    <row r="8403" spans="1:22" ht="14.25" customHeight="1" x14ac:dyDescent="0.3">
      <c r="A8403" s="4">
        <v>8402</v>
      </c>
      <c r="B8403" s="4" t="s">
        <v>10009</v>
      </c>
      <c r="C8403" s="4">
        <f>YEAR(Data!$D8403)</f>
        <v>2012</v>
      </c>
      <c r="D8403" s="5">
        <v>41248</v>
      </c>
      <c r="E8403" s="5">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4">
        <v>12.805799999999994</v>
      </c>
    </row>
    <row r="8404" spans="1:22" ht="14.25" customHeight="1" x14ac:dyDescent="0.3">
      <c r="A8404" s="4">
        <v>8403</v>
      </c>
      <c r="B8404" s="4" t="s">
        <v>10009</v>
      </c>
      <c r="C8404" s="4">
        <f>YEAR(Data!$D8404)</f>
        <v>2012</v>
      </c>
      <c r="D8404" s="5">
        <v>41248</v>
      </c>
      <c r="E8404" s="5">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11.113199999999999</v>
      </c>
    </row>
    <row r="8405" spans="1:22" ht="14.25" customHeight="1" x14ac:dyDescent="0.3">
      <c r="A8405" s="4">
        <v>8404</v>
      </c>
      <c r="B8405" s="4" t="s">
        <v>10010</v>
      </c>
      <c r="C8405" s="4">
        <f>YEAR(Data!$D8405)</f>
        <v>2013</v>
      </c>
      <c r="D8405" s="5">
        <v>41306</v>
      </c>
      <c r="E8405" s="5">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48.539199999999994</v>
      </c>
    </row>
    <row r="8406" spans="1:22" ht="14.25" customHeight="1" x14ac:dyDescent="0.3">
      <c r="A8406" s="4">
        <v>8405</v>
      </c>
      <c r="B8406" s="4" t="s">
        <v>10011</v>
      </c>
      <c r="C8406" s="4">
        <f>YEAR(Data!$D8406)</f>
        <v>2014</v>
      </c>
      <c r="D8406" s="5">
        <v>41829</v>
      </c>
      <c r="E8406" s="5">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4">
        <v>5.8743999999999943</v>
      </c>
    </row>
    <row r="8407" spans="1:22" ht="14.25" customHeight="1" x14ac:dyDescent="0.3">
      <c r="A8407" s="4">
        <v>8406</v>
      </c>
      <c r="B8407" s="4" t="s">
        <v>10011</v>
      </c>
      <c r="C8407" s="4">
        <f>YEAR(Data!$D8407)</f>
        <v>2014</v>
      </c>
      <c r="D8407" s="5">
        <v>41829</v>
      </c>
      <c r="E8407" s="5">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ht="14.25" customHeight="1" x14ac:dyDescent="0.3">
      <c r="A8408" s="4">
        <v>8407</v>
      </c>
      <c r="B8408" s="4" t="s">
        <v>10011</v>
      </c>
      <c r="C8408" s="4">
        <f>YEAR(Data!$D8408)</f>
        <v>2014</v>
      </c>
      <c r="D8408" s="5">
        <v>41829</v>
      </c>
      <c r="E8408" s="5">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4">
        <v>9.1953999999999994</v>
      </c>
    </row>
    <row r="8409" spans="1:22" ht="14.25" customHeight="1" x14ac:dyDescent="0.3">
      <c r="A8409" s="4">
        <v>8408</v>
      </c>
      <c r="B8409" s="4" t="s">
        <v>10011</v>
      </c>
      <c r="C8409" s="4">
        <f>YEAR(Data!$D8409)</f>
        <v>2014</v>
      </c>
      <c r="D8409" s="5">
        <v>41829</v>
      </c>
      <c r="E8409" s="5">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8.6729999999999983</v>
      </c>
    </row>
    <row r="8410" spans="1:22" ht="14.25" customHeight="1" x14ac:dyDescent="0.3">
      <c r="A8410" s="4">
        <v>8409</v>
      </c>
      <c r="B8410" s="4" t="s">
        <v>10011</v>
      </c>
      <c r="C8410" s="4">
        <f>YEAR(Data!$D8410)</f>
        <v>2014</v>
      </c>
      <c r="D8410" s="5">
        <v>41829</v>
      </c>
      <c r="E8410" s="5">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4">
        <v>45.487000000000002</v>
      </c>
    </row>
    <row r="8411" spans="1:22" ht="14.25" customHeight="1" x14ac:dyDescent="0.3">
      <c r="A8411" s="4">
        <v>8410</v>
      </c>
      <c r="B8411" s="4" t="s">
        <v>10012</v>
      </c>
      <c r="C8411" s="4">
        <f>YEAR(Data!$D8411)</f>
        <v>2012</v>
      </c>
      <c r="D8411" s="5">
        <v>41254</v>
      </c>
      <c r="E8411" s="5">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38.684799999999996</v>
      </c>
    </row>
    <row r="8412" spans="1:22" ht="14.25" customHeight="1" x14ac:dyDescent="0.3">
      <c r="A8412" s="4">
        <v>8411</v>
      </c>
      <c r="B8412" s="4" t="s">
        <v>10013</v>
      </c>
      <c r="C8412" s="4">
        <f>YEAR(Data!$D8412)</f>
        <v>2013</v>
      </c>
      <c r="D8412" s="5">
        <v>41594</v>
      </c>
      <c r="E8412" s="5">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-199.50760000000008</v>
      </c>
    </row>
    <row r="8413" spans="1:22" ht="14.25" customHeight="1" x14ac:dyDescent="0.3">
      <c r="A8413" s="4">
        <v>8412</v>
      </c>
      <c r="B8413" s="4" t="s">
        <v>10014</v>
      </c>
      <c r="C8413" s="4">
        <f>YEAR(Data!$D8413)</f>
        <v>2013</v>
      </c>
      <c r="D8413" s="5">
        <v>41404</v>
      </c>
      <c r="E8413" s="5">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9.1937999999999978</v>
      </c>
    </row>
    <row r="8414" spans="1:22" ht="14.25" customHeight="1" x14ac:dyDescent="0.3">
      <c r="A8414" s="4">
        <v>8413</v>
      </c>
      <c r="B8414" s="4" t="s">
        <v>10015</v>
      </c>
      <c r="C8414" s="4">
        <f>YEAR(Data!$D8414)</f>
        <v>2014</v>
      </c>
      <c r="D8414" s="5">
        <v>41709</v>
      </c>
      <c r="E8414" s="5">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ht="14.25" customHeight="1" x14ac:dyDescent="0.3">
      <c r="A8415" s="4">
        <v>8414</v>
      </c>
      <c r="B8415" s="4" t="s">
        <v>10016</v>
      </c>
      <c r="C8415" s="4">
        <f>YEAR(Data!$D8415)</f>
        <v>2013</v>
      </c>
      <c r="D8415" s="5">
        <v>41626</v>
      </c>
      <c r="E8415" s="5">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4">
        <v>18.143999999999998</v>
      </c>
    </row>
    <row r="8416" spans="1:22" ht="14.25" customHeight="1" x14ac:dyDescent="0.3">
      <c r="A8416" s="4">
        <v>8415</v>
      </c>
      <c r="B8416" s="4" t="s">
        <v>10016</v>
      </c>
      <c r="C8416" s="4">
        <f>YEAR(Data!$D8416)</f>
        <v>2013</v>
      </c>
      <c r="D8416" s="5">
        <v>41626</v>
      </c>
      <c r="E8416" s="5">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4">
        <v>-6.2100000000000151</v>
      </c>
    </row>
    <row r="8417" spans="1:22" ht="14.25" customHeight="1" x14ac:dyDescent="0.3">
      <c r="A8417" s="4">
        <v>8416</v>
      </c>
      <c r="B8417" s="4" t="s">
        <v>10017</v>
      </c>
      <c r="C8417" s="4">
        <f>YEAR(Data!$D8417)</f>
        <v>2014</v>
      </c>
      <c r="D8417" s="5">
        <v>41736</v>
      </c>
      <c r="E8417" s="5">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49.970399999999991</v>
      </c>
    </row>
    <row r="8418" spans="1:22" ht="14.25" customHeight="1" x14ac:dyDescent="0.3">
      <c r="A8418" s="4">
        <v>8417</v>
      </c>
      <c r="B8418" s="4" t="s">
        <v>10018</v>
      </c>
      <c r="C8418" s="4">
        <f>YEAR(Data!$D8418)</f>
        <v>2014</v>
      </c>
      <c r="D8418" s="5">
        <v>41769</v>
      </c>
      <c r="E8418" s="5">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46.224999999999987</v>
      </c>
    </row>
    <row r="8419" spans="1:22" ht="14.25" customHeight="1" x14ac:dyDescent="0.3">
      <c r="A8419" s="4">
        <v>8418</v>
      </c>
      <c r="B8419" s="4" t="s">
        <v>10018</v>
      </c>
      <c r="C8419" s="4">
        <f>YEAR(Data!$D8419)</f>
        <v>2014</v>
      </c>
      <c r="D8419" s="5">
        <v>41769</v>
      </c>
      <c r="E8419" s="5">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26.069999999999993</v>
      </c>
    </row>
    <row r="8420" spans="1:22" ht="14.25" customHeight="1" x14ac:dyDescent="0.3">
      <c r="A8420" s="4">
        <v>8419</v>
      </c>
      <c r="B8420" s="4" t="s">
        <v>10018</v>
      </c>
      <c r="C8420" s="4">
        <f>YEAR(Data!$D8420)</f>
        <v>2014</v>
      </c>
      <c r="D8420" s="5">
        <v>41769</v>
      </c>
      <c r="E8420" s="5">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ht="14.25" customHeight="1" x14ac:dyDescent="0.3">
      <c r="A8421" s="4">
        <v>8420</v>
      </c>
      <c r="B8421" s="4" t="s">
        <v>10018</v>
      </c>
      <c r="C8421" s="4">
        <f>YEAR(Data!$D8421)</f>
        <v>2014</v>
      </c>
      <c r="D8421" s="5">
        <v>41769</v>
      </c>
      <c r="E8421" s="5">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4">
        <v>2.6783999999999963</v>
      </c>
    </row>
    <row r="8422" spans="1:22" ht="14.25" customHeight="1" x14ac:dyDescent="0.3">
      <c r="A8422" s="4">
        <v>8421</v>
      </c>
      <c r="B8422" s="4" t="s">
        <v>10018</v>
      </c>
      <c r="C8422" s="4">
        <f>YEAR(Data!$D8422)</f>
        <v>2014</v>
      </c>
      <c r="D8422" s="5">
        <v>41769</v>
      </c>
      <c r="E8422" s="5">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4">
        <v>87.991200000000006</v>
      </c>
    </row>
    <row r="8423" spans="1:22" ht="14.25" customHeight="1" x14ac:dyDescent="0.3">
      <c r="A8423" s="4">
        <v>8422</v>
      </c>
      <c r="B8423" s="4" t="s">
        <v>10019</v>
      </c>
      <c r="C8423" s="4">
        <f>YEAR(Data!$D8423)</f>
        <v>2014</v>
      </c>
      <c r="D8423" s="5">
        <v>41925</v>
      </c>
      <c r="E8423" s="5">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4.9500000000000011</v>
      </c>
    </row>
    <row r="8424" spans="1:22" ht="14.25" customHeight="1" x14ac:dyDescent="0.3">
      <c r="A8424" s="4">
        <v>8423</v>
      </c>
      <c r="B8424" s="4" t="s">
        <v>10019</v>
      </c>
      <c r="C8424" s="4">
        <f>YEAR(Data!$D8424)</f>
        <v>2014</v>
      </c>
      <c r="D8424" s="5">
        <v>41925</v>
      </c>
      <c r="E8424" s="5">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ht="14.25" customHeight="1" x14ac:dyDescent="0.3">
      <c r="A8425" s="4">
        <v>8424</v>
      </c>
      <c r="B8425" s="4" t="s">
        <v>10019</v>
      </c>
      <c r="C8425" s="4">
        <f>YEAR(Data!$D8425)</f>
        <v>2014</v>
      </c>
      <c r="D8425" s="5">
        <v>41925</v>
      </c>
      <c r="E8425" s="5">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4">
        <v>17.406400000000001</v>
      </c>
    </row>
    <row r="8426" spans="1:22" ht="14.25" customHeight="1" x14ac:dyDescent="0.3">
      <c r="A8426" s="4">
        <v>8425</v>
      </c>
      <c r="B8426" s="4" t="s">
        <v>10019</v>
      </c>
      <c r="C8426" s="4">
        <f>YEAR(Data!$D8426)</f>
        <v>2014</v>
      </c>
      <c r="D8426" s="5">
        <v>41925</v>
      </c>
      <c r="E8426" s="5">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4">
        <v>129.29399999999987</v>
      </c>
    </row>
    <row r="8427" spans="1:22" ht="14.25" customHeight="1" x14ac:dyDescent="0.3">
      <c r="A8427" s="4">
        <v>8426</v>
      </c>
      <c r="B8427" s="4" t="s">
        <v>10020</v>
      </c>
      <c r="C8427" s="4">
        <f>YEAR(Data!$D8427)</f>
        <v>2013</v>
      </c>
      <c r="D8427" s="5">
        <v>41515</v>
      </c>
      <c r="E8427" s="5">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4">
        <v>-12.287999999999997</v>
      </c>
    </row>
    <row r="8428" spans="1:22" ht="14.25" customHeight="1" x14ac:dyDescent="0.3">
      <c r="A8428" s="4">
        <v>8427</v>
      </c>
      <c r="B8428" s="4" t="s">
        <v>10021</v>
      </c>
      <c r="C8428" s="4">
        <f>YEAR(Data!$D8428)</f>
        <v>2012</v>
      </c>
      <c r="D8428" s="5">
        <v>41184</v>
      </c>
      <c r="E8428" s="5">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4">
        <v>0.95759999999999978</v>
      </c>
    </row>
    <row r="8429" spans="1:22" ht="14.25" customHeight="1" x14ac:dyDescent="0.3">
      <c r="A8429" s="4">
        <v>8428</v>
      </c>
      <c r="B8429" s="4" t="s">
        <v>10022</v>
      </c>
      <c r="C8429" s="4">
        <f>YEAR(Data!$D8429)</f>
        <v>2014</v>
      </c>
      <c r="D8429" s="5">
        <v>41967</v>
      </c>
      <c r="E8429" s="5">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0.17439999999999944</v>
      </c>
    </row>
    <row r="8430" spans="1:22" ht="14.25" customHeight="1" x14ac:dyDescent="0.3">
      <c r="A8430" s="4">
        <v>8429</v>
      </c>
      <c r="B8430" s="4" t="s">
        <v>10023</v>
      </c>
      <c r="C8430" s="4">
        <f>YEAR(Data!$D8430)</f>
        <v>2014</v>
      </c>
      <c r="D8430" s="5">
        <v>41956</v>
      </c>
      <c r="E8430" s="5">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4">
        <v>-10.911600000000007</v>
      </c>
    </row>
    <row r="8431" spans="1:22" ht="14.25" customHeight="1" x14ac:dyDescent="0.3">
      <c r="A8431" s="4">
        <v>8430</v>
      </c>
      <c r="B8431" s="4" t="s">
        <v>10024</v>
      </c>
      <c r="C8431" s="4">
        <f>YEAR(Data!$D8431)</f>
        <v>2013</v>
      </c>
      <c r="D8431" s="5">
        <v>41628</v>
      </c>
      <c r="E8431" s="5">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4">
        <v>-30.392000000000024</v>
      </c>
    </row>
    <row r="8432" spans="1:22" ht="14.25" customHeight="1" x14ac:dyDescent="0.3">
      <c r="A8432" s="4">
        <v>8431</v>
      </c>
      <c r="B8432" s="4" t="s">
        <v>10025</v>
      </c>
      <c r="C8432" s="4">
        <f>YEAR(Data!$D8432)</f>
        <v>2011</v>
      </c>
      <c r="D8432" s="5">
        <v>40632</v>
      </c>
      <c r="E8432" s="5">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4">
        <v>6.4649999999999892</v>
      </c>
    </row>
    <row r="8433" spans="1:22" ht="14.25" customHeight="1" x14ac:dyDescent="0.3">
      <c r="A8433" s="4">
        <v>8432</v>
      </c>
      <c r="B8433" s="4" t="s">
        <v>10026</v>
      </c>
      <c r="C8433" s="4">
        <f>YEAR(Data!$D8433)</f>
        <v>2014</v>
      </c>
      <c r="D8433" s="5">
        <v>41952</v>
      </c>
      <c r="E8433" s="5">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4">
        <v>112.422</v>
      </c>
    </row>
    <row r="8434" spans="1:22" ht="14.25" customHeight="1" x14ac:dyDescent="0.3">
      <c r="A8434" s="4">
        <v>8433</v>
      </c>
      <c r="B8434" s="4" t="s">
        <v>10027</v>
      </c>
      <c r="C8434" s="4">
        <f>YEAR(Data!$D8434)</f>
        <v>2011</v>
      </c>
      <c r="D8434" s="5">
        <v>40800</v>
      </c>
      <c r="E8434" s="5">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4">
        <v>-1.3607999999999998</v>
      </c>
    </row>
    <row r="8435" spans="1:22" ht="14.25" customHeight="1" x14ac:dyDescent="0.3">
      <c r="A8435" s="4">
        <v>8434</v>
      </c>
      <c r="B8435" s="4" t="s">
        <v>10027</v>
      </c>
      <c r="C8435" s="4">
        <f>YEAR(Data!$D8435)</f>
        <v>2011</v>
      </c>
      <c r="D8435" s="5">
        <v>40800</v>
      </c>
      <c r="E8435" s="5">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4">
        <v>2.1399999999999992</v>
      </c>
    </row>
    <row r="8436" spans="1:22" ht="14.25" customHeight="1" x14ac:dyDescent="0.3">
      <c r="A8436" s="4">
        <v>8435</v>
      </c>
      <c r="B8436" s="4" t="s">
        <v>10027</v>
      </c>
      <c r="C8436" s="4">
        <f>YEAR(Data!$D8436)</f>
        <v>2011</v>
      </c>
      <c r="D8436" s="5">
        <v>40800</v>
      </c>
      <c r="E8436" s="5">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4">
        <v>-6.7230000000000008</v>
      </c>
    </row>
    <row r="8437" spans="1:22" ht="14.25" customHeight="1" x14ac:dyDescent="0.3">
      <c r="A8437" s="4">
        <v>8436</v>
      </c>
      <c r="B8437" s="4" t="s">
        <v>10027</v>
      </c>
      <c r="C8437" s="4">
        <f>YEAR(Data!$D8437)</f>
        <v>2011</v>
      </c>
      <c r="D8437" s="5">
        <v>40800</v>
      </c>
      <c r="E8437" s="5">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4">
        <v>-13.683199999999999</v>
      </c>
    </row>
    <row r="8438" spans="1:22" ht="14.25" customHeight="1" x14ac:dyDescent="0.3">
      <c r="A8438" s="4">
        <v>8437</v>
      </c>
      <c r="B8438" s="4" t="s">
        <v>10028</v>
      </c>
      <c r="C8438" s="4">
        <f>YEAR(Data!$D8438)</f>
        <v>2012</v>
      </c>
      <c r="D8438" s="5">
        <v>41172</v>
      </c>
      <c r="E8438" s="5">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4">
        <v>16.524199999999997</v>
      </c>
    </row>
    <row r="8439" spans="1:22" ht="14.25" customHeight="1" x14ac:dyDescent="0.3">
      <c r="A8439" s="4">
        <v>8438</v>
      </c>
      <c r="B8439" s="4" t="s">
        <v>10029</v>
      </c>
      <c r="C8439" s="4">
        <f>YEAR(Data!$D8439)</f>
        <v>2012</v>
      </c>
      <c r="D8439" s="5">
        <v>41253</v>
      </c>
      <c r="E8439" s="5">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4">
        <v>4.4603999999999999</v>
      </c>
    </row>
    <row r="8440" spans="1:22" ht="14.25" customHeight="1" x14ac:dyDescent="0.3">
      <c r="A8440" s="4">
        <v>8439</v>
      </c>
      <c r="B8440" s="4" t="s">
        <v>10030</v>
      </c>
      <c r="C8440" s="4">
        <f>YEAR(Data!$D8440)</f>
        <v>2011</v>
      </c>
      <c r="D8440" s="5">
        <v>40691</v>
      </c>
      <c r="E8440" s="5">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4">
        <v>51.359999999999992</v>
      </c>
    </row>
    <row r="8441" spans="1:22" ht="14.25" customHeight="1" x14ac:dyDescent="0.3">
      <c r="A8441" s="4">
        <v>8440</v>
      </c>
      <c r="B8441" s="4" t="s">
        <v>10031</v>
      </c>
      <c r="C8441" s="4">
        <f>YEAR(Data!$D8441)</f>
        <v>2014</v>
      </c>
      <c r="D8441" s="5">
        <v>41713</v>
      </c>
      <c r="E8441" s="5">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4">
        <v>4.9615999999999989</v>
      </c>
    </row>
    <row r="8442" spans="1:22" ht="14.25" customHeight="1" x14ac:dyDescent="0.3">
      <c r="A8442" s="4">
        <v>8441</v>
      </c>
      <c r="B8442" s="4" t="s">
        <v>10032</v>
      </c>
      <c r="C8442" s="4">
        <f>YEAR(Data!$D8442)</f>
        <v>2013</v>
      </c>
      <c r="D8442" s="5">
        <v>41617</v>
      </c>
      <c r="E8442" s="5">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4">
        <v>3.4397999999999995</v>
      </c>
    </row>
    <row r="8443" spans="1:22" ht="14.25" customHeight="1" x14ac:dyDescent="0.3">
      <c r="A8443" s="4">
        <v>8442</v>
      </c>
      <c r="B8443" s="4" t="s">
        <v>10033</v>
      </c>
      <c r="C8443" s="4">
        <f>YEAR(Data!$D8443)</f>
        <v>2014</v>
      </c>
      <c r="D8443" s="5">
        <v>41766</v>
      </c>
      <c r="E8443" s="5">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27.435199999999995</v>
      </c>
    </row>
    <row r="8444" spans="1:22" ht="14.25" customHeight="1" x14ac:dyDescent="0.3">
      <c r="A8444" s="4">
        <v>8443</v>
      </c>
      <c r="B8444" s="4" t="s">
        <v>10034</v>
      </c>
      <c r="C8444" s="4">
        <f>YEAR(Data!$D8444)</f>
        <v>2013</v>
      </c>
      <c r="D8444" s="5">
        <v>41340</v>
      </c>
      <c r="E8444" s="5">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-71.990000000000009</v>
      </c>
    </row>
    <row r="8445" spans="1:22" ht="14.25" customHeight="1" x14ac:dyDescent="0.3">
      <c r="A8445" s="4">
        <v>8444</v>
      </c>
      <c r="B8445" s="4" t="s">
        <v>10034</v>
      </c>
      <c r="C8445" s="4">
        <f>YEAR(Data!$D8445)</f>
        <v>2013</v>
      </c>
      <c r="D8445" s="5">
        <v>41340</v>
      </c>
      <c r="E8445" s="5">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4">
        <v>-1.4981999999999998</v>
      </c>
    </row>
    <row r="8446" spans="1:22" ht="14.25" customHeight="1" x14ac:dyDescent="0.3">
      <c r="A8446" s="4">
        <v>8445</v>
      </c>
      <c r="B8446" s="4" t="s">
        <v>10034</v>
      </c>
      <c r="C8446" s="4">
        <f>YEAR(Data!$D8446)</f>
        <v>2013</v>
      </c>
      <c r="D8446" s="5">
        <v>41340</v>
      </c>
      <c r="E8446" s="5">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-12.510300000000008</v>
      </c>
    </row>
    <row r="8447" spans="1:22" ht="14.25" customHeight="1" x14ac:dyDescent="0.3">
      <c r="A8447" s="4">
        <v>8446</v>
      </c>
      <c r="B8447" s="4" t="s">
        <v>10035</v>
      </c>
      <c r="C8447" s="4">
        <f>YEAR(Data!$D8447)</f>
        <v>2014</v>
      </c>
      <c r="D8447" s="5">
        <v>41936</v>
      </c>
      <c r="E8447" s="5">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4">
        <v>-13.756799999999984</v>
      </c>
    </row>
    <row r="8448" spans="1:22" ht="14.25" customHeight="1" x14ac:dyDescent="0.3">
      <c r="A8448" s="4">
        <v>8447</v>
      </c>
      <c r="B8448" s="4" t="s">
        <v>10035</v>
      </c>
      <c r="C8448" s="4">
        <f>YEAR(Data!$D8448)</f>
        <v>2014</v>
      </c>
      <c r="D8448" s="5">
        <v>41936</v>
      </c>
      <c r="E8448" s="5">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4">
        <v>14.700000000000003</v>
      </c>
    </row>
    <row r="8449" spans="1:22" ht="14.25" customHeight="1" x14ac:dyDescent="0.3">
      <c r="A8449" s="4">
        <v>8448</v>
      </c>
      <c r="B8449" s="4" t="s">
        <v>10035</v>
      </c>
      <c r="C8449" s="4">
        <f>YEAR(Data!$D8449)</f>
        <v>2014</v>
      </c>
      <c r="D8449" s="5">
        <v>41936</v>
      </c>
      <c r="E8449" s="5">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4">
        <v>50.563199999999995</v>
      </c>
    </row>
    <row r="8450" spans="1:22" ht="14.25" customHeight="1" x14ac:dyDescent="0.3">
      <c r="A8450" s="4">
        <v>8449</v>
      </c>
      <c r="B8450" s="4" t="s">
        <v>10035</v>
      </c>
      <c r="C8450" s="4">
        <f>YEAR(Data!$D8450)</f>
        <v>2014</v>
      </c>
      <c r="D8450" s="5">
        <v>41936</v>
      </c>
      <c r="E8450" s="5">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4">
        <v>-127.57919999999996</v>
      </c>
    </row>
    <row r="8451" spans="1:22" ht="14.25" customHeight="1" x14ac:dyDescent="0.3">
      <c r="A8451" s="4">
        <v>8450</v>
      </c>
      <c r="B8451" s="4" t="s">
        <v>10035</v>
      </c>
      <c r="C8451" s="4">
        <f>YEAR(Data!$D8451)</f>
        <v>2014</v>
      </c>
      <c r="D8451" s="5">
        <v>41936</v>
      </c>
      <c r="E8451" s="5">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4">
        <v>21.285599999999999</v>
      </c>
    </row>
    <row r="8452" spans="1:22" ht="14.25" customHeight="1" x14ac:dyDescent="0.3">
      <c r="A8452" s="4">
        <v>8451</v>
      </c>
      <c r="B8452" s="4" t="s">
        <v>10035</v>
      </c>
      <c r="C8452" s="4">
        <f>YEAR(Data!$D8452)</f>
        <v>2014</v>
      </c>
      <c r="D8452" s="5">
        <v>41936</v>
      </c>
      <c r="E8452" s="5">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4">
        <v>0.66599999999999993</v>
      </c>
    </row>
    <row r="8453" spans="1:22" ht="14.25" customHeight="1" x14ac:dyDescent="0.3">
      <c r="A8453" s="4">
        <v>8452</v>
      </c>
      <c r="B8453" s="4" t="s">
        <v>10036</v>
      </c>
      <c r="C8453" s="4">
        <f>YEAR(Data!$D8453)</f>
        <v>2011</v>
      </c>
      <c r="D8453" s="5">
        <v>40661</v>
      </c>
      <c r="E8453" s="5">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4">
        <v>125.99700000000007</v>
      </c>
    </row>
    <row r="8454" spans="1:22" ht="14.25" customHeight="1" x14ac:dyDescent="0.3">
      <c r="A8454" s="4">
        <v>8453</v>
      </c>
      <c r="B8454" s="4" t="s">
        <v>10037</v>
      </c>
      <c r="C8454" s="4">
        <f>YEAR(Data!$D8454)</f>
        <v>2013</v>
      </c>
      <c r="D8454" s="5">
        <v>41383</v>
      </c>
      <c r="E8454" s="5">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4">
        <v>-93.472400000000022</v>
      </c>
    </row>
    <row r="8455" spans="1:22" ht="14.25" customHeight="1" x14ac:dyDescent="0.3">
      <c r="A8455" s="4">
        <v>8454</v>
      </c>
      <c r="B8455" s="4" t="s">
        <v>10037</v>
      </c>
      <c r="C8455" s="4">
        <f>YEAR(Data!$D8455)</f>
        <v>2013</v>
      </c>
      <c r="D8455" s="5">
        <v>41383</v>
      </c>
      <c r="E8455" s="5">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4">
        <v>77.746800000000007</v>
      </c>
    </row>
    <row r="8456" spans="1:22" ht="14.25" customHeight="1" x14ac:dyDescent="0.3">
      <c r="A8456" s="4">
        <v>8455</v>
      </c>
      <c r="B8456" s="4" t="s">
        <v>10037</v>
      </c>
      <c r="C8456" s="4">
        <f>YEAR(Data!$D8456)</f>
        <v>2013</v>
      </c>
      <c r="D8456" s="5">
        <v>41383</v>
      </c>
      <c r="E8456" s="5">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ht="14.25" customHeight="1" x14ac:dyDescent="0.3">
      <c r="A8457" s="4">
        <v>8456</v>
      </c>
      <c r="B8457" s="4" t="s">
        <v>10038</v>
      </c>
      <c r="C8457" s="4">
        <f>YEAR(Data!$D8457)</f>
        <v>2013</v>
      </c>
      <c r="D8457" s="5">
        <v>41417</v>
      </c>
      <c r="E8457" s="5">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4">
        <v>22.238400000000013</v>
      </c>
    </row>
    <row r="8458" spans="1:22" ht="14.25" customHeight="1" x14ac:dyDescent="0.3">
      <c r="A8458" s="4">
        <v>8457</v>
      </c>
      <c r="B8458" s="4" t="s">
        <v>10039</v>
      </c>
      <c r="C8458" s="4">
        <f>YEAR(Data!$D8458)</f>
        <v>2014</v>
      </c>
      <c r="D8458" s="5">
        <v>41788</v>
      </c>
      <c r="E8458" s="5">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-29.007299999999994</v>
      </c>
    </row>
    <row r="8459" spans="1:22" ht="14.25" customHeight="1" x14ac:dyDescent="0.3">
      <c r="A8459" s="4">
        <v>8458</v>
      </c>
      <c r="B8459" s="4" t="s">
        <v>10039</v>
      </c>
      <c r="C8459" s="4">
        <f>YEAR(Data!$D8459)</f>
        <v>2014</v>
      </c>
      <c r="D8459" s="5">
        <v>41788</v>
      </c>
      <c r="E8459" s="5">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4">
        <v>-6.2370000000000019</v>
      </c>
    </row>
    <row r="8460" spans="1:22" ht="14.25" customHeight="1" x14ac:dyDescent="0.3">
      <c r="A8460" s="4">
        <v>8459</v>
      </c>
      <c r="B8460" s="4" t="s">
        <v>10040</v>
      </c>
      <c r="C8460" s="4">
        <f>YEAR(Data!$D8460)</f>
        <v>2011</v>
      </c>
      <c r="D8460" s="5">
        <v>40780</v>
      </c>
      <c r="E8460" s="5">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4">
        <v>-39.804000000000002</v>
      </c>
    </row>
    <row r="8461" spans="1:22" ht="14.25" customHeight="1" x14ac:dyDescent="0.3">
      <c r="A8461" s="4">
        <v>8460</v>
      </c>
      <c r="B8461" s="4" t="s">
        <v>10040</v>
      </c>
      <c r="C8461" s="4">
        <f>YEAR(Data!$D8461)</f>
        <v>2011</v>
      </c>
      <c r="D8461" s="5">
        <v>40780</v>
      </c>
      <c r="E8461" s="5">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4">
        <v>-19.814400000000003</v>
      </c>
    </row>
    <row r="8462" spans="1:22" ht="14.25" customHeight="1" x14ac:dyDescent="0.3">
      <c r="A8462" s="4">
        <v>8461</v>
      </c>
      <c r="B8462" s="4" t="s">
        <v>10041</v>
      </c>
      <c r="C8462" s="4">
        <f>YEAR(Data!$D8462)</f>
        <v>2011</v>
      </c>
      <c r="D8462" s="5">
        <v>40785</v>
      </c>
      <c r="E8462" s="5">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4">
        <v>11.890999999999998</v>
      </c>
    </row>
    <row r="8463" spans="1:22" ht="14.25" customHeight="1" x14ac:dyDescent="0.3">
      <c r="A8463" s="4">
        <v>8462</v>
      </c>
      <c r="B8463" s="4" t="s">
        <v>10041</v>
      </c>
      <c r="C8463" s="4">
        <f>YEAR(Data!$D8463)</f>
        <v>2011</v>
      </c>
      <c r="D8463" s="5">
        <v>40785</v>
      </c>
      <c r="E8463" s="5">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9.5940000000000012</v>
      </c>
    </row>
    <row r="8464" spans="1:22" ht="14.25" customHeight="1" x14ac:dyDescent="0.3">
      <c r="A8464" s="4">
        <v>8463</v>
      </c>
      <c r="B8464" s="4" t="s">
        <v>10042</v>
      </c>
      <c r="C8464" s="4">
        <f>YEAR(Data!$D8464)</f>
        <v>2012</v>
      </c>
      <c r="D8464" s="5">
        <v>41155</v>
      </c>
      <c r="E8464" s="5">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4">
        <v>3.5999999999999996</v>
      </c>
    </row>
    <row r="8465" spans="1:22" ht="14.25" customHeight="1" x14ac:dyDescent="0.3">
      <c r="A8465" s="4">
        <v>8464</v>
      </c>
      <c r="B8465" s="4" t="s">
        <v>10043</v>
      </c>
      <c r="C8465" s="4">
        <f>YEAR(Data!$D8465)</f>
        <v>2011</v>
      </c>
      <c r="D8465" s="5">
        <v>40630</v>
      </c>
      <c r="E8465" s="5">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4">
        <v>22.678200000000018</v>
      </c>
    </row>
    <row r="8466" spans="1:22" ht="14.25" customHeight="1" x14ac:dyDescent="0.3">
      <c r="A8466" s="4">
        <v>8465</v>
      </c>
      <c r="B8466" s="4" t="s">
        <v>10044</v>
      </c>
      <c r="C8466" s="4">
        <f>YEAR(Data!$D8466)</f>
        <v>2012</v>
      </c>
      <c r="D8466" s="5">
        <v>41039</v>
      </c>
      <c r="E8466" s="5">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-2.9180000000000028</v>
      </c>
    </row>
    <row r="8467" spans="1:22" ht="14.25" customHeight="1" x14ac:dyDescent="0.3">
      <c r="A8467" s="4">
        <v>8466</v>
      </c>
      <c r="B8467" s="4" t="s">
        <v>10045</v>
      </c>
      <c r="C8467" s="4">
        <f>YEAR(Data!$D8467)</f>
        <v>2012</v>
      </c>
      <c r="D8467" s="5">
        <v>41008</v>
      </c>
      <c r="E8467" s="5">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3.0497999999999985</v>
      </c>
    </row>
    <row r="8468" spans="1:22" ht="14.25" customHeight="1" x14ac:dyDescent="0.3">
      <c r="A8468" s="4">
        <v>8467</v>
      </c>
      <c r="B8468" s="4" t="s">
        <v>10046</v>
      </c>
      <c r="C8468" s="4">
        <f>YEAR(Data!$D8468)</f>
        <v>2012</v>
      </c>
      <c r="D8468" s="5">
        <v>41008</v>
      </c>
      <c r="E8468" s="5">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ht="14.25" customHeight="1" x14ac:dyDescent="0.3">
      <c r="A8469" s="4">
        <v>8468</v>
      </c>
      <c r="B8469" s="4" t="s">
        <v>10047</v>
      </c>
      <c r="C8469" s="4">
        <f>YEAR(Data!$D8469)</f>
        <v>2013</v>
      </c>
      <c r="D8469" s="5">
        <v>41537</v>
      </c>
      <c r="E8469" s="5">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3.1247999999999996</v>
      </c>
    </row>
    <row r="8470" spans="1:22" ht="14.25" customHeight="1" x14ac:dyDescent="0.3">
      <c r="A8470" s="4">
        <v>8469</v>
      </c>
      <c r="B8470" s="4" t="s">
        <v>10048</v>
      </c>
      <c r="C8470" s="4">
        <f>YEAR(Data!$D8470)</f>
        <v>2013</v>
      </c>
      <c r="D8470" s="5">
        <v>41590</v>
      </c>
      <c r="E8470" s="5">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4">
        <v>241.1046</v>
      </c>
    </row>
    <row r="8471" spans="1:22" ht="14.25" customHeight="1" x14ac:dyDescent="0.3">
      <c r="A8471" s="4">
        <v>8470</v>
      </c>
      <c r="B8471" s="4" t="s">
        <v>10049</v>
      </c>
      <c r="C8471" s="4">
        <f>YEAR(Data!$D8471)</f>
        <v>2014</v>
      </c>
      <c r="D8471" s="5">
        <v>41753</v>
      </c>
      <c r="E8471" s="5">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4">
        <v>-14.51760000000003</v>
      </c>
    </row>
    <row r="8472" spans="1:22" ht="14.25" customHeight="1" x14ac:dyDescent="0.3">
      <c r="A8472" s="4">
        <v>8471</v>
      </c>
      <c r="B8472" s="4" t="s">
        <v>10049</v>
      </c>
      <c r="C8472" s="4">
        <f>YEAR(Data!$D8472)</f>
        <v>2014</v>
      </c>
      <c r="D8472" s="5">
        <v>41753</v>
      </c>
      <c r="E8472" s="5">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4">
        <v>11.919599999999999</v>
      </c>
    </row>
    <row r="8473" spans="1:22" ht="14.25" customHeight="1" x14ac:dyDescent="0.3">
      <c r="A8473" s="4">
        <v>8472</v>
      </c>
      <c r="B8473" s="4" t="s">
        <v>10049</v>
      </c>
      <c r="C8473" s="4">
        <f>YEAR(Data!$D8473)</f>
        <v>2014</v>
      </c>
      <c r="D8473" s="5">
        <v>41753</v>
      </c>
      <c r="E8473" s="5">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4">
        <v>-11.692800000000005</v>
      </c>
    </row>
    <row r="8474" spans="1:22" ht="14.25" customHeight="1" x14ac:dyDescent="0.3">
      <c r="A8474" s="4">
        <v>8473</v>
      </c>
      <c r="B8474" s="4" t="s">
        <v>10049</v>
      </c>
      <c r="C8474" s="4">
        <f>YEAR(Data!$D8474)</f>
        <v>2014</v>
      </c>
      <c r="D8474" s="5">
        <v>41753</v>
      </c>
      <c r="E8474" s="5">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4">
        <v>1.0499999999999998</v>
      </c>
    </row>
    <row r="8475" spans="1:22" ht="14.25" customHeight="1" x14ac:dyDescent="0.3">
      <c r="A8475" s="4">
        <v>8474</v>
      </c>
      <c r="B8475" s="4" t="s">
        <v>10050</v>
      </c>
      <c r="C8475" s="4">
        <f>YEAR(Data!$D8475)</f>
        <v>2012</v>
      </c>
      <c r="D8475" s="5">
        <v>41204</v>
      </c>
      <c r="E8475" s="5">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4">
        <v>0.99520000000000008</v>
      </c>
    </row>
    <row r="8476" spans="1:22" ht="14.25" customHeight="1" x14ac:dyDescent="0.3">
      <c r="A8476" s="4">
        <v>8475</v>
      </c>
      <c r="B8476" s="4" t="s">
        <v>10051</v>
      </c>
      <c r="C8476" s="4">
        <f>YEAR(Data!$D8476)</f>
        <v>2014</v>
      </c>
      <c r="D8476" s="5">
        <v>41739</v>
      </c>
      <c r="E8476" s="5">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-29.053600000000003</v>
      </c>
    </row>
    <row r="8477" spans="1:22" ht="14.25" customHeight="1" x14ac:dyDescent="0.3">
      <c r="A8477" s="4">
        <v>8476</v>
      </c>
      <c r="B8477" s="4" t="s">
        <v>10051</v>
      </c>
      <c r="C8477" s="4">
        <f>YEAR(Data!$D8477)</f>
        <v>2014</v>
      </c>
      <c r="D8477" s="5">
        <v>41739</v>
      </c>
      <c r="E8477" s="5">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4">
        <v>23.7742</v>
      </c>
    </row>
    <row r="8478" spans="1:22" ht="14.25" customHeight="1" x14ac:dyDescent="0.3">
      <c r="A8478" s="4">
        <v>8477</v>
      </c>
      <c r="B8478" s="4" t="s">
        <v>10052</v>
      </c>
      <c r="C8478" s="4">
        <f>YEAR(Data!$D8478)</f>
        <v>2014</v>
      </c>
      <c r="D8478" s="5">
        <v>41940</v>
      </c>
      <c r="E8478" s="5">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4">
        <v>16.234200000000001</v>
      </c>
    </row>
    <row r="8479" spans="1:22" ht="14.25" customHeight="1" x14ac:dyDescent="0.3">
      <c r="A8479" s="4">
        <v>8478</v>
      </c>
      <c r="B8479" s="4" t="s">
        <v>10053</v>
      </c>
      <c r="C8479" s="4">
        <f>YEAR(Data!$D8479)</f>
        <v>2012</v>
      </c>
      <c r="D8479" s="5">
        <v>41212</v>
      </c>
      <c r="E8479" s="5">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4">
        <v>269.30799999999999</v>
      </c>
    </row>
    <row r="8480" spans="1:22" ht="14.25" customHeight="1" x14ac:dyDescent="0.3">
      <c r="A8480" s="4">
        <v>8479</v>
      </c>
      <c r="B8480" s="4" t="s">
        <v>10056</v>
      </c>
      <c r="C8480" s="4">
        <f>YEAR(Data!$D8480)</f>
        <v>2014</v>
      </c>
      <c r="D8480" s="5">
        <v>41992</v>
      </c>
      <c r="E8480" s="5">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1.6703999999999999</v>
      </c>
    </row>
    <row r="8481" spans="1:22" ht="14.25" customHeight="1" x14ac:dyDescent="0.3">
      <c r="A8481" s="4">
        <v>8480</v>
      </c>
      <c r="B8481" s="4" t="s">
        <v>10057</v>
      </c>
      <c r="C8481" s="4">
        <f>YEAR(Data!$D8481)</f>
        <v>2013</v>
      </c>
      <c r="D8481" s="5">
        <v>41346</v>
      </c>
      <c r="E8481" s="5">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4">
        <v>8.9909999999999997</v>
      </c>
    </row>
    <row r="8482" spans="1:22" ht="14.25" customHeight="1" x14ac:dyDescent="0.3">
      <c r="A8482" s="4">
        <v>8481</v>
      </c>
      <c r="B8482" s="4" t="s">
        <v>10058</v>
      </c>
      <c r="C8482" s="4">
        <f>YEAR(Data!$D8482)</f>
        <v>2011</v>
      </c>
      <c r="D8482" s="5">
        <v>40745</v>
      </c>
      <c r="E8482" s="5">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4">
        <v>10.074400000000001</v>
      </c>
    </row>
    <row r="8483" spans="1:22" ht="14.25" customHeight="1" x14ac:dyDescent="0.3">
      <c r="A8483" s="4">
        <v>8482</v>
      </c>
      <c r="B8483" s="4" t="s">
        <v>10059</v>
      </c>
      <c r="C8483" s="4">
        <f>YEAR(Data!$D8483)</f>
        <v>2013</v>
      </c>
      <c r="D8483" s="5">
        <v>41419</v>
      </c>
      <c r="E8483" s="5">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4">
        <v>3.3311999999999999</v>
      </c>
    </row>
    <row r="8484" spans="1:22" ht="14.25" customHeight="1" x14ac:dyDescent="0.3">
      <c r="A8484" s="4">
        <v>8483</v>
      </c>
      <c r="B8484" s="4" t="s">
        <v>10060</v>
      </c>
      <c r="C8484" s="4">
        <f>YEAR(Data!$D8484)</f>
        <v>2014</v>
      </c>
      <c r="D8484" s="5">
        <v>41682</v>
      </c>
      <c r="E8484" s="5">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ht="14.25" customHeight="1" x14ac:dyDescent="0.3">
      <c r="A8485" s="4">
        <v>8484</v>
      </c>
      <c r="B8485" s="4" t="s">
        <v>10061</v>
      </c>
      <c r="C8485" s="4">
        <f>YEAR(Data!$D8485)</f>
        <v>2013</v>
      </c>
      <c r="D8485" s="5">
        <v>41538</v>
      </c>
      <c r="E8485" s="5">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4">
        <v>41.012999999999991</v>
      </c>
    </row>
    <row r="8486" spans="1:22" ht="14.25" customHeight="1" x14ac:dyDescent="0.3">
      <c r="A8486" s="4">
        <v>8485</v>
      </c>
      <c r="B8486" s="4" t="s">
        <v>10062</v>
      </c>
      <c r="C8486" s="4">
        <f>YEAR(Data!$D8486)</f>
        <v>2014</v>
      </c>
      <c r="D8486" s="5">
        <v>41907</v>
      </c>
      <c r="E8486" s="5">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ht="14.25" customHeight="1" x14ac:dyDescent="0.3">
      <c r="A8487" s="4">
        <v>8486</v>
      </c>
      <c r="B8487" s="4" t="s">
        <v>10063</v>
      </c>
      <c r="C8487" s="4">
        <f>YEAR(Data!$D8487)</f>
        <v>2014</v>
      </c>
      <c r="D8487" s="5">
        <v>41726</v>
      </c>
      <c r="E8487" s="5">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ht="14.25" customHeight="1" x14ac:dyDescent="0.3">
      <c r="A8488" s="4">
        <v>8487</v>
      </c>
      <c r="B8488" s="4" t="s">
        <v>10063</v>
      </c>
      <c r="C8488" s="4">
        <f>YEAR(Data!$D8488)</f>
        <v>2014</v>
      </c>
      <c r="D8488" s="5">
        <v>41726</v>
      </c>
      <c r="E8488" s="5">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53.260799999999996</v>
      </c>
    </row>
    <row r="8489" spans="1:22" ht="14.25" customHeight="1" x14ac:dyDescent="0.3">
      <c r="A8489" s="4">
        <v>8488</v>
      </c>
      <c r="B8489" s="4" t="s">
        <v>10063</v>
      </c>
      <c r="C8489" s="4">
        <f>YEAR(Data!$D8489)</f>
        <v>2014</v>
      </c>
      <c r="D8489" s="5">
        <v>41726</v>
      </c>
      <c r="E8489" s="5">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4">
        <v>5.97</v>
      </c>
    </row>
    <row r="8490" spans="1:22" ht="14.25" customHeight="1" x14ac:dyDescent="0.3">
      <c r="A8490" s="4">
        <v>8489</v>
      </c>
      <c r="B8490" s="4" t="s">
        <v>10066</v>
      </c>
      <c r="C8490" s="4">
        <f>YEAR(Data!$D8490)</f>
        <v>2013</v>
      </c>
      <c r="D8490" s="5">
        <v>41307</v>
      </c>
      <c r="E8490" s="5">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4">
        <v>2799.9839999999995</v>
      </c>
    </row>
    <row r="8491" spans="1:22" ht="14.25" customHeight="1" x14ac:dyDescent="0.3">
      <c r="A8491" s="4">
        <v>8490</v>
      </c>
      <c r="B8491" s="4" t="s">
        <v>10066</v>
      </c>
      <c r="C8491" s="4">
        <f>YEAR(Data!$D8491)</f>
        <v>2013</v>
      </c>
      <c r="D8491" s="5">
        <v>41307</v>
      </c>
      <c r="E8491" s="5">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ht="14.25" customHeight="1" x14ac:dyDescent="0.3">
      <c r="A8492" s="4">
        <v>8491</v>
      </c>
      <c r="B8492" s="4" t="s">
        <v>10066</v>
      </c>
      <c r="C8492" s="4">
        <f>YEAR(Data!$D8492)</f>
        <v>2013</v>
      </c>
      <c r="D8492" s="5">
        <v>41307</v>
      </c>
      <c r="E8492" s="5">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4">
        <v>7.1021999999999998</v>
      </c>
    </row>
    <row r="8493" spans="1:22" ht="14.25" customHeight="1" x14ac:dyDescent="0.3">
      <c r="A8493" s="4">
        <v>8492</v>
      </c>
      <c r="B8493" s="4" t="s">
        <v>10067</v>
      </c>
      <c r="C8493" s="4">
        <f>YEAR(Data!$D8493)</f>
        <v>2014</v>
      </c>
      <c r="D8493" s="5">
        <v>41828</v>
      </c>
      <c r="E8493" s="5">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4">
        <v>0.11880000000000024</v>
      </c>
    </row>
    <row r="8494" spans="1:22" ht="14.25" customHeight="1" x14ac:dyDescent="0.3">
      <c r="A8494" s="4">
        <v>8493</v>
      </c>
      <c r="B8494" s="4" t="s">
        <v>10068</v>
      </c>
      <c r="C8494" s="4">
        <f>YEAR(Data!$D8494)</f>
        <v>2012</v>
      </c>
      <c r="D8494" s="5">
        <v>41205</v>
      </c>
      <c r="E8494" s="5">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4">
        <v>20.4984</v>
      </c>
    </row>
    <row r="8495" spans="1:22" ht="14.25" customHeight="1" x14ac:dyDescent="0.3">
      <c r="A8495" s="4">
        <v>8494</v>
      </c>
      <c r="B8495" s="4" t="s">
        <v>10068</v>
      </c>
      <c r="C8495" s="4">
        <f>YEAR(Data!$D8495)</f>
        <v>2012</v>
      </c>
      <c r="D8495" s="5">
        <v>41205</v>
      </c>
      <c r="E8495" s="5">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4">
        <v>161.99189999999999</v>
      </c>
    </row>
    <row r="8496" spans="1:22" ht="14.25" customHeight="1" x14ac:dyDescent="0.3">
      <c r="A8496" s="4">
        <v>8495</v>
      </c>
      <c r="B8496" s="4" t="s">
        <v>10068</v>
      </c>
      <c r="C8496" s="4">
        <f>YEAR(Data!$D8496)</f>
        <v>2012</v>
      </c>
      <c r="D8496" s="5">
        <v>41205</v>
      </c>
      <c r="E8496" s="5">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4">
        <v>-10.336000000000002</v>
      </c>
    </row>
    <row r="8497" spans="1:22" ht="14.25" customHeight="1" x14ac:dyDescent="0.3">
      <c r="A8497" s="4">
        <v>8496</v>
      </c>
      <c r="B8497" s="4" t="s">
        <v>10069</v>
      </c>
      <c r="C8497" s="4">
        <f>YEAR(Data!$D8497)</f>
        <v>2013</v>
      </c>
      <c r="D8497" s="5">
        <v>41611</v>
      </c>
      <c r="E8497" s="5">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4">
        <v>-6.2100000000000151</v>
      </c>
    </row>
    <row r="8498" spans="1:22" ht="14.25" customHeight="1" x14ac:dyDescent="0.3">
      <c r="A8498" s="4">
        <v>8497</v>
      </c>
      <c r="B8498" s="4" t="s">
        <v>10070</v>
      </c>
      <c r="C8498" s="4">
        <f>YEAR(Data!$D8498)</f>
        <v>2011</v>
      </c>
      <c r="D8498" s="5">
        <v>40607</v>
      </c>
      <c r="E8498" s="5">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4">
        <v>15.475200000000001</v>
      </c>
    </row>
    <row r="8499" spans="1:22" ht="14.25" customHeight="1" x14ac:dyDescent="0.3">
      <c r="A8499" s="4">
        <v>8498</v>
      </c>
      <c r="B8499" s="4" t="s">
        <v>10070</v>
      </c>
      <c r="C8499" s="4">
        <f>YEAR(Data!$D8499)</f>
        <v>2011</v>
      </c>
      <c r="D8499" s="5">
        <v>40607</v>
      </c>
      <c r="E8499" s="5">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177.58890000000002</v>
      </c>
    </row>
    <row r="8500" spans="1:22" ht="14.25" customHeight="1" x14ac:dyDescent="0.3">
      <c r="A8500" s="4">
        <v>8499</v>
      </c>
      <c r="B8500" s="4" t="s">
        <v>10070</v>
      </c>
      <c r="C8500" s="4">
        <f>YEAR(Data!$D8500)</f>
        <v>2011</v>
      </c>
      <c r="D8500" s="5">
        <v>40607</v>
      </c>
      <c r="E8500" s="5">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v>
      </c>
    </row>
    <row r="8501" spans="1:22" ht="14.25" customHeight="1" x14ac:dyDescent="0.3">
      <c r="A8501" s="4">
        <v>8500</v>
      </c>
      <c r="B8501" s="4" t="s">
        <v>10070</v>
      </c>
      <c r="C8501" s="4">
        <f>YEAR(Data!$D8501)</f>
        <v>2011</v>
      </c>
      <c r="D8501" s="5">
        <v>40607</v>
      </c>
      <c r="E8501" s="5">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4">
        <v>16.750799999999998</v>
      </c>
    </row>
    <row r="8502" spans="1:22" ht="14.25" customHeight="1" x14ac:dyDescent="0.3">
      <c r="A8502" s="4">
        <v>8501</v>
      </c>
      <c r="B8502" s="4" t="s">
        <v>10070</v>
      </c>
      <c r="C8502" s="4">
        <f>YEAR(Data!$D8502)</f>
        <v>2011</v>
      </c>
      <c r="D8502" s="5">
        <v>40607</v>
      </c>
      <c r="E8502" s="5">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45.975399999999993</v>
      </c>
    </row>
    <row r="8503" spans="1:22" ht="14.25" customHeight="1" x14ac:dyDescent="0.3">
      <c r="A8503" s="4">
        <v>8502</v>
      </c>
      <c r="B8503" s="4" t="s">
        <v>10071</v>
      </c>
      <c r="C8503" s="4">
        <f>YEAR(Data!$D8503)</f>
        <v>2012</v>
      </c>
      <c r="D8503" s="5">
        <v>40968</v>
      </c>
      <c r="E8503" s="5">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4">
        <v>1.1988000000000003</v>
      </c>
    </row>
    <row r="8504" spans="1:22" ht="14.25" customHeight="1" x14ac:dyDescent="0.3">
      <c r="A8504" s="4">
        <v>8503</v>
      </c>
      <c r="B8504" s="4" t="s">
        <v>10071</v>
      </c>
      <c r="C8504" s="4">
        <f>YEAR(Data!$D8504)</f>
        <v>2012</v>
      </c>
      <c r="D8504" s="5">
        <v>40968</v>
      </c>
      <c r="E8504" s="5">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-20.784600000000012</v>
      </c>
    </row>
    <row r="8505" spans="1:22" ht="14.25" customHeight="1" x14ac:dyDescent="0.3">
      <c r="A8505" s="4">
        <v>8504</v>
      </c>
      <c r="B8505" s="4" t="s">
        <v>10072</v>
      </c>
      <c r="C8505" s="4">
        <f>YEAR(Data!$D8505)</f>
        <v>2011</v>
      </c>
      <c r="D8505" s="5">
        <v>40595</v>
      </c>
      <c r="E8505" s="5">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4">
        <v>6.2208000000000006</v>
      </c>
    </row>
    <row r="8506" spans="1:22" ht="14.25" customHeight="1" x14ac:dyDescent="0.3">
      <c r="A8506" s="4">
        <v>8505</v>
      </c>
      <c r="B8506" s="4" t="s">
        <v>10073</v>
      </c>
      <c r="C8506" s="4">
        <f>YEAR(Data!$D8506)</f>
        <v>2013</v>
      </c>
      <c r="D8506" s="5">
        <v>41397</v>
      </c>
      <c r="E8506" s="5">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4">
        <v>-110.02320000000003</v>
      </c>
    </row>
    <row r="8507" spans="1:22" ht="14.25" customHeight="1" x14ac:dyDescent="0.3">
      <c r="A8507" s="4">
        <v>8506</v>
      </c>
      <c r="B8507" s="4" t="s">
        <v>10074</v>
      </c>
      <c r="C8507" s="4">
        <f>YEAR(Data!$D8507)</f>
        <v>2013</v>
      </c>
      <c r="D8507" s="5">
        <v>41342</v>
      </c>
      <c r="E8507" s="5">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4">
        <v>-14.169600000000003</v>
      </c>
    </row>
    <row r="8508" spans="1:22" ht="14.25" customHeight="1" x14ac:dyDescent="0.3">
      <c r="A8508" s="4">
        <v>8507</v>
      </c>
      <c r="B8508" s="4" t="s">
        <v>10074</v>
      </c>
      <c r="C8508" s="4">
        <f>YEAR(Data!$D8508)</f>
        <v>2013</v>
      </c>
      <c r="D8508" s="5">
        <v>41342</v>
      </c>
      <c r="E8508" s="5">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8.3880000000000035</v>
      </c>
    </row>
    <row r="8509" spans="1:22" ht="14.25" customHeight="1" x14ac:dyDescent="0.3">
      <c r="A8509" s="4">
        <v>8508</v>
      </c>
      <c r="B8509" s="4" t="s">
        <v>10074</v>
      </c>
      <c r="C8509" s="4">
        <f>YEAR(Data!$D8509)</f>
        <v>2013</v>
      </c>
      <c r="D8509" s="5">
        <v>41342</v>
      </c>
      <c r="E8509" s="5">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4">
        <v>49.393799999999992</v>
      </c>
    </row>
    <row r="8510" spans="1:22" ht="14.25" customHeight="1" x14ac:dyDescent="0.3">
      <c r="A8510" s="4">
        <v>8509</v>
      </c>
      <c r="B8510" s="4" t="s">
        <v>10075</v>
      </c>
      <c r="C8510" s="4">
        <f>YEAR(Data!$D8510)</f>
        <v>2012</v>
      </c>
      <c r="D8510" s="5">
        <v>41254</v>
      </c>
      <c r="E8510" s="5">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ht="14.25" customHeight="1" x14ac:dyDescent="0.3">
      <c r="A8511" s="4">
        <v>8510</v>
      </c>
      <c r="B8511" s="4" t="s">
        <v>10075</v>
      </c>
      <c r="C8511" s="4">
        <f>YEAR(Data!$D8511)</f>
        <v>2012</v>
      </c>
      <c r="D8511" s="5">
        <v>41254</v>
      </c>
      <c r="E8511" s="5">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4">
        <v>31.497500000000002</v>
      </c>
    </row>
    <row r="8512" spans="1:22" ht="14.25" customHeight="1" x14ac:dyDescent="0.3">
      <c r="A8512" s="4">
        <v>8511</v>
      </c>
      <c r="B8512" s="4" t="s">
        <v>10075</v>
      </c>
      <c r="C8512" s="4">
        <f>YEAR(Data!$D8512)</f>
        <v>2012</v>
      </c>
      <c r="D8512" s="5">
        <v>41254</v>
      </c>
      <c r="E8512" s="5">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ht="14.25" customHeight="1" x14ac:dyDescent="0.3">
      <c r="A8513" s="4">
        <v>8512</v>
      </c>
      <c r="B8513" s="4" t="s">
        <v>10076</v>
      </c>
      <c r="C8513" s="4">
        <f>YEAR(Data!$D8513)</f>
        <v>2013</v>
      </c>
      <c r="D8513" s="5">
        <v>41631</v>
      </c>
      <c r="E8513" s="5">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4">
        <v>8.9543999999999997</v>
      </c>
    </row>
    <row r="8514" spans="1:22" ht="14.25" customHeight="1" x14ac:dyDescent="0.3">
      <c r="A8514" s="4">
        <v>8513</v>
      </c>
      <c r="B8514" s="4" t="s">
        <v>10077</v>
      </c>
      <c r="C8514" s="4">
        <f>YEAR(Data!$D8514)</f>
        <v>2013</v>
      </c>
      <c r="D8514" s="5">
        <v>41307</v>
      </c>
      <c r="E8514" s="5">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ht="14.25" customHeight="1" x14ac:dyDescent="0.3">
      <c r="A8515" s="4">
        <v>8514</v>
      </c>
      <c r="B8515" s="4" t="s">
        <v>10078</v>
      </c>
      <c r="C8515" s="4">
        <f>YEAR(Data!$D8515)</f>
        <v>2014</v>
      </c>
      <c r="D8515" s="5">
        <v>41796</v>
      </c>
      <c r="E8515" s="5">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4">
        <v>7.2576000000000001</v>
      </c>
    </row>
    <row r="8516" spans="1:22" ht="14.25" customHeight="1" x14ac:dyDescent="0.3">
      <c r="A8516" s="4">
        <v>8515</v>
      </c>
      <c r="B8516" s="4" t="s">
        <v>10079</v>
      </c>
      <c r="C8516" s="4">
        <f>YEAR(Data!$D8516)</f>
        <v>2012</v>
      </c>
      <c r="D8516" s="5">
        <v>41142</v>
      </c>
      <c r="E8516" s="5">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8.2343999999999991</v>
      </c>
    </row>
    <row r="8517" spans="1:22" ht="14.25" customHeight="1" x14ac:dyDescent="0.3">
      <c r="A8517" s="4">
        <v>8516</v>
      </c>
      <c r="B8517" s="4" t="s">
        <v>10079</v>
      </c>
      <c r="C8517" s="4">
        <f>YEAR(Data!$D8517)</f>
        <v>2012</v>
      </c>
      <c r="D8517" s="5">
        <v>41142</v>
      </c>
      <c r="E8517" s="5">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ht="14.25" customHeight="1" x14ac:dyDescent="0.3">
      <c r="A8518" s="4">
        <v>8517</v>
      </c>
      <c r="B8518" s="4" t="s">
        <v>10080</v>
      </c>
      <c r="C8518" s="4">
        <f>YEAR(Data!$D8518)</f>
        <v>2013</v>
      </c>
      <c r="D8518" s="5">
        <v>41372</v>
      </c>
      <c r="E8518" s="5">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0.98280000000000012</v>
      </c>
    </row>
    <row r="8519" spans="1:22" ht="14.25" customHeight="1" x14ac:dyDescent="0.3">
      <c r="A8519" s="4">
        <v>8518</v>
      </c>
      <c r="B8519" s="4" t="s">
        <v>10081</v>
      </c>
      <c r="C8519" s="4">
        <f>YEAR(Data!$D8519)</f>
        <v>2014</v>
      </c>
      <c r="D8519" s="5">
        <v>41795</v>
      </c>
      <c r="E8519" s="5">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4">
        <v>-17.443199999999997</v>
      </c>
    </row>
    <row r="8520" spans="1:22" ht="14.25" customHeight="1" x14ac:dyDescent="0.3">
      <c r="A8520" s="4">
        <v>8519</v>
      </c>
      <c r="B8520" s="4" t="s">
        <v>10082</v>
      </c>
      <c r="C8520" s="4">
        <f>YEAR(Data!$D8520)</f>
        <v>2014</v>
      </c>
      <c r="D8520" s="5">
        <v>41978</v>
      </c>
      <c r="E8520" s="5">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4">
        <v>1.5587999999999997</v>
      </c>
    </row>
    <row r="8521" spans="1:22" ht="14.25" customHeight="1" x14ac:dyDescent="0.3">
      <c r="A8521" s="4">
        <v>8520</v>
      </c>
      <c r="B8521" s="4" t="s">
        <v>10082</v>
      </c>
      <c r="C8521" s="4">
        <f>YEAR(Data!$D8521)</f>
        <v>2014</v>
      </c>
      <c r="D8521" s="5">
        <v>41978</v>
      </c>
      <c r="E8521" s="5">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45.555000000000007</v>
      </c>
    </row>
    <row r="8522" spans="1:22" ht="14.25" customHeight="1" x14ac:dyDescent="0.3">
      <c r="A8522" s="4">
        <v>8521</v>
      </c>
      <c r="B8522" s="4" t="s">
        <v>10082</v>
      </c>
      <c r="C8522" s="4">
        <f>YEAR(Data!$D8522)</f>
        <v>2014</v>
      </c>
      <c r="D8522" s="5">
        <v>41978</v>
      </c>
      <c r="E8522" s="5">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18.176399999999973</v>
      </c>
    </row>
    <row r="8523" spans="1:22" ht="14.25" customHeight="1" x14ac:dyDescent="0.3">
      <c r="A8523" s="4">
        <v>8522</v>
      </c>
      <c r="B8523" s="4" t="s">
        <v>10083</v>
      </c>
      <c r="C8523" s="4">
        <f>YEAR(Data!$D8523)</f>
        <v>2013</v>
      </c>
      <c r="D8523" s="5">
        <v>41285</v>
      </c>
      <c r="E8523" s="5">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4">
        <v>8.9361999999999959</v>
      </c>
    </row>
    <row r="8524" spans="1:22" ht="14.25" customHeight="1" x14ac:dyDescent="0.3">
      <c r="A8524" s="4">
        <v>8523</v>
      </c>
      <c r="B8524" s="4" t="s">
        <v>10084</v>
      </c>
      <c r="C8524" s="4">
        <f>YEAR(Data!$D8524)</f>
        <v>2013</v>
      </c>
      <c r="D8524" s="5">
        <v>41366</v>
      </c>
      <c r="E8524" s="5">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0.25980000000000025</v>
      </c>
    </row>
    <row r="8525" spans="1:22" ht="14.25" customHeight="1" x14ac:dyDescent="0.3">
      <c r="A8525" s="4">
        <v>8524</v>
      </c>
      <c r="B8525" s="4" t="s">
        <v>10085</v>
      </c>
      <c r="C8525" s="4">
        <f>YEAR(Data!$D8525)</f>
        <v>2014</v>
      </c>
      <c r="D8525" s="5">
        <v>41904</v>
      </c>
      <c r="E8525" s="5">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ht="14.25" customHeight="1" x14ac:dyDescent="0.3">
      <c r="A8526" s="4">
        <v>8525</v>
      </c>
      <c r="B8526" s="4" t="s">
        <v>10086</v>
      </c>
      <c r="C8526" s="4">
        <f>YEAR(Data!$D8526)</f>
        <v>2014</v>
      </c>
      <c r="D8526" s="5">
        <v>41715</v>
      </c>
      <c r="E8526" s="5">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-7.3960000000000043</v>
      </c>
    </row>
    <row r="8527" spans="1:22" ht="14.25" customHeight="1" x14ac:dyDescent="0.3">
      <c r="A8527" s="4">
        <v>8526</v>
      </c>
      <c r="B8527" s="4" t="s">
        <v>10086</v>
      </c>
      <c r="C8527" s="4">
        <f>YEAR(Data!$D8527)</f>
        <v>2014</v>
      </c>
      <c r="D8527" s="5">
        <v>41715</v>
      </c>
      <c r="E8527" s="5">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4">
        <v>7.6895999999999933</v>
      </c>
    </row>
    <row r="8528" spans="1:22" ht="14.25" customHeight="1" x14ac:dyDescent="0.3">
      <c r="A8528" s="4">
        <v>8527</v>
      </c>
      <c r="B8528" s="4" t="s">
        <v>10086</v>
      </c>
      <c r="C8528" s="4">
        <f>YEAR(Data!$D8528)</f>
        <v>2014</v>
      </c>
      <c r="D8528" s="5">
        <v>41715</v>
      </c>
      <c r="E8528" s="5">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4">
        <v>-3.4619999999999997</v>
      </c>
    </row>
    <row r="8529" spans="1:22" ht="14.25" customHeight="1" x14ac:dyDescent="0.3">
      <c r="A8529" s="4">
        <v>8528</v>
      </c>
      <c r="B8529" s="4" t="s">
        <v>10086</v>
      </c>
      <c r="C8529" s="4">
        <f>YEAR(Data!$D8529)</f>
        <v>2014</v>
      </c>
      <c r="D8529" s="5">
        <v>41715</v>
      </c>
      <c r="E8529" s="5">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ht="14.25" customHeight="1" x14ac:dyDescent="0.3">
      <c r="A8530" s="4">
        <v>8529</v>
      </c>
      <c r="B8530" s="4" t="s">
        <v>10086</v>
      </c>
      <c r="C8530" s="4">
        <f>YEAR(Data!$D8530)</f>
        <v>2014</v>
      </c>
      <c r="D8530" s="5">
        <v>41715</v>
      </c>
      <c r="E8530" s="5">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4">
        <v>3.3889999999999993</v>
      </c>
    </row>
    <row r="8531" spans="1:22" ht="14.25" customHeight="1" x14ac:dyDescent="0.3">
      <c r="A8531" s="4">
        <v>8530</v>
      </c>
      <c r="B8531" s="4" t="s">
        <v>10087</v>
      </c>
      <c r="C8531" s="4">
        <f>YEAR(Data!$D8531)</f>
        <v>2014</v>
      </c>
      <c r="D8531" s="5">
        <v>41954</v>
      </c>
      <c r="E8531" s="5">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4">
        <v>-36.213599999999985</v>
      </c>
    </row>
    <row r="8532" spans="1:22" ht="14.25" customHeight="1" x14ac:dyDescent="0.3">
      <c r="A8532" s="4">
        <v>8531</v>
      </c>
      <c r="B8532" s="4" t="s">
        <v>10088</v>
      </c>
      <c r="C8532" s="4">
        <f>YEAR(Data!$D8532)</f>
        <v>2013</v>
      </c>
      <c r="D8532" s="5">
        <v>41609</v>
      </c>
      <c r="E8532" s="5">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4">
        <v>16.68</v>
      </c>
    </row>
    <row r="8533" spans="1:22" ht="14.25" customHeight="1" x14ac:dyDescent="0.3">
      <c r="A8533" s="4">
        <v>8532</v>
      </c>
      <c r="B8533" s="4" t="s">
        <v>10088</v>
      </c>
      <c r="C8533" s="4">
        <f>YEAR(Data!$D8533)</f>
        <v>2013</v>
      </c>
      <c r="D8533" s="5">
        <v>41609</v>
      </c>
      <c r="E8533" s="5">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6.3295999999999992</v>
      </c>
    </row>
    <row r="8534" spans="1:22" ht="14.25" customHeight="1" x14ac:dyDescent="0.3">
      <c r="A8534" s="4">
        <v>8533</v>
      </c>
      <c r="B8534" s="4" t="s">
        <v>10088</v>
      </c>
      <c r="C8534" s="4">
        <f>YEAR(Data!$D8534)</f>
        <v>2013</v>
      </c>
      <c r="D8534" s="5">
        <v>41609</v>
      </c>
      <c r="E8534" s="5">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24.842999999999947</v>
      </c>
    </row>
    <row r="8535" spans="1:22" ht="14.25" customHeight="1" x14ac:dyDescent="0.3">
      <c r="A8535" s="4">
        <v>8534</v>
      </c>
      <c r="B8535" s="4" t="s">
        <v>10088</v>
      </c>
      <c r="C8535" s="4">
        <f>YEAR(Data!$D8535)</f>
        <v>2013</v>
      </c>
      <c r="D8535" s="5">
        <v>41609</v>
      </c>
      <c r="E8535" s="5">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35.097300000000004</v>
      </c>
    </row>
    <row r="8536" spans="1:22" ht="14.25" customHeight="1" x14ac:dyDescent="0.3">
      <c r="A8536" s="4">
        <v>8535</v>
      </c>
      <c r="B8536" s="4" t="s">
        <v>10089</v>
      </c>
      <c r="C8536" s="4">
        <f>YEAR(Data!$D8536)</f>
        <v>2012</v>
      </c>
      <c r="D8536" s="5">
        <v>40921</v>
      </c>
      <c r="E8536" s="5">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ht="14.25" customHeight="1" x14ac:dyDescent="0.3">
      <c r="A8537" s="4">
        <v>8536</v>
      </c>
      <c r="B8537" s="4" t="s">
        <v>10090</v>
      </c>
      <c r="C8537" s="4">
        <f>YEAR(Data!$D8537)</f>
        <v>2011</v>
      </c>
      <c r="D8537" s="5">
        <v>40679</v>
      </c>
      <c r="E8537" s="5">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4">
        <v>3.3840000000000003</v>
      </c>
    </row>
    <row r="8538" spans="1:22" ht="14.25" customHeight="1" x14ac:dyDescent="0.3">
      <c r="A8538" s="4">
        <v>8537</v>
      </c>
      <c r="B8538" s="4" t="s">
        <v>10091</v>
      </c>
      <c r="C8538" s="4">
        <f>YEAR(Data!$D8538)</f>
        <v>2012</v>
      </c>
      <c r="D8538" s="5">
        <v>41067</v>
      </c>
      <c r="E8538" s="5">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-12.207999999999995</v>
      </c>
    </row>
    <row r="8539" spans="1:22" ht="14.25" customHeight="1" x14ac:dyDescent="0.3">
      <c r="A8539" s="4">
        <v>8538</v>
      </c>
      <c r="B8539" s="4" t="s">
        <v>10091</v>
      </c>
      <c r="C8539" s="4">
        <f>YEAR(Data!$D8539)</f>
        <v>2012</v>
      </c>
      <c r="D8539" s="5">
        <v>41067</v>
      </c>
      <c r="E8539" s="5">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4">
        <v>9.0719999999999992</v>
      </c>
    </row>
    <row r="8540" spans="1:22" ht="14.25" customHeight="1" x14ac:dyDescent="0.3">
      <c r="A8540" s="4">
        <v>8539</v>
      </c>
      <c r="B8540" s="4" t="s">
        <v>10091</v>
      </c>
      <c r="C8540" s="4">
        <f>YEAR(Data!$D8540)</f>
        <v>2012</v>
      </c>
      <c r="D8540" s="5">
        <v>41067</v>
      </c>
      <c r="E8540" s="5">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4">
        <v>1.0019999999999993</v>
      </c>
    </row>
    <row r="8541" spans="1:22" ht="14.25" customHeight="1" x14ac:dyDescent="0.3">
      <c r="A8541" s="4">
        <v>8540</v>
      </c>
      <c r="B8541" s="4" t="s">
        <v>10094</v>
      </c>
      <c r="C8541" s="4">
        <f>YEAR(Data!$D8541)</f>
        <v>2014</v>
      </c>
      <c r="D8541" s="5">
        <v>41708</v>
      </c>
      <c r="E8541" s="5">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4">
        <v>59.997999999999962</v>
      </c>
    </row>
    <row r="8542" spans="1:22" ht="14.25" customHeight="1" x14ac:dyDescent="0.3">
      <c r="A8542" s="4">
        <v>8541</v>
      </c>
      <c r="B8542" s="4" t="s">
        <v>10094</v>
      </c>
      <c r="C8542" s="4">
        <f>YEAR(Data!$D8542)</f>
        <v>2014</v>
      </c>
      <c r="D8542" s="5">
        <v>41708</v>
      </c>
      <c r="E8542" s="5">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ht="14.25" customHeight="1" x14ac:dyDescent="0.3">
      <c r="A8543" s="4">
        <v>8542</v>
      </c>
      <c r="B8543" s="4" t="s">
        <v>10095</v>
      </c>
      <c r="C8543" s="4">
        <f>YEAR(Data!$D8543)</f>
        <v>2012</v>
      </c>
      <c r="D8543" s="5">
        <v>41265</v>
      </c>
      <c r="E8543" s="5">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4">
        <v>1.6783999999999981</v>
      </c>
    </row>
    <row r="8544" spans="1:22" ht="14.25" customHeight="1" x14ac:dyDescent="0.3">
      <c r="A8544" s="4">
        <v>8543</v>
      </c>
      <c r="B8544" s="4" t="s">
        <v>10095</v>
      </c>
      <c r="C8544" s="4">
        <f>YEAR(Data!$D8544)</f>
        <v>2012</v>
      </c>
      <c r="D8544" s="5">
        <v>41265</v>
      </c>
      <c r="E8544" s="5">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4">
        <v>0</v>
      </c>
    </row>
    <row r="8545" spans="1:22" ht="14.25" customHeight="1" x14ac:dyDescent="0.3">
      <c r="A8545" s="4">
        <v>8544</v>
      </c>
      <c r="B8545" s="4" t="s">
        <v>10096</v>
      </c>
      <c r="C8545" s="4">
        <f>YEAR(Data!$D8545)</f>
        <v>2011</v>
      </c>
      <c r="D8545" s="5">
        <v>40761</v>
      </c>
      <c r="E8545" s="5">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ht="14.25" customHeight="1" x14ac:dyDescent="0.3">
      <c r="A8546" s="4">
        <v>8545</v>
      </c>
      <c r="B8546" s="4" t="s">
        <v>10097</v>
      </c>
      <c r="C8546" s="4">
        <f>YEAR(Data!$D8546)</f>
        <v>2013</v>
      </c>
      <c r="D8546" s="5">
        <v>41361</v>
      </c>
      <c r="E8546" s="5">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4">
        <v>8.7032000000000007</v>
      </c>
    </row>
    <row r="8547" spans="1:22" ht="14.25" customHeight="1" x14ac:dyDescent="0.3">
      <c r="A8547" s="4">
        <v>8546</v>
      </c>
      <c r="B8547" s="4" t="s">
        <v>10097</v>
      </c>
      <c r="C8547" s="4">
        <f>YEAR(Data!$D8547)</f>
        <v>2013</v>
      </c>
      <c r="D8547" s="5">
        <v>41361</v>
      </c>
      <c r="E8547" s="5">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4">
        <v>11.177600000000002</v>
      </c>
    </row>
    <row r="8548" spans="1:22" ht="14.25" customHeight="1" x14ac:dyDescent="0.3">
      <c r="A8548" s="4">
        <v>8547</v>
      </c>
      <c r="B8548" s="4" t="s">
        <v>10097</v>
      </c>
      <c r="C8548" s="4">
        <f>YEAR(Data!$D8548)</f>
        <v>2013</v>
      </c>
      <c r="D8548" s="5">
        <v>41361</v>
      </c>
      <c r="E8548" s="5">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4">
        <v>15.944599999999998</v>
      </c>
    </row>
    <row r="8549" spans="1:22" ht="14.25" customHeight="1" x14ac:dyDescent="0.3">
      <c r="A8549" s="4">
        <v>8548</v>
      </c>
      <c r="B8549" s="4" t="s">
        <v>10098</v>
      </c>
      <c r="C8549" s="4">
        <f>YEAR(Data!$D8549)</f>
        <v>2012</v>
      </c>
      <c r="D8549" s="5">
        <v>41248</v>
      </c>
      <c r="E8549" s="5">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17.549999999999997</v>
      </c>
    </row>
    <row r="8550" spans="1:22" ht="14.25" customHeight="1" x14ac:dyDescent="0.3">
      <c r="A8550" s="4">
        <v>8549</v>
      </c>
      <c r="B8550" s="4" t="s">
        <v>10098</v>
      </c>
      <c r="C8550" s="4">
        <f>YEAR(Data!$D8550)</f>
        <v>2012</v>
      </c>
      <c r="D8550" s="5">
        <v>41248</v>
      </c>
      <c r="E8550" s="5">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ht="14.25" customHeight="1" x14ac:dyDescent="0.3">
      <c r="A8551" s="4">
        <v>8550</v>
      </c>
      <c r="B8551" s="4" t="s">
        <v>10099</v>
      </c>
      <c r="C8551" s="4">
        <f>YEAR(Data!$D8551)</f>
        <v>2012</v>
      </c>
      <c r="D8551" s="5">
        <v>41163</v>
      </c>
      <c r="E8551" s="5">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4.0039999999999978</v>
      </c>
    </row>
    <row r="8552" spans="1:22" ht="14.25" customHeight="1" x14ac:dyDescent="0.3">
      <c r="A8552" s="4">
        <v>8551</v>
      </c>
      <c r="B8552" s="4" t="s">
        <v>10100</v>
      </c>
      <c r="C8552" s="4">
        <f>YEAR(Data!$D8552)</f>
        <v>2012</v>
      </c>
      <c r="D8552" s="5">
        <v>41107</v>
      </c>
      <c r="E8552" s="5">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4">
        <v>2.0358000000000001</v>
      </c>
    </row>
    <row r="8553" spans="1:22" ht="14.25" customHeight="1" x14ac:dyDescent="0.3">
      <c r="A8553" s="4">
        <v>8552</v>
      </c>
      <c r="B8553" s="4" t="s">
        <v>10100</v>
      </c>
      <c r="C8553" s="4">
        <f>YEAR(Data!$D8553)</f>
        <v>2012</v>
      </c>
      <c r="D8553" s="5">
        <v>41107</v>
      </c>
      <c r="E8553" s="5">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3.4276000000000004</v>
      </c>
    </row>
    <row r="8554" spans="1:22" ht="14.25" customHeight="1" x14ac:dyDescent="0.3">
      <c r="A8554" s="4">
        <v>8553</v>
      </c>
      <c r="B8554" s="4" t="s">
        <v>10101</v>
      </c>
      <c r="C8554" s="4">
        <f>YEAR(Data!$D8554)</f>
        <v>2011</v>
      </c>
      <c r="D8554" s="5">
        <v>40693</v>
      </c>
      <c r="E8554" s="5">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4">
        <v>134.99549999999999</v>
      </c>
    </row>
    <row r="8555" spans="1:22" ht="14.25" customHeight="1" x14ac:dyDescent="0.3">
      <c r="A8555" s="4">
        <v>8554</v>
      </c>
      <c r="B8555" s="4" t="s">
        <v>10102</v>
      </c>
      <c r="C8555" s="4">
        <f>YEAR(Data!$D8555)</f>
        <v>2014</v>
      </c>
      <c r="D8555" s="5">
        <v>41957</v>
      </c>
      <c r="E8555" s="5">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23.99199999999999</v>
      </c>
    </row>
    <row r="8556" spans="1:22" ht="14.25" customHeight="1" x14ac:dyDescent="0.3">
      <c r="A8556" s="4">
        <v>8555</v>
      </c>
      <c r="B8556" s="4" t="s">
        <v>10103</v>
      </c>
      <c r="C8556" s="4">
        <f>YEAR(Data!$D8556)</f>
        <v>2013</v>
      </c>
      <c r="D8556" s="5">
        <v>41618</v>
      </c>
      <c r="E8556" s="5">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158.52899999999994</v>
      </c>
    </row>
    <row r="8557" spans="1:22" ht="14.25" customHeight="1" x14ac:dyDescent="0.3">
      <c r="A8557" s="4">
        <v>8556</v>
      </c>
      <c r="B8557" s="4" t="s">
        <v>10104</v>
      </c>
      <c r="C8557" s="4">
        <f>YEAR(Data!$D8557)</f>
        <v>2012</v>
      </c>
      <c r="D8557" s="5">
        <v>40990</v>
      </c>
      <c r="E8557" s="5">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4">
        <v>89.588799999999992</v>
      </c>
    </row>
    <row r="8558" spans="1:22" ht="14.25" customHeight="1" x14ac:dyDescent="0.3">
      <c r="A8558" s="4">
        <v>8557</v>
      </c>
      <c r="B8558" s="4" t="s">
        <v>10104</v>
      </c>
      <c r="C8558" s="4">
        <f>YEAR(Data!$D8558)</f>
        <v>2012</v>
      </c>
      <c r="D8558" s="5">
        <v>40990</v>
      </c>
      <c r="E8558" s="5">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4">
        <v>-33.841799999999999</v>
      </c>
    </row>
    <row r="8559" spans="1:22" ht="14.25" customHeight="1" x14ac:dyDescent="0.3">
      <c r="A8559" s="4">
        <v>8558</v>
      </c>
      <c r="B8559" s="4" t="s">
        <v>10105</v>
      </c>
      <c r="C8559" s="4">
        <f>YEAR(Data!$D8559)</f>
        <v>2013</v>
      </c>
      <c r="D8559" s="5">
        <v>41632</v>
      </c>
      <c r="E8559" s="5">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39.687899999999985</v>
      </c>
    </row>
    <row r="8560" spans="1:22" ht="14.25" customHeight="1" x14ac:dyDescent="0.3">
      <c r="A8560" s="4">
        <v>8559</v>
      </c>
      <c r="B8560" s="4" t="s">
        <v>10105</v>
      </c>
      <c r="C8560" s="4">
        <f>YEAR(Data!$D8560)</f>
        <v>2013</v>
      </c>
      <c r="D8560" s="5">
        <v>41632</v>
      </c>
      <c r="E8560" s="5">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4">
        <v>14.741999999999997</v>
      </c>
    </row>
    <row r="8561" spans="1:22" ht="14.25" customHeight="1" x14ac:dyDescent="0.3">
      <c r="A8561" s="4">
        <v>8560</v>
      </c>
      <c r="B8561" s="4" t="s">
        <v>10105</v>
      </c>
      <c r="C8561" s="4">
        <f>YEAR(Data!$D8561)</f>
        <v>2013</v>
      </c>
      <c r="D8561" s="5">
        <v>41632</v>
      </c>
      <c r="E8561" s="5">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ht="14.25" customHeight="1" x14ac:dyDescent="0.3">
      <c r="A8562" s="4">
        <v>8561</v>
      </c>
      <c r="B8562" s="4" t="s">
        <v>10105</v>
      </c>
      <c r="C8562" s="4">
        <f>YEAR(Data!$D8562)</f>
        <v>2013</v>
      </c>
      <c r="D8562" s="5">
        <v>41632</v>
      </c>
      <c r="E8562" s="5">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4">
        <v>14.836499999999987</v>
      </c>
    </row>
    <row r="8563" spans="1:22" ht="14.25" customHeight="1" x14ac:dyDescent="0.3">
      <c r="A8563" s="4">
        <v>8562</v>
      </c>
      <c r="B8563" s="4" t="s">
        <v>10105</v>
      </c>
      <c r="C8563" s="4">
        <f>YEAR(Data!$D8563)</f>
        <v>2013</v>
      </c>
      <c r="D8563" s="5">
        <v>41632</v>
      </c>
      <c r="E8563" s="5">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4">
        <v>-0.75660000000000016</v>
      </c>
    </row>
    <row r="8564" spans="1:22" ht="14.25" customHeight="1" x14ac:dyDescent="0.3">
      <c r="A8564" s="4">
        <v>8563</v>
      </c>
      <c r="B8564" s="4" t="s">
        <v>10106</v>
      </c>
      <c r="C8564" s="4">
        <f>YEAR(Data!$D8564)</f>
        <v>2013</v>
      </c>
      <c r="D8564" s="5">
        <v>41367</v>
      </c>
      <c r="E8564" s="5">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ht="14.25" customHeight="1" x14ac:dyDescent="0.3">
      <c r="A8565" s="4">
        <v>8564</v>
      </c>
      <c r="B8565" s="4" t="s">
        <v>10107</v>
      </c>
      <c r="C8565" s="4">
        <f>YEAR(Data!$D8565)</f>
        <v>2014</v>
      </c>
      <c r="D8565" s="5">
        <v>41760</v>
      </c>
      <c r="E8565" s="5">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4">
        <v>-3.5507999999999988</v>
      </c>
    </row>
    <row r="8566" spans="1:22" ht="14.25" customHeight="1" x14ac:dyDescent="0.3">
      <c r="A8566" s="4">
        <v>8565</v>
      </c>
      <c r="B8566" s="4" t="s">
        <v>10107</v>
      </c>
      <c r="C8566" s="4">
        <f>YEAR(Data!$D8566)</f>
        <v>2014</v>
      </c>
      <c r="D8566" s="5">
        <v>41760</v>
      </c>
      <c r="E8566" s="5">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4">
        <v>-8.2764000000000379</v>
      </c>
    </row>
    <row r="8567" spans="1:22" ht="14.25" customHeight="1" x14ac:dyDescent="0.3">
      <c r="A8567" s="4">
        <v>8566</v>
      </c>
      <c r="B8567" s="4" t="s">
        <v>10109</v>
      </c>
      <c r="C8567" s="4">
        <f>YEAR(Data!$D8567)</f>
        <v>2013</v>
      </c>
      <c r="D8567" s="5">
        <v>41596</v>
      </c>
      <c r="E8567" s="5">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4">
        <v>6.7175999999999974</v>
      </c>
    </row>
    <row r="8568" spans="1:22" ht="14.25" customHeight="1" x14ac:dyDescent="0.3">
      <c r="A8568" s="4">
        <v>8567</v>
      </c>
      <c r="B8568" s="4" t="s">
        <v>10109</v>
      </c>
      <c r="C8568" s="4">
        <f>YEAR(Data!$D8568)</f>
        <v>2013</v>
      </c>
      <c r="D8568" s="5">
        <v>41596</v>
      </c>
      <c r="E8568" s="5">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4">
        <v>5.5215999999999994</v>
      </c>
    </row>
    <row r="8569" spans="1:22" ht="14.25" customHeight="1" x14ac:dyDescent="0.3">
      <c r="A8569" s="4">
        <v>8568</v>
      </c>
      <c r="B8569" s="4" t="s">
        <v>10110</v>
      </c>
      <c r="C8569" s="4">
        <f>YEAR(Data!$D8569)</f>
        <v>2013</v>
      </c>
      <c r="D8569" s="5">
        <v>41589</v>
      </c>
      <c r="E8569" s="5">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4">
        <v>10.8864</v>
      </c>
    </row>
    <row r="8570" spans="1:22" ht="14.25" customHeight="1" x14ac:dyDescent="0.3">
      <c r="A8570" s="4">
        <v>8569</v>
      </c>
      <c r="B8570" s="4" t="s">
        <v>10111</v>
      </c>
      <c r="C8570" s="4">
        <f>YEAR(Data!$D8570)</f>
        <v>2013</v>
      </c>
      <c r="D8570" s="5">
        <v>41615</v>
      </c>
      <c r="E8570" s="5">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4">
        <v>314.84180000000003</v>
      </c>
    </row>
    <row r="8571" spans="1:22" ht="14.25" customHeight="1" x14ac:dyDescent="0.3">
      <c r="A8571" s="4">
        <v>8570</v>
      </c>
      <c r="B8571" s="4" t="s">
        <v>10111</v>
      </c>
      <c r="C8571" s="4">
        <f>YEAR(Data!$D8571)</f>
        <v>2013</v>
      </c>
      <c r="D8571" s="5">
        <v>41615</v>
      </c>
      <c r="E8571" s="5">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4">
        <v>77.823200000000014</v>
      </c>
    </row>
    <row r="8572" spans="1:22" ht="14.25" customHeight="1" x14ac:dyDescent="0.3">
      <c r="A8572" s="4">
        <v>8571</v>
      </c>
      <c r="B8572" s="4" t="s">
        <v>10111</v>
      </c>
      <c r="C8572" s="4">
        <f>YEAR(Data!$D8572)</f>
        <v>2013</v>
      </c>
      <c r="D8572" s="5">
        <v>41615</v>
      </c>
      <c r="E8572" s="5">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4">
        <v>89.996999999999986</v>
      </c>
    </row>
    <row r="8573" spans="1:22" ht="14.25" customHeight="1" x14ac:dyDescent="0.3">
      <c r="A8573" s="4">
        <v>8572</v>
      </c>
      <c r="B8573" s="4" t="s">
        <v>10112</v>
      </c>
      <c r="C8573" s="4">
        <f>YEAR(Data!$D8573)</f>
        <v>2013</v>
      </c>
      <c r="D8573" s="5">
        <v>41368</v>
      </c>
      <c r="E8573" s="5">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4">
        <v>3.2099999999999982</v>
      </c>
    </row>
    <row r="8574" spans="1:22" ht="14.25" customHeight="1" x14ac:dyDescent="0.3">
      <c r="A8574" s="4">
        <v>8573</v>
      </c>
      <c r="B8574" s="4" t="s">
        <v>10113</v>
      </c>
      <c r="C8574" s="4">
        <f>YEAR(Data!$D8574)</f>
        <v>2011</v>
      </c>
      <c r="D8574" s="5">
        <v>40875</v>
      </c>
      <c r="E8574" s="5">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4">
        <v>-199.7700000000001</v>
      </c>
    </row>
    <row r="8575" spans="1:22" ht="14.25" customHeight="1" x14ac:dyDescent="0.3">
      <c r="A8575" s="4">
        <v>8574</v>
      </c>
      <c r="B8575" s="4" t="s">
        <v>10114</v>
      </c>
      <c r="C8575" s="4">
        <f>YEAR(Data!$D8575)</f>
        <v>2012</v>
      </c>
      <c r="D8575" s="5">
        <v>41202</v>
      </c>
      <c r="E8575" s="5">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11.543199999999999</v>
      </c>
    </row>
    <row r="8576" spans="1:22" ht="14.25" customHeight="1" x14ac:dyDescent="0.3">
      <c r="A8576" s="4">
        <v>8575</v>
      </c>
      <c r="B8576" s="4" t="s">
        <v>10115</v>
      </c>
      <c r="C8576" s="4">
        <f>YEAR(Data!$D8576)</f>
        <v>2011</v>
      </c>
      <c r="D8576" s="5">
        <v>40805</v>
      </c>
      <c r="E8576" s="5">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0.11340000000000017</v>
      </c>
    </row>
    <row r="8577" spans="1:22" ht="14.25" customHeight="1" x14ac:dyDescent="0.3">
      <c r="A8577" s="4">
        <v>8576</v>
      </c>
      <c r="B8577" s="4" t="s">
        <v>10116</v>
      </c>
      <c r="C8577" s="4">
        <f>YEAR(Data!$D8577)</f>
        <v>2014</v>
      </c>
      <c r="D8577" s="5">
        <v>41879</v>
      </c>
      <c r="E8577" s="5">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4">
        <v>0.89599999999999991</v>
      </c>
    </row>
    <row r="8578" spans="1:22" ht="14.25" customHeight="1" x14ac:dyDescent="0.3">
      <c r="A8578" s="4">
        <v>8577</v>
      </c>
      <c r="B8578" s="4" t="s">
        <v>10117</v>
      </c>
      <c r="C8578" s="4">
        <f>YEAR(Data!$D8578)</f>
        <v>2014</v>
      </c>
      <c r="D8578" s="5">
        <v>41824</v>
      </c>
      <c r="E8578" s="5">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ht="14.25" customHeight="1" x14ac:dyDescent="0.3">
      <c r="A8579" s="4">
        <v>8578</v>
      </c>
      <c r="B8579" s="4" t="s">
        <v>10118</v>
      </c>
      <c r="C8579" s="4">
        <f>YEAR(Data!$D8579)</f>
        <v>2014</v>
      </c>
      <c r="D8579" s="5">
        <v>41996</v>
      </c>
      <c r="E8579" s="5">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97.203200000000038</v>
      </c>
    </row>
    <row r="8580" spans="1:22" ht="14.25" customHeight="1" x14ac:dyDescent="0.3">
      <c r="A8580" s="4">
        <v>8579</v>
      </c>
      <c r="B8580" s="4" t="s">
        <v>10118</v>
      </c>
      <c r="C8580" s="4">
        <f>YEAR(Data!$D8580)</f>
        <v>2014</v>
      </c>
      <c r="D8580" s="5">
        <v>41996</v>
      </c>
      <c r="E8580" s="5">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7.7899999999999991</v>
      </c>
    </row>
    <row r="8581" spans="1:22" ht="14.25" customHeight="1" x14ac:dyDescent="0.3">
      <c r="A8581" s="4">
        <v>8580</v>
      </c>
      <c r="B8581" s="4" t="s">
        <v>10119</v>
      </c>
      <c r="C8581" s="4">
        <f>YEAR(Data!$D8581)</f>
        <v>2013</v>
      </c>
      <c r="D8581" s="5">
        <v>41636</v>
      </c>
      <c r="E8581" s="5">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4">
        <v>1.2005999999999999</v>
      </c>
    </row>
    <row r="8582" spans="1:22" ht="14.25" customHeight="1" x14ac:dyDescent="0.3">
      <c r="A8582" s="4">
        <v>8581</v>
      </c>
      <c r="B8582" s="4" t="s">
        <v>10120</v>
      </c>
      <c r="C8582" s="4">
        <f>YEAR(Data!$D8582)</f>
        <v>2011</v>
      </c>
      <c r="D8582" s="5">
        <v>40683</v>
      </c>
      <c r="E8582" s="5">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4">
        <v>-5.9408999999999992</v>
      </c>
    </row>
    <row r="8583" spans="1:22" ht="14.25" customHeight="1" x14ac:dyDescent="0.3">
      <c r="A8583" s="4">
        <v>8582</v>
      </c>
      <c r="B8583" s="4" t="s">
        <v>10120</v>
      </c>
      <c r="C8583" s="4">
        <f>YEAR(Data!$D8583)</f>
        <v>2011</v>
      </c>
      <c r="D8583" s="5">
        <v>40683</v>
      </c>
      <c r="E8583" s="5">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4">
        <v>3.6288</v>
      </c>
    </row>
    <row r="8584" spans="1:22" ht="14.25" customHeight="1" x14ac:dyDescent="0.3">
      <c r="A8584" s="4">
        <v>8583</v>
      </c>
      <c r="B8584" s="4" t="s">
        <v>10120</v>
      </c>
      <c r="C8584" s="4">
        <f>YEAR(Data!$D8584)</f>
        <v>2011</v>
      </c>
      <c r="D8584" s="5">
        <v>40683</v>
      </c>
      <c r="E8584" s="5">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4">
        <v>-3.6372000000000027</v>
      </c>
    </row>
    <row r="8585" spans="1:22" ht="14.25" customHeight="1" x14ac:dyDescent="0.3">
      <c r="A8585" s="4">
        <v>8584</v>
      </c>
      <c r="B8585" s="4" t="s">
        <v>10120</v>
      </c>
      <c r="C8585" s="4">
        <f>YEAR(Data!$D8585)</f>
        <v>2011</v>
      </c>
      <c r="D8585" s="5">
        <v>40683</v>
      </c>
      <c r="E8585" s="5">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4">
        <v>-13.392000000000003</v>
      </c>
    </row>
    <row r="8586" spans="1:22" ht="14.25" customHeight="1" x14ac:dyDescent="0.3">
      <c r="A8586" s="4">
        <v>8585</v>
      </c>
      <c r="B8586" s="4" t="s">
        <v>10122</v>
      </c>
      <c r="C8586" s="4">
        <f>YEAR(Data!$D8586)</f>
        <v>2011</v>
      </c>
      <c r="D8586" s="5">
        <v>40579</v>
      </c>
      <c r="E8586" s="5">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6.0367999999999986</v>
      </c>
    </row>
    <row r="8587" spans="1:22" ht="14.25" customHeight="1" x14ac:dyDescent="0.3">
      <c r="A8587" s="4">
        <v>8586</v>
      </c>
      <c r="B8587" s="4" t="s">
        <v>10123</v>
      </c>
      <c r="C8587" s="4">
        <f>YEAR(Data!$D8587)</f>
        <v>2014</v>
      </c>
      <c r="D8587" s="5">
        <v>41983</v>
      </c>
      <c r="E8587" s="5">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4">
        <v>-8.1311999999999998</v>
      </c>
    </row>
    <row r="8588" spans="1:22" ht="14.25" customHeight="1" x14ac:dyDescent="0.3">
      <c r="A8588" s="4">
        <v>8587</v>
      </c>
      <c r="B8588" s="4" t="s">
        <v>10124</v>
      </c>
      <c r="C8588" s="4">
        <f>YEAR(Data!$D8588)</f>
        <v>2014</v>
      </c>
      <c r="D8588" s="5">
        <v>41832</v>
      </c>
      <c r="E8588" s="5">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244.61549999999988</v>
      </c>
    </row>
    <row r="8589" spans="1:22" ht="14.25" customHeight="1" x14ac:dyDescent="0.3">
      <c r="A8589" s="4">
        <v>8588</v>
      </c>
      <c r="B8589" s="4" t="s">
        <v>10124</v>
      </c>
      <c r="C8589" s="4">
        <f>YEAR(Data!$D8589)</f>
        <v>2014</v>
      </c>
      <c r="D8589" s="5">
        <v>41832</v>
      </c>
      <c r="E8589" s="5">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43.705999999999996</v>
      </c>
    </row>
    <row r="8590" spans="1:22" ht="14.25" customHeight="1" x14ac:dyDescent="0.3">
      <c r="A8590" s="4">
        <v>8589</v>
      </c>
      <c r="B8590" s="4" t="s">
        <v>10125</v>
      </c>
      <c r="C8590" s="4">
        <f>YEAR(Data!$D8590)</f>
        <v>2012</v>
      </c>
      <c r="D8590" s="5">
        <v>41044</v>
      </c>
      <c r="E8590" s="5">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4">
        <v>-10.393600000000001</v>
      </c>
    </row>
    <row r="8591" spans="1:22" ht="14.25" customHeight="1" x14ac:dyDescent="0.3">
      <c r="A8591" s="4">
        <v>8590</v>
      </c>
      <c r="B8591" s="4" t="s">
        <v>10126</v>
      </c>
      <c r="C8591" s="4">
        <f>YEAR(Data!$D8591)</f>
        <v>2014</v>
      </c>
      <c r="D8591" s="5">
        <v>41669</v>
      </c>
      <c r="E8591" s="5">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0.47680000000000011</v>
      </c>
    </row>
    <row r="8592" spans="1:22" ht="14.25" customHeight="1" x14ac:dyDescent="0.3">
      <c r="A8592" s="4">
        <v>8591</v>
      </c>
      <c r="B8592" s="4" t="s">
        <v>10127</v>
      </c>
      <c r="C8592" s="4">
        <f>YEAR(Data!$D8592)</f>
        <v>2014</v>
      </c>
      <c r="D8592" s="5">
        <v>41912</v>
      </c>
      <c r="E8592" s="5">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4">
        <v>3.9102000000000006</v>
      </c>
    </row>
    <row r="8593" spans="1:22" ht="14.25" customHeight="1" x14ac:dyDescent="0.3">
      <c r="A8593" s="4">
        <v>8592</v>
      </c>
      <c r="B8593" s="4" t="s">
        <v>10128</v>
      </c>
      <c r="C8593" s="4">
        <f>YEAR(Data!$D8593)</f>
        <v>2014</v>
      </c>
      <c r="D8593" s="5">
        <v>41753</v>
      </c>
      <c r="E8593" s="5">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4">
        <v>7.008</v>
      </c>
    </row>
    <row r="8594" spans="1:22" ht="14.25" customHeight="1" x14ac:dyDescent="0.3">
      <c r="A8594" s="4">
        <v>8593</v>
      </c>
      <c r="B8594" s="4" t="s">
        <v>10128</v>
      </c>
      <c r="C8594" s="4">
        <f>YEAR(Data!$D8594)</f>
        <v>2014</v>
      </c>
      <c r="D8594" s="5">
        <v>41753</v>
      </c>
      <c r="E8594" s="5">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4">
        <v>3.3534000000000006</v>
      </c>
    </row>
    <row r="8595" spans="1:22" ht="14.25" customHeight="1" x14ac:dyDescent="0.3">
      <c r="A8595" s="4">
        <v>8594</v>
      </c>
      <c r="B8595" s="4" t="s">
        <v>10130</v>
      </c>
      <c r="C8595" s="4">
        <f>YEAR(Data!$D8595)</f>
        <v>2014</v>
      </c>
      <c r="D8595" s="5">
        <v>41953</v>
      </c>
      <c r="E8595" s="5">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38.395199999999988</v>
      </c>
    </row>
    <row r="8596" spans="1:22" ht="14.25" customHeight="1" x14ac:dyDescent="0.3">
      <c r="A8596" s="4">
        <v>8595</v>
      </c>
      <c r="B8596" s="4" t="s">
        <v>10130</v>
      </c>
      <c r="C8596" s="4">
        <f>YEAR(Data!$D8596)</f>
        <v>2014</v>
      </c>
      <c r="D8596" s="5">
        <v>41953</v>
      </c>
      <c r="E8596" s="5">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4">
        <v>31.197999999999993</v>
      </c>
    </row>
    <row r="8597" spans="1:22" ht="14.25" customHeight="1" x14ac:dyDescent="0.3">
      <c r="A8597" s="4">
        <v>8596</v>
      </c>
      <c r="B8597" s="4" t="s">
        <v>10131</v>
      </c>
      <c r="C8597" s="4">
        <f>YEAR(Data!$D8597)</f>
        <v>2011</v>
      </c>
      <c r="D8597" s="5">
        <v>40668</v>
      </c>
      <c r="E8597" s="5">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ht="14.25" customHeight="1" x14ac:dyDescent="0.3">
      <c r="A8598" s="4">
        <v>8597</v>
      </c>
      <c r="B8598" s="4" t="s">
        <v>10131</v>
      </c>
      <c r="C8598" s="4">
        <f>YEAR(Data!$D8598)</f>
        <v>2011</v>
      </c>
      <c r="D8598" s="5">
        <v>40668</v>
      </c>
      <c r="E8598" s="5">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16.656799999999997</v>
      </c>
    </row>
    <row r="8599" spans="1:22" ht="14.25" customHeight="1" x14ac:dyDescent="0.3">
      <c r="A8599" s="4">
        <v>8598</v>
      </c>
      <c r="B8599" s="4" t="s">
        <v>10132</v>
      </c>
      <c r="C8599" s="4">
        <f>YEAR(Data!$D8599)</f>
        <v>2013</v>
      </c>
      <c r="D8599" s="5">
        <v>41575</v>
      </c>
      <c r="E8599" s="5">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4">
        <v>25.175999999999998</v>
      </c>
    </row>
    <row r="8600" spans="1:22" ht="14.25" customHeight="1" x14ac:dyDescent="0.3">
      <c r="A8600" s="4">
        <v>8599</v>
      </c>
      <c r="B8600" s="4" t="s">
        <v>10133</v>
      </c>
      <c r="C8600" s="4">
        <f>YEAR(Data!$D8600)</f>
        <v>2011</v>
      </c>
      <c r="D8600" s="5">
        <v>40873</v>
      </c>
      <c r="E8600" s="5">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ht="14.25" customHeight="1" x14ac:dyDescent="0.3">
      <c r="A8601" s="4">
        <v>8600</v>
      </c>
      <c r="B8601" s="4" t="s">
        <v>10133</v>
      </c>
      <c r="C8601" s="4">
        <f>YEAR(Data!$D8601)</f>
        <v>2011</v>
      </c>
      <c r="D8601" s="5">
        <v>40873</v>
      </c>
      <c r="E8601" s="5">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4">
        <v>7.0218000000000007</v>
      </c>
    </row>
    <row r="8602" spans="1:22" ht="14.25" customHeight="1" x14ac:dyDescent="0.3">
      <c r="A8602" s="4">
        <v>8601</v>
      </c>
      <c r="B8602" s="4" t="s">
        <v>10133</v>
      </c>
      <c r="C8602" s="4">
        <f>YEAR(Data!$D8602)</f>
        <v>2011</v>
      </c>
      <c r="D8602" s="5">
        <v>40873</v>
      </c>
      <c r="E8602" s="5">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11.351200000000002</v>
      </c>
    </row>
    <row r="8603" spans="1:22" ht="14.25" customHeight="1" x14ac:dyDescent="0.3">
      <c r="A8603" s="4">
        <v>8602</v>
      </c>
      <c r="B8603" s="4" t="s">
        <v>10133</v>
      </c>
      <c r="C8603" s="4">
        <f>YEAR(Data!$D8603)</f>
        <v>2011</v>
      </c>
      <c r="D8603" s="5">
        <v>40873</v>
      </c>
      <c r="E8603" s="5">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4">
        <v>2.5591999999999997</v>
      </c>
    </row>
    <row r="8604" spans="1:22" ht="14.25" customHeight="1" x14ac:dyDescent="0.3">
      <c r="A8604" s="4">
        <v>8603</v>
      </c>
      <c r="B8604" s="4" t="s">
        <v>10134</v>
      </c>
      <c r="C8604" s="4">
        <f>YEAR(Data!$D8604)</f>
        <v>2011</v>
      </c>
      <c r="D8604" s="5">
        <v>40908</v>
      </c>
      <c r="E8604" s="5">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4">
        <v>59.492999999999952</v>
      </c>
    </row>
    <row r="8605" spans="1:22" ht="14.25" customHeight="1" x14ac:dyDescent="0.3">
      <c r="A8605" s="4">
        <v>8604</v>
      </c>
      <c r="B8605" s="4" t="s">
        <v>10135</v>
      </c>
      <c r="C8605" s="4">
        <f>YEAR(Data!$D8605)</f>
        <v>2013</v>
      </c>
      <c r="D8605" s="5">
        <v>41277</v>
      </c>
      <c r="E8605" s="5">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4">
        <v>-5.2640000000000002</v>
      </c>
    </row>
    <row r="8606" spans="1:22" ht="14.25" customHeight="1" x14ac:dyDescent="0.3">
      <c r="A8606" s="4">
        <v>8605</v>
      </c>
      <c r="B8606" s="4" t="s">
        <v>10135</v>
      </c>
      <c r="C8606" s="4">
        <f>YEAR(Data!$D8606)</f>
        <v>2013</v>
      </c>
      <c r="D8606" s="5">
        <v>41277</v>
      </c>
      <c r="E8606" s="5">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4">
        <v>-6.2100000000000151</v>
      </c>
    </row>
    <row r="8607" spans="1:22" ht="14.25" customHeight="1" x14ac:dyDescent="0.3">
      <c r="A8607" s="4">
        <v>8606</v>
      </c>
      <c r="B8607" s="4" t="s">
        <v>10135</v>
      </c>
      <c r="C8607" s="4">
        <f>YEAR(Data!$D8607)</f>
        <v>2013</v>
      </c>
      <c r="D8607" s="5">
        <v>41277</v>
      </c>
      <c r="E8607" s="5">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4">
        <v>13.571999999999996</v>
      </c>
    </row>
    <row r="8608" spans="1:22" ht="14.25" customHeight="1" x14ac:dyDescent="0.3">
      <c r="A8608" s="4">
        <v>8607</v>
      </c>
      <c r="B8608" s="4" t="s">
        <v>10136</v>
      </c>
      <c r="C8608" s="4">
        <f>YEAR(Data!$D8608)</f>
        <v>2014</v>
      </c>
      <c r="D8608" s="5">
        <v>41870</v>
      </c>
      <c r="E8608" s="5">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7.6493999999999982</v>
      </c>
    </row>
    <row r="8609" spans="1:22" ht="14.25" customHeight="1" x14ac:dyDescent="0.3">
      <c r="A8609" s="4">
        <v>8608</v>
      </c>
      <c r="B8609" s="4" t="s">
        <v>10137</v>
      </c>
      <c r="C8609" s="4">
        <f>YEAR(Data!$D8609)</f>
        <v>2011</v>
      </c>
      <c r="D8609" s="5">
        <v>40698</v>
      </c>
      <c r="E8609" s="5">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21.075200000000002</v>
      </c>
    </row>
    <row r="8610" spans="1:22" ht="14.25" customHeight="1" x14ac:dyDescent="0.3">
      <c r="A8610" s="4">
        <v>8609</v>
      </c>
      <c r="B8610" s="4" t="s">
        <v>10137</v>
      </c>
      <c r="C8610" s="4">
        <f>YEAR(Data!$D8610)</f>
        <v>2011</v>
      </c>
      <c r="D8610" s="5">
        <v>40698</v>
      </c>
      <c r="E8610" s="5">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ht="14.25" customHeight="1" x14ac:dyDescent="0.3">
      <c r="A8611" s="4">
        <v>8610</v>
      </c>
      <c r="B8611" s="4" t="s">
        <v>10137</v>
      </c>
      <c r="C8611" s="4">
        <f>YEAR(Data!$D8611)</f>
        <v>2011</v>
      </c>
      <c r="D8611" s="5">
        <v>40698</v>
      </c>
      <c r="E8611" s="5">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-44.196000000000026</v>
      </c>
    </row>
    <row r="8612" spans="1:22" ht="14.25" customHeight="1" x14ac:dyDescent="0.3">
      <c r="A8612" s="4">
        <v>8611</v>
      </c>
      <c r="B8612" s="4" t="s">
        <v>10137</v>
      </c>
      <c r="C8612" s="4">
        <f>YEAR(Data!$D8612)</f>
        <v>2011</v>
      </c>
      <c r="D8612" s="5">
        <v>40698</v>
      </c>
      <c r="E8612" s="5">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ht="14.25" customHeight="1" x14ac:dyDescent="0.3">
      <c r="A8613" s="4">
        <v>8612</v>
      </c>
      <c r="B8613" s="4" t="s">
        <v>10138</v>
      </c>
      <c r="C8613" s="4">
        <f>YEAR(Data!$D8613)</f>
        <v>2014</v>
      </c>
      <c r="D8613" s="5">
        <v>41957</v>
      </c>
      <c r="E8613" s="5">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4">
        <v>29.032499999999999</v>
      </c>
    </row>
    <row r="8614" spans="1:22" ht="14.25" customHeight="1" x14ac:dyDescent="0.3">
      <c r="A8614" s="4">
        <v>8613</v>
      </c>
      <c r="B8614" s="4" t="s">
        <v>10139</v>
      </c>
      <c r="C8614" s="4">
        <f>YEAR(Data!$D8614)</f>
        <v>2013</v>
      </c>
      <c r="D8614" s="5">
        <v>41302</v>
      </c>
      <c r="E8614" s="5">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ht="14.25" customHeight="1" x14ac:dyDescent="0.3">
      <c r="A8615" s="4">
        <v>8614</v>
      </c>
      <c r="B8615" s="4" t="s">
        <v>10140</v>
      </c>
      <c r="C8615" s="4">
        <f>YEAR(Data!$D8615)</f>
        <v>2013</v>
      </c>
      <c r="D8615" s="5">
        <v>41588</v>
      </c>
      <c r="E8615" s="5">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177.58890000000002</v>
      </c>
    </row>
    <row r="8616" spans="1:22" ht="14.25" customHeight="1" x14ac:dyDescent="0.3">
      <c r="A8616" s="4">
        <v>8615</v>
      </c>
      <c r="B8616" s="4" t="s">
        <v>10141</v>
      </c>
      <c r="C8616" s="4">
        <f>YEAR(Data!$D8616)</f>
        <v>2013</v>
      </c>
      <c r="D8616" s="5">
        <v>41528</v>
      </c>
      <c r="E8616" s="5">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4">
        <v>3.4685999999999999</v>
      </c>
    </row>
    <row r="8617" spans="1:22" ht="14.25" customHeight="1" x14ac:dyDescent="0.3">
      <c r="A8617" s="4">
        <v>8616</v>
      </c>
      <c r="B8617" s="4" t="s">
        <v>10141</v>
      </c>
      <c r="C8617" s="4">
        <f>YEAR(Data!$D8617)</f>
        <v>2013</v>
      </c>
      <c r="D8617" s="5">
        <v>41528</v>
      </c>
      <c r="E8617" s="5">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4">
        <v>4.4550000000000001</v>
      </c>
    </row>
    <row r="8618" spans="1:22" ht="14.25" customHeight="1" x14ac:dyDescent="0.3">
      <c r="A8618" s="4">
        <v>8617</v>
      </c>
      <c r="B8618" s="4" t="s">
        <v>10141</v>
      </c>
      <c r="C8618" s="4">
        <f>YEAR(Data!$D8618)</f>
        <v>2013</v>
      </c>
      <c r="D8618" s="5">
        <v>41528</v>
      </c>
      <c r="E8618" s="5">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ht="14.25" customHeight="1" x14ac:dyDescent="0.3">
      <c r="A8619" s="4">
        <v>8618</v>
      </c>
      <c r="B8619" s="4" t="s">
        <v>10141</v>
      </c>
      <c r="C8619" s="4">
        <f>YEAR(Data!$D8619)</f>
        <v>2013</v>
      </c>
      <c r="D8619" s="5">
        <v>41528</v>
      </c>
      <c r="E8619" s="5">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4">
        <v>13.868400000000001</v>
      </c>
    </row>
    <row r="8620" spans="1:22" ht="14.25" customHeight="1" x14ac:dyDescent="0.3">
      <c r="A8620" s="4">
        <v>8619</v>
      </c>
      <c r="B8620" s="4" t="s">
        <v>10142</v>
      </c>
      <c r="C8620" s="4">
        <f>YEAR(Data!$D8620)</f>
        <v>2014</v>
      </c>
      <c r="D8620" s="5">
        <v>41702</v>
      </c>
      <c r="E8620" s="5">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-14.987700000000061</v>
      </c>
    </row>
    <row r="8621" spans="1:22" ht="14.25" customHeight="1" x14ac:dyDescent="0.3">
      <c r="A8621" s="4">
        <v>8620</v>
      </c>
      <c r="B8621" s="4" t="s">
        <v>10143</v>
      </c>
      <c r="C8621" s="4">
        <f>YEAR(Data!$D8621)</f>
        <v>2014</v>
      </c>
      <c r="D8621" s="5">
        <v>41891</v>
      </c>
      <c r="E8621" s="5">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4">
        <v>16.931200000000004</v>
      </c>
    </row>
    <row r="8622" spans="1:22" ht="14.25" customHeight="1" x14ac:dyDescent="0.3">
      <c r="A8622" s="4">
        <v>8621</v>
      </c>
      <c r="B8622" s="4" t="s">
        <v>10144</v>
      </c>
      <c r="C8622" s="4">
        <f>YEAR(Data!$D8622)</f>
        <v>2014</v>
      </c>
      <c r="D8622" s="5">
        <v>41950</v>
      </c>
      <c r="E8622" s="5">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4">
        <v>-19.863999999999997</v>
      </c>
    </row>
    <row r="8623" spans="1:22" ht="14.25" customHeight="1" x14ac:dyDescent="0.3">
      <c r="A8623" s="4">
        <v>8622</v>
      </c>
      <c r="B8623" s="4" t="s">
        <v>10145</v>
      </c>
      <c r="C8623" s="4">
        <f>YEAR(Data!$D8623)</f>
        <v>2014</v>
      </c>
      <c r="D8623" s="5">
        <v>41773</v>
      </c>
      <c r="E8623" s="5">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2.3363999999999976</v>
      </c>
    </row>
    <row r="8624" spans="1:22" ht="14.25" customHeight="1" x14ac:dyDescent="0.3">
      <c r="A8624" s="4">
        <v>8623</v>
      </c>
      <c r="B8624" s="4" t="s">
        <v>10146</v>
      </c>
      <c r="C8624" s="4">
        <f>YEAR(Data!$D8624)</f>
        <v>2013</v>
      </c>
      <c r="D8624" s="5">
        <v>41606</v>
      </c>
      <c r="E8624" s="5">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3.9808000000000003</v>
      </c>
    </row>
    <row r="8625" spans="1:22" ht="14.25" customHeight="1" x14ac:dyDescent="0.3">
      <c r="A8625" s="4">
        <v>8624</v>
      </c>
      <c r="B8625" s="4" t="s">
        <v>10147</v>
      </c>
      <c r="C8625" s="4">
        <f>YEAR(Data!$D8625)</f>
        <v>2012</v>
      </c>
      <c r="D8625" s="5">
        <v>41226</v>
      </c>
      <c r="E8625" s="5">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4">
        <v>-100.91999999999999</v>
      </c>
    </row>
    <row r="8626" spans="1:22" ht="14.25" customHeight="1" x14ac:dyDescent="0.3">
      <c r="A8626" s="4">
        <v>8625</v>
      </c>
      <c r="B8626" s="4" t="s">
        <v>10147</v>
      </c>
      <c r="C8626" s="4">
        <f>YEAR(Data!$D8626)</f>
        <v>2012</v>
      </c>
      <c r="D8626" s="5">
        <v>41226</v>
      </c>
      <c r="E8626" s="5">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-1.3995000000000104</v>
      </c>
    </row>
    <row r="8627" spans="1:22" ht="14.25" customHeight="1" x14ac:dyDescent="0.3">
      <c r="A8627" s="4">
        <v>8626</v>
      </c>
      <c r="B8627" s="4" t="s">
        <v>10148</v>
      </c>
      <c r="C8627" s="4">
        <f>YEAR(Data!$D8627)</f>
        <v>2012</v>
      </c>
      <c r="D8627" s="5">
        <v>41251</v>
      </c>
      <c r="E8627" s="5">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4">
        <v>5.1011999999999995</v>
      </c>
    </row>
    <row r="8628" spans="1:22" ht="14.25" customHeight="1" x14ac:dyDescent="0.3">
      <c r="A8628" s="4">
        <v>8627</v>
      </c>
      <c r="B8628" s="4" t="s">
        <v>10149</v>
      </c>
      <c r="C8628" s="4">
        <f>YEAR(Data!$D8628)</f>
        <v>2012</v>
      </c>
      <c r="D8628" s="5">
        <v>41159</v>
      </c>
      <c r="E8628" s="5">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ht="14.25" customHeight="1" x14ac:dyDescent="0.3">
      <c r="A8629" s="4">
        <v>8628</v>
      </c>
      <c r="B8629" s="4" t="s">
        <v>10149</v>
      </c>
      <c r="C8629" s="4">
        <f>YEAR(Data!$D8629)</f>
        <v>2012</v>
      </c>
      <c r="D8629" s="5">
        <v>41159</v>
      </c>
      <c r="E8629" s="5">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4">
        <v>16.199999999999992</v>
      </c>
    </row>
    <row r="8630" spans="1:22" ht="14.25" customHeight="1" x14ac:dyDescent="0.3">
      <c r="A8630" s="4">
        <v>8629</v>
      </c>
      <c r="B8630" s="4" t="s">
        <v>10149</v>
      </c>
      <c r="C8630" s="4">
        <f>YEAR(Data!$D8630)</f>
        <v>2012</v>
      </c>
      <c r="D8630" s="5">
        <v>41159</v>
      </c>
      <c r="E8630" s="5">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2.0573999999999995</v>
      </c>
    </row>
    <row r="8631" spans="1:22" ht="14.25" customHeight="1" x14ac:dyDescent="0.3">
      <c r="A8631" s="4">
        <v>8630</v>
      </c>
      <c r="B8631" s="4" t="s">
        <v>10149</v>
      </c>
      <c r="C8631" s="4">
        <f>YEAR(Data!$D8631)</f>
        <v>2012</v>
      </c>
      <c r="D8631" s="5">
        <v>41159</v>
      </c>
      <c r="E8631" s="5">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4">
        <v>-120.29400000000004</v>
      </c>
    </row>
    <row r="8632" spans="1:22" ht="14.25" customHeight="1" x14ac:dyDescent="0.3">
      <c r="A8632" s="4">
        <v>8631</v>
      </c>
      <c r="B8632" s="4" t="s">
        <v>10149</v>
      </c>
      <c r="C8632" s="4">
        <f>YEAR(Data!$D8632)</f>
        <v>2012</v>
      </c>
      <c r="D8632" s="5">
        <v>41159</v>
      </c>
      <c r="E8632" s="5">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2.3891999999999998</v>
      </c>
    </row>
    <row r="8633" spans="1:22" ht="14.25" customHeight="1" x14ac:dyDescent="0.3">
      <c r="A8633" s="4">
        <v>8632</v>
      </c>
      <c r="B8633" s="4" t="s">
        <v>10150</v>
      </c>
      <c r="C8633" s="4">
        <f>YEAR(Data!$D8633)</f>
        <v>2013</v>
      </c>
      <c r="D8633" s="5">
        <v>41484</v>
      </c>
      <c r="E8633" s="5">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4">
        <v>-78.078000000000003</v>
      </c>
    </row>
    <row r="8634" spans="1:22" ht="14.25" customHeight="1" x14ac:dyDescent="0.3">
      <c r="A8634" s="4">
        <v>8633</v>
      </c>
      <c r="B8634" s="4" t="s">
        <v>10150</v>
      </c>
      <c r="C8634" s="4">
        <f>YEAR(Data!$D8634)</f>
        <v>2013</v>
      </c>
      <c r="D8634" s="5">
        <v>41484</v>
      </c>
      <c r="E8634" s="5">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4">
        <v>-913.17599999999993</v>
      </c>
    </row>
    <row r="8635" spans="1:22" ht="14.25" customHeight="1" x14ac:dyDescent="0.3">
      <c r="A8635" s="4">
        <v>8634</v>
      </c>
      <c r="B8635" s="4" t="s">
        <v>10150</v>
      </c>
      <c r="C8635" s="4">
        <f>YEAR(Data!$D8635)</f>
        <v>2013</v>
      </c>
      <c r="D8635" s="5">
        <v>41484</v>
      </c>
      <c r="E8635" s="5">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4">
        <v>0.7110000000000003</v>
      </c>
    </row>
    <row r="8636" spans="1:22" ht="14.25" customHeight="1" x14ac:dyDescent="0.3">
      <c r="A8636" s="4">
        <v>8635</v>
      </c>
      <c r="B8636" s="4" t="s">
        <v>10151</v>
      </c>
      <c r="C8636" s="4">
        <f>YEAR(Data!$D8636)</f>
        <v>2014</v>
      </c>
      <c r="D8636" s="5">
        <v>41877</v>
      </c>
      <c r="E8636" s="5">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-89.066399999999987</v>
      </c>
    </row>
    <row r="8637" spans="1:22" ht="14.25" customHeight="1" x14ac:dyDescent="0.3">
      <c r="A8637" s="4">
        <v>8636</v>
      </c>
      <c r="B8637" s="4" t="s">
        <v>10152</v>
      </c>
      <c r="C8637" s="4">
        <f>YEAR(Data!$D8637)</f>
        <v>2011</v>
      </c>
      <c r="D8637" s="5">
        <v>40663</v>
      </c>
      <c r="E8637" s="5">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4">
        <v>45.487000000000002</v>
      </c>
    </row>
    <row r="8638" spans="1:22" ht="14.25" customHeight="1" x14ac:dyDescent="0.3">
      <c r="A8638" s="4">
        <v>8637</v>
      </c>
      <c r="B8638" s="4" t="s">
        <v>10152</v>
      </c>
      <c r="C8638" s="4">
        <f>YEAR(Data!$D8638)</f>
        <v>2011</v>
      </c>
      <c r="D8638" s="5">
        <v>40663</v>
      </c>
      <c r="E8638" s="5">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ht="14.25" customHeight="1" x14ac:dyDescent="0.3">
      <c r="A8639" s="4">
        <v>8638</v>
      </c>
      <c r="B8639" s="4" t="s">
        <v>10153</v>
      </c>
      <c r="C8639" s="4">
        <f>YEAR(Data!$D8639)</f>
        <v>2014</v>
      </c>
      <c r="D8639" s="5">
        <v>41757</v>
      </c>
      <c r="E8639" s="5">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39.082400000000007</v>
      </c>
    </row>
    <row r="8640" spans="1:22" ht="14.25" customHeight="1" x14ac:dyDescent="0.3">
      <c r="A8640" s="4">
        <v>8639</v>
      </c>
      <c r="B8640" s="4" t="s">
        <v>10154</v>
      </c>
      <c r="C8640" s="4">
        <f>YEAR(Data!$D8640)</f>
        <v>2014</v>
      </c>
      <c r="D8640" s="5">
        <v>41844</v>
      </c>
      <c r="E8640" s="5">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ht="14.25" customHeight="1" x14ac:dyDescent="0.3">
      <c r="A8641" s="4">
        <v>8640</v>
      </c>
      <c r="B8641" s="4" t="s">
        <v>10155</v>
      </c>
      <c r="C8641" s="4">
        <f>YEAR(Data!$D8641)</f>
        <v>2011</v>
      </c>
      <c r="D8641" s="5">
        <v>40890</v>
      </c>
      <c r="E8641" s="5">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ht="14.25" customHeight="1" x14ac:dyDescent="0.3">
      <c r="A8642" s="4">
        <v>8641</v>
      </c>
      <c r="B8642" s="4" t="s">
        <v>10156</v>
      </c>
      <c r="C8642" s="4">
        <f>YEAR(Data!$D8642)</f>
        <v>2014</v>
      </c>
      <c r="D8642" s="5">
        <v>41652</v>
      </c>
      <c r="E8642" s="5">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4">
        <v>-1141.47</v>
      </c>
    </row>
    <row r="8643" spans="1:22" ht="14.25" customHeight="1" x14ac:dyDescent="0.3">
      <c r="A8643" s="4">
        <v>8642</v>
      </c>
      <c r="B8643" s="4" t="s">
        <v>10157</v>
      </c>
      <c r="C8643" s="4">
        <f>YEAR(Data!$D8643)</f>
        <v>2014</v>
      </c>
      <c r="D8643" s="5">
        <v>41976</v>
      </c>
      <c r="E8643" s="5">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4">
        <v>-45.239999999999995</v>
      </c>
    </row>
    <row r="8644" spans="1:22" ht="14.25" customHeight="1" x14ac:dyDescent="0.3">
      <c r="A8644" s="4">
        <v>8643</v>
      </c>
      <c r="B8644" s="4" t="s">
        <v>10158</v>
      </c>
      <c r="C8644" s="4">
        <f>YEAR(Data!$D8644)</f>
        <v>2012</v>
      </c>
      <c r="D8644" s="5">
        <v>41221</v>
      </c>
      <c r="E8644" s="5">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4">
        <v>11.814</v>
      </c>
    </row>
    <row r="8645" spans="1:22" ht="14.25" customHeight="1" x14ac:dyDescent="0.3">
      <c r="A8645" s="4">
        <v>8644</v>
      </c>
      <c r="B8645" s="4" t="s">
        <v>10158</v>
      </c>
      <c r="C8645" s="4">
        <f>YEAR(Data!$D8645)</f>
        <v>2012</v>
      </c>
      <c r="D8645" s="5">
        <v>41221</v>
      </c>
      <c r="E8645" s="5">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4">
        <v>1.6379999999999997</v>
      </c>
    </row>
    <row r="8646" spans="1:22" ht="14.25" customHeight="1" x14ac:dyDescent="0.3">
      <c r="A8646" s="4">
        <v>8645</v>
      </c>
      <c r="B8646" s="4" t="s">
        <v>10158</v>
      </c>
      <c r="C8646" s="4">
        <f>YEAR(Data!$D8646)</f>
        <v>2012</v>
      </c>
      <c r="D8646" s="5">
        <v>41221</v>
      </c>
      <c r="E8646" s="5">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-29.244599999999991</v>
      </c>
    </row>
    <row r="8647" spans="1:22" ht="14.25" customHeight="1" x14ac:dyDescent="0.3">
      <c r="A8647" s="4">
        <v>8646</v>
      </c>
      <c r="B8647" s="4" t="s">
        <v>10158</v>
      </c>
      <c r="C8647" s="4">
        <f>YEAR(Data!$D8647)</f>
        <v>2012</v>
      </c>
      <c r="D8647" s="5">
        <v>41221</v>
      </c>
      <c r="E8647" s="5">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1.4136000000000002</v>
      </c>
    </row>
    <row r="8648" spans="1:22" ht="14.25" customHeight="1" x14ac:dyDescent="0.3">
      <c r="A8648" s="4">
        <v>8647</v>
      </c>
      <c r="B8648" s="4" t="s">
        <v>10159</v>
      </c>
      <c r="C8648" s="4">
        <f>YEAR(Data!$D8648)</f>
        <v>2013</v>
      </c>
      <c r="D8648" s="5">
        <v>41604</v>
      </c>
      <c r="E8648" s="5">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4">
        <v>19.435200000000009</v>
      </c>
    </row>
    <row r="8649" spans="1:22" ht="14.25" customHeight="1" x14ac:dyDescent="0.3">
      <c r="A8649" s="4">
        <v>8648</v>
      </c>
      <c r="B8649" s="4" t="s">
        <v>10160</v>
      </c>
      <c r="C8649" s="4">
        <f>YEAR(Data!$D8649)</f>
        <v>2012</v>
      </c>
      <c r="D8649" s="5">
        <v>41248</v>
      </c>
      <c r="E8649" s="5">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4">
        <v>10.960199999999993</v>
      </c>
    </row>
    <row r="8650" spans="1:22" ht="14.25" customHeight="1" x14ac:dyDescent="0.3">
      <c r="A8650" s="4">
        <v>8649</v>
      </c>
      <c r="B8650" s="4" t="s">
        <v>10161</v>
      </c>
      <c r="C8650" s="4">
        <f>YEAR(Data!$D8650)</f>
        <v>2013</v>
      </c>
      <c r="D8650" s="5">
        <v>41485</v>
      </c>
      <c r="E8650" s="5">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26.428499999999957</v>
      </c>
    </row>
    <row r="8651" spans="1:22" ht="14.25" customHeight="1" x14ac:dyDescent="0.3">
      <c r="A8651" s="4">
        <v>8650</v>
      </c>
      <c r="B8651" s="4" t="s">
        <v>10161</v>
      </c>
      <c r="C8651" s="4">
        <f>YEAR(Data!$D8651)</f>
        <v>2013</v>
      </c>
      <c r="D8651" s="5">
        <v>41485</v>
      </c>
      <c r="E8651" s="5">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4">
        <v>-20.090399999999995</v>
      </c>
    </row>
    <row r="8652" spans="1:22" ht="14.25" customHeight="1" x14ac:dyDescent="0.3">
      <c r="A8652" s="4">
        <v>8651</v>
      </c>
      <c r="B8652" s="4" t="s">
        <v>10162</v>
      </c>
      <c r="C8652" s="4">
        <f>YEAR(Data!$D8652)</f>
        <v>2011</v>
      </c>
      <c r="D8652" s="5">
        <v>40799</v>
      </c>
      <c r="E8652" s="5">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4">
        <v>2.6789999999999998</v>
      </c>
    </row>
    <row r="8653" spans="1:22" ht="14.25" customHeight="1" x14ac:dyDescent="0.3">
      <c r="A8653" s="4">
        <v>8652</v>
      </c>
      <c r="B8653" s="4" t="s">
        <v>10162</v>
      </c>
      <c r="C8653" s="4">
        <f>YEAR(Data!$D8653)</f>
        <v>2011</v>
      </c>
      <c r="D8653" s="5">
        <v>40799</v>
      </c>
      <c r="E8653" s="5">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4">
        <v>5.5341000000000014</v>
      </c>
    </row>
    <row r="8654" spans="1:22" ht="14.25" customHeight="1" x14ac:dyDescent="0.3">
      <c r="A8654" s="4">
        <v>8653</v>
      </c>
      <c r="B8654" s="4" t="s">
        <v>10162</v>
      </c>
      <c r="C8654" s="4">
        <f>YEAR(Data!$D8654)</f>
        <v>2011</v>
      </c>
      <c r="D8654" s="5">
        <v>40799</v>
      </c>
      <c r="E8654" s="5">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2.1899999999999995</v>
      </c>
    </row>
    <row r="8655" spans="1:22" ht="14.25" customHeight="1" x14ac:dyDescent="0.3">
      <c r="A8655" s="4">
        <v>8654</v>
      </c>
      <c r="B8655" s="4" t="s">
        <v>10162</v>
      </c>
      <c r="C8655" s="4">
        <f>YEAR(Data!$D8655)</f>
        <v>2011</v>
      </c>
      <c r="D8655" s="5">
        <v>40799</v>
      </c>
      <c r="E8655" s="5">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ht="14.25" customHeight="1" x14ac:dyDescent="0.3">
      <c r="A8656" s="4">
        <v>8655</v>
      </c>
      <c r="B8656" s="4" t="s">
        <v>10162</v>
      </c>
      <c r="C8656" s="4">
        <f>YEAR(Data!$D8656)</f>
        <v>2011</v>
      </c>
      <c r="D8656" s="5">
        <v>40799</v>
      </c>
      <c r="E8656" s="5">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4">
        <v>60.883200000000002</v>
      </c>
    </row>
    <row r="8657" spans="1:22" ht="14.25" customHeight="1" x14ac:dyDescent="0.3">
      <c r="A8657" s="4">
        <v>8656</v>
      </c>
      <c r="B8657" s="4" t="s">
        <v>10162</v>
      </c>
      <c r="C8657" s="4">
        <f>YEAR(Data!$D8657)</f>
        <v>2011</v>
      </c>
      <c r="D8657" s="5">
        <v>40799</v>
      </c>
      <c r="E8657" s="5">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20.059999999999988</v>
      </c>
    </row>
    <row r="8658" spans="1:22" ht="14.25" customHeight="1" x14ac:dyDescent="0.3">
      <c r="A8658" s="4">
        <v>8657</v>
      </c>
      <c r="B8658" s="4" t="s">
        <v>10162</v>
      </c>
      <c r="C8658" s="4">
        <f>YEAR(Data!$D8658)</f>
        <v>2011</v>
      </c>
      <c r="D8658" s="5">
        <v>40799</v>
      </c>
      <c r="E8658" s="5">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4">
        <v>24.47</v>
      </c>
    </row>
    <row r="8659" spans="1:22" ht="14.25" customHeight="1" x14ac:dyDescent="0.3">
      <c r="A8659" s="4">
        <v>8658</v>
      </c>
      <c r="B8659" s="4" t="s">
        <v>10162</v>
      </c>
      <c r="C8659" s="4">
        <f>YEAR(Data!$D8659)</f>
        <v>2011</v>
      </c>
      <c r="D8659" s="5">
        <v>40799</v>
      </c>
      <c r="E8659" s="5">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9.743800000000002</v>
      </c>
    </row>
    <row r="8660" spans="1:22" ht="14.25" customHeight="1" x14ac:dyDescent="0.3">
      <c r="A8660" s="4">
        <v>8659</v>
      </c>
      <c r="B8660" s="4" t="s">
        <v>10163</v>
      </c>
      <c r="C8660" s="4">
        <f>YEAR(Data!$D8660)</f>
        <v>2013</v>
      </c>
      <c r="D8660" s="5">
        <v>41447</v>
      </c>
      <c r="E8660" s="5">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4">
        <v>-1.3376000000000001</v>
      </c>
    </row>
    <row r="8661" spans="1:22" ht="14.25" customHeight="1" x14ac:dyDescent="0.3">
      <c r="A8661" s="4">
        <v>8660</v>
      </c>
      <c r="B8661" s="4" t="s">
        <v>10164</v>
      </c>
      <c r="C8661" s="4">
        <f>YEAR(Data!$D8661)</f>
        <v>2013</v>
      </c>
      <c r="D8661" s="5">
        <v>41521</v>
      </c>
      <c r="E8661" s="5">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4">
        <v>11.223000000000001</v>
      </c>
    </row>
    <row r="8662" spans="1:22" ht="14.25" customHeight="1" x14ac:dyDescent="0.3">
      <c r="A8662" s="4">
        <v>8661</v>
      </c>
      <c r="B8662" s="4" t="s">
        <v>10165</v>
      </c>
      <c r="C8662" s="4">
        <f>YEAR(Data!$D8662)</f>
        <v>2014</v>
      </c>
      <c r="D8662" s="5">
        <v>41969</v>
      </c>
      <c r="E8662" s="5">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-81.440999999999946</v>
      </c>
    </row>
    <row r="8663" spans="1:22" ht="14.25" customHeight="1" x14ac:dyDescent="0.3">
      <c r="A8663" s="4">
        <v>8662</v>
      </c>
      <c r="B8663" s="4" t="s">
        <v>10166</v>
      </c>
      <c r="C8663" s="4">
        <f>YEAR(Data!$D8663)</f>
        <v>2012</v>
      </c>
      <c r="D8663" s="5">
        <v>41041</v>
      </c>
      <c r="E8663" s="5">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4">
        <v>-15.9268</v>
      </c>
    </row>
    <row r="8664" spans="1:22" ht="14.25" customHeight="1" x14ac:dyDescent="0.3">
      <c r="A8664" s="4">
        <v>8663</v>
      </c>
      <c r="B8664" s="4" t="s">
        <v>10166</v>
      </c>
      <c r="C8664" s="4">
        <f>YEAR(Data!$D8664)</f>
        <v>2012</v>
      </c>
      <c r="D8664" s="5">
        <v>41041</v>
      </c>
      <c r="E8664" s="5">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69.654599999999988</v>
      </c>
    </row>
    <row r="8665" spans="1:22" ht="14.25" customHeight="1" x14ac:dyDescent="0.3">
      <c r="A8665" s="4">
        <v>8664</v>
      </c>
      <c r="B8665" s="4" t="s">
        <v>10166</v>
      </c>
      <c r="C8665" s="4">
        <f>YEAR(Data!$D8665)</f>
        <v>2012</v>
      </c>
      <c r="D8665" s="5">
        <v>41041</v>
      </c>
      <c r="E8665" s="5">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4">
        <v>41.568799999999996</v>
      </c>
    </row>
    <row r="8666" spans="1:22" ht="14.25" customHeight="1" x14ac:dyDescent="0.3">
      <c r="A8666" s="4">
        <v>8665</v>
      </c>
      <c r="B8666" s="4" t="s">
        <v>10167</v>
      </c>
      <c r="C8666" s="4">
        <f>YEAR(Data!$D8666)</f>
        <v>2014</v>
      </c>
      <c r="D8666" s="5">
        <v>41729</v>
      </c>
      <c r="E8666" s="5">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39.564000000000007</v>
      </c>
    </row>
    <row r="8667" spans="1:22" ht="14.25" customHeight="1" x14ac:dyDescent="0.3">
      <c r="A8667" s="4">
        <v>8666</v>
      </c>
      <c r="B8667" s="4" t="s">
        <v>10168</v>
      </c>
      <c r="C8667" s="4">
        <f>YEAR(Data!$D8667)</f>
        <v>2013</v>
      </c>
      <c r="D8667" s="5">
        <v>41596</v>
      </c>
      <c r="E8667" s="5">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ht="14.25" customHeight="1" x14ac:dyDescent="0.3">
      <c r="A8668" s="4">
        <v>8667</v>
      </c>
      <c r="B8668" s="4" t="s">
        <v>10169</v>
      </c>
      <c r="C8668" s="4">
        <f>YEAR(Data!$D8668)</f>
        <v>2013</v>
      </c>
      <c r="D8668" s="5">
        <v>41639</v>
      </c>
      <c r="E8668" s="5">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4">
        <v>1.6519999999999992</v>
      </c>
    </row>
    <row r="8669" spans="1:22" ht="14.25" customHeight="1" x14ac:dyDescent="0.3">
      <c r="A8669" s="4">
        <v>8668</v>
      </c>
      <c r="B8669" s="4" t="s">
        <v>10172</v>
      </c>
      <c r="C8669" s="4">
        <f>YEAR(Data!$D8669)</f>
        <v>2013</v>
      </c>
      <c r="D8669" s="5">
        <v>41631</v>
      </c>
      <c r="E8669" s="5">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4">
        <v>19.375999999999998</v>
      </c>
    </row>
    <row r="8670" spans="1:22" ht="14.25" customHeight="1" x14ac:dyDescent="0.3">
      <c r="A8670" s="4">
        <v>8669</v>
      </c>
      <c r="B8670" s="4" t="s">
        <v>10172</v>
      </c>
      <c r="C8670" s="4">
        <f>YEAR(Data!$D8670)</f>
        <v>2013</v>
      </c>
      <c r="D8670" s="5">
        <v>41631</v>
      </c>
      <c r="E8670" s="5">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4">
        <v>3.7569999999999992</v>
      </c>
    </row>
    <row r="8671" spans="1:22" ht="14.25" customHeight="1" x14ac:dyDescent="0.3">
      <c r="A8671" s="4">
        <v>8670</v>
      </c>
      <c r="B8671" s="4" t="s">
        <v>10173</v>
      </c>
      <c r="C8671" s="4">
        <f>YEAR(Data!$D8671)</f>
        <v>2012</v>
      </c>
      <c r="D8671" s="5">
        <v>41263</v>
      </c>
      <c r="E8671" s="5">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7.7039999999999988</v>
      </c>
    </row>
    <row r="8672" spans="1:22" ht="14.25" customHeight="1" x14ac:dyDescent="0.3">
      <c r="A8672" s="4">
        <v>8671</v>
      </c>
      <c r="B8672" s="4" t="s">
        <v>10174</v>
      </c>
      <c r="C8672" s="4">
        <f>YEAR(Data!$D8672)</f>
        <v>2011</v>
      </c>
      <c r="D8672" s="5">
        <v>40904</v>
      </c>
      <c r="E8672" s="5">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4">
        <v>-18.23520000000002</v>
      </c>
    </row>
    <row r="8673" spans="1:22" ht="14.25" customHeight="1" x14ac:dyDescent="0.3">
      <c r="A8673" s="4">
        <v>8672</v>
      </c>
      <c r="B8673" s="4" t="s">
        <v>10174</v>
      </c>
      <c r="C8673" s="4">
        <f>YEAR(Data!$D8673)</f>
        <v>2011</v>
      </c>
      <c r="D8673" s="5">
        <v>40904</v>
      </c>
      <c r="E8673" s="5">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-25.108999999999988</v>
      </c>
    </row>
    <row r="8674" spans="1:22" ht="14.25" customHeight="1" x14ac:dyDescent="0.3">
      <c r="A8674" s="4">
        <v>8673</v>
      </c>
      <c r="B8674" s="4" t="s">
        <v>10175</v>
      </c>
      <c r="C8674" s="4">
        <f>YEAR(Data!$D8674)</f>
        <v>2014</v>
      </c>
      <c r="D8674" s="5">
        <v>41687</v>
      </c>
      <c r="E8674" s="5">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4">
        <v>6.1991999999999994</v>
      </c>
    </row>
    <row r="8675" spans="1:22" ht="14.25" customHeight="1" x14ac:dyDescent="0.3">
      <c r="A8675" s="4">
        <v>8674</v>
      </c>
      <c r="B8675" s="4" t="s">
        <v>10175</v>
      </c>
      <c r="C8675" s="4">
        <f>YEAR(Data!$D8675)</f>
        <v>2014</v>
      </c>
      <c r="D8675" s="5">
        <v>41687</v>
      </c>
      <c r="E8675" s="5">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-8.5794000000000779</v>
      </c>
    </row>
    <row r="8676" spans="1:22" ht="14.25" customHeight="1" x14ac:dyDescent="0.3">
      <c r="A8676" s="4">
        <v>8675</v>
      </c>
      <c r="B8676" s="4" t="s">
        <v>10175</v>
      </c>
      <c r="C8676" s="4">
        <f>YEAR(Data!$D8676)</f>
        <v>2014</v>
      </c>
      <c r="D8676" s="5">
        <v>41687</v>
      </c>
      <c r="E8676" s="5">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4">
        <v>-8.1822000000000052</v>
      </c>
    </row>
    <row r="8677" spans="1:22" ht="14.25" customHeight="1" x14ac:dyDescent="0.3">
      <c r="A8677" s="4">
        <v>8676</v>
      </c>
      <c r="B8677" s="4" t="s">
        <v>10175</v>
      </c>
      <c r="C8677" s="4">
        <f>YEAR(Data!$D8677)</f>
        <v>2014</v>
      </c>
      <c r="D8677" s="5">
        <v>41687</v>
      </c>
      <c r="E8677" s="5">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4">
        <v>3.5039999999999996</v>
      </c>
    </row>
    <row r="8678" spans="1:22" ht="14.25" customHeight="1" x14ac:dyDescent="0.3">
      <c r="A8678" s="4">
        <v>8677</v>
      </c>
      <c r="B8678" s="4" t="s">
        <v>10175</v>
      </c>
      <c r="C8678" s="4">
        <f>YEAR(Data!$D8678)</f>
        <v>2014</v>
      </c>
      <c r="D8678" s="5">
        <v>41687</v>
      </c>
      <c r="E8678" s="5">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4">
        <v>-3.6536999999999988</v>
      </c>
    </row>
    <row r="8679" spans="1:22" ht="14.25" customHeight="1" x14ac:dyDescent="0.3">
      <c r="A8679" s="4">
        <v>8678</v>
      </c>
      <c r="B8679" s="4" t="s">
        <v>10176</v>
      </c>
      <c r="C8679" s="4">
        <f>YEAR(Data!$D8679)</f>
        <v>2014</v>
      </c>
      <c r="D8679" s="5">
        <v>41937</v>
      </c>
      <c r="E8679" s="5">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4">
        <v>-81.306500000000028</v>
      </c>
    </row>
    <row r="8680" spans="1:22" ht="14.25" customHeight="1" x14ac:dyDescent="0.3">
      <c r="A8680" s="4">
        <v>8679</v>
      </c>
      <c r="B8680" s="4" t="s">
        <v>10178</v>
      </c>
      <c r="C8680" s="4">
        <f>YEAR(Data!$D8680)</f>
        <v>2013</v>
      </c>
      <c r="D8680" s="5">
        <v>41520</v>
      </c>
      <c r="E8680" s="5">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4">
        <v>-13.342400000000001</v>
      </c>
    </row>
    <row r="8681" spans="1:22" ht="14.25" customHeight="1" x14ac:dyDescent="0.3">
      <c r="A8681" s="4">
        <v>8680</v>
      </c>
      <c r="B8681" s="4" t="s">
        <v>10178</v>
      </c>
      <c r="C8681" s="4">
        <f>YEAR(Data!$D8681)</f>
        <v>2013</v>
      </c>
      <c r="D8681" s="5">
        <v>41520</v>
      </c>
      <c r="E8681" s="5">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33.906499999999994</v>
      </c>
    </row>
    <row r="8682" spans="1:22" ht="14.25" customHeight="1" x14ac:dyDescent="0.3">
      <c r="A8682" s="4">
        <v>8681</v>
      </c>
      <c r="B8682" s="4" t="s">
        <v>10179</v>
      </c>
      <c r="C8682" s="4">
        <f>YEAR(Data!$D8682)</f>
        <v>2013</v>
      </c>
      <c r="D8682" s="5">
        <v>41610</v>
      </c>
      <c r="E8682" s="5">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4">
        <v>694.50149999999985</v>
      </c>
    </row>
    <row r="8683" spans="1:22" ht="14.25" customHeight="1" x14ac:dyDescent="0.3">
      <c r="A8683" s="4">
        <v>8682</v>
      </c>
      <c r="B8683" s="4" t="s">
        <v>10179</v>
      </c>
      <c r="C8683" s="4">
        <f>YEAR(Data!$D8683)</f>
        <v>2013</v>
      </c>
      <c r="D8683" s="5">
        <v>41610</v>
      </c>
      <c r="E8683" s="5">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11.802999999999999</v>
      </c>
    </row>
    <row r="8684" spans="1:22" ht="14.25" customHeight="1" x14ac:dyDescent="0.3">
      <c r="A8684" s="4">
        <v>8683</v>
      </c>
      <c r="B8684" s="4" t="s">
        <v>10180</v>
      </c>
      <c r="C8684" s="4">
        <f>YEAR(Data!$D8684)</f>
        <v>2011</v>
      </c>
      <c r="D8684" s="5">
        <v>40852</v>
      </c>
      <c r="E8684" s="5">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4">
        <v>16.2486</v>
      </c>
    </row>
    <row r="8685" spans="1:22" ht="14.25" customHeight="1" x14ac:dyDescent="0.3">
      <c r="A8685" s="4">
        <v>8684</v>
      </c>
      <c r="B8685" s="4" t="s">
        <v>10181</v>
      </c>
      <c r="C8685" s="4">
        <f>YEAR(Data!$D8685)</f>
        <v>2014</v>
      </c>
      <c r="D8685" s="5">
        <v>41969</v>
      </c>
      <c r="E8685" s="5">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1.3416000000000001</v>
      </c>
    </row>
    <row r="8686" spans="1:22" ht="14.25" customHeight="1" x14ac:dyDescent="0.3">
      <c r="A8686" s="4">
        <v>8685</v>
      </c>
      <c r="B8686" s="4" t="s">
        <v>10182</v>
      </c>
      <c r="C8686" s="4">
        <f>YEAR(Data!$D8686)</f>
        <v>2013</v>
      </c>
      <c r="D8686" s="5">
        <v>41625</v>
      </c>
      <c r="E8686" s="5">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4">
        <v>4.4540999999999986</v>
      </c>
    </row>
    <row r="8687" spans="1:22" ht="14.25" customHeight="1" x14ac:dyDescent="0.3">
      <c r="A8687" s="4">
        <v>8686</v>
      </c>
      <c r="B8687" s="4" t="s">
        <v>10183</v>
      </c>
      <c r="C8687" s="4">
        <f>YEAR(Data!$D8687)</f>
        <v>2014</v>
      </c>
      <c r="D8687" s="5">
        <v>41958</v>
      </c>
      <c r="E8687" s="5">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4">
        <v>25.053599999999996</v>
      </c>
    </row>
    <row r="8688" spans="1:22" ht="14.25" customHeight="1" x14ac:dyDescent="0.3">
      <c r="A8688" s="4">
        <v>8687</v>
      </c>
      <c r="B8688" s="4" t="s">
        <v>10184</v>
      </c>
      <c r="C8688" s="4">
        <f>YEAR(Data!$D8688)</f>
        <v>2013</v>
      </c>
      <c r="D8688" s="5">
        <v>41452</v>
      </c>
      <c r="E8688" s="5">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11.585999999999984</v>
      </c>
    </row>
    <row r="8689" spans="1:22" ht="14.25" customHeight="1" x14ac:dyDescent="0.3">
      <c r="A8689" s="4">
        <v>8688</v>
      </c>
      <c r="B8689" s="4" t="s">
        <v>10184</v>
      </c>
      <c r="C8689" s="4">
        <f>YEAR(Data!$D8689)</f>
        <v>2013</v>
      </c>
      <c r="D8689" s="5">
        <v>41452</v>
      </c>
      <c r="E8689" s="5">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ht="14.25" customHeight="1" x14ac:dyDescent="0.3">
      <c r="A8690" s="4">
        <v>8689</v>
      </c>
      <c r="B8690" s="4" t="s">
        <v>10184</v>
      </c>
      <c r="C8690" s="4">
        <f>YEAR(Data!$D8690)</f>
        <v>2013</v>
      </c>
      <c r="D8690" s="5">
        <v>41452</v>
      </c>
      <c r="E8690" s="5">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ht="14.25" customHeight="1" x14ac:dyDescent="0.3">
      <c r="A8691" s="4">
        <v>8690</v>
      </c>
      <c r="B8691" s="4" t="s">
        <v>10185</v>
      </c>
      <c r="C8691" s="4">
        <f>YEAR(Data!$D8691)</f>
        <v>2011</v>
      </c>
      <c r="D8691" s="5">
        <v>40903</v>
      </c>
      <c r="E8691" s="5">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1.102199999999999</v>
      </c>
    </row>
    <row r="8692" spans="1:22" ht="14.25" customHeight="1" x14ac:dyDescent="0.3">
      <c r="A8692" s="4">
        <v>8691</v>
      </c>
      <c r="B8692" s="4" t="s">
        <v>10186</v>
      </c>
      <c r="C8692" s="4">
        <f>YEAR(Data!$D8692)</f>
        <v>2013</v>
      </c>
      <c r="D8692" s="5">
        <v>41501</v>
      </c>
      <c r="E8692" s="5">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-56.310799999999972</v>
      </c>
    </row>
    <row r="8693" spans="1:22" ht="14.25" customHeight="1" x14ac:dyDescent="0.3">
      <c r="A8693" s="4">
        <v>8692</v>
      </c>
      <c r="B8693" s="4" t="s">
        <v>10186</v>
      </c>
      <c r="C8693" s="4">
        <f>YEAR(Data!$D8693)</f>
        <v>2013</v>
      </c>
      <c r="D8693" s="5">
        <v>41501</v>
      </c>
      <c r="E8693" s="5">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-49.437600000000032</v>
      </c>
    </row>
    <row r="8694" spans="1:22" ht="14.25" customHeight="1" x14ac:dyDescent="0.3">
      <c r="A8694" s="4">
        <v>8693</v>
      </c>
      <c r="B8694" s="4" t="s">
        <v>10186</v>
      </c>
      <c r="C8694" s="4">
        <f>YEAR(Data!$D8694)</f>
        <v>2013</v>
      </c>
      <c r="D8694" s="5">
        <v>41501</v>
      </c>
      <c r="E8694" s="5">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4">
        <v>48.992999999999995</v>
      </c>
    </row>
    <row r="8695" spans="1:22" ht="14.25" customHeight="1" x14ac:dyDescent="0.3">
      <c r="A8695" s="4">
        <v>8694</v>
      </c>
      <c r="B8695" s="4" t="s">
        <v>10187</v>
      </c>
      <c r="C8695" s="4">
        <f>YEAR(Data!$D8695)</f>
        <v>2013</v>
      </c>
      <c r="D8695" s="5">
        <v>41572</v>
      </c>
      <c r="E8695" s="5">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ht="14.25" customHeight="1" x14ac:dyDescent="0.3">
      <c r="A8696" s="4">
        <v>8695</v>
      </c>
      <c r="B8696" s="4" t="s">
        <v>10188</v>
      </c>
      <c r="C8696" s="4">
        <f>YEAR(Data!$D8696)</f>
        <v>2011</v>
      </c>
      <c r="D8696" s="5">
        <v>40778</v>
      </c>
      <c r="E8696" s="5">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ht="14.25" customHeight="1" x14ac:dyDescent="0.3">
      <c r="A8697" s="4">
        <v>8696</v>
      </c>
      <c r="B8697" s="4" t="s">
        <v>10189</v>
      </c>
      <c r="C8697" s="4">
        <f>YEAR(Data!$D8697)</f>
        <v>2014</v>
      </c>
      <c r="D8697" s="5">
        <v>41898</v>
      </c>
      <c r="E8697" s="5">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11.283900000000017</v>
      </c>
    </row>
    <row r="8698" spans="1:22" ht="14.25" customHeight="1" x14ac:dyDescent="0.3">
      <c r="A8698" s="4">
        <v>8697</v>
      </c>
      <c r="B8698" s="4" t="s">
        <v>10190</v>
      </c>
      <c r="C8698" s="4">
        <f>YEAR(Data!$D8698)</f>
        <v>2014</v>
      </c>
      <c r="D8698" s="5">
        <v>41806</v>
      </c>
      <c r="E8698" s="5">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4">
        <v>26.997299999999967</v>
      </c>
    </row>
    <row r="8699" spans="1:22" ht="14.25" customHeight="1" x14ac:dyDescent="0.3">
      <c r="A8699" s="4">
        <v>8698</v>
      </c>
      <c r="B8699" s="4" t="s">
        <v>10190</v>
      </c>
      <c r="C8699" s="4">
        <f>YEAR(Data!$D8699)</f>
        <v>2014</v>
      </c>
      <c r="D8699" s="5">
        <v>41806</v>
      </c>
      <c r="E8699" s="5">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4">
        <v>9.3504000000000005</v>
      </c>
    </row>
    <row r="8700" spans="1:22" ht="14.25" customHeight="1" x14ac:dyDescent="0.3">
      <c r="A8700" s="4">
        <v>8699</v>
      </c>
      <c r="B8700" s="4" t="s">
        <v>10190</v>
      </c>
      <c r="C8700" s="4">
        <f>YEAR(Data!$D8700)</f>
        <v>2014</v>
      </c>
      <c r="D8700" s="5">
        <v>41806</v>
      </c>
      <c r="E8700" s="5">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4">
        <v>-28.224000000000004</v>
      </c>
    </row>
    <row r="8701" spans="1:22" ht="14.25" customHeight="1" x14ac:dyDescent="0.3">
      <c r="A8701" s="4">
        <v>8700</v>
      </c>
      <c r="B8701" s="4" t="s">
        <v>10190</v>
      </c>
      <c r="C8701" s="4">
        <f>YEAR(Data!$D8701)</f>
        <v>2014</v>
      </c>
      <c r="D8701" s="5">
        <v>41806</v>
      </c>
      <c r="E8701" s="5">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4">
        <v>223.99360000000013</v>
      </c>
    </row>
    <row r="8702" spans="1:22" ht="14.25" customHeight="1" x14ac:dyDescent="0.3">
      <c r="A8702" s="4">
        <v>8701</v>
      </c>
      <c r="B8702" s="4" t="s">
        <v>10190</v>
      </c>
      <c r="C8702" s="4">
        <f>YEAR(Data!$D8702)</f>
        <v>2014</v>
      </c>
      <c r="D8702" s="5">
        <v>41806</v>
      </c>
      <c r="E8702" s="5">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4">
        <v>6.7031999999999954</v>
      </c>
    </row>
    <row r="8703" spans="1:22" ht="14.25" customHeight="1" x14ac:dyDescent="0.3">
      <c r="A8703" s="4">
        <v>8702</v>
      </c>
      <c r="B8703" s="4" t="s">
        <v>10190</v>
      </c>
      <c r="C8703" s="4">
        <f>YEAR(Data!$D8703)</f>
        <v>2014</v>
      </c>
      <c r="D8703" s="5">
        <v>41806</v>
      </c>
      <c r="E8703" s="5">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4">
        <v>17.84699999999998</v>
      </c>
    </row>
    <row r="8704" spans="1:22" ht="14.25" customHeight="1" x14ac:dyDescent="0.3">
      <c r="A8704" s="4">
        <v>8703</v>
      </c>
      <c r="B8704" s="4" t="s">
        <v>10190</v>
      </c>
      <c r="C8704" s="4">
        <f>YEAR(Data!$D8704)</f>
        <v>2014</v>
      </c>
      <c r="D8704" s="5">
        <v>41806</v>
      </c>
      <c r="E8704" s="5">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4">
        <v>29.691999999999993</v>
      </c>
    </row>
    <row r="8705" spans="1:22" ht="14.25" customHeight="1" x14ac:dyDescent="0.3">
      <c r="A8705" s="4">
        <v>8704</v>
      </c>
      <c r="B8705" s="4" t="s">
        <v>10193</v>
      </c>
      <c r="C8705" s="4">
        <f>YEAR(Data!$D8705)</f>
        <v>2012</v>
      </c>
      <c r="D8705" s="5">
        <v>40969</v>
      </c>
      <c r="E8705" s="5">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4">
        <v>0.44399999999999973</v>
      </c>
    </row>
    <row r="8706" spans="1:22" ht="14.25" customHeight="1" x14ac:dyDescent="0.3">
      <c r="A8706" s="4">
        <v>8705</v>
      </c>
      <c r="B8706" s="4" t="s">
        <v>10194</v>
      </c>
      <c r="C8706" s="4">
        <f>YEAR(Data!$D8706)</f>
        <v>2013</v>
      </c>
      <c r="D8706" s="5">
        <v>41479</v>
      </c>
      <c r="E8706" s="5">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4">
        <v>11.513600000000004</v>
      </c>
    </row>
    <row r="8707" spans="1:22" ht="14.25" customHeight="1" x14ac:dyDescent="0.3">
      <c r="A8707" s="4">
        <v>8706</v>
      </c>
      <c r="B8707" s="4" t="s">
        <v>10195</v>
      </c>
      <c r="C8707" s="4">
        <f>YEAR(Data!$D8707)</f>
        <v>2011</v>
      </c>
      <c r="D8707" s="5">
        <v>40817</v>
      </c>
      <c r="E8707" s="5">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4">
        <v>0</v>
      </c>
    </row>
    <row r="8708" spans="1:22" ht="14.25" customHeight="1" x14ac:dyDescent="0.3">
      <c r="A8708" s="4">
        <v>8707</v>
      </c>
      <c r="B8708" s="4" t="s">
        <v>10196</v>
      </c>
      <c r="C8708" s="4">
        <f>YEAR(Data!$D8708)</f>
        <v>2011</v>
      </c>
      <c r="D8708" s="5">
        <v>40794</v>
      </c>
      <c r="E8708" s="5">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13.437199999999986</v>
      </c>
    </row>
    <row r="8709" spans="1:22" ht="14.25" customHeight="1" x14ac:dyDescent="0.3">
      <c r="A8709" s="4">
        <v>8708</v>
      </c>
      <c r="B8709" s="4" t="s">
        <v>10196</v>
      </c>
      <c r="C8709" s="4">
        <f>YEAR(Data!$D8709)</f>
        <v>2011</v>
      </c>
      <c r="D8709" s="5">
        <v>40794</v>
      </c>
      <c r="E8709" s="5">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ht="14.25" customHeight="1" x14ac:dyDescent="0.3">
      <c r="A8710" s="4">
        <v>8709</v>
      </c>
      <c r="B8710" s="4" t="s">
        <v>10197</v>
      </c>
      <c r="C8710" s="4">
        <f>YEAR(Data!$D8710)</f>
        <v>2011</v>
      </c>
      <c r="D8710" s="5">
        <v>40863</v>
      </c>
      <c r="E8710" s="5">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ht="14.25" customHeight="1" x14ac:dyDescent="0.3">
      <c r="A8711" s="4">
        <v>8710</v>
      </c>
      <c r="B8711" s="4" t="s">
        <v>10197</v>
      </c>
      <c r="C8711" s="4">
        <f>YEAR(Data!$D8711)</f>
        <v>2011</v>
      </c>
      <c r="D8711" s="5">
        <v>40863</v>
      </c>
      <c r="E8711" s="5">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25.197899999999969</v>
      </c>
    </row>
    <row r="8712" spans="1:22" ht="14.25" customHeight="1" x14ac:dyDescent="0.3">
      <c r="A8712" s="4">
        <v>8711</v>
      </c>
      <c r="B8712" s="4" t="s">
        <v>10197</v>
      </c>
      <c r="C8712" s="4">
        <f>YEAR(Data!$D8712)</f>
        <v>2011</v>
      </c>
      <c r="D8712" s="5">
        <v>40863</v>
      </c>
      <c r="E8712" s="5">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4">
        <v>10.347300000000004</v>
      </c>
    </row>
    <row r="8713" spans="1:22" ht="14.25" customHeight="1" x14ac:dyDescent="0.3">
      <c r="A8713" s="4">
        <v>8712</v>
      </c>
      <c r="B8713" s="4" t="s">
        <v>10198</v>
      </c>
      <c r="C8713" s="4">
        <f>YEAR(Data!$D8713)</f>
        <v>2011</v>
      </c>
      <c r="D8713" s="5">
        <v>40605</v>
      </c>
      <c r="E8713" s="5">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4">
        <v>-23.488200000000091</v>
      </c>
    </row>
    <row r="8714" spans="1:22" ht="14.25" customHeight="1" x14ac:dyDescent="0.3">
      <c r="A8714" s="4">
        <v>8713</v>
      </c>
      <c r="B8714" s="4" t="s">
        <v>10199</v>
      </c>
      <c r="C8714" s="4">
        <f>YEAR(Data!$D8714)</f>
        <v>2012</v>
      </c>
      <c r="D8714" s="5">
        <v>41246</v>
      </c>
      <c r="E8714" s="5">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4">
        <v>-29.605799999999981</v>
      </c>
    </row>
    <row r="8715" spans="1:22" ht="14.25" customHeight="1" x14ac:dyDescent="0.3">
      <c r="A8715" s="4">
        <v>8714</v>
      </c>
      <c r="B8715" s="4" t="s">
        <v>10200</v>
      </c>
      <c r="C8715" s="4">
        <f>YEAR(Data!$D8715)</f>
        <v>2014</v>
      </c>
      <c r="D8715" s="5">
        <v>41832</v>
      </c>
      <c r="E8715" s="5">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5.3963999999999963</v>
      </c>
    </row>
    <row r="8716" spans="1:22" ht="14.25" customHeight="1" x14ac:dyDescent="0.3">
      <c r="A8716" s="4">
        <v>8715</v>
      </c>
      <c r="B8716" s="4" t="s">
        <v>10200</v>
      </c>
      <c r="C8716" s="4">
        <f>YEAR(Data!$D8716)</f>
        <v>2014</v>
      </c>
      <c r="D8716" s="5">
        <v>41832</v>
      </c>
      <c r="E8716" s="5">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4">
        <v>9.3124999999999982</v>
      </c>
    </row>
    <row r="8717" spans="1:22" ht="14.25" customHeight="1" x14ac:dyDescent="0.3">
      <c r="A8717" s="4">
        <v>8716</v>
      </c>
      <c r="B8717" s="4" t="s">
        <v>10201</v>
      </c>
      <c r="C8717" s="4">
        <f>YEAR(Data!$D8717)</f>
        <v>2014</v>
      </c>
      <c r="D8717" s="5">
        <v>41960</v>
      </c>
      <c r="E8717" s="5">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4">
        <v>-1.3983999999999996</v>
      </c>
    </row>
    <row r="8718" spans="1:22" ht="14.25" customHeight="1" x14ac:dyDescent="0.3">
      <c r="A8718" s="4">
        <v>8717</v>
      </c>
      <c r="B8718" s="4" t="s">
        <v>10203</v>
      </c>
      <c r="C8718" s="4">
        <f>YEAR(Data!$D8718)</f>
        <v>2013</v>
      </c>
      <c r="D8718" s="5">
        <v>41438</v>
      </c>
      <c r="E8718" s="5">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4">
        <v>-160.96</v>
      </c>
    </row>
    <row r="8719" spans="1:22" ht="14.25" customHeight="1" x14ac:dyDescent="0.3">
      <c r="A8719" s="4">
        <v>8718</v>
      </c>
      <c r="B8719" s="4" t="s">
        <v>10203</v>
      </c>
      <c r="C8719" s="4">
        <f>YEAR(Data!$D8719)</f>
        <v>2013</v>
      </c>
      <c r="D8719" s="5">
        <v>41438</v>
      </c>
      <c r="E8719" s="5">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4">
        <v>-4.5396000000000019</v>
      </c>
    </row>
    <row r="8720" spans="1:22" ht="14.25" customHeight="1" x14ac:dyDescent="0.3">
      <c r="A8720" s="4">
        <v>8719</v>
      </c>
      <c r="B8720" s="4" t="s">
        <v>10203</v>
      </c>
      <c r="C8720" s="4">
        <f>YEAR(Data!$D8720)</f>
        <v>2013</v>
      </c>
      <c r="D8720" s="5">
        <v>41438</v>
      </c>
      <c r="E8720" s="5">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4">
        <v>3.9423999999999997</v>
      </c>
    </row>
    <row r="8721" spans="1:22" ht="14.25" customHeight="1" x14ac:dyDescent="0.3">
      <c r="A8721" s="4">
        <v>8720</v>
      </c>
      <c r="B8721" s="4" t="s">
        <v>10203</v>
      </c>
      <c r="C8721" s="4">
        <f>YEAR(Data!$D8721)</f>
        <v>2013</v>
      </c>
      <c r="D8721" s="5">
        <v>41438</v>
      </c>
      <c r="E8721" s="5">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4">
        <v>5.6375999999999999</v>
      </c>
    </row>
    <row r="8722" spans="1:22" ht="14.25" customHeight="1" x14ac:dyDescent="0.3">
      <c r="A8722" s="4">
        <v>8721</v>
      </c>
      <c r="B8722" s="4" t="s">
        <v>10203</v>
      </c>
      <c r="C8722" s="4">
        <f>YEAR(Data!$D8722)</f>
        <v>2013</v>
      </c>
      <c r="D8722" s="5">
        <v>41438</v>
      </c>
      <c r="E8722" s="5">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4">
        <v>-119.23120000000003</v>
      </c>
    </row>
    <row r="8723" spans="1:22" ht="14.25" customHeight="1" x14ac:dyDescent="0.3">
      <c r="A8723" s="4">
        <v>8722</v>
      </c>
      <c r="B8723" s="4" t="s">
        <v>10203</v>
      </c>
      <c r="C8723" s="4">
        <f>YEAR(Data!$D8723)</f>
        <v>2013</v>
      </c>
      <c r="D8723" s="5">
        <v>41438</v>
      </c>
      <c r="E8723" s="5">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4">
        <v>6.7535999999999987</v>
      </c>
    </row>
    <row r="8724" spans="1:22" ht="14.25" customHeight="1" x14ac:dyDescent="0.3">
      <c r="A8724" s="4">
        <v>8723</v>
      </c>
      <c r="B8724" s="4" t="s">
        <v>10203</v>
      </c>
      <c r="C8724" s="4">
        <f>YEAR(Data!$D8724)</f>
        <v>2013</v>
      </c>
      <c r="D8724" s="5">
        <v>41438</v>
      </c>
      <c r="E8724" s="5">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4">
        <v>-2.6670000000000007</v>
      </c>
    </row>
    <row r="8725" spans="1:22" ht="14.25" customHeight="1" x14ac:dyDescent="0.3">
      <c r="A8725" s="4">
        <v>8724</v>
      </c>
      <c r="B8725" s="4" t="s">
        <v>10204</v>
      </c>
      <c r="C8725" s="4">
        <f>YEAR(Data!$D8725)</f>
        <v>2013</v>
      </c>
      <c r="D8725" s="5">
        <v>41638</v>
      </c>
      <c r="E8725" s="5">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ht="14.25" customHeight="1" x14ac:dyDescent="0.3">
      <c r="A8726" s="4">
        <v>8725</v>
      </c>
      <c r="B8726" s="4" t="s">
        <v>10204</v>
      </c>
      <c r="C8726" s="4">
        <f>YEAR(Data!$D8726)</f>
        <v>2013</v>
      </c>
      <c r="D8726" s="5">
        <v>41638</v>
      </c>
      <c r="E8726" s="5">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4">
        <v>8.8704000000000018</v>
      </c>
    </row>
    <row r="8727" spans="1:22" ht="14.25" customHeight="1" x14ac:dyDescent="0.3">
      <c r="A8727" s="4">
        <v>8726</v>
      </c>
      <c r="B8727" s="4" t="s">
        <v>10205</v>
      </c>
      <c r="C8727" s="4">
        <f>YEAR(Data!$D8727)</f>
        <v>2014</v>
      </c>
      <c r="D8727" s="5">
        <v>41717</v>
      </c>
      <c r="E8727" s="5">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ht="14.25" customHeight="1" x14ac:dyDescent="0.3">
      <c r="A8728" s="4">
        <v>8727</v>
      </c>
      <c r="B8728" s="4" t="s">
        <v>10206</v>
      </c>
      <c r="C8728" s="4">
        <f>YEAR(Data!$D8728)</f>
        <v>2012</v>
      </c>
      <c r="D8728" s="5">
        <v>41270</v>
      </c>
      <c r="E8728" s="5">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4">
        <v>0.70919999999999961</v>
      </c>
    </row>
    <row r="8729" spans="1:22" ht="14.25" customHeight="1" x14ac:dyDescent="0.3">
      <c r="A8729" s="4">
        <v>8728</v>
      </c>
      <c r="B8729" s="4" t="s">
        <v>10206</v>
      </c>
      <c r="C8729" s="4">
        <f>YEAR(Data!$D8729)</f>
        <v>2012</v>
      </c>
      <c r="D8729" s="5">
        <v>41270</v>
      </c>
      <c r="E8729" s="5">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4">
        <v>16.005600000000005</v>
      </c>
    </row>
    <row r="8730" spans="1:22" ht="14.25" customHeight="1" x14ac:dyDescent="0.3">
      <c r="A8730" s="4">
        <v>8729</v>
      </c>
      <c r="B8730" s="4" t="s">
        <v>10206</v>
      </c>
      <c r="C8730" s="4">
        <f>YEAR(Data!$D8730)</f>
        <v>2012</v>
      </c>
      <c r="D8730" s="5">
        <v>41270</v>
      </c>
      <c r="E8730" s="5">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4">
        <v>8.1939999999999955</v>
      </c>
    </row>
    <row r="8731" spans="1:22" ht="14.25" customHeight="1" x14ac:dyDescent="0.3">
      <c r="A8731" s="4">
        <v>8730</v>
      </c>
      <c r="B8731" s="4" t="s">
        <v>10206</v>
      </c>
      <c r="C8731" s="4">
        <f>YEAR(Data!$D8731)</f>
        <v>2012</v>
      </c>
      <c r="D8731" s="5">
        <v>41270</v>
      </c>
      <c r="E8731" s="5">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4">
        <v>2.2511999999999999</v>
      </c>
    </row>
    <row r="8732" spans="1:22" ht="14.25" customHeight="1" x14ac:dyDescent="0.3">
      <c r="A8732" s="4">
        <v>8731</v>
      </c>
      <c r="B8732" s="4" t="s">
        <v>10206</v>
      </c>
      <c r="C8732" s="4">
        <f>YEAR(Data!$D8732)</f>
        <v>2012</v>
      </c>
      <c r="D8732" s="5">
        <v>41270</v>
      </c>
      <c r="E8732" s="5">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4">
        <v>-12.730200000000011</v>
      </c>
    </row>
    <row r="8733" spans="1:22" ht="14.25" customHeight="1" x14ac:dyDescent="0.3">
      <c r="A8733" s="4">
        <v>8732</v>
      </c>
      <c r="B8733" s="4" t="s">
        <v>10207</v>
      </c>
      <c r="C8733" s="4">
        <f>YEAR(Data!$D8733)</f>
        <v>2012</v>
      </c>
      <c r="D8733" s="5">
        <v>41121</v>
      </c>
      <c r="E8733" s="5">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15.776999999999996</v>
      </c>
    </row>
    <row r="8734" spans="1:22" ht="14.25" customHeight="1" x14ac:dyDescent="0.3">
      <c r="A8734" s="4">
        <v>8733</v>
      </c>
      <c r="B8734" s="4" t="s">
        <v>10208</v>
      </c>
      <c r="C8734" s="4">
        <f>YEAR(Data!$D8734)</f>
        <v>2014</v>
      </c>
      <c r="D8734" s="5">
        <v>41818</v>
      </c>
      <c r="E8734" s="5">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4">
        <v>9.3312000000000008</v>
      </c>
    </row>
    <row r="8735" spans="1:22" ht="14.25" customHeight="1" x14ac:dyDescent="0.3">
      <c r="A8735" s="4">
        <v>8734</v>
      </c>
      <c r="B8735" s="4" t="s">
        <v>10208</v>
      </c>
      <c r="C8735" s="4">
        <f>YEAR(Data!$D8735)</f>
        <v>2014</v>
      </c>
      <c r="D8735" s="5">
        <v>41818</v>
      </c>
      <c r="E8735" s="5">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4">
        <v>40.415999999999997</v>
      </c>
    </row>
    <row r="8736" spans="1:22" ht="14.25" customHeight="1" x14ac:dyDescent="0.3">
      <c r="A8736" s="4">
        <v>8735</v>
      </c>
      <c r="B8736" s="4" t="s">
        <v>10208</v>
      </c>
      <c r="C8736" s="4">
        <f>YEAR(Data!$D8736)</f>
        <v>2014</v>
      </c>
      <c r="D8736" s="5">
        <v>41818</v>
      </c>
      <c r="E8736" s="5">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244.61549999999988</v>
      </c>
    </row>
    <row r="8737" spans="1:22" ht="14.25" customHeight="1" x14ac:dyDescent="0.3">
      <c r="A8737" s="4">
        <v>8736</v>
      </c>
      <c r="B8737" s="4" t="s">
        <v>10209</v>
      </c>
      <c r="C8737" s="4">
        <f>YEAR(Data!$D8737)</f>
        <v>2011</v>
      </c>
      <c r="D8737" s="5">
        <v>40582</v>
      </c>
      <c r="E8737" s="5">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ht="14.25" customHeight="1" x14ac:dyDescent="0.3">
      <c r="A8738" s="4">
        <v>8737</v>
      </c>
      <c r="B8738" s="4" t="s">
        <v>10210</v>
      </c>
      <c r="C8738" s="4">
        <f>YEAR(Data!$D8738)</f>
        <v>2013</v>
      </c>
      <c r="D8738" s="5">
        <v>41522</v>
      </c>
      <c r="E8738" s="5">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4">
        <v>160.62299999999993</v>
      </c>
    </row>
    <row r="8739" spans="1:22" ht="14.25" customHeight="1" x14ac:dyDescent="0.3">
      <c r="A8739" s="4">
        <v>8738</v>
      </c>
      <c r="B8739" s="4" t="s">
        <v>10211</v>
      </c>
      <c r="C8739" s="4">
        <f>YEAR(Data!$D8739)</f>
        <v>2014</v>
      </c>
      <c r="D8739" s="5">
        <v>41736</v>
      </c>
      <c r="E8739" s="5">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4">
        <v>-5.9399999999999977</v>
      </c>
    </row>
    <row r="8740" spans="1:22" ht="14.25" customHeight="1" x14ac:dyDescent="0.3">
      <c r="A8740" s="4">
        <v>8739</v>
      </c>
      <c r="B8740" s="4" t="s">
        <v>10212</v>
      </c>
      <c r="C8740" s="4">
        <f>YEAR(Data!$D8740)</f>
        <v>2014</v>
      </c>
      <c r="D8740" s="5">
        <v>41982</v>
      </c>
      <c r="E8740" s="5">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3.6431999999999998</v>
      </c>
    </row>
    <row r="8741" spans="1:22" ht="14.25" customHeight="1" x14ac:dyDescent="0.3">
      <c r="A8741" s="4">
        <v>8740</v>
      </c>
      <c r="B8741" s="4" t="s">
        <v>10212</v>
      </c>
      <c r="C8741" s="4">
        <f>YEAR(Data!$D8741)</f>
        <v>2014</v>
      </c>
      <c r="D8741" s="5">
        <v>41982</v>
      </c>
      <c r="E8741" s="5">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4">
        <v>-20.996999999999993</v>
      </c>
    </row>
    <row r="8742" spans="1:22" ht="14.25" customHeight="1" x14ac:dyDescent="0.3">
      <c r="A8742" s="4">
        <v>8741</v>
      </c>
      <c r="B8742" s="4" t="s">
        <v>10213</v>
      </c>
      <c r="C8742" s="4">
        <f>YEAR(Data!$D8742)</f>
        <v>2013</v>
      </c>
      <c r="D8742" s="5">
        <v>41480</v>
      </c>
      <c r="E8742" s="5">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21.227999999999998</v>
      </c>
    </row>
    <row r="8743" spans="1:22" ht="14.25" customHeight="1" x14ac:dyDescent="0.3">
      <c r="A8743" s="4">
        <v>8742</v>
      </c>
      <c r="B8743" s="4" t="s">
        <v>10214</v>
      </c>
      <c r="C8743" s="4">
        <f>YEAR(Data!$D8743)</f>
        <v>2012</v>
      </c>
      <c r="D8743" s="5">
        <v>41222</v>
      </c>
      <c r="E8743" s="5">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ht="14.25" customHeight="1" x14ac:dyDescent="0.3">
      <c r="A8744" s="4">
        <v>8743</v>
      </c>
      <c r="B8744" s="4" t="s">
        <v>10215</v>
      </c>
      <c r="C8744" s="4">
        <f>YEAR(Data!$D8744)</f>
        <v>2012</v>
      </c>
      <c r="D8744" s="5">
        <v>41184</v>
      </c>
      <c r="E8744" s="5">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4">
        <v>3.0338000000000003</v>
      </c>
    </row>
    <row r="8745" spans="1:22" ht="14.25" customHeight="1" x14ac:dyDescent="0.3">
      <c r="A8745" s="4">
        <v>8744</v>
      </c>
      <c r="B8745" s="4" t="s">
        <v>10215</v>
      </c>
      <c r="C8745" s="4">
        <f>YEAR(Data!$D8745)</f>
        <v>2012</v>
      </c>
      <c r="D8745" s="5">
        <v>41184</v>
      </c>
      <c r="E8745" s="5">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4">
        <v>-4.6409999999999982</v>
      </c>
    </row>
    <row r="8746" spans="1:22" ht="14.25" customHeight="1" x14ac:dyDescent="0.3">
      <c r="A8746" s="4">
        <v>8745</v>
      </c>
      <c r="B8746" s="4" t="s">
        <v>10216</v>
      </c>
      <c r="C8746" s="4">
        <f>YEAR(Data!$D8746)</f>
        <v>2012</v>
      </c>
      <c r="D8746" s="5">
        <v>41235</v>
      </c>
      <c r="E8746" s="5">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4">
        <v>4.9647999999999985</v>
      </c>
    </row>
    <row r="8747" spans="1:22" ht="14.25" customHeight="1" x14ac:dyDescent="0.3">
      <c r="A8747" s="4">
        <v>8746</v>
      </c>
      <c r="B8747" s="4" t="s">
        <v>10216</v>
      </c>
      <c r="C8747" s="4">
        <f>YEAR(Data!$D8747)</f>
        <v>2012</v>
      </c>
      <c r="D8747" s="5">
        <v>41235</v>
      </c>
      <c r="E8747" s="5">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4">
        <v>28.171799999999998</v>
      </c>
    </row>
    <row r="8748" spans="1:22" ht="14.25" customHeight="1" x14ac:dyDescent="0.3">
      <c r="A8748" s="4">
        <v>8747</v>
      </c>
      <c r="B8748" s="4" t="s">
        <v>10217</v>
      </c>
      <c r="C8748" s="4">
        <f>YEAR(Data!$D8748)</f>
        <v>2014</v>
      </c>
      <c r="D8748" s="5">
        <v>41673</v>
      </c>
      <c r="E8748" s="5">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12.634799999999984</v>
      </c>
    </row>
    <row r="8749" spans="1:22" ht="14.25" customHeight="1" x14ac:dyDescent="0.3">
      <c r="A8749" s="4">
        <v>8748</v>
      </c>
      <c r="B8749" s="4" t="s">
        <v>10217</v>
      </c>
      <c r="C8749" s="4">
        <f>YEAR(Data!$D8749)</f>
        <v>2014</v>
      </c>
      <c r="D8749" s="5">
        <v>41673</v>
      </c>
      <c r="E8749" s="5">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4">
        <v>10.061999999999998</v>
      </c>
    </row>
    <row r="8750" spans="1:22" ht="14.25" customHeight="1" x14ac:dyDescent="0.3">
      <c r="A8750" s="4">
        <v>8749</v>
      </c>
      <c r="B8750" s="4" t="s">
        <v>10217</v>
      </c>
      <c r="C8750" s="4">
        <f>YEAR(Data!$D8750)</f>
        <v>2014</v>
      </c>
      <c r="D8750" s="5">
        <v>41673</v>
      </c>
      <c r="E8750" s="5">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4">
        <v>38.997399999999971</v>
      </c>
    </row>
    <row r="8751" spans="1:22" ht="14.25" customHeight="1" x14ac:dyDescent="0.3">
      <c r="A8751" s="4">
        <v>8750</v>
      </c>
      <c r="B8751" s="4" t="s">
        <v>10218</v>
      </c>
      <c r="C8751" s="4">
        <f>YEAR(Data!$D8751)</f>
        <v>2012</v>
      </c>
      <c r="D8751" s="5">
        <v>41076</v>
      </c>
      <c r="E8751" s="5">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ht="14.25" customHeight="1" x14ac:dyDescent="0.3">
      <c r="A8752" s="4">
        <v>8751</v>
      </c>
      <c r="B8752" s="4" t="s">
        <v>10218</v>
      </c>
      <c r="C8752" s="4">
        <f>YEAR(Data!$D8752)</f>
        <v>2012</v>
      </c>
      <c r="D8752" s="5">
        <v>41076</v>
      </c>
      <c r="E8752" s="5">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33.495000000000005</v>
      </c>
    </row>
    <row r="8753" spans="1:22" ht="14.25" customHeight="1" x14ac:dyDescent="0.3">
      <c r="A8753" s="4">
        <v>8752</v>
      </c>
      <c r="B8753" s="4" t="s">
        <v>10219</v>
      </c>
      <c r="C8753" s="4">
        <f>YEAR(Data!$D8753)</f>
        <v>2013</v>
      </c>
      <c r="D8753" s="5">
        <v>41400</v>
      </c>
      <c r="E8753" s="5">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4">
        <v>31.4712</v>
      </c>
    </row>
    <row r="8754" spans="1:22" ht="14.25" customHeight="1" x14ac:dyDescent="0.3">
      <c r="A8754" s="4">
        <v>8753</v>
      </c>
      <c r="B8754" s="4" t="s">
        <v>10219</v>
      </c>
      <c r="C8754" s="4">
        <f>YEAR(Data!$D8754)</f>
        <v>2013</v>
      </c>
      <c r="D8754" s="5">
        <v>41400</v>
      </c>
      <c r="E8754" s="5">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4">
        <v>19.966499999999982</v>
      </c>
    </row>
    <row r="8755" spans="1:22" ht="14.25" customHeight="1" x14ac:dyDescent="0.3">
      <c r="A8755" s="4">
        <v>8754</v>
      </c>
      <c r="B8755" s="4" t="s">
        <v>10222</v>
      </c>
      <c r="C8755" s="4">
        <f>YEAR(Data!$D8755)</f>
        <v>2014</v>
      </c>
      <c r="D8755" s="5">
        <v>41892</v>
      </c>
      <c r="E8755" s="5">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5.9777999999999993</v>
      </c>
    </row>
    <row r="8756" spans="1:22" ht="14.25" customHeight="1" x14ac:dyDescent="0.3">
      <c r="A8756" s="4">
        <v>8755</v>
      </c>
      <c r="B8756" s="4" t="s">
        <v>10222</v>
      </c>
      <c r="C8756" s="4">
        <f>YEAR(Data!$D8756)</f>
        <v>2014</v>
      </c>
      <c r="D8756" s="5">
        <v>41892</v>
      </c>
      <c r="E8756" s="5">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4">
        <v>-3.5640000000000001</v>
      </c>
    </row>
    <row r="8757" spans="1:22" ht="14.25" customHeight="1" x14ac:dyDescent="0.3">
      <c r="A8757" s="4">
        <v>8756</v>
      </c>
      <c r="B8757" s="4" t="s">
        <v>10222</v>
      </c>
      <c r="C8757" s="4">
        <f>YEAR(Data!$D8757)</f>
        <v>2014</v>
      </c>
      <c r="D8757" s="5">
        <v>41892</v>
      </c>
      <c r="E8757" s="5">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4">
        <v>-5.2149999999999999</v>
      </c>
    </row>
    <row r="8758" spans="1:22" ht="14.25" customHeight="1" x14ac:dyDescent="0.3">
      <c r="A8758" s="4">
        <v>8757</v>
      </c>
      <c r="B8758" s="4" t="s">
        <v>10223</v>
      </c>
      <c r="C8758" s="4">
        <f>YEAR(Data!$D8758)</f>
        <v>2013</v>
      </c>
      <c r="D8758" s="5">
        <v>41478</v>
      </c>
      <c r="E8758" s="5">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ht="14.25" customHeight="1" x14ac:dyDescent="0.3">
      <c r="A8759" s="4">
        <v>8758</v>
      </c>
      <c r="B8759" s="4" t="s">
        <v>10223</v>
      </c>
      <c r="C8759" s="4">
        <f>YEAR(Data!$D8759)</f>
        <v>2013</v>
      </c>
      <c r="D8759" s="5">
        <v>41478</v>
      </c>
      <c r="E8759" s="5">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24.883200000000002</v>
      </c>
    </row>
    <row r="8760" spans="1:22" ht="14.25" customHeight="1" x14ac:dyDescent="0.3">
      <c r="A8760" s="4">
        <v>8759</v>
      </c>
      <c r="B8760" s="4" t="s">
        <v>10223</v>
      </c>
      <c r="C8760" s="4">
        <f>YEAR(Data!$D8760)</f>
        <v>2013</v>
      </c>
      <c r="D8760" s="5">
        <v>41478</v>
      </c>
      <c r="E8760" s="5">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9.3227999999999991</v>
      </c>
    </row>
    <row r="8761" spans="1:22" ht="14.25" customHeight="1" x14ac:dyDescent="0.3">
      <c r="A8761" s="4">
        <v>8760</v>
      </c>
      <c r="B8761" s="4" t="s">
        <v>10223</v>
      </c>
      <c r="C8761" s="4">
        <f>YEAR(Data!$D8761)</f>
        <v>2013</v>
      </c>
      <c r="D8761" s="5">
        <v>41478</v>
      </c>
      <c r="E8761" s="5">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ht="14.25" customHeight="1" x14ac:dyDescent="0.3">
      <c r="A8762" s="4">
        <v>8761</v>
      </c>
      <c r="B8762" s="4" t="s">
        <v>10224</v>
      </c>
      <c r="C8762" s="4">
        <f>YEAR(Data!$D8762)</f>
        <v>2013</v>
      </c>
      <c r="D8762" s="5">
        <v>41305</v>
      </c>
      <c r="E8762" s="5">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ht="14.25" customHeight="1" x14ac:dyDescent="0.3">
      <c r="A8763" s="4">
        <v>8762</v>
      </c>
      <c r="B8763" s="4" t="s">
        <v>10224</v>
      </c>
      <c r="C8763" s="4">
        <f>YEAR(Data!$D8763)</f>
        <v>2013</v>
      </c>
      <c r="D8763" s="5">
        <v>41305</v>
      </c>
      <c r="E8763" s="5">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4">
        <v>58.919199999999989</v>
      </c>
    </row>
    <row r="8764" spans="1:22" ht="14.25" customHeight="1" x14ac:dyDescent="0.3">
      <c r="A8764" s="4">
        <v>8763</v>
      </c>
      <c r="B8764" s="4" t="s">
        <v>10225</v>
      </c>
      <c r="C8764" s="4">
        <f>YEAR(Data!$D8764)</f>
        <v>2013</v>
      </c>
      <c r="D8764" s="5">
        <v>41638</v>
      </c>
      <c r="E8764" s="5">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4">
        <v>4.068699999999998</v>
      </c>
    </row>
    <row r="8765" spans="1:22" ht="14.25" customHeight="1" x14ac:dyDescent="0.3">
      <c r="A8765" s="4">
        <v>8764</v>
      </c>
      <c r="B8765" s="4" t="s">
        <v>10225</v>
      </c>
      <c r="C8765" s="4">
        <f>YEAR(Data!$D8765)</f>
        <v>2013</v>
      </c>
      <c r="D8765" s="5">
        <v>41638</v>
      </c>
      <c r="E8765" s="5">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4">
        <v>7.2696000000000005</v>
      </c>
    </row>
    <row r="8766" spans="1:22" ht="14.25" customHeight="1" x14ac:dyDescent="0.3">
      <c r="A8766" s="4">
        <v>8765</v>
      </c>
      <c r="B8766" s="4" t="s">
        <v>10226</v>
      </c>
      <c r="C8766" s="4">
        <f>YEAR(Data!$D8766)</f>
        <v>2012</v>
      </c>
      <c r="D8766" s="5">
        <v>41234</v>
      </c>
      <c r="E8766" s="5">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0.73479999999999923</v>
      </c>
    </row>
    <row r="8767" spans="1:22" ht="14.25" customHeight="1" x14ac:dyDescent="0.3">
      <c r="A8767" s="4">
        <v>8766</v>
      </c>
      <c r="B8767" s="4" t="s">
        <v>10226</v>
      </c>
      <c r="C8767" s="4">
        <f>YEAR(Data!$D8767)</f>
        <v>2012</v>
      </c>
      <c r="D8767" s="5">
        <v>41234</v>
      </c>
      <c r="E8767" s="5">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4">
        <v>-2.5440000000000005</v>
      </c>
    </row>
    <row r="8768" spans="1:22" ht="14.25" customHeight="1" x14ac:dyDescent="0.3">
      <c r="A8768" s="4">
        <v>8767</v>
      </c>
      <c r="B8768" s="4" t="s">
        <v>10226</v>
      </c>
      <c r="C8768" s="4">
        <f>YEAR(Data!$D8768)</f>
        <v>2012</v>
      </c>
      <c r="D8768" s="5">
        <v>41234</v>
      </c>
      <c r="E8768" s="5">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4">
        <v>-67.617000000000019</v>
      </c>
    </row>
    <row r="8769" spans="1:22" ht="14.25" customHeight="1" x14ac:dyDescent="0.3">
      <c r="A8769" s="4">
        <v>8768</v>
      </c>
      <c r="B8769" s="4" t="s">
        <v>10226</v>
      </c>
      <c r="C8769" s="4">
        <f>YEAR(Data!$D8769)</f>
        <v>2012</v>
      </c>
      <c r="D8769" s="5">
        <v>41234</v>
      </c>
      <c r="E8769" s="5">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4">
        <v>-13.167000000000002</v>
      </c>
    </row>
    <row r="8770" spans="1:22" ht="14.25" customHeight="1" x14ac:dyDescent="0.3">
      <c r="A8770" s="4">
        <v>8769</v>
      </c>
      <c r="B8770" s="4" t="s">
        <v>10227</v>
      </c>
      <c r="C8770" s="4">
        <f>YEAR(Data!$D8770)</f>
        <v>2012</v>
      </c>
      <c r="D8770" s="5">
        <v>41187</v>
      </c>
      <c r="E8770" s="5">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57.599999999999994</v>
      </c>
    </row>
    <row r="8771" spans="1:22" ht="14.25" customHeight="1" x14ac:dyDescent="0.3">
      <c r="A8771" s="4">
        <v>8770</v>
      </c>
      <c r="B8771" s="4" t="s">
        <v>10228</v>
      </c>
      <c r="C8771" s="4">
        <f>YEAR(Data!$D8771)</f>
        <v>2013</v>
      </c>
      <c r="D8771" s="5">
        <v>41530</v>
      </c>
      <c r="E8771" s="5">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4">
        <v>9.1844999999999928</v>
      </c>
    </row>
    <row r="8772" spans="1:22" ht="14.25" customHeight="1" x14ac:dyDescent="0.3">
      <c r="A8772" s="4">
        <v>8771</v>
      </c>
      <c r="B8772" s="4" t="s">
        <v>10228</v>
      </c>
      <c r="C8772" s="4">
        <f>YEAR(Data!$D8772)</f>
        <v>2013</v>
      </c>
      <c r="D8772" s="5">
        <v>41530</v>
      </c>
      <c r="E8772" s="5">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4">
        <v>5.1960000000000015</v>
      </c>
    </row>
    <row r="8773" spans="1:22" ht="14.25" customHeight="1" x14ac:dyDescent="0.3">
      <c r="A8773" s="4">
        <v>8772</v>
      </c>
      <c r="B8773" s="4" t="s">
        <v>10229</v>
      </c>
      <c r="C8773" s="4">
        <f>YEAR(Data!$D8773)</f>
        <v>2014</v>
      </c>
      <c r="D8773" s="5">
        <v>41897</v>
      </c>
      <c r="E8773" s="5">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4">
        <v>94.278400000000033</v>
      </c>
    </row>
    <row r="8774" spans="1:22" ht="14.25" customHeight="1" x14ac:dyDescent="0.3">
      <c r="A8774" s="4">
        <v>8773</v>
      </c>
      <c r="B8774" s="4" t="s">
        <v>10229</v>
      </c>
      <c r="C8774" s="4">
        <f>YEAR(Data!$D8774)</f>
        <v>2014</v>
      </c>
      <c r="D8774" s="5">
        <v>41897</v>
      </c>
      <c r="E8774" s="5">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23.234999999999992</v>
      </c>
    </row>
    <row r="8775" spans="1:22" ht="14.25" customHeight="1" x14ac:dyDescent="0.3">
      <c r="A8775" s="4">
        <v>8774</v>
      </c>
      <c r="B8775" s="4" t="s">
        <v>10230</v>
      </c>
      <c r="C8775" s="4">
        <f>YEAR(Data!$D8775)</f>
        <v>2012</v>
      </c>
      <c r="D8775" s="5">
        <v>40962</v>
      </c>
      <c r="E8775" s="5">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4">
        <v>6.7200000000000006</v>
      </c>
    </row>
    <row r="8776" spans="1:22" ht="14.25" customHeight="1" x14ac:dyDescent="0.3">
      <c r="A8776" s="4">
        <v>8775</v>
      </c>
      <c r="B8776" s="4" t="s">
        <v>10230</v>
      </c>
      <c r="C8776" s="4">
        <f>YEAR(Data!$D8776)</f>
        <v>2012</v>
      </c>
      <c r="D8776" s="5">
        <v>40962</v>
      </c>
      <c r="E8776" s="5">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4">
        <v>3.8135999999999992</v>
      </c>
    </row>
    <row r="8777" spans="1:22" ht="14.25" customHeight="1" x14ac:dyDescent="0.3">
      <c r="A8777" s="4">
        <v>8776</v>
      </c>
      <c r="B8777" s="4" t="s">
        <v>10231</v>
      </c>
      <c r="C8777" s="4">
        <f>YEAR(Data!$D8777)</f>
        <v>2013</v>
      </c>
      <c r="D8777" s="5">
        <v>41614</v>
      </c>
      <c r="E8777" s="5">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ht="14.25" customHeight="1" x14ac:dyDescent="0.3">
      <c r="A8778" s="4">
        <v>8777</v>
      </c>
      <c r="B8778" s="4" t="s">
        <v>10232</v>
      </c>
      <c r="C8778" s="4">
        <f>YEAR(Data!$D8778)</f>
        <v>2013</v>
      </c>
      <c r="D8778" s="5">
        <v>41458</v>
      </c>
      <c r="E8778" s="5">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ht="14.25" customHeight="1" x14ac:dyDescent="0.3">
      <c r="A8779" s="4">
        <v>8778</v>
      </c>
      <c r="B8779" s="4" t="s">
        <v>10232</v>
      </c>
      <c r="C8779" s="4">
        <f>YEAR(Data!$D8779)</f>
        <v>2013</v>
      </c>
      <c r="D8779" s="5">
        <v>41458</v>
      </c>
      <c r="E8779" s="5">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4">
        <v>14.5152</v>
      </c>
    </row>
    <row r="8780" spans="1:22" ht="14.25" customHeight="1" x14ac:dyDescent="0.3">
      <c r="A8780" s="4">
        <v>8779</v>
      </c>
      <c r="B8780" s="4" t="s">
        <v>10233</v>
      </c>
      <c r="C8780" s="4">
        <f>YEAR(Data!$D8780)</f>
        <v>2014</v>
      </c>
      <c r="D8780" s="5">
        <v>41987</v>
      </c>
      <c r="E8780" s="5">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7.1993999999999687</v>
      </c>
    </row>
    <row r="8781" spans="1:22" ht="14.25" customHeight="1" x14ac:dyDescent="0.3">
      <c r="A8781" s="4">
        <v>8780</v>
      </c>
      <c r="B8781" s="4" t="s">
        <v>10234</v>
      </c>
      <c r="C8781" s="4">
        <f>YEAR(Data!$D8781)</f>
        <v>2012</v>
      </c>
      <c r="D8781" s="5">
        <v>40988</v>
      </c>
      <c r="E8781" s="5">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4">
        <v>2.5641000000000034</v>
      </c>
    </row>
    <row r="8782" spans="1:22" ht="14.25" customHeight="1" x14ac:dyDescent="0.3">
      <c r="A8782" s="4">
        <v>8781</v>
      </c>
      <c r="B8782" s="4" t="s">
        <v>10235</v>
      </c>
      <c r="C8782" s="4">
        <f>YEAR(Data!$D8782)</f>
        <v>2012</v>
      </c>
      <c r="D8782" s="5">
        <v>40969</v>
      </c>
      <c r="E8782" s="5">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6.2243999999999957</v>
      </c>
    </row>
    <row r="8783" spans="1:22" ht="14.25" customHeight="1" x14ac:dyDescent="0.3">
      <c r="A8783" s="4">
        <v>8782</v>
      </c>
      <c r="B8783" s="4" t="s">
        <v>10235</v>
      </c>
      <c r="C8783" s="4">
        <f>YEAR(Data!$D8783)</f>
        <v>2012</v>
      </c>
      <c r="D8783" s="5">
        <v>40969</v>
      </c>
      <c r="E8783" s="5">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-36.117600000000152</v>
      </c>
    </row>
    <row r="8784" spans="1:22" ht="14.25" customHeight="1" x14ac:dyDescent="0.3">
      <c r="A8784" s="4">
        <v>8783</v>
      </c>
      <c r="B8784" s="4" t="s">
        <v>10236</v>
      </c>
      <c r="C8784" s="4">
        <f>YEAR(Data!$D8784)</f>
        <v>2013</v>
      </c>
      <c r="D8784" s="5">
        <v>41533</v>
      </c>
      <c r="E8784" s="5">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4">
        <v>6.6351999999999984</v>
      </c>
    </row>
    <row r="8785" spans="1:22" ht="14.25" customHeight="1" x14ac:dyDescent="0.3">
      <c r="A8785" s="4">
        <v>8784</v>
      </c>
      <c r="B8785" s="4" t="s">
        <v>10236</v>
      </c>
      <c r="C8785" s="4">
        <f>YEAR(Data!$D8785)</f>
        <v>2013</v>
      </c>
      <c r="D8785" s="5">
        <v>41533</v>
      </c>
      <c r="E8785" s="5">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4">
        <v>259.52970000000005</v>
      </c>
    </row>
    <row r="8786" spans="1:22" ht="14.25" customHeight="1" x14ac:dyDescent="0.3">
      <c r="A8786" s="4">
        <v>8785</v>
      </c>
      <c r="B8786" s="4" t="s">
        <v>10238</v>
      </c>
      <c r="C8786" s="4">
        <f>YEAR(Data!$D8786)</f>
        <v>2014</v>
      </c>
      <c r="D8786" s="5">
        <v>41716</v>
      </c>
      <c r="E8786" s="5">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ht="14.25" customHeight="1" x14ac:dyDescent="0.3">
      <c r="A8787" s="4">
        <v>8786</v>
      </c>
      <c r="B8787" s="4" t="s">
        <v>10239</v>
      </c>
      <c r="C8787" s="4">
        <f>YEAR(Data!$D8787)</f>
        <v>2014</v>
      </c>
      <c r="D8787" s="5">
        <v>41788</v>
      </c>
      <c r="E8787" s="5">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4">
        <v>19.596000000000018</v>
      </c>
    </row>
    <row r="8788" spans="1:22" ht="14.25" customHeight="1" x14ac:dyDescent="0.3">
      <c r="A8788" s="4">
        <v>8787</v>
      </c>
      <c r="B8788" s="4" t="s">
        <v>10239</v>
      </c>
      <c r="C8788" s="4">
        <f>YEAR(Data!$D8788)</f>
        <v>2014</v>
      </c>
      <c r="D8788" s="5">
        <v>41788</v>
      </c>
      <c r="E8788" s="5">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4">
        <v>5.4432</v>
      </c>
    </row>
    <row r="8789" spans="1:22" ht="14.25" customHeight="1" x14ac:dyDescent="0.3">
      <c r="A8789" s="4">
        <v>8788</v>
      </c>
      <c r="B8789" s="4" t="s">
        <v>10239</v>
      </c>
      <c r="C8789" s="4">
        <f>YEAR(Data!$D8789)</f>
        <v>2014</v>
      </c>
      <c r="D8789" s="5">
        <v>41788</v>
      </c>
      <c r="E8789" s="5">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54.393599999999978</v>
      </c>
    </row>
    <row r="8790" spans="1:22" ht="14.25" customHeight="1" x14ac:dyDescent="0.3">
      <c r="A8790" s="4">
        <v>8789</v>
      </c>
      <c r="B8790" s="4" t="s">
        <v>10240</v>
      </c>
      <c r="C8790" s="4">
        <f>YEAR(Data!$D8790)</f>
        <v>2014</v>
      </c>
      <c r="D8790" s="5">
        <v>41806</v>
      </c>
      <c r="E8790" s="5">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4">
        <v>52.376399999999961</v>
      </c>
    </row>
    <row r="8791" spans="1:22" ht="14.25" customHeight="1" x14ac:dyDescent="0.3">
      <c r="A8791" s="4">
        <v>8790</v>
      </c>
      <c r="B8791" s="4" t="s">
        <v>10240</v>
      </c>
      <c r="C8791" s="4">
        <f>YEAR(Data!$D8791)</f>
        <v>2014</v>
      </c>
      <c r="D8791" s="5">
        <v>41806</v>
      </c>
      <c r="E8791" s="5">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4">
        <v>-3.8863999999999947</v>
      </c>
    </row>
    <row r="8792" spans="1:22" ht="14.25" customHeight="1" x14ac:dyDescent="0.3">
      <c r="A8792" s="4">
        <v>8791</v>
      </c>
      <c r="B8792" s="4" t="s">
        <v>10241</v>
      </c>
      <c r="C8792" s="4">
        <f>YEAR(Data!$D8792)</f>
        <v>2012</v>
      </c>
      <c r="D8792" s="5">
        <v>41158</v>
      </c>
      <c r="E8792" s="5">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4">
        <v>21.445199999999996</v>
      </c>
    </row>
    <row r="8793" spans="1:22" ht="14.25" customHeight="1" x14ac:dyDescent="0.3">
      <c r="A8793" s="4">
        <v>8792</v>
      </c>
      <c r="B8793" s="4" t="s">
        <v>10242</v>
      </c>
      <c r="C8793" s="4">
        <f>YEAR(Data!$D8793)</f>
        <v>2014</v>
      </c>
      <c r="D8793" s="5">
        <v>41717</v>
      </c>
      <c r="E8793" s="5">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47.035099999999971</v>
      </c>
    </row>
    <row r="8794" spans="1:22" ht="14.25" customHeight="1" x14ac:dyDescent="0.3">
      <c r="A8794" s="4">
        <v>8793</v>
      </c>
      <c r="B8794" s="4" t="s">
        <v>10243</v>
      </c>
      <c r="C8794" s="4">
        <f>YEAR(Data!$D8794)</f>
        <v>2011</v>
      </c>
      <c r="D8794" s="5">
        <v>40896</v>
      </c>
      <c r="E8794" s="5">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6.8713999999999995</v>
      </c>
    </row>
    <row r="8795" spans="1:22" ht="14.25" customHeight="1" x14ac:dyDescent="0.3">
      <c r="A8795" s="4">
        <v>8794</v>
      </c>
      <c r="B8795" s="4" t="s">
        <v>10243</v>
      </c>
      <c r="C8795" s="4">
        <f>YEAR(Data!$D8795)</f>
        <v>2011</v>
      </c>
      <c r="D8795" s="5">
        <v>40896</v>
      </c>
      <c r="E8795" s="5">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4">
        <v>8.7945000000000011</v>
      </c>
    </row>
    <row r="8796" spans="1:22" ht="14.25" customHeight="1" x14ac:dyDescent="0.3">
      <c r="A8796" s="4">
        <v>8795</v>
      </c>
      <c r="B8796" s="4" t="s">
        <v>10243</v>
      </c>
      <c r="C8796" s="4">
        <f>YEAR(Data!$D8796)</f>
        <v>2011</v>
      </c>
      <c r="D8796" s="5">
        <v>40896</v>
      </c>
      <c r="E8796" s="5">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4">
        <v>72.974999999999909</v>
      </c>
    </row>
    <row r="8797" spans="1:22" ht="14.25" customHeight="1" x14ac:dyDescent="0.3">
      <c r="A8797" s="4">
        <v>8796</v>
      </c>
      <c r="B8797" s="4" t="s">
        <v>10243</v>
      </c>
      <c r="C8797" s="4">
        <f>YEAR(Data!$D8797)</f>
        <v>2011</v>
      </c>
      <c r="D8797" s="5">
        <v>40896</v>
      </c>
      <c r="E8797" s="5">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15.837600000000009</v>
      </c>
    </row>
    <row r="8798" spans="1:22" ht="14.25" customHeight="1" x14ac:dyDescent="0.3">
      <c r="A8798" s="4">
        <v>8797</v>
      </c>
      <c r="B8798" s="4" t="s">
        <v>10244</v>
      </c>
      <c r="C8798" s="4">
        <f>YEAR(Data!$D8798)</f>
        <v>2013</v>
      </c>
      <c r="D8798" s="5">
        <v>41463</v>
      </c>
      <c r="E8798" s="5">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6.2208000000000006</v>
      </c>
    </row>
    <row r="8799" spans="1:22" ht="14.25" customHeight="1" x14ac:dyDescent="0.3">
      <c r="A8799" s="4">
        <v>8798</v>
      </c>
      <c r="B8799" s="4" t="s">
        <v>10244</v>
      </c>
      <c r="C8799" s="4">
        <f>YEAR(Data!$D8799)</f>
        <v>2013</v>
      </c>
      <c r="D8799" s="5">
        <v>41463</v>
      </c>
      <c r="E8799" s="5">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12.874400000000001</v>
      </c>
    </row>
    <row r="8800" spans="1:22" ht="14.25" customHeight="1" x14ac:dyDescent="0.3">
      <c r="A8800" s="4">
        <v>8799</v>
      </c>
      <c r="B8800" s="4" t="s">
        <v>10245</v>
      </c>
      <c r="C8800" s="4">
        <f>YEAR(Data!$D8800)</f>
        <v>2013</v>
      </c>
      <c r="D8800" s="5">
        <v>41371</v>
      </c>
      <c r="E8800" s="5">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4">
        <v>336.63499999999999</v>
      </c>
    </row>
    <row r="8801" spans="1:22" ht="14.25" customHeight="1" x14ac:dyDescent="0.3">
      <c r="A8801" s="4">
        <v>8800</v>
      </c>
      <c r="B8801" s="4" t="s">
        <v>10246</v>
      </c>
      <c r="C8801" s="4">
        <f>YEAR(Data!$D8801)</f>
        <v>2011</v>
      </c>
      <c r="D8801" s="5">
        <v>40671</v>
      </c>
      <c r="E8801" s="5">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4">
        <v>239.99600000000009</v>
      </c>
    </row>
    <row r="8802" spans="1:22" ht="14.25" customHeight="1" x14ac:dyDescent="0.3">
      <c r="A8802" s="4">
        <v>8801</v>
      </c>
      <c r="B8802" s="4" t="s">
        <v>10247</v>
      </c>
      <c r="C8802" s="4">
        <f>YEAR(Data!$D8802)</f>
        <v>2014</v>
      </c>
      <c r="D8802" s="5">
        <v>41967</v>
      </c>
      <c r="E8802" s="5">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4">
        <v>3.7407999999999997</v>
      </c>
    </row>
    <row r="8803" spans="1:22" ht="14.25" customHeight="1" x14ac:dyDescent="0.3">
      <c r="A8803" s="4">
        <v>8802</v>
      </c>
      <c r="B8803" s="4" t="s">
        <v>10248</v>
      </c>
      <c r="C8803" s="4">
        <f>YEAR(Data!$D8803)</f>
        <v>2013</v>
      </c>
      <c r="D8803" s="5">
        <v>41589</v>
      </c>
      <c r="E8803" s="5">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4">
        <v>62.15440000000001</v>
      </c>
    </row>
    <row r="8804" spans="1:22" ht="14.25" customHeight="1" x14ac:dyDescent="0.3">
      <c r="A8804" s="4">
        <v>8803</v>
      </c>
      <c r="B8804" s="4" t="s">
        <v>10248</v>
      </c>
      <c r="C8804" s="4">
        <f>YEAR(Data!$D8804)</f>
        <v>2013</v>
      </c>
      <c r="D8804" s="5">
        <v>41589</v>
      </c>
      <c r="E8804" s="5">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54.713599999999985</v>
      </c>
    </row>
    <row r="8805" spans="1:22" ht="14.25" customHeight="1" x14ac:dyDescent="0.3">
      <c r="A8805" s="4">
        <v>8804</v>
      </c>
      <c r="B8805" s="4" t="s">
        <v>10249</v>
      </c>
      <c r="C8805" s="4">
        <f>YEAR(Data!$D8805)</f>
        <v>2011</v>
      </c>
      <c r="D8805" s="5">
        <v>40908</v>
      </c>
      <c r="E8805" s="5">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4">
        <v>11.474099999999996</v>
      </c>
    </row>
    <row r="8806" spans="1:22" ht="14.25" customHeight="1" x14ac:dyDescent="0.3">
      <c r="A8806" s="4">
        <v>8805</v>
      </c>
      <c r="B8806" s="4" t="s">
        <v>10249</v>
      </c>
      <c r="C8806" s="4">
        <f>YEAR(Data!$D8806)</f>
        <v>2011</v>
      </c>
      <c r="D8806" s="5">
        <v>40908</v>
      </c>
      <c r="E8806" s="5">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8.6939999999999991</v>
      </c>
    </row>
    <row r="8807" spans="1:22" ht="14.25" customHeight="1" x14ac:dyDescent="0.3">
      <c r="A8807" s="4">
        <v>8806</v>
      </c>
      <c r="B8807" s="4" t="s">
        <v>10250</v>
      </c>
      <c r="C8807" s="4">
        <f>YEAR(Data!$D8807)</f>
        <v>2014</v>
      </c>
      <c r="D8807" s="5">
        <v>41871</v>
      </c>
      <c r="E8807" s="5">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ht="14.25" customHeight="1" x14ac:dyDescent="0.3">
      <c r="A8808" s="4">
        <v>8807</v>
      </c>
      <c r="B8808" s="4" t="s">
        <v>10251</v>
      </c>
      <c r="C8808" s="4">
        <f>YEAR(Data!$D8808)</f>
        <v>2013</v>
      </c>
      <c r="D8808" s="5">
        <v>41530</v>
      </c>
      <c r="E8808" s="5">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4">
        <v>14.572799999999997</v>
      </c>
    </row>
    <row r="8809" spans="1:22" ht="14.25" customHeight="1" x14ac:dyDescent="0.3">
      <c r="A8809" s="4">
        <v>8808</v>
      </c>
      <c r="B8809" s="4" t="s">
        <v>10252</v>
      </c>
      <c r="C8809" s="4">
        <f>YEAR(Data!$D8809)</f>
        <v>2014</v>
      </c>
      <c r="D8809" s="5">
        <v>41939</v>
      </c>
      <c r="E8809" s="5">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4">
        <v>-27.734999999999992</v>
      </c>
    </row>
    <row r="8810" spans="1:22" ht="14.25" customHeight="1" x14ac:dyDescent="0.3">
      <c r="A8810" s="4">
        <v>8809</v>
      </c>
      <c r="B8810" s="4" t="s">
        <v>10252</v>
      </c>
      <c r="C8810" s="4">
        <f>YEAR(Data!$D8810)</f>
        <v>2014</v>
      </c>
      <c r="D8810" s="5">
        <v>41939</v>
      </c>
      <c r="E8810" s="5">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4">
        <v>19.775000000000006</v>
      </c>
    </row>
    <row r="8811" spans="1:22" ht="14.25" customHeight="1" x14ac:dyDescent="0.3">
      <c r="A8811" s="4">
        <v>8810</v>
      </c>
      <c r="B8811" s="4" t="s">
        <v>10252</v>
      </c>
      <c r="C8811" s="4">
        <f>YEAR(Data!$D8811)</f>
        <v>2014</v>
      </c>
      <c r="D8811" s="5">
        <v>41939</v>
      </c>
      <c r="E8811" s="5">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4.9815000000000005</v>
      </c>
    </row>
    <row r="8812" spans="1:22" ht="14.25" customHeight="1" x14ac:dyDescent="0.3">
      <c r="A8812" s="4">
        <v>8811</v>
      </c>
      <c r="B8812" s="4" t="s">
        <v>10253</v>
      </c>
      <c r="C8812" s="4">
        <f>YEAR(Data!$D8812)</f>
        <v>2014</v>
      </c>
      <c r="D8812" s="5">
        <v>41790</v>
      </c>
      <c r="E8812" s="5">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18.009600000000002</v>
      </c>
    </row>
    <row r="8813" spans="1:22" ht="14.25" customHeight="1" x14ac:dyDescent="0.3">
      <c r="A8813" s="4">
        <v>8812</v>
      </c>
      <c r="B8813" s="4" t="s">
        <v>10254</v>
      </c>
      <c r="C8813" s="4">
        <f>YEAR(Data!$D8813)</f>
        <v>2013</v>
      </c>
      <c r="D8813" s="5">
        <v>41342</v>
      </c>
      <c r="E8813" s="5">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48.333599999999976</v>
      </c>
    </row>
    <row r="8814" spans="1:22" ht="14.25" customHeight="1" x14ac:dyDescent="0.3">
      <c r="A8814" s="4">
        <v>8813</v>
      </c>
      <c r="B8814" s="4" t="s">
        <v>10254</v>
      </c>
      <c r="C8814" s="4">
        <f>YEAR(Data!$D8814)</f>
        <v>2013</v>
      </c>
      <c r="D8814" s="5">
        <v>41342</v>
      </c>
      <c r="E8814" s="5">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4">
        <v>3.7529999999999997</v>
      </c>
    </row>
    <row r="8815" spans="1:22" ht="14.25" customHeight="1" x14ac:dyDescent="0.3">
      <c r="A8815" s="4">
        <v>8814</v>
      </c>
      <c r="B8815" s="4" t="s">
        <v>10255</v>
      </c>
      <c r="C8815" s="4">
        <f>YEAR(Data!$D8815)</f>
        <v>2012</v>
      </c>
      <c r="D8815" s="5">
        <v>41116</v>
      </c>
      <c r="E8815" s="5">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4">
        <v>13.317599999999985</v>
      </c>
    </row>
    <row r="8816" spans="1:22" ht="14.25" customHeight="1" x14ac:dyDescent="0.3">
      <c r="A8816" s="4">
        <v>8815</v>
      </c>
      <c r="B8816" s="4" t="s">
        <v>10256</v>
      </c>
      <c r="C8816" s="4">
        <f>YEAR(Data!$D8816)</f>
        <v>2012</v>
      </c>
      <c r="D8816" s="5">
        <v>41236</v>
      </c>
      <c r="E8816" s="5">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89.314199999999971</v>
      </c>
    </row>
    <row r="8817" spans="1:22" ht="14.25" customHeight="1" x14ac:dyDescent="0.3">
      <c r="A8817" s="4">
        <v>8816</v>
      </c>
      <c r="B8817" s="4" t="s">
        <v>10256</v>
      </c>
      <c r="C8817" s="4">
        <f>YEAR(Data!$D8817)</f>
        <v>2012</v>
      </c>
      <c r="D8817" s="5">
        <v>41236</v>
      </c>
      <c r="E8817" s="5">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4">
        <v>20.726999999999997</v>
      </c>
    </row>
    <row r="8818" spans="1:22" ht="14.25" customHeight="1" x14ac:dyDescent="0.3">
      <c r="A8818" s="4">
        <v>8817</v>
      </c>
      <c r="B8818" s="4" t="s">
        <v>10256</v>
      </c>
      <c r="C8818" s="4">
        <f>YEAR(Data!$D8818)</f>
        <v>2012</v>
      </c>
      <c r="D8818" s="5">
        <v>41236</v>
      </c>
      <c r="E8818" s="5">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ht="14.25" customHeight="1" x14ac:dyDescent="0.3">
      <c r="A8819" s="4">
        <v>8818</v>
      </c>
      <c r="B8819" s="4" t="s">
        <v>10256</v>
      </c>
      <c r="C8819" s="4">
        <f>YEAR(Data!$D8819)</f>
        <v>2012</v>
      </c>
      <c r="D8819" s="5">
        <v>41236</v>
      </c>
      <c r="E8819" s="5">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4">
        <v>7.783199999999999</v>
      </c>
    </row>
    <row r="8820" spans="1:22" ht="14.25" customHeight="1" x14ac:dyDescent="0.3">
      <c r="A8820" s="4">
        <v>8819</v>
      </c>
      <c r="B8820" s="4" t="s">
        <v>10256</v>
      </c>
      <c r="C8820" s="4">
        <f>YEAR(Data!$D8820)</f>
        <v>2012</v>
      </c>
      <c r="D8820" s="5">
        <v>41236</v>
      </c>
      <c r="E8820" s="5">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ht="14.25" customHeight="1" x14ac:dyDescent="0.3">
      <c r="A8821" s="4">
        <v>8820</v>
      </c>
      <c r="B8821" s="4" t="s">
        <v>10259</v>
      </c>
      <c r="C8821" s="4">
        <f>YEAR(Data!$D8821)</f>
        <v>2012</v>
      </c>
      <c r="D8821" s="5">
        <v>41241</v>
      </c>
      <c r="E8821" s="5">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117.43199999999999</v>
      </c>
    </row>
    <row r="8822" spans="1:22" ht="14.25" customHeight="1" x14ac:dyDescent="0.3">
      <c r="A8822" s="4">
        <v>8821</v>
      </c>
      <c r="B8822" s="4" t="s">
        <v>10260</v>
      </c>
      <c r="C8822" s="4">
        <f>YEAR(Data!$D8822)</f>
        <v>2014</v>
      </c>
      <c r="D8822" s="5">
        <v>41947</v>
      </c>
      <c r="E8822" s="5">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4">
        <v>311.99479999999994</v>
      </c>
    </row>
    <row r="8823" spans="1:22" ht="14.25" customHeight="1" x14ac:dyDescent="0.3">
      <c r="A8823" s="4">
        <v>8822</v>
      </c>
      <c r="B8823" s="4" t="s">
        <v>10260</v>
      </c>
      <c r="C8823" s="4">
        <f>YEAR(Data!$D8823)</f>
        <v>2014</v>
      </c>
      <c r="D8823" s="5">
        <v>41947</v>
      </c>
      <c r="E8823" s="5">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4">
        <v>-2.9963999999999995</v>
      </c>
    </row>
    <row r="8824" spans="1:22" ht="14.25" customHeight="1" x14ac:dyDescent="0.3">
      <c r="A8824" s="4">
        <v>8823</v>
      </c>
      <c r="B8824" s="4" t="s">
        <v>10260</v>
      </c>
      <c r="C8824" s="4">
        <f>YEAR(Data!$D8824)</f>
        <v>2014</v>
      </c>
      <c r="D8824" s="5">
        <v>41947</v>
      </c>
      <c r="E8824" s="5">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4">
        <v>4.1987999999999985</v>
      </c>
    </row>
    <row r="8825" spans="1:22" ht="14.25" customHeight="1" x14ac:dyDescent="0.3">
      <c r="A8825" s="4">
        <v>8824</v>
      </c>
      <c r="B8825" s="4" t="s">
        <v>10260</v>
      </c>
      <c r="C8825" s="4">
        <f>YEAR(Data!$D8825)</f>
        <v>2014</v>
      </c>
      <c r="D8825" s="5">
        <v>41947</v>
      </c>
      <c r="E8825" s="5">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4">
        <v>3.7407999999999997</v>
      </c>
    </row>
    <row r="8826" spans="1:22" ht="14.25" customHeight="1" x14ac:dyDescent="0.3">
      <c r="A8826" s="4">
        <v>8825</v>
      </c>
      <c r="B8826" s="4" t="s">
        <v>10261</v>
      </c>
      <c r="C8826" s="4">
        <f>YEAR(Data!$D8826)</f>
        <v>2014</v>
      </c>
      <c r="D8826" s="5">
        <v>41720</v>
      </c>
      <c r="E8826" s="5">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2.8781999999999992</v>
      </c>
    </row>
    <row r="8827" spans="1:22" ht="14.25" customHeight="1" x14ac:dyDescent="0.3">
      <c r="A8827" s="4">
        <v>8826</v>
      </c>
      <c r="B8827" s="4" t="s">
        <v>10262</v>
      </c>
      <c r="C8827" s="4">
        <f>YEAR(Data!$D8827)</f>
        <v>2012</v>
      </c>
      <c r="D8827" s="5">
        <v>41262</v>
      </c>
      <c r="E8827" s="5">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4">
        <v>2.5056000000000003</v>
      </c>
    </row>
    <row r="8828" spans="1:22" ht="14.25" customHeight="1" x14ac:dyDescent="0.3">
      <c r="A8828" s="4">
        <v>8827</v>
      </c>
      <c r="B8828" s="4" t="s">
        <v>10263</v>
      </c>
      <c r="C8828" s="4">
        <f>YEAR(Data!$D8828)</f>
        <v>2011</v>
      </c>
      <c r="D8828" s="5">
        <v>40635</v>
      </c>
      <c r="E8828" s="5">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4">
        <v>9.3520000000000003</v>
      </c>
    </row>
    <row r="8829" spans="1:22" ht="14.25" customHeight="1" x14ac:dyDescent="0.3">
      <c r="A8829" s="4">
        <v>8828</v>
      </c>
      <c r="B8829" s="4" t="s">
        <v>10263</v>
      </c>
      <c r="C8829" s="4">
        <f>YEAR(Data!$D8829)</f>
        <v>2011</v>
      </c>
      <c r="D8829" s="5">
        <v>40635</v>
      </c>
      <c r="E8829" s="5">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4">
        <v>10.464999999999998</v>
      </c>
    </row>
    <row r="8830" spans="1:22" ht="14.25" customHeight="1" x14ac:dyDescent="0.3">
      <c r="A8830" s="4">
        <v>8829</v>
      </c>
      <c r="B8830" s="4" t="s">
        <v>10264</v>
      </c>
      <c r="C8830" s="4">
        <f>YEAR(Data!$D8830)</f>
        <v>2012</v>
      </c>
      <c r="D8830" s="5">
        <v>41065</v>
      </c>
      <c r="E8830" s="5">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4">
        <v>4.7519999999999998</v>
      </c>
    </row>
    <row r="8831" spans="1:22" ht="14.25" customHeight="1" x14ac:dyDescent="0.3">
      <c r="A8831" s="4">
        <v>8830</v>
      </c>
      <c r="B8831" s="4" t="s">
        <v>10265</v>
      </c>
      <c r="C8831" s="4">
        <f>YEAR(Data!$D8831)</f>
        <v>2011</v>
      </c>
      <c r="D8831" s="5">
        <v>40822</v>
      </c>
      <c r="E8831" s="5">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4">
        <v>54.087600000000009</v>
      </c>
    </row>
    <row r="8832" spans="1:22" ht="14.25" customHeight="1" x14ac:dyDescent="0.3">
      <c r="A8832" s="4">
        <v>8831</v>
      </c>
      <c r="B8832" s="4" t="s">
        <v>10266</v>
      </c>
      <c r="C8832" s="4">
        <f>YEAR(Data!$D8832)</f>
        <v>2013</v>
      </c>
      <c r="D8832" s="5">
        <v>41508</v>
      </c>
      <c r="E8832" s="5">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11.703999999999997</v>
      </c>
    </row>
    <row r="8833" spans="1:22" ht="14.25" customHeight="1" x14ac:dyDescent="0.3">
      <c r="A8833" s="4">
        <v>8832</v>
      </c>
      <c r="B8833" s="4" t="s">
        <v>10267</v>
      </c>
      <c r="C8833" s="4">
        <f>YEAR(Data!$D8833)</f>
        <v>2012</v>
      </c>
      <c r="D8833" s="5">
        <v>41228</v>
      </c>
      <c r="E8833" s="5">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ht="14.25" customHeight="1" x14ac:dyDescent="0.3">
      <c r="A8834" s="4">
        <v>8833</v>
      </c>
      <c r="B8834" s="4" t="s">
        <v>10268</v>
      </c>
      <c r="C8834" s="4">
        <f>YEAR(Data!$D8834)</f>
        <v>2012</v>
      </c>
      <c r="D8834" s="5">
        <v>41082</v>
      </c>
      <c r="E8834" s="5">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ht="14.25" customHeight="1" x14ac:dyDescent="0.3">
      <c r="A8835" s="4">
        <v>8834</v>
      </c>
      <c r="B8835" s="4" t="s">
        <v>10269</v>
      </c>
      <c r="C8835" s="4">
        <f>YEAR(Data!$D8835)</f>
        <v>2014</v>
      </c>
      <c r="D8835" s="5">
        <v>41907</v>
      </c>
      <c r="E8835" s="5">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4">
        <v>3.8774999999999995</v>
      </c>
    </row>
    <row r="8836" spans="1:22" ht="14.25" customHeight="1" x14ac:dyDescent="0.3">
      <c r="A8836" s="4">
        <v>8835</v>
      </c>
      <c r="B8836" s="4" t="s">
        <v>10269</v>
      </c>
      <c r="C8836" s="4">
        <f>YEAR(Data!$D8836)</f>
        <v>2014</v>
      </c>
      <c r="D8836" s="5">
        <v>41907</v>
      </c>
      <c r="E8836" s="5">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4">
        <v>25.171999999999997</v>
      </c>
    </row>
    <row r="8837" spans="1:22" ht="14.25" customHeight="1" x14ac:dyDescent="0.3">
      <c r="A8837" s="4">
        <v>8836</v>
      </c>
      <c r="B8837" s="4" t="s">
        <v>10269</v>
      </c>
      <c r="C8837" s="4">
        <f>YEAR(Data!$D8837)</f>
        <v>2014</v>
      </c>
      <c r="D8837" s="5">
        <v>41907</v>
      </c>
      <c r="E8837" s="5">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4">
        <v>3.7127999999999997</v>
      </c>
    </row>
    <row r="8838" spans="1:22" ht="14.25" customHeight="1" x14ac:dyDescent="0.3">
      <c r="A8838" s="4">
        <v>8837</v>
      </c>
      <c r="B8838" s="4" t="s">
        <v>10269</v>
      </c>
      <c r="C8838" s="4">
        <f>YEAR(Data!$D8838)</f>
        <v>2014</v>
      </c>
      <c r="D8838" s="5">
        <v>41907</v>
      </c>
      <c r="E8838" s="5">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4">
        <v>4.9607999999999999</v>
      </c>
    </row>
    <row r="8839" spans="1:22" ht="14.25" customHeight="1" x14ac:dyDescent="0.3">
      <c r="A8839" s="4">
        <v>8838</v>
      </c>
      <c r="B8839" s="4" t="s">
        <v>10269</v>
      </c>
      <c r="C8839" s="4">
        <f>YEAR(Data!$D8839)</f>
        <v>2014</v>
      </c>
      <c r="D8839" s="5">
        <v>41907</v>
      </c>
      <c r="E8839" s="5">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4">
        <v>7.5600000000000005</v>
      </c>
    </row>
    <row r="8840" spans="1:22" ht="14.25" customHeight="1" x14ac:dyDescent="0.3">
      <c r="A8840" s="4">
        <v>8839</v>
      </c>
      <c r="B8840" s="4" t="s">
        <v>10270</v>
      </c>
      <c r="C8840" s="4">
        <f>YEAR(Data!$D8840)</f>
        <v>2011</v>
      </c>
      <c r="D8840" s="5">
        <v>40639</v>
      </c>
      <c r="E8840" s="5">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4">
        <v>18.447000000000003</v>
      </c>
    </row>
    <row r="8841" spans="1:22" ht="14.25" customHeight="1" x14ac:dyDescent="0.3">
      <c r="A8841" s="4">
        <v>8840</v>
      </c>
      <c r="B8841" s="4" t="s">
        <v>10270</v>
      </c>
      <c r="C8841" s="4">
        <f>YEAR(Data!$D8841)</f>
        <v>2011</v>
      </c>
      <c r="D8841" s="5">
        <v>40639</v>
      </c>
      <c r="E8841" s="5">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23.768399999999996</v>
      </c>
    </row>
    <row r="8842" spans="1:22" ht="14.25" customHeight="1" x14ac:dyDescent="0.3">
      <c r="A8842" s="4">
        <v>8841</v>
      </c>
      <c r="B8842" s="4" t="s">
        <v>10270</v>
      </c>
      <c r="C8842" s="4">
        <f>YEAR(Data!$D8842)</f>
        <v>2011</v>
      </c>
      <c r="D8842" s="5">
        <v>40639</v>
      </c>
      <c r="E8842" s="5">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4">
        <v>131.98680000000002</v>
      </c>
    </row>
    <row r="8843" spans="1:22" ht="14.25" customHeight="1" x14ac:dyDescent="0.3">
      <c r="A8843" s="4">
        <v>8842</v>
      </c>
      <c r="B8843" s="4" t="s">
        <v>10271</v>
      </c>
      <c r="C8843" s="4">
        <f>YEAR(Data!$D8843)</f>
        <v>2013</v>
      </c>
      <c r="D8843" s="5">
        <v>41314</v>
      </c>
      <c r="E8843" s="5">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39.586800000000011</v>
      </c>
    </row>
    <row r="8844" spans="1:22" ht="14.25" customHeight="1" x14ac:dyDescent="0.3">
      <c r="A8844" s="4">
        <v>8843</v>
      </c>
      <c r="B8844" s="4" t="s">
        <v>10271</v>
      </c>
      <c r="C8844" s="4">
        <f>YEAR(Data!$D8844)</f>
        <v>2013</v>
      </c>
      <c r="D8844" s="5">
        <v>41314</v>
      </c>
      <c r="E8844" s="5">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ht="14.25" customHeight="1" x14ac:dyDescent="0.3">
      <c r="A8845" s="4">
        <v>8844</v>
      </c>
      <c r="B8845" s="4" t="s">
        <v>10272</v>
      </c>
      <c r="C8845" s="4">
        <f>YEAR(Data!$D8845)</f>
        <v>2011</v>
      </c>
      <c r="D8845" s="5">
        <v>40865</v>
      </c>
      <c r="E8845" s="5">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4">
        <v>16.787500000000001</v>
      </c>
    </row>
    <row r="8846" spans="1:22" ht="14.25" customHeight="1" x14ac:dyDescent="0.3">
      <c r="A8846" s="4">
        <v>8845</v>
      </c>
      <c r="B8846" s="4" t="s">
        <v>10273</v>
      </c>
      <c r="C8846" s="4">
        <f>YEAR(Data!$D8846)</f>
        <v>2014</v>
      </c>
      <c r="D8846" s="5">
        <v>41992</v>
      </c>
      <c r="E8846" s="5">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-6.0299999999999976</v>
      </c>
    </row>
    <row r="8847" spans="1:22" ht="14.25" customHeight="1" x14ac:dyDescent="0.3">
      <c r="A8847" s="4">
        <v>8846</v>
      </c>
      <c r="B8847" s="4" t="s">
        <v>10273</v>
      </c>
      <c r="C8847" s="4">
        <f>YEAR(Data!$D8847)</f>
        <v>2014</v>
      </c>
      <c r="D8847" s="5">
        <v>41992</v>
      </c>
      <c r="E8847" s="5">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ht="14.25" customHeight="1" x14ac:dyDescent="0.3">
      <c r="A8848" s="4">
        <v>8847</v>
      </c>
      <c r="B8848" s="4" t="s">
        <v>10273</v>
      </c>
      <c r="C8848" s="4">
        <f>YEAR(Data!$D8848)</f>
        <v>2014</v>
      </c>
      <c r="D8848" s="5">
        <v>41992</v>
      </c>
      <c r="E8848" s="5">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4">
        <v>29.691999999999993</v>
      </c>
    </row>
    <row r="8849" spans="1:22" ht="14.25" customHeight="1" x14ac:dyDescent="0.3">
      <c r="A8849" s="4">
        <v>8848</v>
      </c>
      <c r="B8849" s="4" t="s">
        <v>10273</v>
      </c>
      <c r="C8849" s="4">
        <f>YEAR(Data!$D8849)</f>
        <v>2014</v>
      </c>
      <c r="D8849" s="5">
        <v>41992</v>
      </c>
      <c r="E8849" s="5">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13.011199999999995</v>
      </c>
    </row>
    <row r="8850" spans="1:22" ht="14.25" customHeight="1" x14ac:dyDescent="0.3">
      <c r="A8850" s="4">
        <v>8849</v>
      </c>
      <c r="B8850" s="4" t="s">
        <v>10274</v>
      </c>
      <c r="C8850" s="4">
        <f>YEAR(Data!$D8850)</f>
        <v>2012</v>
      </c>
      <c r="D8850" s="5">
        <v>41092</v>
      </c>
      <c r="E8850" s="5">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8.3519999999999932</v>
      </c>
    </row>
    <row r="8851" spans="1:22" ht="14.25" customHeight="1" x14ac:dyDescent="0.3">
      <c r="A8851" s="4">
        <v>8850</v>
      </c>
      <c r="B8851" s="4" t="s">
        <v>10274</v>
      </c>
      <c r="C8851" s="4">
        <f>YEAR(Data!$D8851)</f>
        <v>2012</v>
      </c>
      <c r="D8851" s="5">
        <v>41092</v>
      </c>
      <c r="E8851" s="5">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4">
        <v>45.954000000000008</v>
      </c>
    </row>
    <row r="8852" spans="1:22" ht="14.25" customHeight="1" x14ac:dyDescent="0.3">
      <c r="A8852" s="4">
        <v>8851</v>
      </c>
      <c r="B8852" s="4" t="s">
        <v>10274</v>
      </c>
      <c r="C8852" s="4">
        <f>YEAR(Data!$D8852)</f>
        <v>2012</v>
      </c>
      <c r="D8852" s="5">
        <v>41092</v>
      </c>
      <c r="E8852" s="5">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4">
        <v>-2.3136000000000001</v>
      </c>
    </row>
    <row r="8853" spans="1:22" ht="14.25" customHeight="1" x14ac:dyDescent="0.3">
      <c r="A8853" s="4">
        <v>8852</v>
      </c>
      <c r="B8853" s="4" t="s">
        <v>10274</v>
      </c>
      <c r="C8853" s="4">
        <f>YEAR(Data!$D8853)</f>
        <v>2012</v>
      </c>
      <c r="D8853" s="5">
        <v>41092</v>
      </c>
      <c r="E8853" s="5">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4">
        <v>3.2871999999999999</v>
      </c>
    </row>
    <row r="8854" spans="1:22" ht="14.25" customHeight="1" x14ac:dyDescent="0.3">
      <c r="A8854" s="4">
        <v>8853</v>
      </c>
      <c r="B8854" s="4" t="s">
        <v>10275</v>
      </c>
      <c r="C8854" s="4">
        <f>YEAR(Data!$D8854)</f>
        <v>2011</v>
      </c>
      <c r="D8854" s="5">
        <v>40824</v>
      </c>
      <c r="E8854" s="5">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55.763999999999996</v>
      </c>
    </row>
    <row r="8855" spans="1:22" ht="14.25" customHeight="1" x14ac:dyDescent="0.3">
      <c r="A8855" s="4">
        <v>8854</v>
      </c>
      <c r="B8855" s="4" t="s">
        <v>10276</v>
      </c>
      <c r="C8855" s="4">
        <f>YEAR(Data!$D8855)</f>
        <v>2012</v>
      </c>
      <c r="D8855" s="5">
        <v>41174</v>
      </c>
      <c r="E8855" s="5">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4">
        <v>6.2549999999999919</v>
      </c>
    </row>
    <row r="8856" spans="1:22" ht="14.25" customHeight="1" x14ac:dyDescent="0.3">
      <c r="A8856" s="4">
        <v>8855</v>
      </c>
      <c r="B8856" s="4" t="s">
        <v>10276</v>
      </c>
      <c r="C8856" s="4">
        <f>YEAR(Data!$D8856)</f>
        <v>2012</v>
      </c>
      <c r="D8856" s="5">
        <v>41174</v>
      </c>
      <c r="E8856" s="5">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4">
        <v>-7.724700000000098</v>
      </c>
    </row>
    <row r="8857" spans="1:22" ht="14.25" customHeight="1" x14ac:dyDescent="0.3">
      <c r="A8857" s="4">
        <v>8856</v>
      </c>
      <c r="B8857" s="4" t="s">
        <v>10277</v>
      </c>
      <c r="C8857" s="4">
        <f>YEAR(Data!$D8857)</f>
        <v>2014</v>
      </c>
      <c r="D8857" s="5">
        <v>41998</v>
      </c>
      <c r="E8857" s="5">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4">
        <v>7.9919999999999991</v>
      </c>
    </row>
    <row r="8858" spans="1:22" ht="14.25" customHeight="1" x14ac:dyDescent="0.3">
      <c r="A8858" s="4">
        <v>8857</v>
      </c>
      <c r="B8858" s="4" t="s">
        <v>10278</v>
      </c>
      <c r="C8858" s="4">
        <f>YEAR(Data!$D8858)</f>
        <v>2014</v>
      </c>
      <c r="D8858" s="5">
        <v>41926</v>
      </c>
      <c r="E8858" s="5">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4">
        <v>39.888599999999997</v>
      </c>
    </row>
    <row r="8859" spans="1:22" ht="14.25" customHeight="1" x14ac:dyDescent="0.3">
      <c r="A8859" s="4">
        <v>8858</v>
      </c>
      <c r="B8859" s="4" t="s">
        <v>10278</v>
      </c>
      <c r="C8859" s="4">
        <f>YEAR(Data!$D8859)</f>
        <v>2014</v>
      </c>
      <c r="D8859" s="5">
        <v>41926</v>
      </c>
      <c r="E8859" s="5">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4">
        <v>-7.9959999999999996</v>
      </c>
    </row>
    <row r="8860" spans="1:22" ht="14.25" customHeight="1" x14ac:dyDescent="0.3">
      <c r="A8860" s="4">
        <v>8859</v>
      </c>
      <c r="B8860" s="4" t="s">
        <v>10278</v>
      </c>
      <c r="C8860" s="4">
        <f>YEAR(Data!$D8860)</f>
        <v>2014</v>
      </c>
      <c r="D8860" s="5">
        <v>41926</v>
      </c>
      <c r="E8860" s="5">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4">
        <v>1906.4849999999999</v>
      </c>
    </row>
    <row r="8861" spans="1:22" ht="14.25" customHeight="1" x14ac:dyDescent="0.3">
      <c r="A8861" s="4">
        <v>8860</v>
      </c>
      <c r="B8861" s="4" t="s">
        <v>10279</v>
      </c>
      <c r="C8861" s="4">
        <f>YEAR(Data!$D8861)</f>
        <v>2014</v>
      </c>
      <c r="D8861" s="5">
        <v>41872</v>
      </c>
      <c r="E8861" s="5">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4">
        <v>3.5959999999999983</v>
      </c>
    </row>
    <row r="8862" spans="1:22" ht="14.25" customHeight="1" x14ac:dyDescent="0.3">
      <c r="A8862" s="4">
        <v>8861</v>
      </c>
      <c r="B8862" s="4" t="s">
        <v>10280</v>
      </c>
      <c r="C8862" s="4">
        <f>YEAR(Data!$D8862)</f>
        <v>2012</v>
      </c>
      <c r="D8862" s="5">
        <v>41163</v>
      </c>
      <c r="E8862" s="5">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4">
        <v>14.904</v>
      </c>
    </row>
    <row r="8863" spans="1:22" ht="14.25" customHeight="1" x14ac:dyDescent="0.3">
      <c r="A8863" s="4">
        <v>8862</v>
      </c>
      <c r="B8863" s="4" t="s">
        <v>10280</v>
      </c>
      <c r="C8863" s="4">
        <f>YEAR(Data!$D8863)</f>
        <v>2012</v>
      </c>
      <c r="D8863" s="5">
        <v>41163</v>
      </c>
      <c r="E8863" s="5">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4">
        <v>3.9248000000000003</v>
      </c>
    </row>
    <row r="8864" spans="1:22" ht="14.25" customHeight="1" x14ac:dyDescent="0.3">
      <c r="A8864" s="4">
        <v>8863</v>
      </c>
      <c r="B8864" s="4" t="s">
        <v>10280</v>
      </c>
      <c r="C8864" s="4">
        <f>YEAR(Data!$D8864)</f>
        <v>2012</v>
      </c>
      <c r="D8864" s="5">
        <v>41163</v>
      </c>
      <c r="E8864" s="5">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ht="14.25" customHeight="1" x14ac:dyDescent="0.3">
      <c r="A8865" s="4">
        <v>8864</v>
      </c>
      <c r="B8865" s="4" t="s">
        <v>10280</v>
      </c>
      <c r="C8865" s="4">
        <f>YEAR(Data!$D8865)</f>
        <v>2012</v>
      </c>
      <c r="D8865" s="5">
        <v>41163</v>
      </c>
      <c r="E8865" s="5">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29.980800000000002</v>
      </c>
    </row>
    <row r="8866" spans="1:22" ht="14.25" customHeight="1" x14ac:dyDescent="0.3">
      <c r="A8866" s="4">
        <v>8865</v>
      </c>
      <c r="B8866" s="4" t="s">
        <v>10280</v>
      </c>
      <c r="C8866" s="4">
        <f>YEAR(Data!$D8866)</f>
        <v>2012</v>
      </c>
      <c r="D8866" s="5">
        <v>41163</v>
      </c>
      <c r="E8866" s="5">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4">
        <v>18.662400000000002</v>
      </c>
    </row>
    <row r="8867" spans="1:22" ht="14.25" customHeight="1" x14ac:dyDescent="0.3">
      <c r="A8867" s="4">
        <v>8866</v>
      </c>
      <c r="B8867" s="4" t="s">
        <v>10281</v>
      </c>
      <c r="C8867" s="4">
        <f>YEAR(Data!$D8867)</f>
        <v>2012</v>
      </c>
      <c r="D8867" s="5">
        <v>41263</v>
      </c>
      <c r="E8867" s="5">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4">
        <v>10.880999999999997</v>
      </c>
    </row>
    <row r="8868" spans="1:22" ht="14.25" customHeight="1" x14ac:dyDescent="0.3">
      <c r="A8868" s="4">
        <v>8867</v>
      </c>
      <c r="B8868" s="4" t="s">
        <v>10282</v>
      </c>
      <c r="C8868" s="4">
        <f>YEAR(Data!$D8868)</f>
        <v>2011</v>
      </c>
      <c r="D8868" s="5">
        <v>40806</v>
      </c>
      <c r="E8868" s="5">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4">
        <v>-70.489999999999981</v>
      </c>
    </row>
    <row r="8869" spans="1:22" ht="14.25" customHeight="1" x14ac:dyDescent="0.3">
      <c r="A8869" s="4">
        <v>8868</v>
      </c>
      <c r="B8869" s="4" t="s">
        <v>10282</v>
      </c>
      <c r="C8869" s="4">
        <f>YEAR(Data!$D8869)</f>
        <v>2011</v>
      </c>
      <c r="D8869" s="5">
        <v>40806</v>
      </c>
      <c r="E8869" s="5">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4">
        <v>3.4749999999999996</v>
      </c>
    </row>
    <row r="8870" spans="1:22" ht="14.25" customHeight="1" x14ac:dyDescent="0.3">
      <c r="A8870" s="4">
        <v>8869</v>
      </c>
      <c r="B8870" s="4" t="s">
        <v>10283</v>
      </c>
      <c r="C8870" s="4">
        <f>YEAR(Data!$D8870)</f>
        <v>2013</v>
      </c>
      <c r="D8870" s="5">
        <v>41583</v>
      </c>
      <c r="E8870" s="5">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4">
        <v>77.219999999999914</v>
      </c>
    </row>
    <row r="8871" spans="1:22" ht="14.25" customHeight="1" x14ac:dyDescent="0.3">
      <c r="A8871" s="4">
        <v>8870</v>
      </c>
      <c r="B8871" s="4" t="s">
        <v>10284</v>
      </c>
      <c r="C8871" s="4">
        <f>YEAR(Data!$D8871)</f>
        <v>2014</v>
      </c>
      <c r="D8871" s="5">
        <v>41975</v>
      </c>
      <c r="E8871" s="5">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4">
        <v>5.3729999999999993</v>
      </c>
    </row>
    <row r="8872" spans="1:22" ht="14.25" customHeight="1" x14ac:dyDescent="0.3">
      <c r="A8872" s="4">
        <v>8871</v>
      </c>
      <c r="B8872" s="4" t="s">
        <v>10284</v>
      </c>
      <c r="C8872" s="4">
        <f>YEAR(Data!$D8872)</f>
        <v>2014</v>
      </c>
      <c r="D8872" s="5">
        <v>41975</v>
      </c>
      <c r="E8872" s="5">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4">
        <v>31.099200000000003</v>
      </c>
    </row>
    <row r="8873" spans="1:22" ht="14.25" customHeight="1" x14ac:dyDescent="0.3">
      <c r="A8873" s="4">
        <v>8872</v>
      </c>
      <c r="B8873" s="4" t="s">
        <v>10284</v>
      </c>
      <c r="C8873" s="4">
        <f>YEAR(Data!$D8873)</f>
        <v>2014</v>
      </c>
      <c r="D8873" s="5">
        <v>41975</v>
      </c>
      <c r="E8873" s="5">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5.4124000000000478</v>
      </c>
    </row>
    <row r="8874" spans="1:22" ht="14.25" customHeight="1" x14ac:dyDescent="0.3">
      <c r="A8874" s="4">
        <v>8873</v>
      </c>
      <c r="B8874" s="4" t="s">
        <v>10285</v>
      </c>
      <c r="C8874" s="4">
        <f>YEAR(Data!$D8874)</f>
        <v>2011</v>
      </c>
      <c r="D8874" s="5">
        <v>40826</v>
      </c>
      <c r="E8874" s="5">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4">
        <v>-71.39579999999998</v>
      </c>
    </row>
    <row r="8875" spans="1:22" ht="14.25" customHeight="1" x14ac:dyDescent="0.3">
      <c r="A8875" s="4">
        <v>8874</v>
      </c>
      <c r="B8875" s="4" t="s">
        <v>10285</v>
      </c>
      <c r="C8875" s="4">
        <f>YEAR(Data!$D8875)</f>
        <v>2011</v>
      </c>
      <c r="D8875" s="5">
        <v>40826</v>
      </c>
      <c r="E8875" s="5">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4">
        <v>-13.393599999999999</v>
      </c>
    </row>
    <row r="8876" spans="1:22" ht="14.25" customHeight="1" x14ac:dyDescent="0.3">
      <c r="A8876" s="4">
        <v>8875</v>
      </c>
      <c r="B8876" s="4" t="s">
        <v>10288</v>
      </c>
      <c r="C8876" s="4">
        <f>YEAR(Data!$D8876)</f>
        <v>2014</v>
      </c>
      <c r="D8876" s="5">
        <v>41958</v>
      </c>
      <c r="E8876" s="5">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4">
        <v>-32.984999999999999</v>
      </c>
    </row>
    <row r="8877" spans="1:22" ht="14.25" customHeight="1" x14ac:dyDescent="0.3">
      <c r="A8877" s="4">
        <v>8876</v>
      </c>
      <c r="B8877" s="4" t="s">
        <v>10289</v>
      </c>
      <c r="C8877" s="4">
        <f>YEAR(Data!$D8877)</f>
        <v>2013</v>
      </c>
      <c r="D8877" s="5">
        <v>41500</v>
      </c>
      <c r="E8877" s="5">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-34.758000000000017</v>
      </c>
    </row>
    <row r="8878" spans="1:22" ht="14.25" customHeight="1" x14ac:dyDescent="0.3">
      <c r="A8878" s="4">
        <v>8877</v>
      </c>
      <c r="B8878" s="4" t="s">
        <v>10289</v>
      </c>
      <c r="C8878" s="4">
        <f>YEAR(Data!$D8878)</f>
        <v>2013</v>
      </c>
      <c r="D8878" s="5">
        <v>41500</v>
      </c>
      <c r="E8878" s="5">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4">
        <v>-153.20240000000001</v>
      </c>
    </row>
    <row r="8879" spans="1:22" ht="14.25" customHeight="1" x14ac:dyDescent="0.3">
      <c r="A8879" s="4">
        <v>8878</v>
      </c>
      <c r="B8879" s="4" t="s">
        <v>10290</v>
      </c>
      <c r="C8879" s="4">
        <f>YEAR(Data!$D8879)</f>
        <v>2014</v>
      </c>
      <c r="D8879" s="5">
        <v>41900</v>
      </c>
      <c r="E8879" s="5">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4">
        <v>225.6</v>
      </c>
    </row>
    <row r="8880" spans="1:22" ht="14.25" customHeight="1" x14ac:dyDescent="0.3">
      <c r="A8880" s="4">
        <v>8879</v>
      </c>
      <c r="B8880" s="4" t="s">
        <v>10290</v>
      </c>
      <c r="C8880" s="4">
        <f>YEAR(Data!$D8880)</f>
        <v>2014</v>
      </c>
      <c r="D8880" s="5">
        <v>41900</v>
      </c>
      <c r="E8880" s="5">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9.5340000000000025</v>
      </c>
    </row>
    <row r="8881" spans="1:22" ht="14.25" customHeight="1" x14ac:dyDescent="0.3">
      <c r="A8881" s="4">
        <v>8880</v>
      </c>
      <c r="B8881" s="4" t="s">
        <v>10293</v>
      </c>
      <c r="C8881" s="4">
        <f>YEAR(Data!$D8881)</f>
        <v>2012</v>
      </c>
      <c r="D8881" s="5">
        <v>40991</v>
      </c>
      <c r="E8881" s="5">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4">
        <v>92.505599999999987</v>
      </c>
    </row>
    <row r="8882" spans="1:22" ht="14.25" customHeight="1" x14ac:dyDescent="0.3">
      <c r="A8882" s="4">
        <v>8881</v>
      </c>
      <c r="B8882" s="4" t="s">
        <v>10293</v>
      </c>
      <c r="C8882" s="4">
        <f>YEAR(Data!$D8882)</f>
        <v>2012</v>
      </c>
      <c r="D8882" s="5">
        <v>40991</v>
      </c>
      <c r="E8882" s="5">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4">
        <v>86.389199999999988</v>
      </c>
    </row>
    <row r="8883" spans="1:22" ht="14.25" customHeight="1" x14ac:dyDescent="0.3">
      <c r="A8883" s="4">
        <v>8882</v>
      </c>
      <c r="B8883" s="4" t="s">
        <v>10294</v>
      </c>
      <c r="C8883" s="4">
        <f>YEAR(Data!$D8883)</f>
        <v>2013</v>
      </c>
      <c r="D8883" s="5">
        <v>41456</v>
      </c>
      <c r="E8883" s="5">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4">
        <v>-0.62650000000000716</v>
      </c>
    </row>
    <row r="8884" spans="1:22" ht="14.25" customHeight="1" x14ac:dyDescent="0.3">
      <c r="A8884" s="4">
        <v>8883</v>
      </c>
      <c r="B8884" s="4" t="s">
        <v>10295</v>
      </c>
      <c r="C8884" s="4">
        <f>YEAR(Data!$D8884)</f>
        <v>2014</v>
      </c>
      <c r="D8884" s="5">
        <v>41933</v>
      </c>
      <c r="E8884" s="5">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4">
        <v>1.3986000000000001</v>
      </c>
    </row>
    <row r="8885" spans="1:22" ht="14.25" customHeight="1" x14ac:dyDescent="0.3">
      <c r="A8885" s="4">
        <v>8884</v>
      </c>
      <c r="B8885" s="4" t="s">
        <v>10295</v>
      </c>
      <c r="C8885" s="4">
        <f>YEAR(Data!$D8885)</f>
        <v>2014</v>
      </c>
      <c r="D8885" s="5">
        <v>41933</v>
      </c>
      <c r="E8885" s="5">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4">
        <v>4.4849999999999994</v>
      </c>
    </row>
    <row r="8886" spans="1:22" ht="14.25" customHeight="1" x14ac:dyDescent="0.3">
      <c r="A8886" s="4">
        <v>8885</v>
      </c>
      <c r="B8886" s="4" t="s">
        <v>10296</v>
      </c>
      <c r="C8886" s="4">
        <f>YEAR(Data!$D8886)</f>
        <v>2011</v>
      </c>
      <c r="D8886" s="5">
        <v>40780</v>
      </c>
      <c r="E8886" s="5">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4">
        <v>-4.5695999999999994</v>
      </c>
    </row>
    <row r="8887" spans="1:22" ht="14.25" customHeight="1" x14ac:dyDescent="0.3">
      <c r="A8887" s="4">
        <v>8886</v>
      </c>
      <c r="B8887" s="4" t="s">
        <v>10296</v>
      </c>
      <c r="C8887" s="4">
        <f>YEAR(Data!$D8887)</f>
        <v>2011</v>
      </c>
      <c r="D8887" s="5">
        <v>40780</v>
      </c>
      <c r="E8887" s="5">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4">
        <v>-2.2896000000000001</v>
      </c>
    </row>
    <row r="8888" spans="1:22" ht="14.25" customHeight="1" x14ac:dyDescent="0.3">
      <c r="A8888" s="4">
        <v>8887</v>
      </c>
      <c r="B8888" s="4" t="s">
        <v>10296</v>
      </c>
      <c r="C8888" s="4">
        <f>YEAR(Data!$D8888)</f>
        <v>2011</v>
      </c>
      <c r="D8888" s="5">
        <v>40780</v>
      </c>
      <c r="E8888" s="5">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-16.684799999999996</v>
      </c>
    </row>
    <row r="8889" spans="1:22" ht="14.25" customHeight="1" x14ac:dyDescent="0.3">
      <c r="A8889" s="4">
        <v>8888</v>
      </c>
      <c r="B8889" s="4" t="s">
        <v>10297</v>
      </c>
      <c r="C8889" s="4">
        <f>YEAR(Data!$D8889)</f>
        <v>2011</v>
      </c>
      <c r="D8889" s="5">
        <v>40751</v>
      </c>
      <c r="E8889" s="5">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ht="14.25" customHeight="1" x14ac:dyDescent="0.3">
      <c r="A8890" s="4">
        <v>8889</v>
      </c>
      <c r="B8890" s="4" t="s">
        <v>10298</v>
      </c>
      <c r="C8890" s="4">
        <f>YEAR(Data!$D8890)</f>
        <v>2014</v>
      </c>
      <c r="D8890" s="5">
        <v>41975</v>
      </c>
      <c r="E8890" s="5">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107.03879999999994</v>
      </c>
    </row>
    <row r="8891" spans="1:22" ht="14.25" customHeight="1" x14ac:dyDescent="0.3">
      <c r="A8891" s="4">
        <v>8890</v>
      </c>
      <c r="B8891" s="4" t="s">
        <v>10299</v>
      </c>
      <c r="C8891" s="4">
        <f>YEAR(Data!$D8891)</f>
        <v>2013</v>
      </c>
      <c r="D8891" s="5">
        <v>41565</v>
      </c>
      <c r="E8891" s="5">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4">
        <v>220.48530000000002</v>
      </c>
    </row>
    <row r="8892" spans="1:22" ht="14.25" customHeight="1" x14ac:dyDescent="0.3">
      <c r="A8892" s="4">
        <v>8891</v>
      </c>
      <c r="B8892" s="4" t="s">
        <v>10299</v>
      </c>
      <c r="C8892" s="4">
        <f>YEAR(Data!$D8892)</f>
        <v>2013</v>
      </c>
      <c r="D8892" s="5">
        <v>41565</v>
      </c>
      <c r="E8892" s="5">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4">
        <v>751.76010000000008</v>
      </c>
    </row>
    <row r="8893" spans="1:22" ht="14.25" customHeight="1" x14ac:dyDescent="0.3">
      <c r="A8893" s="4">
        <v>8892</v>
      </c>
      <c r="B8893" s="4" t="s">
        <v>10300</v>
      </c>
      <c r="C8893" s="4">
        <f>YEAR(Data!$D8893)</f>
        <v>2013</v>
      </c>
      <c r="D8893" s="5">
        <v>41534</v>
      </c>
      <c r="E8893" s="5">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30.444999999999993</v>
      </c>
    </row>
    <row r="8894" spans="1:22" ht="14.25" customHeight="1" x14ac:dyDescent="0.3">
      <c r="A8894" s="4">
        <v>8893</v>
      </c>
      <c r="B8894" s="4" t="s">
        <v>10301</v>
      </c>
      <c r="C8894" s="4">
        <f>YEAR(Data!$D8894)</f>
        <v>2012</v>
      </c>
      <c r="D8894" s="5">
        <v>41244</v>
      </c>
      <c r="E8894" s="5">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267.66720000000009</v>
      </c>
    </row>
    <row r="8895" spans="1:22" ht="14.25" customHeight="1" x14ac:dyDescent="0.3">
      <c r="A8895" s="4">
        <v>8894</v>
      </c>
      <c r="B8895" s="4" t="s">
        <v>10302</v>
      </c>
      <c r="C8895" s="4">
        <f>YEAR(Data!$D8895)</f>
        <v>2011</v>
      </c>
      <c r="D8895" s="5">
        <v>40760</v>
      </c>
      <c r="E8895" s="5">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4">
        <v>41.933999999999997</v>
      </c>
    </row>
    <row r="8896" spans="1:22" ht="14.25" customHeight="1" x14ac:dyDescent="0.3">
      <c r="A8896" s="4">
        <v>8895</v>
      </c>
      <c r="B8896" s="4" t="s">
        <v>10303</v>
      </c>
      <c r="C8896" s="4">
        <f>YEAR(Data!$D8896)</f>
        <v>2013</v>
      </c>
      <c r="D8896" s="5">
        <v>41502</v>
      </c>
      <c r="E8896" s="5">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4">
        <v>43.684200000000018</v>
      </c>
    </row>
    <row r="8897" spans="1:22" ht="14.25" customHeight="1" x14ac:dyDescent="0.3">
      <c r="A8897" s="4">
        <v>8896</v>
      </c>
      <c r="B8897" s="4" t="s">
        <v>10303</v>
      </c>
      <c r="C8897" s="4">
        <f>YEAR(Data!$D8897)</f>
        <v>2013</v>
      </c>
      <c r="D8897" s="5">
        <v>41502</v>
      </c>
      <c r="E8897" s="5">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3.0497999999999985</v>
      </c>
    </row>
    <row r="8898" spans="1:22" ht="14.25" customHeight="1" x14ac:dyDescent="0.3">
      <c r="A8898" s="4">
        <v>8897</v>
      </c>
      <c r="B8898" s="4" t="s">
        <v>10303</v>
      </c>
      <c r="C8898" s="4">
        <f>YEAR(Data!$D8898)</f>
        <v>2013</v>
      </c>
      <c r="D8898" s="5">
        <v>41502</v>
      </c>
      <c r="E8898" s="5">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4">
        <v>10.349999999999994</v>
      </c>
    </row>
    <row r="8899" spans="1:22" ht="14.25" customHeight="1" x14ac:dyDescent="0.3">
      <c r="A8899" s="4">
        <v>8898</v>
      </c>
      <c r="B8899" s="4" t="s">
        <v>10303</v>
      </c>
      <c r="C8899" s="4">
        <f>YEAR(Data!$D8899)</f>
        <v>2013</v>
      </c>
      <c r="D8899" s="5">
        <v>41502</v>
      </c>
      <c r="E8899" s="5">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18.009600000000002</v>
      </c>
    </row>
    <row r="8900" spans="1:22" ht="14.25" customHeight="1" x14ac:dyDescent="0.3">
      <c r="A8900" s="4">
        <v>8899</v>
      </c>
      <c r="B8900" s="4" t="s">
        <v>10304</v>
      </c>
      <c r="C8900" s="4">
        <f>YEAR(Data!$D8900)</f>
        <v>2012</v>
      </c>
      <c r="D8900" s="5">
        <v>41128</v>
      </c>
      <c r="E8900" s="5">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4">
        <v>148.49099999999996</v>
      </c>
    </row>
    <row r="8901" spans="1:22" ht="14.25" customHeight="1" x14ac:dyDescent="0.3">
      <c r="A8901" s="4">
        <v>8900</v>
      </c>
      <c r="B8901" s="4" t="s">
        <v>10304</v>
      </c>
      <c r="C8901" s="4">
        <f>YEAR(Data!$D8901)</f>
        <v>2012</v>
      </c>
      <c r="D8901" s="5">
        <v>41128</v>
      </c>
      <c r="E8901" s="5">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4">
        <v>11.778199999999998</v>
      </c>
    </row>
    <row r="8902" spans="1:22" ht="14.25" customHeight="1" x14ac:dyDescent="0.3">
      <c r="A8902" s="4">
        <v>8901</v>
      </c>
      <c r="B8902" s="4" t="s">
        <v>10305</v>
      </c>
      <c r="C8902" s="4">
        <f>YEAR(Data!$D8902)</f>
        <v>2013</v>
      </c>
      <c r="D8902" s="5">
        <v>41426</v>
      </c>
      <c r="E8902" s="5">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4">
        <v>-12.825599999999994</v>
      </c>
    </row>
    <row r="8903" spans="1:22" ht="14.25" customHeight="1" x14ac:dyDescent="0.3">
      <c r="A8903" s="4">
        <v>8902</v>
      </c>
      <c r="B8903" s="4" t="s">
        <v>10305</v>
      </c>
      <c r="C8903" s="4">
        <f>YEAR(Data!$D8903)</f>
        <v>2013</v>
      </c>
      <c r="D8903" s="5">
        <v>41426</v>
      </c>
      <c r="E8903" s="5">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4">
        <v>6.7048000000000005</v>
      </c>
    </row>
    <row r="8904" spans="1:22" ht="14.25" customHeight="1" x14ac:dyDescent="0.3">
      <c r="A8904" s="4">
        <v>8903</v>
      </c>
      <c r="B8904" s="4" t="s">
        <v>10305</v>
      </c>
      <c r="C8904" s="4">
        <f>YEAR(Data!$D8904)</f>
        <v>2013</v>
      </c>
      <c r="D8904" s="5">
        <v>41426</v>
      </c>
      <c r="E8904" s="5">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4">
        <v>-38.215799999999973</v>
      </c>
    </row>
    <row r="8905" spans="1:22" ht="14.25" customHeight="1" x14ac:dyDescent="0.3">
      <c r="A8905" s="4">
        <v>8904</v>
      </c>
      <c r="B8905" s="4" t="s">
        <v>10305</v>
      </c>
      <c r="C8905" s="4">
        <f>YEAR(Data!$D8905)</f>
        <v>2013</v>
      </c>
      <c r="D8905" s="5">
        <v>41426</v>
      </c>
      <c r="E8905" s="5">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4">
        <v>3.6288</v>
      </c>
    </row>
    <row r="8906" spans="1:22" ht="14.25" customHeight="1" x14ac:dyDescent="0.3">
      <c r="A8906" s="4">
        <v>8905</v>
      </c>
      <c r="B8906" s="4" t="s">
        <v>10306</v>
      </c>
      <c r="C8906" s="4">
        <f>YEAR(Data!$D8906)</f>
        <v>2013</v>
      </c>
      <c r="D8906" s="5">
        <v>41457</v>
      </c>
      <c r="E8906" s="5">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14.043800000000001</v>
      </c>
    </row>
    <row r="8907" spans="1:22" ht="14.25" customHeight="1" x14ac:dyDescent="0.3">
      <c r="A8907" s="4">
        <v>8906</v>
      </c>
      <c r="B8907" s="4" t="s">
        <v>10306</v>
      </c>
      <c r="C8907" s="4">
        <f>YEAR(Data!$D8907)</f>
        <v>2013</v>
      </c>
      <c r="D8907" s="5">
        <v>41457</v>
      </c>
      <c r="E8907" s="5">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4">
        <v>6.1679999999999975</v>
      </c>
    </row>
    <row r="8908" spans="1:22" ht="14.25" customHeight="1" x14ac:dyDescent="0.3">
      <c r="A8908" s="4">
        <v>8907</v>
      </c>
      <c r="B8908" s="4" t="s">
        <v>10306</v>
      </c>
      <c r="C8908" s="4">
        <f>YEAR(Data!$D8908)</f>
        <v>2013</v>
      </c>
      <c r="D8908" s="5">
        <v>41457</v>
      </c>
      <c r="E8908" s="5">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33.776999999999994</v>
      </c>
    </row>
    <row r="8909" spans="1:22" ht="14.25" customHeight="1" x14ac:dyDescent="0.3">
      <c r="A8909" s="4">
        <v>8908</v>
      </c>
      <c r="B8909" s="4" t="s">
        <v>10307</v>
      </c>
      <c r="C8909" s="4">
        <f>YEAR(Data!$D8909)</f>
        <v>2013</v>
      </c>
      <c r="D8909" s="5">
        <v>41627</v>
      </c>
      <c r="E8909" s="5">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4">
        <v>6.6976000000000013</v>
      </c>
    </row>
    <row r="8910" spans="1:22" ht="14.25" customHeight="1" x14ac:dyDescent="0.3">
      <c r="A8910" s="4">
        <v>8909</v>
      </c>
      <c r="B8910" s="4" t="s">
        <v>10308</v>
      </c>
      <c r="C8910" s="4">
        <f>YEAR(Data!$D8910)</f>
        <v>2012</v>
      </c>
      <c r="D8910" s="5">
        <v>40934</v>
      </c>
      <c r="E8910" s="5">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4">
        <v>84.051199999999994</v>
      </c>
    </row>
    <row r="8911" spans="1:22" ht="14.25" customHeight="1" x14ac:dyDescent="0.3">
      <c r="A8911" s="4">
        <v>8910</v>
      </c>
      <c r="B8911" s="4" t="s">
        <v>10309</v>
      </c>
      <c r="C8911" s="4">
        <f>YEAR(Data!$D8911)</f>
        <v>2014</v>
      </c>
      <c r="D8911" s="5">
        <v>41941</v>
      </c>
      <c r="E8911" s="5">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10.307099999999998</v>
      </c>
    </row>
    <row r="8912" spans="1:22" ht="14.25" customHeight="1" x14ac:dyDescent="0.3">
      <c r="A8912" s="4">
        <v>8911</v>
      </c>
      <c r="B8912" s="4" t="s">
        <v>10310</v>
      </c>
      <c r="C8912" s="4">
        <f>YEAR(Data!$D8912)</f>
        <v>2014</v>
      </c>
      <c r="D8912" s="5">
        <v>41948</v>
      </c>
      <c r="E8912" s="5">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4">
        <v>15.596099999999996</v>
      </c>
    </row>
    <row r="8913" spans="1:22" ht="14.25" customHeight="1" x14ac:dyDescent="0.3">
      <c r="A8913" s="4">
        <v>8912</v>
      </c>
      <c r="B8913" s="4" t="s">
        <v>10310</v>
      </c>
      <c r="C8913" s="4">
        <f>YEAR(Data!$D8913)</f>
        <v>2014</v>
      </c>
      <c r="D8913" s="5">
        <v>41948</v>
      </c>
      <c r="E8913" s="5">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4">
        <v>-32.383800000000008</v>
      </c>
    </row>
    <row r="8914" spans="1:22" ht="14.25" customHeight="1" x14ac:dyDescent="0.3">
      <c r="A8914" s="4">
        <v>8913</v>
      </c>
      <c r="B8914" s="4" t="s">
        <v>10310</v>
      </c>
      <c r="C8914" s="4">
        <f>YEAR(Data!$D8914)</f>
        <v>2014</v>
      </c>
      <c r="D8914" s="5">
        <v>41948</v>
      </c>
      <c r="E8914" s="5">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4">
        <v>-2.9700000000000006</v>
      </c>
    </row>
    <row r="8915" spans="1:22" ht="14.25" customHeight="1" x14ac:dyDescent="0.3">
      <c r="A8915" s="4">
        <v>8914</v>
      </c>
      <c r="B8915" s="4" t="s">
        <v>10310</v>
      </c>
      <c r="C8915" s="4">
        <f>YEAR(Data!$D8915)</f>
        <v>2014</v>
      </c>
      <c r="D8915" s="5">
        <v>41948</v>
      </c>
      <c r="E8915" s="5">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4">
        <v>1.7247999999999997</v>
      </c>
    </row>
    <row r="8916" spans="1:22" ht="14.25" customHeight="1" x14ac:dyDescent="0.3">
      <c r="A8916" s="4">
        <v>8915</v>
      </c>
      <c r="B8916" s="4" t="s">
        <v>10311</v>
      </c>
      <c r="C8916" s="4">
        <f>YEAR(Data!$D8916)</f>
        <v>2013</v>
      </c>
      <c r="D8916" s="5">
        <v>41404</v>
      </c>
      <c r="E8916" s="5">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4">
        <v>107.08199999999985</v>
      </c>
    </row>
    <row r="8917" spans="1:22" ht="14.25" customHeight="1" x14ac:dyDescent="0.3">
      <c r="A8917" s="4">
        <v>8916</v>
      </c>
      <c r="B8917" s="4" t="s">
        <v>10311</v>
      </c>
      <c r="C8917" s="4">
        <f>YEAR(Data!$D8917)</f>
        <v>2013</v>
      </c>
      <c r="D8917" s="5">
        <v>41404</v>
      </c>
      <c r="E8917" s="5">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4">
        <v>-20.435200000000002</v>
      </c>
    </row>
    <row r="8918" spans="1:22" ht="14.25" customHeight="1" x14ac:dyDescent="0.3">
      <c r="A8918" s="4">
        <v>8917</v>
      </c>
      <c r="B8918" s="4" t="s">
        <v>10311</v>
      </c>
      <c r="C8918" s="4">
        <f>YEAR(Data!$D8918)</f>
        <v>2013</v>
      </c>
      <c r="D8918" s="5">
        <v>41404</v>
      </c>
      <c r="E8918" s="5">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4">
        <v>-131.71680000000001</v>
      </c>
    </row>
    <row r="8919" spans="1:22" ht="14.25" customHeight="1" x14ac:dyDescent="0.3">
      <c r="A8919" s="4">
        <v>8918</v>
      </c>
      <c r="B8919" s="4" t="s">
        <v>10311</v>
      </c>
      <c r="C8919" s="4">
        <f>YEAR(Data!$D8919)</f>
        <v>2013</v>
      </c>
      <c r="D8919" s="5">
        <v>41404</v>
      </c>
      <c r="E8919" s="5">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26.823999999999995</v>
      </c>
    </row>
    <row r="8920" spans="1:22" ht="14.25" customHeight="1" x14ac:dyDescent="0.3">
      <c r="A8920" s="4">
        <v>8919</v>
      </c>
      <c r="B8920" s="4" t="s">
        <v>10311</v>
      </c>
      <c r="C8920" s="4">
        <f>YEAR(Data!$D8920)</f>
        <v>2013</v>
      </c>
      <c r="D8920" s="5">
        <v>41404</v>
      </c>
      <c r="E8920" s="5">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4">
        <v>-27.791999999999994</v>
      </c>
    </row>
    <row r="8921" spans="1:22" ht="14.25" customHeight="1" x14ac:dyDescent="0.3">
      <c r="A8921" s="4">
        <v>8920</v>
      </c>
      <c r="B8921" s="4" t="s">
        <v>10312</v>
      </c>
      <c r="C8921" s="4">
        <f>YEAR(Data!$D8921)</f>
        <v>2011</v>
      </c>
      <c r="D8921" s="5">
        <v>40635</v>
      </c>
      <c r="E8921" s="5">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4">
        <v>46.196799999999996</v>
      </c>
    </row>
    <row r="8922" spans="1:22" ht="14.25" customHeight="1" x14ac:dyDescent="0.3">
      <c r="A8922" s="4">
        <v>8921</v>
      </c>
      <c r="B8922" s="4" t="s">
        <v>10313</v>
      </c>
      <c r="C8922" s="4">
        <f>YEAR(Data!$D8922)</f>
        <v>2011</v>
      </c>
      <c r="D8922" s="5">
        <v>40661</v>
      </c>
      <c r="E8922" s="5">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ht="14.25" customHeight="1" x14ac:dyDescent="0.3">
      <c r="A8923" s="4">
        <v>8922</v>
      </c>
      <c r="B8923" s="4" t="s">
        <v>10314</v>
      </c>
      <c r="C8923" s="4">
        <f>YEAR(Data!$D8923)</f>
        <v>2013</v>
      </c>
      <c r="D8923" s="5">
        <v>41552</v>
      </c>
      <c r="E8923" s="5">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4">
        <v>19.754999999999999</v>
      </c>
    </row>
    <row r="8924" spans="1:22" ht="14.25" customHeight="1" x14ac:dyDescent="0.3">
      <c r="A8924" s="4">
        <v>8923</v>
      </c>
      <c r="B8924" s="4" t="s">
        <v>10314</v>
      </c>
      <c r="C8924" s="4">
        <f>YEAR(Data!$D8924)</f>
        <v>2013</v>
      </c>
      <c r="D8924" s="5">
        <v>41552</v>
      </c>
      <c r="E8924" s="5">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4">
        <v>2.6028000000000011</v>
      </c>
    </row>
    <row r="8925" spans="1:22" ht="14.25" customHeight="1" x14ac:dyDescent="0.3">
      <c r="A8925" s="4">
        <v>8924</v>
      </c>
      <c r="B8925" s="4" t="s">
        <v>10316</v>
      </c>
      <c r="C8925" s="4">
        <f>YEAR(Data!$D8925)</f>
        <v>2014</v>
      </c>
      <c r="D8925" s="5">
        <v>41802</v>
      </c>
      <c r="E8925" s="5">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4">
        <v>-3.8100000000000005</v>
      </c>
    </row>
    <row r="8926" spans="1:22" ht="14.25" customHeight="1" x14ac:dyDescent="0.3">
      <c r="A8926" s="4">
        <v>8925</v>
      </c>
      <c r="B8926" s="4" t="s">
        <v>10317</v>
      </c>
      <c r="C8926" s="4">
        <f>YEAR(Data!$D8926)</f>
        <v>2013</v>
      </c>
      <c r="D8926" s="5">
        <v>41304</v>
      </c>
      <c r="E8926" s="5">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4">
        <v>143.99680000000006</v>
      </c>
    </row>
    <row r="8927" spans="1:22" ht="14.25" customHeight="1" x14ac:dyDescent="0.3">
      <c r="A8927" s="4">
        <v>8926</v>
      </c>
      <c r="B8927" s="4" t="s">
        <v>10317</v>
      </c>
      <c r="C8927" s="4">
        <f>YEAR(Data!$D8927)</f>
        <v>2013</v>
      </c>
      <c r="D8927" s="5">
        <v>41304</v>
      </c>
      <c r="E8927" s="5">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4">
        <v>-2.678399999999999</v>
      </c>
    </row>
    <row r="8928" spans="1:22" ht="14.25" customHeight="1" x14ac:dyDescent="0.3">
      <c r="A8928" s="4">
        <v>8927</v>
      </c>
      <c r="B8928" s="4" t="s">
        <v>10317</v>
      </c>
      <c r="C8928" s="4">
        <f>YEAR(Data!$D8928)</f>
        <v>2013</v>
      </c>
      <c r="D8928" s="5">
        <v>41304</v>
      </c>
      <c r="E8928" s="5">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4">
        <v>-538.44600000000003</v>
      </c>
    </row>
    <row r="8929" spans="1:22" ht="14.25" customHeight="1" x14ac:dyDescent="0.3">
      <c r="A8929" s="4">
        <v>8928</v>
      </c>
      <c r="B8929" s="4" t="s">
        <v>10320</v>
      </c>
      <c r="C8929" s="4">
        <f>YEAR(Data!$D8929)</f>
        <v>2012</v>
      </c>
      <c r="D8929" s="5">
        <v>41179</v>
      </c>
      <c r="E8929" s="5">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ht="14.25" customHeight="1" x14ac:dyDescent="0.3">
      <c r="A8930" s="4">
        <v>8929</v>
      </c>
      <c r="B8930" s="4" t="s">
        <v>10321</v>
      </c>
      <c r="C8930" s="4">
        <f>YEAR(Data!$D8930)</f>
        <v>2012</v>
      </c>
      <c r="D8930" s="5">
        <v>41012</v>
      </c>
      <c r="E8930" s="5">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4">
        <v>-113.28200000000004</v>
      </c>
    </row>
    <row r="8931" spans="1:22" ht="14.25" customHeight="1" x14ac:dyDescent="0.3">
      <c r="A8931" s="4">
        <v>8930</v>
      </c>
      <c r="B8931" s="4" t="s">
        <v>10321</v>
      </c>
      <c r="C8931" s="4">
        <f>YEAR(Data!$D8931)</f>
        <v>2012</v>
      </c>
      <c r="D8931" s="5">
        <v>41012</v>
      </c>
      <c r="E8931" s="5">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4">
        <v>-45.294000000000011</v>
      </c>
    </row>
    <row r="8932" spans="1:22" ht="14.25" customHeight="1" x14ac:dyDescent="0.3">
      <c r="A8932" s="4">
        <v>8931</v>
      </c>
      <c r="B8932" s="4" t="s">
        <v>10321</v>
      </c>
      <c r="C8932" s="4">
        <f>YEAR(Data!$D8932)</f>
        <v>2012</v>
      </c>
      <c r="D8932" s="5">
        <v>41012</v>
      </c>
      <c r="E8932" s="5">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17.998199999999997</v>
      </c>
    </row>
    <row r="8933" spans="1:22" ht="14.25" customHeight="1" x14ac:dyDescent="0.3">
      <c r="A8933" s="4">
        <v>8932</v>
      </c>
      <c r="B8933" s="4" t="s">
        <v>10322</v>
      </c>
      <c r="C8933" s="4">
        <f>YEAR(Data!$D8933)</f>
        <v>2014</v>
      </c>
      <c r="D8933" s="5">
        <v>41992</v>
      </c>
      <c r="E8933" s="5">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4">
        <v>22.988499999999998</v>
      </c>
    </row>
    <row r="8934" spans="1:22" ht="14.25" customHeight="1" x14ac:dyDescent="0.3">
      <c r="A8934" s="4">
        <v>8933</v>
      </c>
      <c r="B8934" s="4" t="s">
        <v>10322</v>
      </c>
      <c r="C8934" s="4">
        <f>YEAR(Data!$D8934)</f>
        <v>2014</v>
      </c>
      <c r="D8934" s="5">
        <v>41992</v>
      </c>
      <c r="E8934" s="5">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4">
        <v>10.855799999999999</v>
      </c>
    </row>
    <row r="8935" spans="1:22" ht="14.25" customHeight="1" x14ac:dyDescent="0.3">
      <c r="A8935" s="4">
        <v>8934</v>
      </c>
      <c r="B8935" s="4" t="s">
        <v>10323</v>
      </c>
      <c r="C8935" s="4">
        <f>YEAR(Data!$D8935)</f>
        <v>2013</v>
      </c>
      <c r="D8935" s="5">
        <v>41348</v>
      </c>
      <c r="E8935" s="5">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4.3523999999999994</v>
      </c>
    </row>
    <row r="8936" spans="1:22" ht="14.25" customHeight="1" x14ac:dyDescent="0.3">
      <c r="A8936" s="4">
        <v>8935</v>
      </c>
      <c r="B8936" s="4" t="s">
        <v>10324</v>
      </c>
      <c r="C8936" s="4">
        <f>YEAR(Data!$D8936)</f>
        <v>2014</v>
      </c>
      <c r="D8936" s="5">
        <v>41879</v>
      </c>
      <c r="E8936" s="5">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ht="14.25" customHeight="1" x14ac:dyDescent="0.3">
      <c r="A8937" s="4">
        <v>8936</v>
      </c>
      <c r="B8937" s="4" t="s">
        <v>10324</v>
      </c>
      <c r="C8937" s="4">
        <f>YEAR(Data!$D8937)</f>
        <v>2014</v>
      </c>
      <c r="D8937" s="5">
        <v>41879</v>
      </c>
      <c r="E8937" s="5">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4">
        <v>209.97899999999993</v>
      </c>
    </row>
    <row r="8938" spans="1:22" ht="14.25" customHeight="1" x14ac:dyDescent="0.3">
      <c r="A8938" s="4">
        <v>8937</v>
      </c>
      <c r="B8938" s="4" t="s">
        <v>10325</v>
      </c>
      <c r="C8938" s="4">
        <f>YEAR(Data!$D8938)</f>
        <v>2012</v>
      </c>
      <c r="D8938" s="5">
        <v>41260</v>
      </c>
      <c r="E8938" s="5">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ht="14.25" customHeight="1" x14ac:dyDescent="0.3">
      <c r="A8939" s="4">
        <v>8938</v>
      </c>
      <c r="B8939" s="4" t="s">
        <v>10325</v>
      </c>
      <c r="C8939" s="4">
        <f>YEAR(Data!$D8939)</f>
        <v>2012</v>
      </c>
      <c r="D8939" s="5">
        <v>41260</v>
      </c>
      <c r="E8939" s="5">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4">
        <v>16.997999999999983</v>
      </c>
    </row>
    <row r="8940" spans="1:22" ht="14.25" customHeight="1" x14ac:dyDescent="0.3">
      <c r="A8940" s="4">
        <v>8939</v>
      </c>
      <c r="B8940" s="4" t="s">
        <v>10325</v>
      </c>
      <c r="C8940" s="4">
        <f>YEAR(Data!$D8940)</f>
        <v>2012</v>
      </c>
      <c r="D8940" s="5">
        <v>41260</v>
      </c>
      <c r="E8940" s="5">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7.0520000000000005</v>
      </c>
    </row>
    <row r="8941" spans="1:22" ht="14.25" customHeight="1" x14ac:dyDescent="0.3">
      <c r="A8941" s="4">
        <v>8940</v>
      </c>
      <c r="B8941" s="4" t="s">
        <v>10325</v>
      </c>
      <c r="C8941" s="4">
        <f>YEAR(Data!$D8941)</f>
        <v>2012</v>
      </c>
      <c r="D8941" s="5">
        <v>41260</v>
      </c>
      <c r="E8941" s="5">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4">
        <v>31.373999999999995</v>
      </c>
    </row>
    <row r="8942" spans="1:22" ht="14.25" customHeight="1" x14ac:dyDescent="0.3">
      <c r="A8942" s="4">
        <v>8941</v>
      </c>
      <c r="B8942" s="4" t="s">
        <v>10326</v>
      </c>
      <c r="C8942" s="4">
        <f>YEAR(Data!$D8942)</f>
        <v>2011</v>
      </c>
      <c r="D8942" s="5">
        <v>40777</v>
      </c>
      <c r="E8942" s="5">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4">
        <v>-1.8126000000000002</v>
      </c>
    </row>
    <row r="8943" spans="1:22" ht="14.25" customHeight="1" x14ac:dyDescent="0.3">
      <c r="A8943" s="4">
        <v>8942</v>
      </c>
      <c r="B8943" s="4" t="s">
        <v>10329</v>
      </c>
      <c r="C8943" s="4">
        <f>YEAR(Data!$D8943)</f>
        <v>2013</v>
      </c>
      <c r="D8943" s="5">
        <v>41582</v>
      </c>
      <c r="E8943" s="5">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ht="14.25" customHeight="1" x14ac:dyDescent="0.3">
      <c r="A8944" s="4">
        <v>8943</v>
      </c>
      <c r="B8944" s="4" t="s">
        <v>10329</v>
      </c>
      <c r="C8944" s="4">
        <f>YEAR(Data!$D8944)</f>
        <v>2013</v>
      </c>
      <c r="D8944" s="5">
        <v>41582</v>
      </c>
      <c r="E8944" s="5">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4">
        <v>-251.98739999999992</v>
      </c>
    </row>
    <row r="8945" spans="1:22" ht="14.25" customHeight="1" x14ac:dyDescent="0.3">
      <c r="A8945" s="4">
        <v>8944</v>
      </c>
      <c r="B8945" s="4" t="s">
        <v>10332</v>
      </c>
      <c r="C8945" s="4">
        <f>YEAR(Data!$D8945)</f>
        <v>2014</v>
      </c>
      <c r="D8945" s="5">
        <v>41923</v>
      </c>
      <c r="E8945" s="5">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4">
        <v>-47.871600000000001</v>
      </c>
    </row>
    <row r="8946" spans="1:22" ht="14.25" customHeight="1" x14ac:dyDescent="0.3">
      <c r="A8946" s="4">
        <v>8945</v>
      </c>
      <c r="B8946" s="4" t="s">
        <v>10333</v>
      </c>
      <c r="C8946" s="4">
        <f>YEAR(Data!$D8946)</f>
        <v>2011</v>
      </c>
      <c r="D8946" s="5">
        <v>40884</v>
      </c>
      <c r="E8946" s="5">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4">
        <v>80.791200000000003</v>
      </c>
    </row>
    <row r="8947" spans="1:22" ht="14.25" customHeight="1" x14ac:dyDescent="0.3">
      <c r="A8947" s="4">
        <v>8946</v>
      </c>
      <c r="B8947" s="4" t="s">
        <v>10334</v>
      </c>
      <c r="C8947" s="4">
        <f>YEAR(Data!$D8947)</f>
        <v>2011</v>
      </c>
      <c r="D8947" s="5">
        <v>40862</v>
      </c>
      <c r="E8947" s="5">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3.2849999999999993</v>
      </c>
    </row>
    <row r="8948" spans="1:22" ht="14.25" customHeight="1" x14ac:dyDescent="0.3">
      <c r="A8948" s="4">
        <v>8947</v>
      </c>
      <c r="B8948" s="4" t="s">
        <v>10335</v>
      </c>
      <c r="C8948" s="4">
        <f>YEAR(Data!$D8948)</f>
        <v>2014</v>
      </c>
      <c r="D8948" s="5">
        <v>41998</v>
      </c>
      <c r="E8948" s="5">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ht="14.25" customHeight="1" x14ac:dyDescent="0.3">
      <c r="A8949" s="4">
        <v>8948</v>
      </c>
      <c r="B8949" s="4" t="s">
        <v>10335</v>
      </c>
      <c r="C8949" s="4">
        <f>YEAR(Data!$D8949)</f>
        <v>2014</v>
      </c>
      <c r="D8949" s="5">
        <v>41998</v>
      </c>
      <c r="E8949" s="5">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4">
        <v>6.15</v>
      </c>
    </row>
    <row r="8950" spans="1:22" ht="14.25" customHeight="1" x14ac:dyDescent="0.3">
      <c r="A8950" s="4">
        <v>8949</v>
      </c>
      <c r="B8950" s="4" t="s">
        <v>10336</v>
      </c>
      <c r="C8950" s="4">
        <f>YEAR(Data!$D8950)</f>
        <v>2011</v>
      </c>
      <c r="D8950" s="5">
        <v>40901</v>
      </c>
      <c r="E8950" s="5">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4">
        <v>3.632200000000001</v>
      </c>
    </row>
    <row r="8951" spans="1:22" ht="14.25" customHeight="1" x14ac:dyDescent="0.3">
      <c r="A8951" s="4">
        <v>8950</v>
      </c>
      <c r="B8951" s="4" t="s">
        <v>10337</v>
      </c>
      <c r="C8951" s="4">
        <f>YEAR(Data!$D8951)</f>
        <v>2014</v>
      </c>
      <c r="D8951" s="5">
        <v>41996</v>
      </c>
      <c r="E8951" s="5">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4">
        <v>-249.32159999999999</v>
      </c>
    </row>
    <row r="8952" spans="1:22" ht="14.25" customHeight="1" x14ac:dyDescent="0.3">
      <c r="A8952" s="4">
        <v>8951</v>
      </c>
      <c r="B8952" s="4" t="s">
        <v>10337</v>
      </c>
      <c r="C8952" s="4">
        <f>YEAR(Data!$D8952)</f>
        <v>2014</v>
      </c>
      <c r="D8952" s="5">
        <v>41996</v>
      </c>
      <c r="E8952" s="5">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4">
        <v>7.615399999999994</v>
      </c>
    </row>
    <row r="8953" spans="1:22" ht="14.25" customHeight="1" x14ac:dyDescent="0.3">
      <c r="A8953" s="4">
        <v>8952</v>
      </c>
      <c r="B8953" s="4" t="s">
        <v>10337</v>
      </c>
      <c r="C8953" s="4">
        <f>YEAR(Data!$D8953)</f>
        <v>2014</v>
      </c>
      <c r="D8953" s="5">
        <v>41996</v>
      </c>
      <c r="E8953" s="5">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4">
        <v>1.961999999999998</v>
      </c>
    </row>
    <row r="8954" spans="1:22" ht="14.25" customHeight="1" x14ac:dyDescent="0.3">
      <c r="A8954" s="4">
        <v>8953</v>
      </c>
      <c r="B8954" s="4" t="s">
        <v>10337</v>
      </c>
      <c r="C8954" s="4">
        <f>YEAR(Data!$D8954)</f>
        <v>2014</v>
      </c>
      <c r="D8954" s="5">
        <v>41996</v>
      </c>
      <c r="E8954" s="5">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2.8909999999999982</v>
      </c>
    </row>
    <row r="8955" spans="1:22" ht="14.25" customHeight="1" x14ac:dyDescent="0.3">
      <c r="A8955" s="4">
        <v>8954</v>
      </c>
      <c r="B8955" s="4" t="s">
        <v>10337</v>
      </c>
      <c r="C8955" s="4">
        <f>YEAR(Data!$D8955)</f>
        <v>2014</v>
      </c>
      <c r="D8955" s="5">
        <v>41996</v>
      </c>
      <c r="E8955" s="5">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16.290999999999997</v>
      </c>
    </row>
    <row r="8956" spans="1:22" ht="14.25" customHeight="1" x14ac:dyDescent="0.3">
      <c r="A8956" s="4">
        <v>8955</v>
      </c>
      <c r="B8956" s="4" t="s">
        <v>10338</v>
      </c>
      <c r="C8956" s="4">
        <f>YEAR(Data!$D8956)</f>
        <v>2011</v>
      </c>
      <c r="D8956" s="5">
        <v>40763</v>
      </c>
      <c r="E8956" s="5">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4">
        <v>-7.7727999999999895</v>
      </c>
    </row>
    <row r="8957" spans="1:22" ht="14.25" customHeight="1" x14ac:dyDescent="0.3">
      <c r="A8957" s="4">
        <v>8956</v>
      </c>
      <c r="B8957" s="4" t="s">
        <v>10339</v>
      </c>
      <c r="C8957" s="4">
        <f>YEAR(Data!$D8957)</f>
        <v>2011</v>
      </c>
      <c r="D8957" s="5">
        <v>40806</v>
      </c>
      <c r="E8957" s="5">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4">
        <v>3.8519999999999994</v>
      </c>
    </row>
    <row r="8958" spans="1:22" ht="14.25" customHeight="1" x14ac:dyDescent="0.3">
      <c r="A8958" s="4">
        <v>8957</v>
      </c>
      <c r="B8958" s="4" t="s">
        <v>10340</v>
      </c>
      <c r="C8958" s="4">
        <f>YEAR(Data!$D8958)</f>
        <v>2014</v>
      </c>
      <c r="D8958" s="5">
        <v>41999</v>
      </c>
      <c r="E8958" s="5">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4">
        <v>5.7750000000000021</v>
      </c>
    </row>
    <row r="8959" spans="1:22" ht="14.25" customHeight="1" x14ac:dyDescent="0.3">
      <c r="A8959" s="4">
        <v>8958</v>
      </c>
      <c r="B8959" s="4" t="s">
        <v>10340</v>
      </c>
      <c r="C8959" s="4">
        <f>YEAR(Data!$D8959)</f>
        <v>2014</v>
      </c>
      <c r="D8959" s="5">
        <v>41999</v>
      </c>
      <c r="E8959" s="5">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4">
        <v>-7.2000000000000028</v>
      </c>
    </row>
    <row r="8960" spans="1:22" ht="14.25" customHeight="1" x14ac:dyDescent="0.3">
      <c r="A8960" s="4">
        <v>8959</v>
      </c>
      <c r="B8960" s="4" t="s">
        <v>10341</v>
      </c>
      <c r="C8960" s="4">
        <f>YEAR(Data!$D8960)</f>
        <v>2014</v>
      </c>
      <c r="D8960" s="5">
        <v>41969</v>
      </c>
      <c r="E8960" s="5">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37.494999999999962</v>
      </c>
    </row>
    <row r="8961" spans="1:22" ht="14.25" customHeight="1" x14ac:dyDescent="0.3">
      <c r="A8961" s="4">
        <v>8960</v>
      </c>
      <c r="B8961" s="4" t="s">
        <v>10341</v>
      </c>
      <c r="C8961" s="4">
        <f>YEAR(Data!$D8961)</f>
        <v>2014</v>
      </c>
      <c r="D8961" s="5">
        <v>41969</v>
      </c>
      <c r="E8961" s="5">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4">
        <v>-179.77600000000001</v>
      </c>
    </row>
    <row r="8962" spans="1:22" ht="14.25" customHeight="1" x14ac:dyDescent="0.3">
      <c r="A8962" s="4">
        <v>8961</v>
      </c>
      <c r="B8962" s="4" t="s">
        <v>10341</v>
      </c>
      <c r="C8962" s="4">
        <f>YEAR(Data!$D8962)</f>
        <v>2014</v>
      </c>
      <c r="D8962" s="5">
        <v>41969</v>
      </c>
      <c r="E8962" s="5">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4">
        <v>-24.397999999999911</v>
      </c>
    </row>
    <row r="8963" spans="1:22" ht="14.25" customHeight="1" x14ac:dyDescent="0.3">
      <c r="A8963" s="4">
        <v>8962</v>
      </c>
      <c r="B8963" s="4" t="s">
        <v>10341</v>
      </c>
      <c r="C8963" s="4">
        <f>YEAR(Data!$D8963)</f>
        <v>2014</v>
      </c>
      <c r="D8963" s="5">
        <v>41969</v>
      </c>
      <c r="E8963" s="5">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4">
        <v>3.7375999999999996</v>
      </c>
    </row>
    <row r="8964" spans="1:22" ht="14.25" customHeight="1" x14ac:dyDescent="0.3">
      <c r="A8964" s="4">
        <v>8963</v>
      </c>
      <c r="B8964" s="4" t="s">
        <v>10342</v>
      </c>
      <c r="C8964" s="4">
        <f>YEAR(Data!$D8964)</f>
        <v>2013</v>
      </c>
      <c r="D8964" s="5">
        <v>41584</v>
      </c>
      <c r="E8964" s="5">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4">
        <v>71.229600000000005</v>
      </c>
    </row>
    <row r="8965" spans="1:22" ht="14.25" customHeight="1" x14ac:dyDescent="0.3">
      <c r="A8965" s="4">
        <v>8964</v>
      </c>
      <c r="B8965" s="4" t="s">
        <v>10342</v>
      </c>
      <c r="C8965" s="4">
        <f>YEAR(Data!$D8965)</f>
        <v>2013</v>
      </c>
      <c r="D8965" s="5">
        <v>41584</v>
      </c>
      <c r="E8965" s="5">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18.893699999999995</v>
      </c>
    </row>
    <row r="8966" spans="1:22" ht="14.25" customHeight="1" x14ac:dyDescent="0.3">
      <c r="A8966" s="4">
        <v>8965</v>
      </c>
      <c r="B8966" s="4" t="s">
        <v>10342</v>
      </c>
      <c r="C8966" s="4">
        <f>YEAR(Data!$D8966)</f>
        <v>2013</v>
      </c>
      <c r="D8966" s="5">
        <v>41584</v>
      </c>
      <c r="E8966" s="5">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4">
        <v>75.679999999999978</v>
      </c>
    </row>
    <row r="8967" spans="1:22" ht="14.25" customHeight="1" x14ac:dyDescent="0.3">
      <c r="A8967" s="4">
        <v>8966</v>
      </c>
      <c r="B8967" s="4" t="s">
        <v>10343</v>
      </c>
      <c r="C8967" s="4">
        <f>YEAR(Data!$D8967)</f>
        <v>2014</v>
      </c>
      <c r="D8967" s="5">
        <v>41950</v>
      </c>
      <c r="E8967" s="5">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4">
        <v>-1.934400000000001</v>
      </c>
    </row>
    <row r="8968" spans="1:22" ht="14.25" customHeight="1" x14ac:dyDescent="0.3">
      <c r="A8968" s="4">
        <v>8967</v>
      </c>
      <c r="B8968" s="4" t="s">
        <v>10344</v>
      </c>
      <c r="C8968" s="4">
        <f>YEAR(Data!$D8968)</f>
        <v>2013</v>
      </c>
      <c r="D8968" s="5">
        <v>41582</v>
      </c>
      <c r="E8968" s="5">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14.399999999999999</v>
      </c>
    </row>
    <row r="8969" spans="1:22" ht="14.25" customHeight="1" x14ac:dyDescent="0.3">
      <c r="A8969" s="4">
        <v>8968</v>
      </c>
      <c r="B8969" s="4" t="s">
        <v>10344</v>
      </c>
      <c r="C8969" s="4">
        <f>YEAR(Data!$D8969)</f>
        <v>2013</v>
      </c>
      <c r="D8969" s="5">
        <v>41582</v>
      </c>
      <c r="E8969" s="5">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-13.432999999999993</v>
      </c>
    </row>
    <row r="8970" spans="1:22" ht="14.25" customHeight="1" x14ac:dyDescent="0.3">
      <c r="A8970" s="4">
        <v>8969</v>
      </c>
      <c r="B8970" s="4" t="s">
        <v>10345</v>
      </c>
      <c r="C8970" s="4">
        <f>YEAR(Data!$D8970)</f>
        <v>2011</v>
      </c>
      <c r="D8970" s="5">
        <v>40907</v>
      </c>
      <c r="E8970" s="5">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-8.803799999999999</v>
      </c>
    </row>
    <row r="8971" spans="1:22" ht="14.25" customHeight="1" x14ac:dyDescent="0.3">
      <c r="A8971" s="4">
        <v>8970</v>
      </c>
      <c r="B8971" s="4" t="s">
        <v>10346</v>
      </c>
      <c r="C8971" s="4">
        <f>YEAR(Data!$D8971)</f>
        <v>2014</v>
      </c>
      <c r="D8971" s="5">
        <v>41976</v>
      </c>
      <c r="E8971" s="5">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1.7262000000000022</v>
      </c>
    </row>
    <row r="8972" spans="1:22" ht="14.25" customHeight="1" x14ac:dyDescent="0.3">
      <c r="A8972" s="4">
        <v>8971</v>
      </c>
      <c r="B8972" s="4" t="s">
        <v>10346</v>
      </c>
      <c r="C8972" s="4">
        <f>YEAR(Data!$D8972)</f>
        <v>2014</v>
      </c>
      <c r="D8972" s="5">
        <v>41976</v>
      </c>
      <c r="E8972" s="5">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4">
        <v>-25.198000000000008</v>
      </c>
    </row>
    <row r="8973" spans="1:22" ht="14.25" customHeight="1" x14ac:dyDescent="0.3">
      <c r="A8973" s="4">
        <v>8972</v>
      </c>
      <c r="B8973" s="4" t="s">
        <v>10347</v>
      </c>
      <c r="C8973" s="4">
        <f>YEAR(Data!$D8973)</f>
        <v>2014</v>
      </c>
      <c r="D8973" s="5">
        <v>41723</v>
      </c>
      <c r="E8973" s="5">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60.391999999999967</v>
      </c>
    </row>
    <row r="8974" spans="1:22" ht="14.25" customHeight="1" x14ac:dyDescent="0.3">
      <c r="A8974" s="4">
        <v>8973</v>
      </c>
      <c r="B8974" s="4" t="s">
        <v>10348</v>
      </c>
      <c r="C8974" s="4">
        <f>YEAR(Data!$D8974)</f>
        <v>2011</v>
      </c>
      <c r="D8974" s="5">
        <v>40866</v>
      </c>
      <c r="E8974" s="5">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-1.187400000000002</v>
      </c>
    </row>
    <row r="8975" spans="1:22" ht="14.25" customHeight="1" x14ac:dyDescent="0.3">
      <c r="A8975" s="4">
        <v>8974</v>
      </c>
      <c r="B8975" s="4" t="s">
        <v>10349</v>
      </c>
      <c r="C8975" s="4">
        <f>YEAR(Data!$D8975)</f>
        <v>2014</v>
      </c>
      <c r="D8975" s="5">
        <v>41755</v>
      </c>
      <c r="E8975" s="5">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4">
        <v>28.410200000000017</v>
      </c>
    </row>
    <row r="8976" spans="1:22" ht="14.25" customHeight="1" x14ac:dyDescent="0.3">
      <c r="A8976" s="4">
        <v>8975</v>
      </c>
      <c r="B8976" s="4" t="s">
        <v>10350</v>
      </c>
      <c r="C8976" s="4">
        <f>YEAR(Data!$D8976)</f>
        <v>2014</v>
      </c>
      <c r="D8976" s="5">
        <v>41967</v>
      </c>
      <c r="E8976" s="5">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4">
        <v>12.700800000000001</v>
      </c>
    </row>
    <row r="8977" spans="1:22" ht="14.25" customHeight="1" x14ac:dyDescent="0.3">
      <c r="A8977" s="4">
        <v>8976</v>
      </c>
      <c r="B8977" s="4" t="s">
        <v>10350</v>
      </c>
      <c r="C8977" s="4">
        <f>YEAR(Data!$D8977)</f>
        <v>2014</v>
      </c>
      <c r="D8977" s="5">
        <v>41967</v>
      </c>
      <c r="E8977" s="5">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4">
        <v>29.363999999999997</v>
      </c>
    </row>
    <row r="8978" spans="1:22" ht="14.25" customHeight="1" x14ac:dyDescent="0.3">
      <c r="A8978" s="4">
        <v>8977</v>
      </c>
      <c r="B8978" s="4" t="s">
        <v>10350</v>
      </c>
      <c r="C8978" s="4">
        <f>YEAR(Data!$D8978)</f>
        <v>2014</v>
      </c>
      <c r="D8978" s="5">
        <v>41967</v>
      </c>
      <c r="E8978" s="5">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-31.033499999999989</v>
      </c>
    </row>
    <row r="8979" spans="1:22" ht="14.25" customHeight="1" x14ac:dyDescent="0.3">
      <c r="A8979" s="4">
        <v>8978</v>
      </c>
      <c r="B8979" s="4" t="s">
        <v>10350</v>
      </c>
      <c r="C8979" s="4">
        <f>YEAR(Data!$D8979)</f>
        <v>2014</v>
      </c>
      <c r="D8979" s="5">
        <v>41967</v>
      </c>
      <c r="E8979" s="5">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4">
        <v>-9.1560000000000006</v>
      </c>
    </row>
    <row r="8980" spans="1:22" ht="14.25" customHeight="1" x14ac:dyDescent="0.3">
      <c r="A8980" s="4">
        <v>8979</v>
      </c>
      <c r="B8980" s="4" t="s">
        <v>10351</v>
      </c>
      <c r="C8980" s="4">
        <f>YEAR(Data!$D8980)</f>
        <v>2011</v>
      </c>
      <c r="D8980" s="5">
        <v>40850</v>
      </c>
      <c r="E8980" s="5">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4">
        <v>2.8224</v>
      </c>
    </row>
    <row r="8981" spans="1:22" ht="14.25" customHeight="1" x14ac:dyDescent="0.3">
      <c r="A8981" s="4">
        <v>8980</v>
      </c>
      <c r="B8981" s="4" t="s">
        <v>10352</v>
      </c>
      <c r="C8981" s="4">
        <f>YEAR(Data!$D8981)</f>
        <v>2012</v>
      </c>
      <c r="D8981" s="5">
        <v>41201</v>
      </c>
      <c r="E8981" s="5">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4">
        <v>-2.8380000000000001</v>
      </c>
    </row>
    <row r="8982" spans="1:22" ht="14.25" customHeight="1" x14ac:dyDescent="0.3">
      <c r="A8982" s="4">
        <v>8981</v>
      </c>
      <c r="B8982" s="4" t="s">
        <v>10353</v>
      </c>
      <c r="C8982" s="4">
        <f>YEAR(Data!$D8982)</f>
        <v>2011</v>
      </c>
      <c r="D8982" s="5">
        <v>40581</v>
      </c>
      <c r="E8982" s="5">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4">
        <v>-14.770800000000001</v>
      </c>
    </row>
    <row r="8983" spans="1:22" ht="14.25" customHeight="1" x14ac:dyDescent="0.3">
      <c r="A8983" s="4">
        <v>8982</v>
      </c>
      <c r="B8983" s="4" t="s">
        <v>10355</v>
      </c>
      <c r="C8983" s="4">
        <f>YEAR(Data!$D8983)</f>
        <v>2013</v>
      </c>
      <c r="D8983" s="5">
        <v>41340</v>
      </c>
      <c r="E8983" s="5">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4">
        <v>-6.3018000000000001</v>
      </c>
    </row>
    <row r="8984" spans="1:22" ht="14.25" customHeight="1" x14ac:dyDescent="0.3">
      <c r="A8984" s="4">
        <v>8983</v>
      </c>
      <c r="B8984" s="4" t="s">
        <v>10355</v>
      </c>
      <c r="C8984" s="4">
        <f>YEAR(Data!$D8984)</f>
        <v>2013</v>
      </c>
      <c r="D8984" s="5">
        <v>41340</v>
      </c>
      <c r="E8984" s="5">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4">
        <v>-2.764800000000001</v>
      </c>
    </row>
    <row r="8985" spans="1:22" ht="14.25" customHeight="1" x14ac:dyDescent="0.3">
      <c r="A8985" s="4">
        <v>8984</v>
      </c>
      <c r="B8985" s="4" t="s">
        <v>10355</v>
      </c>
      <c r="C8985" s="4">
        <f>YEAR(Data!$D8985)</f>
        <v>2013</v>
      </c>
      <c r="D8985" s="5">
        <v>41340</v>
      </c>
      <c r="E8985" s="5">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ht="14.25" customHeight="1" x14ac:dyDescent="0.3">
      <c r="A8986" s="4">
        <v>8985</v>
      </c>
      <c r="B8986" s="4" t="s">
        <v>10355</v>
      </c>
      <c r="C8986" s="4">
        <f>YEAR(Data!$D8986)</f>
        <v>2013</v>
      </c>
      <c r="D8986" s="5">
        <v>41340</v>
      </c>
      <c r="E8986" s="5">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4">
        <v>-99.266399999999976</v>
      </c>
    </row>
    <row r="8987" spans="1:22" ht="14.25" customHeight="1" x14ac:dyDescent="0.3">
      <c r="A8987" s="4">
        <v>8986</v>
      </c>
      <c r="B8987" s="4" t="s">
        <v>10356</v>
      </c>
      <c r="C8987" s="4">
        <f>YEAR(Data!$D8987)</f>
        <v>2012</v>
      </c>
      <c r="D8987" s="5">
        <v>41246</v>
      </c>
      <c r="E8987" s="5">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12.667199999999994</v>
      </c>
    </row>
    <row r="8988" spans="1:22" ht="14.25" customHeight="1" x14ac:dyDescent="0.3">
      <c r="A8988" s="4">
        <v>8987</v>
      </c>
      <c r="B8988" s="4" t="s">
        <v>10356</v>
      </c>
      <c r="C8988" s="4">
        <f>YEAR(Data!$D8988)</f>
        <v>2012</v>
      </c>
      <c r="D8988" s="5">
        <v>41246</v>
      </c>
      <c r="E8988" s="5">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4">
        <v>-73.57699999999997</v>
      </c>
    </row>
    <row r="8989" spans="1:22" ht="14.25" customHeight="1" x14ac:dyDescent="0.3">
      <c r="A8989" s="4">
        <v>8988</v>
      </c>
      <c r="B8989" s="4" t="s">
        <v>10356</v>
      </c>
      <c r="C8989" s="4">
        <f>YEAR(Data!$D8989)</f>
        <v>2012</v>
      </c>
      <c r="D8989" s="5">
        <v>41246</v>
      </c>
      <c r="E8989" s="5">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9.2386000000000053</v>
      </c>
    </row>
    <row r="8990" spans="1:22" ht="14.25" customHeight="1" x14ac:dyDescent="0.3">
      <c r="A8990" s="4">
        <v>8989</v>
      </c>
      <c r="B8990" s="4" t="s">
        <v>10356</v>
      </c>
      <c r="C8990" s="4">
        <f>YEAR(Data!$D8990)</f>
        <v>2012</v>
      </c>
      <c r="D8990" s="5">
        <v>41246</v>
      </c>
      <c r="E8990" s="5">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1.1679999999999997</v>
      </c>
    </row>
    <row r="8991" spans="1:22" ht="14.25" customHeight="1" x14ac:dyDescent="0.3">
      <c r="A8991" s="4">
        <v>8990</v>
      </c>
      <c r="B8991" s="4" t="s">
        <v>10357</v>
      </c>
      <c r="C8991" s="4">
        <f>YEAR(Data!$D8991)</f>
        <v>2012</v>
      </c>
      <c r="D8991" s="5">
        <v>41267</v>
      </c>
      <c r="E8991" s="5">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4">
        <v>3.7751999999999999</v>
      </c>
    </row>
    <row r="8992" spans="1:22" ht="14.25" customHeight="1" x14ac:dyDescent="0.3">
      <c r="A8992" s="4">
        <v>8991</v>
      </c>
      <c r="B8992" s="4" t="s">
        <v>10357</v>
      </c>
      <c r="C8992" s="4">
        <f>YEAR(Data!$D8992)</f>
        <v>2012</v>
      </c>
      <c r="D8992" s="5">
        <v>41267</v>
      </c>
      <c r="E8992" s="5">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4">
        <v>2302.9670999999998</v>
      </c>
    </row>
    <row r="8993" spans="1:22" ht="14.25" customHeight="1" x14ac:dyDescent="0.3">
      <c r="A8993" s="4">
        <v>8992</v>
      </c>
      <c r="B8993" s="4" t="s">
        <v>10358</v>
      </c>
      <c r="C8993" s="4">
        <f>YEAR(Data!$D8993)</f>
        <v>2014</v>
      </c>
      <c r="D8993" s="5">
        <v>41914</v>
      </c>
      <c r="E8993" s="5">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ht="14.25" customHeight="1" x14ac:dyDescent="0.3">
      <c r="A8994" s="4">
        <v>8993</v>
      </c>
      <c r="B8994" s="4" t="s">
        <v>10359</v>
      </c>
      <c r="C8994" s="4">
        <f>YEAR(Data!$D8994)</f>
        <v>2014</v>
      </c>
      <c r="D8994" s="5">
        <v>41929</v>
      </c>
      <c r="E8994" s="5">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4">
        <v>4.4004000000000003</v>
      </c>
    </row>
    <row r="8995" spans="1:22" ht="14.25" customHeight="1" x14ac:dyDescent="0.3">
      <c r="A8995" s="4">
        <v>8994</v>
      </c>
      <c r="B8995" s="4" t="s">
        <v>10359</v>
      </c>
      <c r="C8995" s="4">
        <f>YEAR(Data!$D8995)</f>
        <v>2014</v>
      </c>
      <c r="D8995" s="5">
        <v>41929</v>
      </c>
      <c r="E8995" s="5">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4">
        <v>-968.88329999999996</v>
      </c>
    </row>
    <row r="8996" spans="1:22" ht="14.25" customHeight="1" x14ac:dyDescent="0.3">
      <c r="A8996" s="4">
        <v>8995</v>
      </c>
      <c r="B8996" s="4" t="s">
        <v>10360</v>
      </c>
      <c r="C8996" s="4">
        <f>YEAR(Data!$D8996)</f>
        <v>2011</v>
      </c>
      <c r="D8996" s="5">
        <v>40770</v>
      </c>
      <c r="E8996" s="5">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4">
        <v>29.691999999999993</v>
      </c>
    </row>
    <row r="8997" spans="1:22" ht="14.25" customHeight="1" x14ac:dyDescent="0.3">
      <c r="A8997" s="4">
        <v>8996</v>
      </c>
      <c r="B8997" s="4" t="s">
        <v>10360</v>
      </c>
      <c r="C8997" s="4">
        <f>YEAR(Data!$D8997)</f>
        <v>2011</v>
      </c>
      <c r="D8997" s="5">
        <v>40770</v>
      </c>
      <c r="E8997" s="5">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4">
        <v>17.126999999999988</v>
      </c>
    </row>
    <row r="8998" spans="1:22" ht="14.25" customHeight="1" x14ac:dyDescent="0.3">
      <c r="A8998" s="4">
        <v>8997</v>
      </c>
      <c r="B8998" s="4" t="s">
        <v>10361</v>
      </c>
      <c r="C8998" s="4">
        <f>YEAR(Data!$D8998)</f>
        <v>2014</v>
      </c>
      <c r="D8998" s="5">
        <v>41955</v>
      </c>
      <c r="E8998" s="5">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ht="14.25" customHeight="1" x14ac:dyDescent="0.3">
      <c r="A8999" s="4">
        <v>8998</v>
      </c>
      <c r="B8999" s="4" t="s">
        <v>10362</v>
      </c>
      <c r="C8999" s="4">
        <f>YEAR(Data!$D8999)</f>
        <v>2014</v>
      </c>
      <c r="D8999" s="5">
        <v>41719</v>
      </c>
      <c r="E8999" s="5">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19.137599999999992</v>
      </c>
    </row>
    <row r="9000" spans="1:22" ht="14.25" customHeight="1" x14ac:dyDescent="0.3">
      <c r="A9000" s="4">
        <v>8999</v>
      </c>
      <c r="B9000" s="4" t="s">
        <v>10362</v>
      </c>
      <c r="C9000" s="4">
        <f>YEAR(Data!$D9000)</f>
        <v>2014</v>
      </c>
      <c r="D9000" s="5">
        <v>41719</v>
      </c>
      <c r="E9000" s="5">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102.77399999999999</v>
      </c>
    </row>
    <row r="9001" spans="1:22" ht="14.25" customHeight="1" x14ac:dyDescent="0.3">
      <c r="A9001" s="4">
        <v>9000</v>
      </c>
      <c r="B9001" s="4" t="s">
        <v>10363</v>
      </c>
      <c r="C9001" s="4">
        <f>YEAR(Data!$D9001)</f>
        <v>2014</v>
      </c>
      <c r="D9001" s="5">
        <v>41773</v>
      </c>
      <c r="E9001" s="5">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4">
        <v>-124.431</v>
      </c>
    </row>
    <row r="9002" spans="1:22" ht="14.25" customHeight="1" x14ac:dyDescent="0.3">
      <c r="A9002" s="4">
        <v>9001</v>
      </c>
      <c r="B9002" s="4" t="s">
        <v>10364</v>
      </c>
      <c r="C9002" s="4">
        <f>YEAR(Data!$D9002)</f>
        <v>2011</v>
      </c>
      <c r="D9002" s="5">
        <v>40716</v>
      </c>
      <c r="E9002" s="5">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4">
        <v>-6.0323999999999991</v>
      </c>
    </row>
    <row r="9003" spans="1:22" ht="14.25" customHeight="1" x14ac:dyDescent="0.3">
      <c r="A9003" s="4">
        <v>9002</v>
      </c>
      <c r="B9003" s="4" t="s">
        <v>10365</v>
      </c>
      <c r="C9003" s="4">
        <f>YEAR(Data!$D9003)</f>
        <v>2011</v>
      </c>
      <c r="D9003" s="5">
        <v>40879</v>
      </c>
      <c r="E9003" s="5">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4">
        <v>0.83300000000000018</v>
      </c>
    </row>
    <row r="9004" spans="1:22" ht="14.25" customHeight="1" x14ac:dyDescent="0.3">
      <c r="A9004" s="4">
        <v>9003</v>
      </c>
      <c r="B9004" s="4" t="s">
        <v>10365</v>
      </c>
      <c r="C9004" s="4">
        <f>YEAR(Data!$D9004)</f>
        <v>2011</v>
      </c>
      <c r="D9004" s="5">
        <v>40879</v>
      </c>
      <c r="E9004" s="5">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4">
        <v>7.1627999999999998</v>
      </c>
    </row>
    <row r="9005" spans="1:22" ht="14.25" customHeight="1" x14ac:dyDescent="0.3">
      <c r="A9005" s="4">
        <v>9004</v>
      </c>
      <c r="B9005" s="4" t="s">
        <v>10366</v>
      </c>
      <c r="C9005" s="4">
        <f>YEAR(Data!$D9005)</f>
        <v>2012</v>
      </c>
      <c r="D9005" s="5">
        <v>41004</v>
      </c>
      <c r="E9005" s="5">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26.393399999999986</v>
      </c>
    </row>
    <row r="9006" spans="1:22" ht="14.25" customHeight="1" x14ac:dyDescent="0.3">
      <c r="A9006" s="4">
        <v>9005</v>
      </c>
      <c r="B9006" s="4" t="s">
        <v>10366</v>
      </c>
      <c r="C9006" s="4">
        <f>YEAR(Data!$D9006)</f>
        <v>2012</v>
      </c>
      <c r="D9006" s="5">
        <v>41004</v>
      </c>
      <c r="E9006" s="5">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4">
        <v>6.4368000000000016</v>
      </c>
    </row>
    <row r="9007" spans="1:22" ht="14.25" customHeight="1" x14ac:dyDescent="0.3">
      <c r="A9007" s="4">
        <v>9006</v>
      </c>
      <c r="B9007" s="4" t="s">
        <v>10367</v>
      </c>
      <c r="C9007" s="4">
        <f>YEAR(Data!$D9007)</f>
        <v>2014</v>
      </c>
      <c r="D9007" s="5">
        <v>41962</v>
      </c>
      <c r="E9007" s="5">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24.980400000000007</v>
      </c>
    </row>
    <row r="9008" spans="1:22" ht="14.25" customHeight="1" x14ac:dyDescent="0.3">
      <c r="A9008" s="4">
        <v>9007</v>
      </c>
      <c r="B9008" s="4" t="s">
        <v>10367</v>
      </c>
      <c r="C9008" s="4">
        <f>YEAR(Data!$D9008)</f>
        <v>2014</v>
      </c>
      <c r="D9008" s="5">
        <v>41962</v>
      </c>
      <c r="E9008" s="5">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ht="14.25" customHeight="1" x14ac:dyDescent="0.3">
      <c r="A9009" s="4">
        <v>9008</v>
      </c>
      <c r="B9009" s="4" t="s">
        <v>10367</v>
      </c>
      <c r="C9009" s="4">
        <f>YEAR(Data!$D9009)</f>
        <v>2014</v>
      </c>
      <c r="D9009" s="5">
        <v>41962</v>
      </c>
      <c r="E9009" s="5">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4">
        <v>3.4685999999999999</v>
      </c>
    </row>
    <row r="9010" spans="1:22" ht="14.25" customHeight="1" x14ac:dyDescent="0.3">
      <c r="A9010" s="4">
        <v>9009</v>
      </c>
      <c r="B9010" s="4" t="s">
        <v>10367</v>
      </c>
      <c r="C9010" s="4">
        <f>YEAR(Data!$D9010)</f>
        <v>2014</v>
      </c>
      <c r="D9010" s="5">
        <v>41962</v>
      </c>
      <c r="E9010" s="5">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ht="14.25" customHeight="1" x14ac:dyDescent="0.3">
      <c r="A9011" s="4">
        <v>9010</v>
      </c>
      <c r="B9011" s="4" t="s">
        <v>10368</v>
      </c>
      <c r="C9011" s="4">
        <f>YEAR(Data!$D9011)</f>
        <v>2014</v>
      </c>
      <c r="D9011" s="5">
        <v>41833</v>
      </c>
      <c r="E9011" s="5">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4">
        <v>1.1924999999999997</v>
      </c>
    </row>
    <row r="9012" spans="1:22" ht="14.25" customHeight="1" x14ac:dyDescent="0.3">
      <c r="A9012" s="4">
        <v>9011</v>
      </c>
      <c r="B9012" s="4" t="s">
        <v>10369</v>
      </c>
      <c r="C9012" s="4">
        <f>YEAR(Data!$D9012)</f>
        <v>2014</v>
      </c>
      <c r="D9012" s="5">
        <v>41779</v>
      </c>
      <c r="E9012" s="5">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4">
        <v>12.8184</v>
      </c>
    </row>
    <row r="9013" spans="1:22" ht="14.25" customHeight="1" x14ac:dyDescent="0.3">
      <c r="A9013" s="4">
        <v>9012</v>
      </c>
      <c r="B9013" s="4" t="s">
        <v>10370</v>
      </c>
      <c r="C9013" s="4">
        <f>YEAR(Data!$D9013)</f>
        <v>2012</v>
      </c>
      <c r="D9013" s="5">
        <v>41263</v>
      </c>
      <c r="E9013" s="5">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4">
        <v>21.42</v>
      </c>
    </row>
    <row r="9014" spans="1:22" ht="14.25" customHeight="1" x14ac:dyDescent="0.3">
      <c r="A9014" s="4">
        <v>9013</v>
      </c>
      <c r="B9014" s="4" t="s">
        <v>10371</v>
      </c>
      <c r="C9014" s="4">
        <f>YEAR(Data!$D9014)</f>
        <v>2013</v>
      </c>
      <c r="D9014" s="5">
        <v>41326</v>
      </c>
      <c r="E9014" s="5">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4">
        <v>66.541999999999987</v>
      </c>
    </row>
    <row r="9015" spans="1:22" ht="14.25" customHeight="1" x14ac:dyDescent="0.3">
      <c r="A9015" s="4">
        <v>9014</v>
      </c>
      <c r="B9015" s="4" t="s">
        <v>10372</v>
      </c>
      <c r="C9015" s="4">
        <f>YEAR(Data!$D9015)</f>
        <v>2014</v>
      </c>
      <c r="D9015" s="5">
        <v>41717</v>
      </c>
      <c r="E9015" s="5">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4">
        <v>3.7529999999999997</v>
      </c>
    </row>
    <row r="9016" spans="1:22" ht="14.25" customHeight="1" x14ac:dyDescent="0.3">
      <c r="A9016" s="4">
        <v>9015</v>
      </c>
      <c r="B9016" s="4" t="s">
        <v>10372</v>
      </c>
      <c r="C9016" s="4">
        <f>YEAR(Data!$D9016)</f>
        <v>2014</v>
      </c>
      <c r="D9016" s="5">
        <v>41717</v>
      </c>
      <c r="E9016" s="5">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9.3120000000000012</v>
      </c>
    </row>
    <row r="9017" spans="1:22" ht="14.25" customHeight="1" x14ac:dyDescent="0.3">
      <c r="A9017" s="4">
        <v>9016</v>
      </c>
      <c r="B9017" s="4" t="s">
        <v>10373</v>
      </c>
      <c r="C9017" s="4">
        <f>YEAR(Data!$D9017)</f>
        <v>2013</v>
      </c>
      <c r="D9017" s="5">
        <v>41626</v>
      </c>
      <c r="E9017" s="5">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4.3835999999999995</v>
      </c>
    </row>
    <row r="9018" spans="1:22" ht="14.25" customHeight="1" x14ac:dyDescent="0.3">
      <c r="A9018" s="4">
        <v>9017</v>
      </c>
      <c r="B9018" s="4" t="s">
        <v>10373</v>
      </c>
      <c r="C9018" s="4">
        <f>YEAR(Data!$D9018)</f>
        <v>2013</v>
      </c>
      <c r="D9018" s="5">
        <v>41626</v>
      </c>
      <c r="E9018" s="5">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4">
        <v>3.8528999999999991</v>
      </c>
    </row>
    <row r="9019" spans="1:22" ht="14.25" customHeight="1" x14ac:dyDescent="0.3">
      <c r="A9019" s="4">
        <v>9018</v>
      </c>
      <c r="B9019" s="4" t="s">
        <v>10374</v>
      </c>
      <c r="C9019" s="4">
        <f>YEAR(Data!$D9019)</f>
        <v>2013</v>
      </c>
      <c r="D9019" s="5">
        <v>41360</v>
      </c>
      <c r="E9019" s="5">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4">
        <v>8.6435999999999993</v>
      </c>
    </row>
    <row r="9020" spans="1:22" ht="14.25" customHeight="1" x14ac:dyDescent="0.3">
      <c r="A9020" s="4">
        <v>9019</v>
      </c>
      <c r="B9020" s="4" t="s">
        <v>10374</v>
      </c>
      <c r="C9020" s="4">
        <f>YEAR(Data!$D9020)</f>
        <v>2013</v>
      </c>
      <c r="D9020" s="5">
        <v>41360</v>
      </c>
      <c r="E9020" s="5">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4">
        <v>5.5379999999999985</v>
      </c>
    </row>
    <row r="9021" spans="1:22" ht="14.25" customHeight="1" x14ac:dyDescent="0.3">
      <c r="A9021" s="4">
        <v>9020</v>
      </c>
      <c r="B9021" s="4" t="s">
        <v>10375</v>
      </c>
      <c r="C9021" s="4">
        <f>YEAR(Data!$D9021)</f>
        <v>2011</v>
      </c>
      <c r="D9021" s="5">
        <v>40893</v>
      </c>
      <c r="E9021" s="5">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7.9983999999999895</v>
      </c>
    </row>
    <row r="9022" spans="1:22" ht="14.25" customHeight="1" x14ac:dyDescent="0.3">
      <c r="A9022" s="4">
        <v>9021</v>
      </c>
      <c r="B9022" s="4" t="s">
        <v>10375</v>
      </c>
      <c r="C9022" s="4">
        <f>YEAR(Data!$D9022)</f>
        <v>2011</v>
      </c>
      <c r="D9022" s="5">
        <v>40893</v>
      </c>
      <c r="E9022" s="5">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9.7217999999999982</v>
      </c>
    </row>
    <row r="9023" spans="1:22" ht="14.25" customHeight="1" x14ac:dyDescent="0.3">
      <c r="A9023" s="4">
        <v>9022</v>
      </c>
      <c r="B9023" s="4" t="s">
        <v>10376</v>
      </c>
      <c r="C9023" s="4">
        <f>YEAR(Data!$D9023)</f>
        <v>2012</v>
      </c>
      <c r="D9023" s="5">
        <v>41228</v>
      </c>
      <c r="E9023" s="5">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4">
        <v>-116.84399999999999</v>
      </c>
    </row>
    <row r="9024" spans="1:22" ht="14.25" customHeight="1" x14ac:dyDescent="0.3">
      <c r="A9024" s="4">
        <v>9023</v>
      </c>
      <c r="B9024" s="4" t="s">
        <v>10377</v>
      </c>
      <c r="C9024" s="4">
        <f>YEAR(Data!$D9024)</f>
        <v>2013</v>
      </c>
      <c r="D9024" s="5">
        <v>41509</v>
      </c>
      <c r="E9024" s="5">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4">
        <v>9.832800000000006</v>
      </c>
    </row>
    <row r="9025" spans="1:22" ht="14.25" customHeight="1" x14ac:dyDescent="0.3">
      <c r="A9025" s="4">
        <v>9024</v>
      </c>
      <c r="B9025" s="4" t="s">
        <v>10378</v>
      </c>
      <c r="C9025" s="4">
        <f>YEAR(Data!$D9025)</f>
        <v>2012</v>
      </c>
      <c r="D9025" s="5">
        <v>41089</v>
      </c>
      <c r="E9025" s="5">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4">
        <v>1.3097999999999956</v>
      </c>
    </row>
    <row r="9026" spans="1:22" ht="14.25" customHeight="1" x14ac:dyDescent="0.3">
      <c r="A9026" s="4">
        <v>9025</v>
      </c>
      <c r="B9026" s="4" t="s">
        <v>10379</v>
      </c>
      <c r="C9026" s="4">
        <f>YEAR(Data!$D9026)</f>
        <v>2013</v>
      </c>
      <c r="D9026" s="5">
        <v>41452</v>
      </c>
      <c r="E9026" s="5">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4">
        <v>9.017100000000001</v>
      </c>
    </row>
    <row r="9027" spans="1:22" ht="14.25" customHeight="1" x14ac:dyDescent="0.3">
      <c r="A9027" s="4">
        <v>9026</v>
      </c>
      <c r="B9027" s="4" t="s">
        <v>10379</v>
      </c>
      <c r="C9027" s="4">
        <f>YEAR(Data!$D9027)</f>
        <v>2013</v>
      </c>
      <c r="D9027" s="5">
        <v>41452</v>
      </c>
      <c r="E9027" s="5">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4">
        <v>9.7972000000000037</v>
      </c>
    </row>
    <row r="9028" spans="1:22" ht="14.25" customHeight="1" x14ac:dyDescent="0.3">
      <c r="A9028" s="4">
        <v>9027</v>
      </c>
      <c r="B9028" s="4" t="s">
        <v>10379</v>
      </c>
      <c r="C9028" s="4">
        <f>YEAR(Data!$D9028)</f>
        <v>2013</v>
      </c>
      <c r="D9028" s="5">
        <v>41452</v>
      </c>
      <c r="E9028" s="5">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12.831599999999996</v>
      </c>
    </row>
    <row r="9029" spans="1:22" ht="14.25" customHeight="1" x14ac:dyDescent="0.3">
      <c r="A9029" s="4">
        <v>9028</v>
      </c>
      <c r="B9029" s="4" t="s">
        <v>10380</v>
      </c>
      <c r="C9029" s="4">
        <f>YEAR(Data!$D9029)</f>
        <v>2013</v>
      </c>
      <c r="D9029" s="5">
        <v>41535</v>
      </c>
      <c r="E9029" s="5">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4">
        <v>6.224400000000001</v>
      </c>
    </row>
    <row r="9030" spans="1:22" ht="14.25" customHeight="1" x14ac:dyDescent="0.3">
      <c r="A9030" s="4">
        <v>9029</v>
      </c>
      <c r="B9030" s="4" t="s">
        <v>10380</v>
      </c>
      <c r="C9030" s="4">
        <f>YEAR(Data!$D9030)</f>
        <v>2013</v>
      </c>
      <c r="D9030" s="5">
        <v>41535</v>
      </c>
      <c r="E9030" s="5">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4">
        <v>61.382399999999997</v>
      </c>
    </row>
    <row r="9031" spans="1:22" ht="14.25" customHeight="1" x14ac:dyDescent="0.3">
      <c r="A9031" s="4">
        <v>9030</v>
      </c>
      <c r="B9031" s="4" t="s">
        <v>10382</v>
      </c>
      <c r="C9031" s="4">
        <f>YEAR(Data!$D9031)</f>
        <v>2011</v>
      </c>
      <c r="D9031" s="5">
        <v>40742</v>
      </c>
      <c r="E9031" s="5">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ht="14.25" customHeight="1" x14ac:dyDescent="0.3">
      <c r="A9032" s="4">
        <v>9031</v>
      </c>
      <c r="B9032" s="4" t="s">
        <v>10383</v>
      </c>
      <c r="C9032" s="4">
        <f>YEAR(Data!$D9032)</f>
        <v>2014</v>
      </c>
      <c r="D9032" s="5">
        <v>41884</v>
      </c>
      <c r="E9032" s="5">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103.81799999999998</v>
      </c>
    </row>
    <row r="9033" spans="1:22" ht="14.25" customHeight="1" x14ac:dyDescent="0.3">
      <c r="A9033" s="4">
        <v>9032</v>
      </c>
      <c r="B9033" s="4" t="s">
        <v>10383</v>
      </c>
      <c r="C9033" s="4">
        <f>YEAR(Data!$D9033)</f>
        <v>2014</v>
      </c>
      <c r="D9033" s="5">
        <v>41884</v>
      </c>
      <c r="E9033" s="5">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45.36960000000002</v>
      </c>
    </row>
    <row r="9034" spans="1:22" ht="14.25" customHeight="1" x14ac:dyDescent="0.3">
      <c r="A9034" s="4">
        <v>9033</v>
      </c>
      <c r="B9034" s="4" t="s">
        <v>10384</v>
      </c>
      <c r="C9034" s="4">
        <f>YEAR(Data!$D9034)</f>
        <v>2014</v>
      </c>
      <c r="D9034" s="5">
        <v>41813</v>
      </c>
      <c r="E9034" s="5">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146.38799999999998</v>
      </c>
    </row>
    <row r="9035" spans="1:22" ht="14.25" customHeight="1" x14ac:dyDescent="0.3">
      <c r="A9035" s="4">
        <v>9034</v>
      </c>
      <c r="B9035" s="4" t="s">
        <v>10385</v>
      </c>
      <c r="C9035" s="4">
        <f>YEAR(Data!$D9035)</f>
        <v>2011</v>
      </c>
      <c r="D9035" s="5">
        <v>40788</v>
      </c>
      <c r="E9035" s="5">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843.17059999999992</v>
      </c>
    </row>
    <row r="9036" spans="1:22" ht="14.25" customHeight="1" x14ac:dyDescent="0.3">
      <c r="A9036" s="4">
        <v>9035</v>
      </c>
      <c r="B9036" s="4" t="s">
        <v>10386</v>
      </c>
      <c r="C9036" s="4">
        <f>YEAR(Data!$D9036)</f>
        <v>2012</v>
      </c>
      <c r="D9036" s="5">
        <v>41183</v>
      </c>
      <c r="E9036" s="5">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4">
        <v>-4.4880000000000013</v>
      </c>
    </row>
    <row r="9037" spans="1:22" ht="14.25" customHeight="1" x14ac:dyDescent="0.3">
      <c r="A9037" s="4">
        <v>9036</v>
      </c>
      <c r="B9037" s="4" t="s">
        <v>10386</v>
      </c>
      <c r="C9037" s="4">
        <f>YEAR(Data!$D9037)</f>
        <v>2012</v>
      </c>
      <c r="D9037" s="5">
        <v>41183</v>
      </c>
      <c r="E9037" s="5">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4">
        <v>2.7191999999999901</v>
      </c>
    </row>
    <row r="9038" spans="1:22" ht="14.25" customHeight="1" x14ac:dyDescent="0.3">
      <c r="A9038" s="4">
        <v>9037</v>
      </c>
      <c r="B9038" s="4" t="s">
        <v>10387</v>
      </c>
      <c r="C9038" s="4">
        <f>YEAR(Data!$D9038)</f>
        <v>2012</v>
      </c>
      <c r="D9038" s="5">
        <v>41006</v>
      </c>
      <c r="E9038" s="5">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12.441600000000001</v>
      </c>
    </row>
    <row r="9039" spans="1:22" ht="14.25" customHeight="1" x14ac:dyDescent="0.3">
      <c r="A9039" s="4">
        <v>9038</v>
      </c>
      <c r="B9039" s="4" t="s">
        <v>10387</v>
      </c>
      <c r="C9039" s="4">
        <f>YEAR(Data!$D9039)</f>
        <v>2012</v>
      </c>
      <c r="D9039" s="5">
        <v>41006</v>
      </c>
      <c r="E9039" s="5">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5.8707999999999991</v>
      </c>
    </row>
    <row r="9040" spans="1:22" ht="14.25" customHeight="1" x14ac:dyDescent="0.3">
      <c r="A9040" s="4">
        <v>9039</v>
      </c>
      <c r="B9040" s="4" t="s">
        <v>10388</v>
      </c>
      <c r="C9040" s="4">
        <f>YEAR(Data!$D9040)</f>
        <v>2014</v>
      </c>
      <c r="D9040" s="5">
        <v>41965</v>
      </c>
      <c r="E9040" s="5">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-12.414599999999997</v>
      </c>
    </row>
    <row r="9041" spans="1:22" ht="14.25" customHeight="1" x14ac:dyDescent="0.3">
      <c r="A9041" s="4">
        <v>9040</v>
      </c>
      <c r="B9041" s="4" t="s">
        <v>10389</v>
      </c>
      <c r="C9041" s="4">
        <f>YEAR(Data!$D9041)</f>
        <v>2013</v>
      </c>
      <c r="D9041" s="5">
        <v>41626</v>
      </c>
      <c r="E9041" s="5">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ht="14.25" customHeight="1" x14ac:dyDescent="0.3">
      <c r="A9042" s="4">
        <v>9041</v>
      </c>
      <c r="B9042" s="4" t="s">
        <v>10390</v>
      </c>
      <c r="C9042" s="4">
        <f>YEAR(Data!$D9042)</f>
        <v>2011</v>
      </c>
      <c r="D9042" s="5">
        <v>40805</v>
      </c>
      <c r="E9042" s="5">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4">
        <v>-45.827300000000008</v>
      </c>
    </row>
    <row r="9043" spans="1:22" ht="14.25" customHeight="1" x14ac:dyDescent="0.3">
      <c r="A9043" s="4">
        <v>9042</v>
      </c>
      <c r="B9043" s="4" t="s">
        <v>10391</v>
      </c>
      <c r="C9043" s="4">
        <f>YEAR(Data!$D9043)</f>
        <v>2011</v>
      </c>
      <c r="D9043" s="5">
        <v>40814</v>
      </c>
      <c r="E9043" s="5">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4">
        <v>16.854399999999984</v>
      </c>
    </row>
    <row r="9044" spans="1:22" ht="14.25" customHeight="1" x14ac:dyDescent="0.3">
      <c r="A9044" s="4">
        <v>9043</v>
      </c>
      <c r="B9044" s="4" t="s">
        <v>10392</v>
      </c>
      <c r="C9044" s="4">
        <f>YEAR(Data!$D9044)</f>
        <v>2012</v>
      </c>
      <c r="D9044" s="5">
        <v>41174</v>
      </c>
      <c r="E9044" s="5">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ht="14.25" customHeight="1" x14ac:dyDescent="0.3">
      <c r="A9045" s="4">
        <v>9044</v>
      </c>
      <c r="B9045" s="4" t="s">
        <v>10393</v>
      </c>
      <c r="C9045" s="4">
        <f>YEAR(Data!$D9045)</f>
        <v>2013</v>
      </c>
      <c r="D9045" s="5">
        <v>41586</v>
      </c>
      <c r="E9045" s="5">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ht="14.25" customHeight="1" x14ac:dyDescent="0.3">
      <c r="A9046" s="4">
        <v>9045</v>
      </c>
      <c r="B9046" s="4" t="s">
        <v>10394</v>
      </c>
      <c r="C9046" s="4">
        <f>YEAR(Data!$D9046)</f>
        <v>2014</v>
      </c>
      <c r="D9046" s="5">
        <v>41990</v>
      </c>
      <c r="E9046" s="5">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4">
        <v>2.2439999999999998</v>
      </c>
    </row>
    <row r="9047" spans="1:22" ht="14.25" customHeight="1" x14ac:dyDescent="0.3">
      <c r="A9047" s="4">
        <v>9046</v>
      </c>
      <c r="B9047" s="4" t="s">
        <v>10394</v>
      </c>
      <c r="C9047" s="4">
        <f>YEAR(Data!$D9047)</f>
        <v>2014</v>
      </c>
      <c r="D9047" s="5">
        <v>41990</v>
      </c>
      <c r="E9047" s="5">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4">
        <v>45.587999999999994</v>
      </c>
    </row>
    <row r="9048" spans="1:22" ht="14.25" customHeight="1" x14ac:dyDescent="0.3">
      <c r="A9048" s="4">
        <v>9047</v>
      </c>
      <c r="B9048" s="4" t="s">
        <v>10394</v>
      </c>
      <c r="C9048" s="4">
        <f>YEAR(Data!$D9048)</f>
        <v>2014</v>
      </c>
      <c r="D9048" s="5">
        <v>41990</v>
      </c>
      <c r="E9048" s="5">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31.489499999999992</v>
      </c>
    </row>
    <row r="9049" spans="1:22" ht="14.25" customHeight="1" x14ac:dyDescent="0.3">
      <c r="A9049" s="4">
        <v>9048</v>
      </c>
      <c r="B9049" s="4" t="s">
        <v>10394</v>
      </c>
      <c r="C9049" s="4">
        <f>YEAR(Data!$D9049)</f>
        <v>2014</v>
      </c>
      <c r="D9049" s="5">
        <v>41990</v>
      </c>
      <c r="E9049" s="5">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4">
        <v>8.6854999999999993</v>
      </c>
    </row>
    <row r="9050" spans="1:22" ht="14.25" customHeight="1" x14ac:dyDescent="0.3">
      <c r="A9050" s="4">
        <v>9049</v>
      </c>
      <c r="B9050" s="4" t="s">
        <v>10394</v>
      </c>
      <c r="C9050" s="4">
        <f>YEAR(Data!$D9050)</f>
        <v>2014</v>
      </c>
      <c r="D9050" s="5">
        <v>41990</v>
      </c>
      <c r="E9050" s="5">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4">
        <v>22.200000000000003</v>
      </c>
    </row>
    <row r="9051" spans="1:22" ht="14.25" customHeight="1" x14ac:dyDescent="0.3">
      <c r="A9051" s="4">
        <v>9050</v>
      </c>
      <c r="B9051" s="4" t="s">
        <v>10395</v>
      </c>
      <c r="C9051" s="4">
        <f>YEAR(Data!$D9051)</f>
        <v>2011</v>
      </c>
      <c r="D9051" s="5">
        <v>40807</v>
      </c>
      <c r="E9051" s="5">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ht="14.25" customHeight="1" x14ac:dyDescent="0.3">
      <c r="A9052" s="4">
        <v>9051</v>
      </c>
      <c r="B9052" s="4" t="s">
        <v>10396</v>
      </c>
      <c r="C9052" s="4">
        <f>YEAR(Data!$D9052)</f>
        <v>2012</v>
      </c>
      <c r="D9052" s="5">
        <v>41047</v>
      </c>
      <c r="E9052" s="5">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ht="14.25" customHeight="1" x14ac:dyDescent="0.3">
      <c r="A9053" s="4">
        <v>9052</v>
      </c>
      <c r="B9053" s="4" t="s">
        <v>10397</v>
      </c>
      <c r="C9053" s="4">
        <f>YEAR(Data!$D9053)</f>
        <v>2011</v>
      </c>
      <c r="D9053" s="5">
        <v>40628</v>
      </c>
      <c r="E9053" s="5">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0.83999999999999986</v>
      </c>
    </row>
    <row r="9054" spans="1:22" ht="14.25" customHeight="1" x14ac:dyDescent="0.3">
      <c r="A9054" s="4">
        <v>9053</v>
      </c>
      <c r="B9054" s="4" t="s">
        <v>10397</v>
      </c>
      <c r="C9054" s="4">
        <f>YEAR(Data!$D9054)</f>
        <v>2011</v>
      </c>
      <c r="D9054" s="5">
        <v>40628</v>
      </c>
      <c r="E9054" s="5">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4">
        <v>9.4283999999999963</v>
      </c>
    </row>
    <row r="9055" spans="1:22" ht="14.25" customHeight="1" x14ac:dyDescent="0.3">
      <c r="A9055" s="4">
        <v>9054</v>
      </c>
      <c r="B9055" s="4" t="s">
        <v>10397</v>
      </c>
      <c r="C9055" s="4">
        <f>YEAR(Data!$D9055)</f>
        <v>2011</v>
      </c>
      <c r="D9055" s="5">
        <v>40628</v>
      </c>
      <c r="E9055" s="5">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4">
        <v>2.878400000000001</v>
      </c>
    </row>
    <row r="9056" spans="1:22" ht="14.25" customHeight="1" x14ac:dyDescent="0.3">
      <c r="A9056" s="4">
        <v>9055</v>
      </c>
      <c r="B9056" s="4" t="s">
        <v>10398</v>
      </c>
      <c r="C9056" s="4">
        <f>YEAR(Data!$D9056)</f>
        <v>2014</v>
      </c>
      <c r="D9056" s="5">
        <v>41905</v>
      </c>
      <c r="E9056" s="5">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6.1488000000000014</v>
      </c>
    </row>
    <row r="9057" spans="1:22" ht="14.25" customHeight="1" x14ac:dyDescent="0.3">
      <c r="A9057" s="4">
        <v>9056</v>
      </c>
      <c r="B9057" s="4" t="s">
        <v>10399</v>
      </c>
      <c r="C9057" s="4">
        <f>YEAR(Data!$D9057)</f>
        <v>2012</v>
      </c>
      <c r="D9057" s="5">
        <v>41164</v>
      </c>
      <c r="E9057" s="5">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ht="14.25" customHeight="1" x14ac:dyDescent="0.3">
      <c r="A9058" s="4">
        <v>9057</v>
      </c>
      <c r="B9058" s="4" t="s">
        <v>10400</v>
      </c>
      <c r="C9058" s="4">
        <f>YEAR(Data!$D9058)</f>
        <v>2012</v>
      </c>
      <c r="D9058" s="5">
        <v>41215</v>
      </c>
      <c r="E9058" s="5">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4">
        <v>553.39019999999982</v>
      </c>
    </row>
    <row r="9059" spans="1:22" ht="14.25" customHeight="1" x14ac:dyDescent="0.3">
      <c r="A9059" s="4">
        <v>9058</v>
      </c>
      <c r="B9059" s="4" t="s">
        <v>10401</v>
      </c>
      <c r="C9059" s="4">
        <f>YEAR(Data!$D9059)</f>
        <v>2012</v>
      </c>
      <c r="D9059" s="5">
        <v>41202</v>
      </c>
      <c r="E9059" s="5">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4">
        <v>23.923199999999994</v>
      </c>
    </row>
    <row r="9060" spans="1:22" ht="14.25" customHeight="1" x14ac:dyDescent="0.3">
      <c r="A9060" s="4">
        <v>9059</v>
      </c>
      <c r="B9060" s="4" t="s">
        <v>10401</v>
      </c>
      <c r="C9060" s="4">
        <f>YEAR(Data!$D9060)</f>
        <v>2012</v>
      </c>
      <c r="D9060" s="5">
        <v>41202</v>
      </c>
      <c r="E9060" s="5">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4">
        <v>27.358200000000011</v>
      </c>
    </row>
    <row r="9061" spans="1:22" ht="14.25" customHeight="1" x14ac:dyDescent="0.3">
      <c r="A9061" s="4">
        <v>9060</v>
      </c>
      <c r="B9061" s="4" t="s">
        <v>10402</v>
      </c>
      <c r="C9061" s="4">
        <f>YEAR(Data!$D9061)</f>
        <v>2013</v>
      </c>
      <c r="D9061" s="5">
        <v>41440</v>
      </c>
      <c r="E9061" s="5">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334.55099999999993</v>
      </c>
    </row>
    <row r="9062" spans="1:22" ht="14.25" customHeight="1" x14ac:dyDescent="0.3">
      <c r="A9062" s="4">
        <v>9061</v>
      </c>
      <c r="B9062" s="4" t="s">
        <v>10403</v>
      </c>
      <c r="C9062" s="4">
        <f>YEAR(Data!$D9062)</f>
        <v>2012</v>
      </c>
      <c r="D9062" s="5">
        <v>41233</v>
      </c>
      <c r="E9062" s="5">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4">
        <v>33.635999999999996</v>
      </c>
    </row>
    <row r="9063" spans="1:22" ht="14.25" customHeight="1" x14ac:dyDescent="0.3">
      <c r="A9063" s="4">
        <v>9062</v>
      </c>
      <c r="B9063" s="4" t="s">
        <v>10403</v>
      </c>
      <c r="C9063" s="4">
        <f>YEAR(Data!$D9063)</f>
        <v>2012</v>
      </c>
      <c r="D9063" s="5">
        <v>41233</v>
      </c>
      <c r="E9063" s="5">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23.556399999999996</v>
      </c>
    </row>
    <row r="9064" spans="1:22" ht="14.25" customHeight="1" x14ac:dyDescent="0.3">
      <c r="A9064" s="4">
        <v>9063</v>
      </c>
      <c r="B9064" s="4" t="s">
        <v>10404</v>
      </c>
      <c r="C9064" s="4">
        <f>YEAR(Data!$D9064)</f>
        <v>2013</v>
      </c>
      <c r="D9064" s="5">
        <v>41333</v>
      </c>
      <c r="E9064" s="5">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4">
        <v>18.240000000000002</v>
      </c>
    </row>
    <row r="9065" spans="1:22" ht="14.25" customHeight="1" x14ac:dyDescent="0.3">
      <c r="A9065" s="4">
        <v>9064</v>
      </c>
      <c r="B9065" s="4" t="s">
        <v>10405</v>
      </c>
      <c r="C9065" s="4">
        <f>YEAR(Data!$D9065)</f>
        <v>2011</v>
      </c>
      <c r="D9065" s="5">
        <v>40830</v>
      </c>
      <c r="E9065" s="5">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4">
        <v>100.68499999999997</v>
      </c>
    </row>
    <row r="9066" spans="1:22" ht="14.25" customHeight="1" x14ac:dyDescent="0.3">
      <c r="A9066" s="4">
        <v>9065</v>
      </c>
      <c r="B9066" s="4" t="s">
        <v>10405</v>
      </c>
      <c r="C9066" s="4">
        <f>YEAR(Data!$D9066)</f>
        <v>2011</v>
      </c>
      <c r="D9066" s="5">
        <v>40830</v>
      </c>
      <c r="E9066" s="5">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4">
        <v>-4.8609000000000009</v>
      </c>
    </row>
    <row r="9067" spans="1:22" ht="14.25" customHeight="1" x14ac:dyDescent="0.3">
      <c r="A9067" s="4">
        <v>9066</v>
      </c>
      <c r="B9067" s="4" t="s">
        <v>10405</v>
      </c>
      <c r="C9067" s="4">
        <f>YEAR(Data!$D9067)</f>
        <v>2011</v>
      </c>
      <c r="D9067" s="5">
        <v>40830</v>
      </c>
      <c r="E9067" s="5">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4">
        <v>6.9367999999999999</v>
      </c>
    </row>
    <row r="9068" spans="1:22" ht="14.25" customHeight="1" x14ac:dyDescent="0.3">
      <c r="A9068" s="4">
        <v>9067</v>
      </c>
      <c r="B9068" s="4" t="s">
        <v>10406</v>
      </c>
      <c r="C9068" s="4">
        <f>YEAR(Data!$D9068)</f>
        <v>2014</v>
      </c>
      <c r="D9068" s="5">
        <v>41786</v>
      </c>
      <c r="E9068" s="5">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4">
        <v>6.9239999999999995</v>
      </c>
    </row>
    <row r="9069" spans="1:22" ht="14.25" customHeight="1" x14ac:dyDescent="0.3">
      <c r="A9069" s="4">
        <v>9068</v>
      </c>
      <c r="B9069" s="4" t="s">
        <v>10407</v>
      </c>
      <c r="C9069" s="4">
        <f>YEAR(Data!$D9069)</f>
        <v>2013</v>
      </c>
      <c r="D9069" s="5">
        <v>41309</v>
      </c>
      <c r="E9069" s="5">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4">
        <v>23.524799999999999</v>
      </c>
    </row>
    <row r="9070" spans="1:22" ht="14.25" customHeight="1" x14ac:dyDescent="0.3">
      <c r="A9070" s="4">
        <v>9069</v>
      </c>
      <c r="B9070" s="4" t="s">
        <v>10408</v>
      </c>
      <c r="C9070" s="4">
        <f>YEAR(Data!$D9070)</f>
        <v>2013</v>
      </c>
      <c r="D9070" s="5">
        <v>41520</v>
      </c>
      <c r="E9070" s="5">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-2.6997000000000355</v>
      </c>
    </row>
    <row r="9071" spans="1:22" ht="14.25" customHeight="1" x14ac:dyDescent="0.3">
      <c r="A9071" s="4">
        <v>9070</v>
      </c>
      <c r="B9071" s="4" t="s">
        <v>10408</v>
      </c>
      <c r="C9071" s="4">
        <f>YEAR(Data!$D9071)</f>
        <v>2013</v>
      </c>
      <c r="D9071" s="5">
        <v>41520</v>
      </c>
      <c r="E9071" s="5">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4">
        <v>30.991800000000001</v>
      </c>
    </row>
    <row r="9072" spans="1:22" ht="14.25" customHeight="1" x14ac:dyDescent="0.3">
      <c r="A9072" s="4">
        <v>9071</v>
      </c>
      <c r="B9072" s="4" t="s">
        <v>10409</v>
      </c>
      <c r="C9072" s="4">
        <f>YEAR(Data!$D9072)</f>
        <v>2014</v>
      </c>
      <c r="D9072" s="5">
        <v>41978</v>
      </c>
      <c r="E9072" s="5">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4">
        <v>2.6961000000000008</v>
      </c>
    </row>
    <row r="9073" spans="1:22" ht="14.25" customHeight="1" x14ac:dyDescent="0.3">
      <c r="A9073" s="4">
        <v>9072</v>
      </c>
      <c r="B9073" s="4" t="s">
        <v>10410</v>
      </c>
      <c r="C9073" s="4">
        <f>YEAR(Data!$D9073)</f>
        <v>2012</v>
      </c>
      <c r="D9073" s="5">
        <v>41072</v>
      </c>
      <c r="E9073" s="5">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6.8767999999999994</v>
      </c>
    </row>
    <row r="9074" spans="1:22" ht="14.25" customHeight="1" x14ac:dyDescent="0.3">
      <c r="A9074" s="4">
        <v>9073</v>
      </c>
      <c r="B9074" s="4" t="s">
        <v>10411</v>
      </c>
      <c r="C9074" s="4">
        <f>YEAR(Data!$D9074)</f>
        <v>2013</v>
      </c>
      <c r="D9074" s="5">
        <v>41522</v>
      </c>
      <c r="E9074" s="5">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4">
        <v>7.783199999999999</v>
      </c>
    </row>
    <row r="9075" spans="1:22" ht="14.25" customHeight="1" x14ac:dyDescent="0.3">
      <c r="A9075" s="4">
        <v>9074</v>
      </c>
      <c r="B9075" s="4" t="s">
        <v>10411</v>
      </c>
      <c r="C9075" s="4">
        <f>YEAR(Data!$D9075)</f>
        <v>2013</v>
      </c>
      <c r="D9075" s="5">
        <v>41522</v>
      </c>
      <c r="E9075" s="5">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67.188000000000017</v>
      </c>
    </row>
    <row r="9076" spans="1:22" ht="14.25" customHeight="1" x14ac:dyDescent="0.3">
      <c r="A9076" s="4">
        <v>9075</v>
      </c>
      <c r="B9076" s="4" t="s">
        <v>10412</v>
      </c>
      <c r="C9076" s="4">
        <f>YEAR(Data!$D9076)</f>
        <v>2011</v>
      </c>
      <c r="D9076" s="5">
        <v>40654</v>
      </c>
      <c r="E9076" s="5">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4">
        <v>0</v>
      </c>
    </row>
    <row r="9077" spans="1:22" ht="14.25" customHeight="1" x14ac:dyDescent="0.3">
      <c r="A9077" s="4">
        <v>9076</v>
      </c>
      <c r="B9077" s="4" t="s">
        <v>10413</v>
      </c>
      <c r="C9077" s="4">
        <f>YEAR(Data!$D9077)</f>
        <v>2012</v>
      </c>
      <c r="D9077" s="5">
        <v>41218</v>
      </c>
      <c r="E9077" s="5">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-5.5338000000000012</v>
      </c>
    </row>
    <row r="9078" spans="1:22" ht="14.25" customHeight="1" x14ac:dyDescent="0.3">
      <c r="A9078" s="4">
        <v>9077</v>
      </c>
      <c r="B9078" s="4" t="s">
        <v>10413</v>
      </c>
      <c r="C9078" s="4">
        <f>YEAR(Data!$D9078)</f>
        <v>2012</v>
      </c>
      <c r="D9078" s="5">
        <v>41218</v>
      </c>
      <c r="E9078" s="5">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4">
        <v>2.0399999999999991</v>
      </c>
    </row>
    <row r="9079" spans="1:22" ht="14.25" customHeight="1" x14ac:dyDescent="0.3">
      <c r="A9079" s="4">
        <v>9078</v>
      </c>
      <c r="B9079" s="4" t="s">
        <v>10414</v>
      </c>
      <c r="C9079" s="4">
        <f>YEAR(Data!$D9079)</f>
        <v>2011</v>
      </c>
      <c r="D9079" s="5">
        <v>40850</v>
      </c>
      <c r="E9079" s="5">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18.893699999999995</v>
      </c>
    </row>
    <row r="9080" spans="1:22" ht="14.25" customHeight="1" x14ac:dyDescent="0.3">
      <c r="A9080" s="4">
        <v>9079</v>
      </c>
      <c r="B9080" s="4" t="s">
        <v>10415</v>
      </c>
      <c r="C9080" s="4">
        <f>YEAR(Data!$D9080)</f>
        <v>2013</v>
      </c>
      <c r="D9080" s="5">
        <v>41321</v>
      </c>
      <c r="E9080" s="5">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34.988799999999969</v>
      </c>
    </row>
    <row r="9081" spans="1:22" ht="14.25" customHeight="1" x14ac:dyDescent="0.3">
      <c r="A9081" s="4">
        <v>9080</v>
      </c>
      <c r="B9081" s="4" t="s">
        <v>10415</v>
      </c>
      <c r="C9081" s="4">
        <f>YEAR(Data!$D9081)</f>
        <v>2013</v>
      </c>
      <c r="D9081" s="5">
        <v>41321</v>
      </c>
      <c r="E9081" s="5">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ht="14.25" customHeight="1" x14ac:dyDescent="0.3">
      <c r="A9082" s="4">
        <v>9081</v>
      </c>
      <c r="B9082" s="4" t="s">
        <v>10416</v>
      </c>
      <c r="C9082" s="4">
        <f>YEAR(Data!$D9082)</f>
        <v>2014</v>
      </c>
      <c r="D9082" s="5">
        <v>41894</v>
      </c>
      <c r="E9082" s="5">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17.993999999999978</v>
      </c>
    </row>
    <row r="9083" spans="1:22" ht="14.25" customHeight="1" x14ac:dyDescent="0.3">
      <c r="A9083" s="4">
        <v>9082</v>
      </c>
      <c r="B9083" s="4" t="s">
        <v>10416</v>
      </c>
      <c r="C9083" s="4">
        <f>YEAR(Data!$D9083)</f>
        <v>2014</v>
      </c>
      <c r="D9083" s="5">
        <v>41894</v>
      </c>
      <c r="E9083" s="5">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ht="14.25" customHeight="1" x14ac:dyDescent="0.3">
      <c r="A9084" s="4">
        <v>9083</v>
      </c>
      <c r="B9084" s="4" t="s">
        <v>10417</v>
      </c>
      <c r="C9084" s="4">
        <f>YEAR(Data!$D9084)</f>
        <v>2014</v>
      </c>
      <c r="D9084" s="5">
        <v>41946</v>
      </c>
      <c r="E9084" s="5">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1.4455999999999998</v>
      </c>
    </row>
    <row r="9085" spans="1:22" ht="14.25" customHeight="1" x14ac:dyDescent="0.3">
      <c r="A9085" s="4">
        <v>9084</v>
      </c>
      <c r="B9085" s="4" t="s">
        <v>10418</v>
      </c>
      <c r="C9085" s="4">
        <f>YEAR(Data!$D9085)</f>
        <v>2012</v>
      </c>
      <c r="D9085" s="5">
        <v>40945</v>
      </c>
      <c r="E9085" s="5">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2.9346000000000032</v>
      </c>
    </row>
    <row r="9086" spans="1:22" ht="14.25" customHeight="1" x14ac:dyDescent="0.3">
      <c r="A9086" s="4">
        <v>9085</v>
      </c>
      <c r="B9086" s="4" t="s">
        <v>10418</v>
      </c>
      <c r="C9086" s="4">
        <f>YEAR(Data!$D9086)</f>
        <v>2012</v>
      </c>
      <c r="D9086" s="5">
        <v>40945</v>
      </c>
      <c r="E9086" s="5">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4">
        <v>13.454999999999998</v>
      </c>
    </row>
    <row r="9087" spans="1:22" ht="14.25" customHeight="1" x14ac:dyDescent="0.3">
      <c r="A9087" s="4">
        <v>9086</v>
      </c>
      <c r="B9087" s="4" t="s">
        <v>10419</v>
      </c>
      <c r="C9087" s="4">
        <f>YEAR(Data!$D9087)</f>
        <v>2013</v>
      </c>
      <c r="D9087" s="5">
        <v>41528</v>
      </c>
      <c r="E9087" s="5">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4">
        <v>89.954799999999992</v>
      </c>
    </row>
    <row r="9088" spans="1:22" ht="14.25" customHeight="1" x14ac:dyDescent="0.3">
      <c r="A9088" s="4">
        <v>9087</v>
      </c>
      <c r="B9088" s="4" t="s">
        <v>10420</v>
      </c>
      <c r="C9088" s="4">
        <f>YEAR(Data!$D9088)</f>
        <v>2013</v>
      </c>
      <c r="D9088" s="5">
        <v>41544</v>
      </c>
      <c r="E9088" s="5">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4">
        <v>-251.18640000000005</v>
      </c>
    </row>
    <row r="9089" spans="1:22" ht="14.25" customHeight="1" x14ac:dyDescent="0.3">
      <c r="A9089" s="4">
        <v>9088</v>
      </c>
      <c r="B9089" s="4" t="s">
        <v>10420</v>
      </c>
      <c r="C9089" s="4">
        <f>YEAR(Data!$D9089)</f>
        <v>2013</v>
      </c>
      <c r="D9089" s="5">
        <v>41544</v>
      </c>
      <c r="E9089" s="5">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-136.48950000000002</v>
      </c>
    </row>
    <row r="9090" spans="1:22" ht="14.25" customHeight="1" x14ac:dyDescent="0.3">
      <c r="A9090" s="4">
        <v>9089</v>
      </c>
      <c r="B9090" s="4" t="s">
        <v>10421</v>
      </c>
      <c r="C9090" s="4">
        <f>YEAR(Data!$D9090)</f>
        <v>2012</v>
      </c>
      <c r="D9090" s="5">
        <v>41258</v>
      </c>
      <c r="E9090" s="5">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21.539699999999996</v>
      </c>
    </row>
    <row r="9091" spans="1:22" ht="14.25" customHeight="1" x14ac:dyDescent="0.3">
      <c r="A9091" s="4">
        <v>9090</v>
      </c>
      <c r="B9091" s="4" t="s">
        <v>10422</v>
      </c>
      <c r="C9091" s="4">
        <f>YEAR(Data!$D9091)</f>
        <v>2013</v>
      </c>
      <c r="D9091" s="5">
        <v>41535</v>
      </c>
      <c r="E9091" s="5">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-62.772499999999965</v>
      </c>
    </row>
    <row r="9092" spans="1:22" ht="14.25" customHeight="1" x14ac:dyDescent="0.3">
      <c r="A9092" s="4">
        <v>9091</v>
      </c>
      <c r="B9092" s="4" t="s">
        <v>10423</v>
      </c>
      <c r="C9092" s="4">
        <f>YEAR(Data!$D9092)</f>
        <v>2014</v>
      </c>
      <c r="D9092" s="5">
        <v>41926</v>
      </c>
      <c r="E9092" s="5">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104.56799999999998</v>
      </c>
    </row>
    <row r="9093" spans="1:22" ht="14.25" customHeight="1" x14ac:dyDescent="0.3">
      <c r="A9093" s="4">
        <v>9092</v>
      </c>
      <c r="B9093" s="4" t="s">
        <v>10424</v>
      </c>
      <c r="C9093" s="4">
        <f>YEAR(Data!$D9093)</f>
        <v>2012</v>
      </c>
      <c r="D9093" s="5">
        <v>41088</v>
      </c>
      <c r="E9093" s="5">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4">
        <v>5.4432</v>
      </c>
    </row>
    <row r="9094" spans="1:22" ht="14.25" customHeight="1" x14ac:dyDescent="0.3">
      <c r="A9094" s="4">
        <v>9093</v>
      </c>
      <c r="B9094" s="4" t="s">
        <v>10424</v>
      </c>
      <c r="C9094" s="4">
        <f>YEAR(Data!$D9094)</f>
        <v>2012</v>
      </c>
      <c r="D9094" s="5">
        <v>41088</v>
      </c>
      <c r="E9094" s="5">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4">
        <v>-376.69319999999999</v>
      </c>
    </row>
    <row r="9095" spans="1:22" ht="14.25" customHeight="1" x14ac:dyDescent="0.3">
      <c r="A9095" s="4">
        <v>9094</v>
      </c>
      <c r="B9095" s="4" t="s">
        <v>10425</v>
      </c>
      <c r="C9095" s="4">
        <f>YEAR(Data!$D9095)</f>
        <v>2012</v>
      </c>
      <c r="D9095" s="5">
        <v>41061</v>
      </c>
      <c r="E9095" s="5">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4">
        <v>83.994400000000013</v>
      </c>
    </row>
    <row r="9096" spans="1:22" ht="14.25" customHeight="1" x14ac:dyDescent="0.3">
      <c r="A9096" s="4">
        <v>9095</v>
      </c>
      <c r="B9096" s="4" t="s">
        <v>10425</v>
      </c>
      <c r="C9096" s="4">
        <f>YEAR(Data!$D9096)</f>
        <v>2012</v>
      </c>
      <c r="D9096" s="5">
        <v>41061</v>
      </c>
      <c r="E9096" s="5">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181.65599999999998</v>
      </c>
    </row>
    <row r="9097" spans="1:22" ht="14.25" customHeight="1" x14ac:dyDescent="0.3">
      <c r="A9097" s="4">
        <v>9096</v>
      </c>
      <c r="B9097" s="4" t="s">
        <v>10425</v>
      </c>
      <c r="C9097" s="4">
        <f>YEAR(Data!$D9097)</f>
        <v>2012</v>
      </c>
      <c r="D9097" s="5">
        <v>41061</v>
      </c>
      <c r="E9097" s="5">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ht="14.25" customHeight="1" x14ac:dyDescent="0.3">
      <c r="A9098" s="4">
        <v>9097</v>
      </c>
      <c r="B9098" s="4" t="s">
        <v>10425</v>
      </c>
      <c r="C9098" s="4">
        <f>YEAR(Data!$D9098)</f>
        <v>2012</v>
      </c>
      <c r="D9098" s="5">
        <v>41061</v>
      </c>
      <c r="E9098" s="5">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4">
        <v>13.2986</v>
      </c>
    </row>
    <row r="9099" spans="1:22" ht="14.25" customHeight="1" x14ac:dyDescent="0.3">
      <c r="A9099" s="4">
        <v>9098</v>
      </c>
      <c r="B9099" s="4" t="s">
        <v>10426</v>
      </c>
      <c r="C9099" s="4">
        <f>YEAR(Data!$D9099)</f>
        <v>2011</v>
      </c>
      <c r="D9099" s="5">
        <v>40645</v>
      </c>
      <c r="E9099" s="5">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4">
        <v>15.552000000000001</v>
      </c>
    </row>
    <row r="9100" spans="1:22" ht="14.25" customHeight="1" x14ac:dyDescent="0.3">
      <c r="A9100" s="4">
        <v>9099</v>
      </c>
      <c r="B9100" s="4" t="s">
        <v>10427</v>
      </c>
      <c r="C9100" s="4">
        <f>YEAR(Data!$D9100)</f>
        <v>2014</v>
      </c>
      <c r="D9100" s="5">
        <v>41925</v>
      </c>
      <c r="E9100" s="5">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27.71580000000003</v>
      </c>
    </row>
    <row r="9101" spans="1:22" ht="14.25" customHeight="1" x14ac:dyDescent="0.3">
      <c r="A9101" s="4">
        <v>9100</v>
      </c>
      <c r="B9101" s="4" t="s">
        <v>10427</v>
      </c>
      <c r="C9101" s="4">
        <f>YEAR(Data!$D9101)</f>
        <v>2014</v>
      </c>
      <c r="D9101" s="5">
        <v>41925</v>
      </c>
      <c r="E9101" s="5">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4">
        <v>3.7584</v>
      </c>
    </row>
    <row r="9102" spans="1:22" ht="14.25" customHeight="1" x14ac:dyDescent="0.3">
      <c r="A9102" s="4">
        <v>9101</v>
      </c>
      <c r="B9102" s="4" t="s">
        <v>10427</v>
      </c>
      <c r="C9102" s="4">
        <f>YEAR(Data!$D9102)</f>
        <v>2014</v>
      </c>
      <c r="D9102" s="5">
        <v>41925</v>
      </c>
      <c r="E9102" s="5">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4">
        <v>128.68049999999994</v>
      </c>
    </row>
    <row r="9103" spans="1:22" ht="14.25" customHeight="1" x14ac:dyDescent="0.3">
      <c r="A9103" s="4">
        <v>9102</v>
      </c>
      <c r="B9103" s="4" t="s">
        <v>10428</v>
      </c>
      <c r="C9103" s="4">
        <f>YEAR(Data!$D9103)</f>
        <v>2012</v>
      </c>
      <c r="D9103" s="5">
        <v>41220</v>
      </c>
      <c r="E9103" s="5">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5.3190000000000008</v>
      </c>
    </row>
    <row r="9104" spans="1:22" ht="14.25" customHeight="1" x14ac:dyDescent="0.3">
      <c r="A9104" s="4">
        <v>9103</v>
      </c>
      <c r="B9104" s="4" t="s">
        <v>10428</v>
      </c>
      <c r="C9104" s="4">
        <f>YEAR(Data!$D9104)</f>
        <v>2012</v>
      </c>
      <c r="D9104" s="5">
        <v>41220</v>
      </c>
      <c r="E9104" s="5">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-16.956800000000005</v>
      </c>
    </row>
    <row r="9105" spans="1:22" ht="14.25" customHeight="1" x14ac:dyDescent="0.3">
      <c r="A9105" s="4">
        <v>9104</v>
      </c>
      <c r="B9105" s="4" t="s">
        <v>10428</v>
      </c>
      <c r="C9105" s="4">
        <f>YEAR(Data!$D9105)</f>
        <v>2012</v>
      </c>
      <c r="D9105" s="5">
        <v>41220</v>
      </c>
      <c r="E9105" s="5">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4">
        <v>-84.447999999999993</v>
      </c>
    </row>
    <row r="9106" spans="1:22" ht="14.25" customHeight="1" x14ac:dyDescent="0.3">
      <c r="A9106" s="4">
        <v>9105</v>
      </c>
      <c r="B9106" s="4" t="s">
        <v>10428</v>
      </c>
      <c r="C9106" s="4">
        <f>YEAR(Data!$D9106)</f>
        <v>2012</v>
      </c>
      <c r="D9106" s="5">
        <v>41220</v>
      </c>
      <c r="E9106" s="5">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4">
        <v>-51.296000000000006</v>
      </c>
    </row>
    <row r="9107" spans="1:22" ht="14.25" customHeight="1" x14ac:dyDescent="0.3">
      <c r="A9107" s="4">
        <v>9106</v>
      </c>
      <c r="B9107" s="4" t="s">
        <v>10428</v>
      </c>
      <c r="C9107" s="4">
        <f>YEAR(Data!$D9107)</f>
        <v>2012</v>
      </c>
      <c r="D9107" s="5">
        <v>41220</v>
      </c>
      <c r="E9107" s="5">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4">
        <v>-28.867800000000017</v>
      </c>
    </row>
    <row r="9108" spans="1:22" ht="14.25" customHeight="1" x14ac:dyDescent="0.3">
      <c r="A9108" s="4">
        <v>9107</v>
      </c>
      <c r="B9108" s="4" t="s">
        <v>10428</v>
      </c>
      <c r="C9108" s="4">
        <f>YEAR(Data!$D9108)</f>
        <v>2012</v>
      </c>
      <c r="D9108" s="5">
        <v>41220</v>
      </c>
      <c r="E9108" s="5">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4">
        <v>33.589499999999987</v>
      </c>
    </row>
    <row r="9109" spans="1:22" ht="14.25" customHeight="1" x14ac:dyDescent="0.3">
      <c r="A9109" s="4">
        <v>9108</v>
      </c>
      <c r="B9109" s="4" t="s">
        <v>10429</v>
      </c>
      <c r="C9109" s="4">
        <f>YEAR(Data!$D9109)</f>
        <v>2012</v>
      </c>
      <c r="D9109" s="5">
        <v>41054</v>
      </c>
      <c r="E9109" s="5">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4">
        <v>1.6776</v>
      </c>
    </row>
    <row r="9110" spans="1:22" ht="14.25" customHeight="1" x14ac:dyDescent="0.3">
      <c r="A9110" s="4">
        <v>9109</v>
      </c>
      <c r="B9110" s="4" t="s">
        <v>10429</v>
      </c>
      <c r="C9110" s="4">
        <f>YEAR(Data!$D9110)</f>
        <v>2012</v>
      </c>
      <c r="D9110" s="5">
        <v>41054</v>
      </c>
      <c r="E9110" s="5">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4">
        <v>11.733400000000001</v>
      </c>
    </row>
    <row r="9111" spans="1:22" ht="14.25" customHeight="1" x14ac:dyDescent="0.3">
      <c r="A9111" s="4">
        <v>9110</v>
      </c>
      <c r="B9111" s="4" t="s">
        <v>10429</v>
      </c>
      <c r="C9111" s="4">
        <f>YEAR(Data!$D9111)</f>
        <v>2012</v>
      </c>
      <c r="D9111" s="5">
        <v>41054</v>
      </c>
      <c r="E9111" s="5">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4">
        <v>36.397199999999998</v>
      </c>
    </row>
    <row r="9112" spans="1:22" ht="14.25" customHeight="1" x14ac:dyDescent="0.3">
      <c r="A9112" s="4">
        <v>9111</v>
      </c>
      <c r="B9112" s="4" t="s">
        <v>10430</v>
      </c>
      <c r="C9112" s="4">
        <f>YEAR(Data!$D9112)</f>
        <v>2011</v>
      </c>
      <c r="D9112" s="5">
        <v>40829</v>
      </c>
      <c r="E9112" s="5">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ht="14.25" customHeight="1" x14ac:dyDescent="0.3">
      <c r="A9113" s="4">
        <v>9112</v>
      </c>
      <c r="B9113" s="4" t="s">
        <v>10430</v>
      </c>
      <c r="C9113" s="4">
        <f>YEAR(Data!$D9113)</f>
        <v>2011</v>
      </c>
      <c r="D9113" s="5">
        <v>40829</v>
      </c>
      <c r="E9113" s="5">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4">
        <v>4.3623999999999974</v>
      </c>
    </row>
    <row r="9114" spans="1:22" ht="14.25" customHeight="1" x14ac:dyDescent="0.3">
      <c r="A9114" s="4">
        <v>9113</v>
      </c>
      <c r="B9114" s="4" t="s">
        <v>10430</v>
      </c>
      <c r="C9114" s="4">
        <f>YEAR(Data!$D9114)</f>
        <v>2011</v>
      </c>
      <c r="D9114" s="5">
        <v>40829</v>
      </c>
      <c r="E9114" s="5">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4">
        <v>6.3040000000000305</v>
      </c>
    </row>
    <row r="9115" spans="1:22" ht="14.25" customHeight="1" x14ac:dyDescent="0.3">
      <c r="A9115" s="4">
        <v>9114</v>
      </c>
      <c r="B9115" s="4" t="s">
        <v>10430</v>
      </c>
      <c r="C9115" s="4">
        <f>YEAR(Data!$D9115)</f>
        <v>2011</v>
      </c>
      <c r="D9115" s="5">
        <v>40829</v>
      </c>
      <c r="E9115" s="5">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7.1345999999999989</v>
      </c>
    </row>
    <row r="9116" spans="1:22" ht="14.25" customHeight="1" x14ac:dyDescent="0.3">
      <c r="A9116" s="4">
        <v>9115</v>
      </c>
      <c r="B9116" s="4" t="s">
        <v>10431</v>
      </c>
      <c r="C9116" s="4">
        <f>YEAR(Data!$D9116)</f>
        <v>2013</v>
      </c>
      <c r="D9116" s="5">
        <v>41312</v>
      </c>
      <c r="E9116" s="5">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4">
        <v>38.997500000000002</v>
      </c>
    </row>
    <row r="9117" spans="1:22" ht="14.25" customHeight="1" x14ac:dyDescent="0.3">
      <c r="A9117" s="4">
        <v>9116</v>
      </c>
      <c r="B9117" s="4" t="s">
        <v>10432</v>
      </c>
      <c r="C9117" s="4">
        <f>YEAR(Data!$D9117)</f>
        <v>2014</v>
      </c>
      <c r="D9117" s="5">
        <v>41659</v>
      </c>
      <c r="E9117" s="5">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4">
        <v>-93.079999999999984</v>
      </c>
    </row>
    <row r="9118" spans="1:22" ht="14.25" customHeight="1" x14ac:dyDescent="0.3">
      <c r="A9118" s="4">
        <v>9117</v>
      </c>
      <c r="B9118" s="4" t="s">
        <v>10432</v>
      </c>
      <c r="C9118" s="4">
        <f>YEAR(Data!$D9118)</f>
        <v>2014</v>
      </c>
      <c r="D9118" s="5">
        <v>41659</v>
      </c>
      <c r="E9118" s="5">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4">
        <v>6.3935999999999993</v>
      </c>
    </row>
    <row r="9119" spans="1:22" ht="14.25" customHeight="1" x14ac:dyDescent="0.3">
      <c r="A9119" s="4">
        <v>9118</v>
      </c>
      <c r="B9119" s="4" t="s">
        <v>10432</v>
      </c>
      <c r="C9119" s="4">
        <f>YEAR(Data!$D9119)</f>
        <v>2014</v>
      </c>
      <c r="D9119" s="5">
        <v>41659</v>
      </c>
      <c r="E9119" s="5">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4">
        <v>-63.376499999999965</v>
      </c>
    </row>
    <row r="9120" spans="1:22" ht="14.25" customHeight="1" x14ac:dyDescent="0.3">
      <c r="A9120" s="4">
        <v>9119</v>
      </c>
      <c r="B9120" s="4" t="s">
        <v>10432</v>
      </c>
      <c r="C9120" s="4">
        <f>YEAR(Data!$D9120)</f>
        <v>2014</v>
      </c>
      <c r="D9120" s="5">
        <v>41659</v>
      </c>
      <c r="E9120" s="5">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7.0511999999999988</v>
      </c>
    </row>
    <row r="9121" spans="1:22" ht="14.25" customHeight="1" x14ac:dyDescent="0.3">
      <c r="A9121" s="4">
        <v>9120</v>
      </c>
      <c r="B9121" s="4" t="s">
        <v>10433</v>
      </c>
      <c r="C9121" s="4">
        <f>YEAR(Data!$D9121)</f>
        <v>2013</v>
      </c>
      <c r="D9121" s="5">
        <v>41432</v>
      </c>
      <c r="E9121" s="5">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ht="14.25" customHeight="1" x14ac:dyDescent="0.3">
      <c r="A9122" s="4">
        <v>9121</v>
      </c>
      <c r="B9122" s="4" t="s">
        <v>10433</v>
      </c>
      <c r="C9122" s="4">
        <f>YEAR(Data!$D9122)</f>
        <v>2013</v>
      </c>
      <c r="D9122" s="5">
        <v>41432</v>
      </c>
      <c r="E9122" s="5">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4">
        <v>46.952999999999996</v>
      </c>
    </row>
    <row r="9123" spans="1:22" ht="14.25" customHeight="1" x14ac:dyDescent="0.3">
      <c r="A9123" s="4">
        <v>9122</v>
      </c>
      <c r="B9123" s="4" t="s">
        <v>10436</v>
      </c>
      <c r="C9123" s="4">
        <f>YEAR(Data!$D9123)</f>
        <v>2014</v>
      </c>
      <c r="D9123" s="5">
        <v>41717</v>
      </c>
      <c r="E9123" s="5">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26.349399999999992</v>
      </c>
    </row>
    <row r="9124" spans="1:22" ht="14.25" customHeight="1" x14ac:dyDescent="0.3">
      <c r="A9124" s="4">
        <v>9123</v>
      </c>
      <c r="B9124" s="4" t="s">
        <v>10437</v>
      </c>
      <c r="C9124" s="4">
        <f>YEAR(Data!$D9124)</f>
        <v>2014</v>
      </c>
      <c r="D9124" s="5">
        <v>41968</v>
      </c>
      <c r="E9124" s="5">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3.5009999999999994</v>
      </c>
    </row>
    <row r="9125" spans="1:22" ht="14.25" customHeight="1" x14ac:dyDescent="0.3">
      <c r="A9125" s="4">
        <v>9124</v>
      </c>
      <c r="B9125" s="4" t="s">
        <v>10438</v>
      </c>
      <c r="C9125" s="4">
        <f>YEAR(Data!$D9125)</f>
        <v>2013</v>
      </c>
      <c r="D9125" s="5">
        <v>41605</v>
      </c>
      <c r="E9125" s="5">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4">
        <v>-57.75660000000002</v>
      </c>
    </row>
    <row r="9126" spans="1:22" ht="14.25" customHeight="1" x14ac:dyDescent="0.3">
      <c r="A9126" s="4">
        <v>9125</v>
      </c>
      <c r="B9126" s="4" t="s">
        <v>10439</v>
      </c>
      <c r="C9126" s="4">
        <f>YEAR(Data!$D9126)</f>
        <v>2013</v>
      </c>
      <c r="D9126" s="5">
        <v>41505</v>
      </c>
      <c r="E9126" s="5">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-3.8207999999999984</v>
      </c>
    </row>
    <row r="9127" spans="1:22" ht="14.25" customHeight="1" x14ac:dyDescent="0.3">
      <c r="A9127" s="4">
        <v>9126</v>
      </c>
      <c r="B9127" s="4" t="s">
        <v>10439</v>
      </c>
      <c r="C9127" s="4">
        <f>YEAR(Data!$D9127)</f>
        <v>2013</v>
      </c>
      <c r="D9127" s="5">
        <v>41505</v>
      </c>
      <c r="E9127" s="5">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4">
        <v>-2.1375999999999991</v>
      </c>
    </row>
    <row r="9128" spans="1:22" ht="14.25" customHeight="1" x14ac:dyDescent="0.3">
      <c r="A9128" s="4">
        <v>9127</v>
      </c>
      <c r="B9128" s="4" t="s">
        <v>10440</v>
      </c>
      <c r="C9128" s="4">
        <f>YEAR(Data!$D9128)</f>
        <v>2012</v>
      </c>
      <c r="D9128" s="5">
        <v>41241</v>
      </c>
      <c r="E9128" s="5">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ht="14.25" customHeight="1" x14ac:dyDescent="0.3">
      <c r="A9129" s="4">
        <v>9128</v>
      </c>
      <c r="B9129" s="4" t="s">
        <v>10441</v>
      </c>
      <c r="C9129" s="4">
        <f>YEAR(Data!$D9129)</f>
        <v>2014</v>
      </c>
      <c r="D9129" s="5">
        <v>41785</v>
      </c>
      <c r="E9129" s="5">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4">
        <v>-11.2806</v>
      </c>
    </row>
    <row r="9130" spans="1:22" ht="14.25" customHeight="1" x14ac:dyDescent="0.3">
      <c r="A9130" s="4">
        <v>9129</v>
      </c>
      <c r="B9130" s="4" t="s">
        <v>10442</v>
      </c>
      <c r="C9130" s="4">
        <f>YEAR(Data!$D9130)</f>
        <v>2014</v>
      </c>
      <c r="D9130" s="5">
        <v>41887</v>
      </c>
      <c r="E9130" s="5">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4">
        <v>-58.71599999999998</v>
      </c>
    </row>
    <row r="9131" spans="1:22" ht="14.25" customHeight="1" x14ac:dyDescent="0.3">
      <c r="A9131" s="4">
        <v>9130</v>
      </c>
      <c r="B9131" s="4" t="s">
        <v>10443</v>
      </c>
      <c r="C9131" s="4">
        <f>YEAR(Data!$D9131)</f>
        <v>2013</v>
      </c>
      <c r="D9131" s="5">
        <v>41358</v>
      </c>
      <c r="E9131" s="5">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4">
        <v>-241.17600000000002</v>
      </c>
    </row>
    <row r="9132" spans="1:22" ht="14.25" customHeight="1" x14ac:dyDescent="0.3">
      <c r="A9132" s="4">
        <v>9131</v>
      </c>
      <c r="B9132" s="4" t="s">
        <v>10443</v>
      </c>
      <c r="C9132" s="4">
        <f>YEAR(Data!$D9132)</f>
        <v>2013</v>
      </c>
      <c r="D9132" s="5">
        <v>41358</v>
      </c>
      <c r="E9132" s="5">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4">
        <v>1.6324000000000014</v>
      </c>
    </row>
    <row r="9133" spans="1:22" ht="14.25" customHeight="1" x14ac:dyDescent="0.3">
      <c r="A9133" s="4">
        <v>9132</v>
      </c>
      <c r="B9133" s="4" t="s">
        <v>10444</v>
      </c>
      <c r="C9133" s="4">
        <f>YEAR(Data!$D9133)</f>
        <v>2014</v>
      </c>
      <c r="D9133" s="5">
        <v>41788</v>
      </c>
      <c r="E9133" s="5">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4">
        <v>9.8856000000000002</v>
      </c>
    </row>
    <row r="9134" spans="1:22" ht="14.25" customHeight="1" x14ac:dyDescent="0.3">
      <c r="A9134" s="4">
        <v>9133</v>
      </c>
      <c r="B9134" s="4" t="s">
        <v>10444</v>
      </c>
      <c r="C9134" s="4">
        <f>YEAR(Data!$D9134)</f>
        <v>2014</v>
      </c>
      <c r="D9134" s="5">
        <v>41788</v>
      </c>
      <c r="E9134" s="5">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4">
        <v>36.287699999999987</v>
      </c>
    </row>
    <row r="9135" spans="1:22" ht="14.25" customHeight="1" x14ac:dyDescent="0.3">
      <c r="A9135" s="4">
        <v>9134</v>
      </c>
      <c r="B9135" s="4" t="s">
        <v>10446</v>
      </c>
      <c r="C9135" s="4">
        <f>YEAR(Data!$D9135)</f>
        <v>2012</v>
      </c>
      <c r="D9135" s="5">
        <v>41152</v>
      </c>
      <c r="E9135" s="5">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ht="14.25" customHeight="1" x14ac:dyDescent="0.3">
      <c r="A9136" s="4">
        <v>9135</v>
      </c>
      <c r="B9136" s="4" t="s">
        <v>10447</v>
      </c>
      <c r="C9136" s="4">
        <f>YEAR(Data!$D9136)</f>
        <v>2013</v>
      </c>
      <c r="D9136" s="5">
        <v>41377</v>
      </c>
      <c r="E9136" s="5">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4">
        <v>-22.671600000000005</v>
      </c>
    </row>
    <row r="9137" spans="1:22" ht="14.25" customHeight="1" x14ac:dyDescent="0.3">
      <c r="A9137" s="4">
        <v>9136</v>
      </c>
      <c r="B9137" s="4" t="s">
        <v>10447</v>
      </c>
      <c r="C9137" s="4">
        <f>YEAR(Data!$D9137)</f>
        <v>2013</v>
      </c>
      <c r="D9137" s="5">
        <v>41377</v>
      </c>
      <c r="E9137" s="5">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4">
        <v>-5.1983999999999995</v>
      </c>
    </row>
    <row r="9138" spans="1:22" ht="14.25" customHeight="1" x14ac:dyDescent="0.3">
      <c r="A9138" s="4">
        <v>9137</v>
      </c>
      <c r="B9138" s="4" t="s">
        <v>10447</v>
      </c>
      <c r="C9138" s="4">
        <f>YEAR(Data!$D9138)</f>
        <v>2013</v>
      </c>
      <c r="D9138" s="5">
        <v>41377</v>
      </c>
      <c r="E9138" s="5">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4">
        <v>3.4668000000000001</v>
      </c>
    </row>
    <row r="9139" spans="1:22" ht="14.25" customHeight="1" x14ac:dyDescent="0.3">
      <c r="A9139" s="4">
        <v>9138</v>
      </c>
      <c r="B9139" s="4" t="s">
        <v>10448</v>
      </c>
      <c r="C9139" s="4">
        <f>YEAR(Data!$D9139)</f>
        <v>2011</v>
      </c>
      <c r="D9139" s="5">
        <v>40577</v>
      </c>
      <c r="E9139" s="5">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4">
        <v>-12.224</v>
      </c>
    </row>
    <row r="9140" spans="1:22" ht="14.25" customHeight="1" x14ac:dyDescent="0.3">
      <c r="A9140" s="4">
        <v>9139</v>
      </c>
      <c r="B9140" s="4" t="s">
        <v>10448</v>
      </c>
      <c r="C9140" s="4">
        <f>YEAR(Data!$D9140)</f>
        <v>2011</v>
      </c>
      <c r="D9140" s="5">
        <v>40577</v>
      </c>
      <c r="E9140" s="5">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4">
        <v>13.571999999999996</v>
      </c>
    </row>
    <row r="9141" spans="1:22" ht="14.25" customHeight="1" x14ac:dyDescent="0.3">
      <c r="A9141" s="4">
        <v>9140</v>
      </c>
      <c r="B9141" s="4" t="s">
        <v>10449</v>
      </c>
      <c r="C9141" s="4">
        <f>YEAR(Data!$D9141)</f>
        <v>2011</v>
      </c>
      <c r="D9141" s="5">
        <v>40788</v>
      </c>
      <c r="E9141" s="5">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4">
        <v>95.188799999999972</v>
      </c>
    </row>
    <row r="9142" spans="1:22" ht="14.25" customHeight="1" x14ac:dyDescent="0.3">
      <c r="A9142" s="4">
        <v>9141</v>
      </c>
      <c r="B9142" s="4" t="s">
        <v>10450</v>
      </c>
      <c r="C9142" s="4">
        <f>YEAR(Data!$D9142)</f>
        <v>2014</v>
      </c>
      <c r="D9142" s="5">
        <v>41913</v>
      </c>
      <c r="E9142" s="5">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47.993999999999986</v>
      </c>
    </row>
    <row r="9143" spans="1:22" ht="14.25" customHeight="1" x14ac:dyDescent="0.3">
      <c r="A9143" s="4">
        <v>9142</v>
      </c>
      <c r="B9143" s="4" t="s">
        <v>10451</v>
      </c>
      <c r="C9143" s="4">
        <f>YEAR(Data!$D9143)</f>
        <v>2013</v>
      </c>
      <c r="D9143" s="5">
        <v>41523</v>
      </c>
      <c r="E9143" s="5">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12.208000000000002</v>
      </c>
    </row>
    <row r="9144" spans="1:22" ht="14.25" customHeight="1" x14ac:dyDescent="0.3">
      <c r="A9144" s="4">
        <v>9143</v>
      </c>
      <c r="B9144" s="4" t="s">
        <v>10452</v>
      </c>
      <c r="C9144" s="4">
        <f>YEAR(Data!$D9144)</f>
        <v>2014</v>
      </c>
      <c r="D9144" s="5">
        <v>41780</v>
      </c>
      <c r="E9144" s="5">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4">
        <v>3.0043999999999995</v>
      </c>
    </row>
    <row r="9145" spans="1:22" ht="14.25" customHeight="1" x14ac:dyDescent="0.3">
      <c r="A9145" s="4">
        <v>9144</v>
      </c>
      <c r="B9145" s="4" t="s">
        <v>10452</v>
      </c>
      <c r="C9145" s="4">
        <f>YEAR(Data!$D9145)</f>
        <v>2014</v>
      </c>
      <c r="D9145" s="5">
        <v>41780</v>
      </c>
      <c r="E9145" s="5">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4">
        <v>70.195499999999981</v>
      </c>
    </row>
    <row r="9146" spans="1:22" ht="14.25" customHeight="1" x14ac:dyDescent="0.3">
      <c r="A9146" s="4">
        <v>9145</v>
      </c>
      <c r="B9146" s="4" t="s">
        <v>10452</v>
      </c>
      <c r="C9146" s="4">
        <f>YEAR(Data!$D9146)</f>
        <v>2014</v>
      </c>
      <c r="D9146" s="5">
        <v>41780</v>
      </c>
      <c r="E9146" s="5">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18.820999999999994</v>
      </c>
    </row>
    <row r="9147" spans="1:22" ht="14.25" customHeight="1" x14ac:dyDescent="0.3">
      <c r="A9147" s="4">
        <v>9146</v>
      </c>
      <c r="B9147" s="4" t="s">
        <v>10453</v>
      </c>
      <c r="C9147" s="4">
        <f>YEAR(Data!$D9147)</f>
        <v>2012</v>
      </c>
      <c r="D9147" s="5">
        <v>41172</v>
      </c>
      <c r="E9147" s="5">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4">
        <v>-4.492799999999999</v>
      </c>
    </row>
    <row r="9148" spans="1:22" ht="14.25" customHeight="1" x14ac:dyDescent="0.3">
      <c r="A9148" s="4">
        <v>9147</v>
      </c>
      <c r="B9148" s="4" t="s">
        <v>10454</v>
      </c>
      <c r="C9148" s="4">
        <f>YEAR(Data!$D9148)</f>
        <v>2013</v>
      </c>
      <c r="D9148" s="5">
        <v>41297</v>
      </c>
      <c r="E9148" s="5">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4">
        <v>42.991400000000006</v>
      </c>
    </row>
    <row r="9149" spans="1:22" ht="14.25" customHeight="1" x14ac:dyDescent="0.3">
      <c r="A9149" s="4">
        <v>9148</v>
      </c>
      <c r="B9149" s="4" t="s">
        <v>10454</v>
      </c>
      <c r="C9149" s="4">
        <f>YEAR(Data!$D9149)</f>
        <v>2013</v>
      </c>
      <c r="D9149" s="5">
        <v>41297</v>
      </c>
      <c r="E9149" s="5">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4">
        <v>2.7336</v>
      </c>
    </row>
    <row r="9150" spans="1:22" ht="14.25" customHeight="1" x14ac:dyDescent="0.3">
      <c r="A9150" s="4">
        <v>9149</v>
      </c>
      <c r="B9150" s="4" t="s">
        <v>10454</v>
      </c>
      <c r="C9150" s="4">
        <f>YEAR(Data!$D9150)</f>
        <v>2013</v>
      </c>
      <c r="D9150" s="5">
        <v>41297</v>
      </c>
      <c r="E9150" s="5">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4">
        <v>406.71539999999993</v>
      </c>
    </row>
    <row r="9151" spans="1:22" ht="14.25" customHeight="1" x14ac:dyDescent="0.3">
      <c r="A9151" s="4">
        <v>9150</v>
      </c>
      <c r="B9151" s="4" t="s">
        <v>10457</v>
      </c>
      <c r="C9151" s="4">
        <f>YEAR(Data!$D9151)</f>
        <v>2011</v>
      </c>
      <c r="D9151" s="5">
        <v>40695</v>
      </c>
      <c r="E9151" s="5">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ht="14.25" customHeight="1" x14ac:dyDescent="0.3">
      <c r="A9152" s="4">
        <v>9151</v>
      </c>
      <c r="B9152" s="4" t="s">
        <v>10457</v>
      </c>
      <c r="C9152" s="4">
        <f>YEAR(Data!$D9152)</f>
        <v>2011</v>
      </c>
      <c r="D9152" s="5">
        <v>40695</v>
      </c>
      <c r="E9152" s="5">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4">
        <v>12.376000000000001</v>
      </c>
    </row>
    <row r="9153" spans="1:22" ht="14.25" customHeight="1" x14ac:dyDescent="0.3">
      <c r="A9153" s="4">
        <v>9152</v>
      </c>
      <c r="B9153" s="4" t="s">
        <v>10458</v>
      </c>
      <c r="C9153" s="4">
        <f>YEAR(Data!$D9153)</f>
        <v>2012</v>
      </c>
      <c r="D9153" s="5">
        <v>41176</v>
      </c>
      <c r="E9153" s="5">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4">
        <v>2.3685999999999989</v>
      </c>
    </row>
    <row r="9154" spans="1:22" ht="14.25" customHeight="1" x14ac:dyDescent="0.3">
      <c r="A9154" s="4">
        <v>9153</v>
      </c>
      <c r="B9154" s="4" t="s">
        <v>10458</v>
      </c>
      <c r="C9154" s="4">
        <f>YEAR(Data!$D9154)</f>
        <v>2012</v>
      </c>
      <c r="D9154" s="5">
        <v>41176</v>
      </c>
      <c r="E9154" s="5">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4">
        <v>1.4499999999999993</v>
      </c>
    </row>
    <row r="9155" spans="1:22" ht="14.25" customHeight="1" x14ac:dyDescent="0.3">
      <c r="A9155" s="4">
        <v>9154</v>
      </c>
      <c r="B9155" s="4" t="s">
        <v>10458</v>
      </c>
      <c r="C9155" s="4">
        <f>YEAR(Data!$D9155)</f>
        <v>2012</v>
      </c>
      <c r="D9155" s="5">
        <v>41176</v>
      </c>
      <c r="E9155" s="5">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4">
        <v>1.852199999999999</v>
      </c>
    </row>
    <row r="9156" spans="1:22" ht="14.25" customHeight="1" x14ac:dyDescent="0.3">
      <c r="A9156" s="4">
        <v>9155</v>
      </c>
      <c r="B9156" s="4" t="s">
        <v>10459</v>
      </c>
      <c r="C9156" s="4">
        <f>YEAR(Data!$D9156)</f>
        <v>2013</v>
      </c>
      <c r="D9156" s="5">
        <v>41488</v>
      </c>
      <c r="E9156" s="5">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4">
        <v>3.1382000000000003</v>
      </c>
    </row>
    <row r="9157" spans="1:22" ht="14.25" customHeight="1" x14ac:dyDescent="0.3">
      <c r="A9157" s="4">
        <v>9156</v>
      </c>
      <c r="B9157" s="4" t="s">
        <v>10460</v>
      </c>
      <c r="C9157" s="4">
        <f>YEAR(Data!$D9157)</f>
        <v>2011</v>
      </c>
      <c r="D9157" s="5">
        <v>40567</v>
      </c>
      <c r="E9157" s="5">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ht="14.25" customHeight="1" x14ac:dyDescent="0.3">
      <c r="A9158" s="4">
        <v>9157</v>
      </c>
      <c r="B9158" s="4" t="s">
        <v>10461</v>
      </c>
      <c r="C9158" s="4">
        <f>YEAR(Data!$D9158)</f>
        <v>2011</v>
      </c>
      <c r="D9158" s="5">
        <v>40759</v>
      </c>
      <c r="E9158" s="5">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4">
        <v>27.529200000000003</v>
      </c>
    </row>
    <row r="9159" spans="1:22" ht="14.25" customHeight="1" x14ac:dyDescent="0.3">
      <c r="A9159" s="4">
        <v>9158</v>
      </c>
      <c r="B9159" s="4" t="s">
        <v>10461</v>
      </c>
      <c r="C9159" s="4">
        <f>YEAR(Data!$D9159)</f>
        <v>2011</v>
      </c>
      <c r="D9159" s="5">
        <v>40759</v>
      </c>
      <c r="E9159" s="5">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4">
        <v>124.6752</v>
      </c>
    </row>
    <row r="9160" spans="1:22" ht="14.25" customHeight="1" x14ac:dyDescent="0.3">
      <c r="A9160" s="4">
        <v>9159</v>
      </c>
      <c r="B9160" s="4" t="s">
        <v>10461</v>
      </c>
      <c r="C9160" s="4">
        <f>YEAR(Data!$D9160)</f>
        <v>2011</v>
      </c>
      <c r="D9160" s="5">
        <v>40759</v>
      </c>
      <c r="E9160" s="5">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4">
        <v>104.7222</v>
      </c>
    </row>
    <row r="9161" spans="1:22" ht="14.25" customHeight="1" x14ac:dyDescent="0.3">
      <c r="A9161" s="4">
        <v>9160</v>
      </c>
      <c r="B9161" s="4" t="s">
        <v>10462</v>
      </c>
      <c r="C9161" s="4">
        <f>YEAR(Data!$D9161)</f>
        <v>2013</v>
      </c>
      <c r="D9161" s="5">
        <v>41496</v>
      </c>
      <c r="E9161" s="5">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4">
        <v>-3.0366</v>
      </c>
    </row>
    <row r="9162" spans="1:22" ht="14.25" customHeight="1" x14ac:dyDescent="0.3">
      <c r="A9162" s="4">
        <v>9161</v>
      </c>
      <c r="B9162" s="4" t="s">
        <v>10462</v>
      </c>
      <c r="C9162" s="4">
        <f>YEAR(Data!$D9162)</f>
        <v>2013</v>
      </c>
      <c r="D9162" s="5">
        <v>41496</v>
      </c>
      <c r="E9162" s="5">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4">
        <v>-7.9199999999999982</v>
      </c>
    </row>
    <row r="9163" spans="1:22" ht="14.25" customHeight="1" x14ac:dyDescent="0.3">
      <c r="A9163" s="4">
        <v>9162</v>
      </c>
      <c r="B9163" s="4" t="s">
        <v>10463</v>
      </c>
      <c r="C9163" s="4">
        <f>YEAR(Data!$D9163)</f>
        <v>2013</v>
      </c>
      <c r="D9163" s="5">
        <v>41617</v>
      </c>
      <c r="E9163" s="5">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4">
        <v>32.46879999999998</v>
      </c>
    </row>
    <row r="9164" spans="1:22" ht="14.25" customHeight="1" x14ac:dyDescent="0.3">
      <c r="A9164" s="4">
        <v>9163</v>
      </c>
      <c r="B9164" s="4" t="s">
        <v>10463</v>
      </c>
      <c r="C9164" s="4">
        <f>YEAR(Data!$D9164)</f>
        <v>2013</v>
      </c>
      <c r="D9164" s="5">
        <v>41617</v>
      </c>
      <c r="E9164" s="5">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4">
        <v>176.80260000000001</v>
      </c>
    </row>
    <row r="9165" spans="1:22" ht="14.25" customHeight="1" x14ac:dyDescent="0.3">
      <c r="A9165" s="4">
        <v>9164</v>
      </c>
      <c r="B9165" s="4" t="s">
        <v>10464</v>
      </c>
      <c r="C9165" s="4">
        <f>YEAR(Data!$D9165)</f>
        <v>2012</v>
      </c>
      <c r="D9165" s="5">
        <v>41068</v>
      </c>
      <c r="E9165" s="5">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4">
        <v>0.74249999999999994</v>
      </c>
    </row>
    <row r="9166" spans="1:22" ht="14.25" customHeight="1" x14ac:dyDescent="0.3">
      <c r="A9166" s="4">
        <v>9165</v>
      </c>
      <c r="B9166" s="4" t="s">
        <v>10464</v>
      </c>
      <c r="C9166" s="4">
        <f>YEAR(Data!$D9166)</f>
        <v>2012</v>
      </c>
      <c r="D9166" s="5">
        <v>41068</v>
      </c>
      <c r="E9166" s="5">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4">
        <v>-393.60200000000009</v>
      </c>
    </row>
    <row r="9167" spans="1:22" ht="14.25" customHeight="1" x14ac:dyDescent="0.3">
      <c r="A9167" s="4">
        <v>9166</v>
      </c>
      <c r="B9167" s="4" t="s">
        <v>10465</v>
      </c>
      <c r="C9167" s="4">
        <f>YEAR(Data!$D9167)</f>
        <v>2013</v>
      </c>
      <c r="D9167" s="5">
        <v>41450</v>
      </c>
      <c r="E9167" s="5">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4">
        <v>503.63999999999965</v>
      </c>
    </row>
    <row r="9168" spans="1:22" ht="14.25" customHeight="1" x14ac:dyDescent="0.3">
      <c r="A9168" s="4">
        <v>9167</v>
      </c>
      <c r="B9168" s="4" t="s">
        <v>10465</v>
      </c>
      <c r="C9168" s="4">
        <f>YEAR(Data!$D9168)</f>
        <v>2013</v>
      </c>
      <c r="D9168" s="5">
        <v>41450</v>
      </c>
      <c r="E9168" s="5">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50.327999999999996</v>
      </c>
    </row>
    <row r="9169" spans="1:22" ht="14.25" customHeight="1" x14ac:dyDescent="0.3">
      <c r="A9169" s="4">
        <v>9168</v>
      </c>
      <c r="B9169" s="4" t="s">
        <v>10465</v>
      </c>
      <c r="C9169" s="4">
        <f>YEAR(Data!$D9169)</f>
        <v>2013</v>
      </c>
      <c r="D9169" s="5">
        <v>41450</v>
      </c>
      <c r="E9169" s="5">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4">
        <v>72.431999999999988</v>
      </c>
    </row>
    <row r="9170" spans="1:22" ht="14.25" customHeight="1" x14ac:dyDescent="0.3">
      <c r="A9170" s="4">
        <v>9169</v>
      </c>
      <c r="B9170" s="4" t="s">
        <v>10466</v>
      </c>
      <c r="C9170" s="4">
        <f>YEAR(Data!$D9170)</f>
        <v>2013</v>
      </c>
      <c r="D9170" s="5">
        <v>41349</v>
      </c>
      <c r="E9170" s="5">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ht="14.25" customHeight="1" x14ac:dyDescent="0.3">
      <c r="A9171" s="4">
        <v>9170</v>
      </c>
      <c r="B9171" s="4" t="s">
        <v>10466</v>
      </c>
      <c r="C9171" s="4">
        <f>YEAR(Data!$D9171)</f>
        <v>2013</v>
      </c>
      <c r="D9171" s="5">
        <v>41349</v>
      </c>
      <c r="E9171" s="5">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ht="14.25" customHeight="1" x14ac:dyDescent="0.3">
      <c r="A9172" s="4">
        <v>9171</v>
      </c>
      <c r="B9172" s="4" t="s">
        <v>10467</v>
      </c>
      <c r="C9172" s="4">
        <f>YEAR(Data!$D9172)</f>
        <v>2013</v>
      </c>
      <c r="D9172" s="5">
        <v>41610</v>
      </c>
      <c r="E9172" s="5">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4">
        <v>1.597999999999999</v>
      </c>
    </row>
    <row r="9173" spans="1:22" ht="14.25" customHeight="1" x14ac:dyDescent="0.3">
      <c r="A9173" s="4">
        <v>9172</v>
      </c>
      <c r="B9173" s="4" t="s">
        <v>10467</v>
      </c>
      <c r="C9173" s="4">
        <f>YEAR(Data!$D9173)</f>
        <v>2013</v>
      </c>
      <c r="D9173" s="5">
        <v>41610</v>
      </c>
      <c r="E9173" s="5">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4">
        <v>22.991999999999997</v>
      </c>
    </row>
    <row r="9174" spans="1:22" ht="14.25" customHeight="1" x14ac:dyDescent="0.3">
      <c r="A9174" s="4">
        <v>9173</v>
      </c>
      <c r="B9174" s="4" t="s">
        <v>10467</v>
      </c>
      <c r="C9174" s="4">
        <f>YEAR(Data!$D9174)</f>
        <v>2013</v>
      </c>
      <c r="D9174" s="5">
        <v>41610</v>
      </c>
      <c r="E9174" s="5">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4">
        <v>222.58799999999991</v>
      </c>
    </row>
    <row r="9175" spans="1:22" ht="14.25" customHeight="1" x14ac:dyDescent="0.3">
      <c r="A9175" s="4">
        <v>9174</v>
      </c>
      <c r="B9175" s="4" t="s">
        <v>10467</v>
      </c>
      <c r="C9175" s="4">
        <f>YEAR(Data!$D9175)</f>
        <v>2013</v>
      </c>
      <c r="D9175" s="5">
        <v>41610</v>
      </c>
      <c r="E9175" s="5">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4">
        <v>11.230799999999999</v>
      </c>
    </row>
    <row r="9176" spans="1:22" ht="14.25" customHeight="1" x14ac:dyDescent="0.3">
      <c r="A9176" s="4">
        <v>9175</v>
      </c>
      <c r="B9176" s="4" t="s">
        <v>10468</v>
      </c>
      <c r="C9176" s="4">
        <f>YEAR(Data!$D9176)</f>
        <v>2014</v>
      </c>
      <c r="D9176" s="5">
        <v>41803</v>
      </c>
      <c r="E9176" s="5">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8.9969999999999892</v>
      </c>
    </row>
    <row r="9177" spans="1:22" ht="14.25" customHeight="1" x14ac:dyDescent="0.3">
      <c r="A9177" s="4">
        <v>9176</v>
      </c>
      <c r="B9177" s="4" t="s">
        <v>10468</v>
      </c>
      <c r="C9177" s="4">
        <f>YEAR(Data!$D9177)</f>
        <v>2014</v>
      </c>
      <c r="D9177" s="5">
        <v>41803</v>
      </c>
      <c r="E9177" s="5">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ht="14.25" customHeight="1" x14ac:dyDescent="0.3">
      <c r="A9178" s="4">
        <v>9177</v>
      </c>
      <c r="B9178" s="4" t="s">
        <v>10469</v>
      </c>
      <c r="C9178" s="4">
        <f>YEAR(Data!$D9178)</f>
        <v>2013</v>
      </c>
      <c r="D9178" s="5">
        <v>41353</v>
      </c>
      <c r="E9178" s="5">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4">
        <v>-20.72399999999999</v>
      </c>
    </row>
    <row r="9179" spans="1:22" ht="14.25" customHeight="1" x14ac:dyDescent="0.3">
      <c r="A9179" s="4">
        <v>9178</v>
      </c>
      <c r="B9179" s="4" t="s">
        <v>10470</v>
      </c>
      <c r="C9179" s="4">
        <f>YEAR(Data!$D9179)</f>
        <v>2013</v>
      </c>
      <c r="D9179" s="5">
        <v>41593</v>
      </c>
      <c r="E9179" s="5">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4">
        <v>3.9144000000000005</v>
      </c>
    </row>
    <row r="9180" spans="1:22" ht="14.25" customHeight="1" x14ac:dyDescent="0.3">
      <c r="A9180" s="4">
        <v>9179</v>
      </c>
      <c r="B9180" s="4" t="s">
        <v>10470</v>
      </c>
      <c r="C9180" s="4">
        <f>YEAR(Data!$D9180)</f>
        <v>2013</v>
      </c>
      <c r="D9180" s="5">
        <v>41593</v>
      </c>
      <c r="E9180" s="5">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4">
        <v>6.1490000000000009</v>
      </c>
    </row>
    <row r="9181" spans="1:22" ht="14.25" customHeight="1" x14ac:dyDescent="0.3">
      <c r="A9181" s="4">
        <v>9180</v>
      </c>
      <c r="B9181" s="4" t="s">
        <v>10471</v>
      </c>
      <c r="C9181" s="4">
        <f>YEAR(Data!$D9181)</f>
        <v>2014</v>
      </c>
      <c r="D9181" s="5">
        <v>41859</v>
      </c>
      <c r="E9181" s="5">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4">
        <v>44.242500000000035</v>
      </c>
    </row>
    <row r="9182" spans="1:22" ht="14.25" customHeight="1" x14ac:dyDescent="0.3">
      <c r="A9182" s="4">
        <v>9181</v>
      </c>
      <c r="B9182" s="4" t="s">
        <v>10471</v>
      </c>
      <c r="C9182" s="4">
        <f>YEAR(Data!$D9182)</f>
        <v>2014</v>
      </c>
      <c r="D9182" s="5">
        <v>41859</v>
      </c>
      <c r="E9182" s="5">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4">
        <v>4.1832000000000003</v>
      </c>
    </row>
    <row r="9183" spans="1:22" ht="14.25" customHeight="1" x14ac:dyDescent="0.3">
      <c r="A9183" s="4">
        <v>9182</v>
      </c>
      <c r="B9183" s="4" t="s">
        <v>10471</v>
      </c>
      <c r="C9183" s="4">
        <f>YEAR(Data!$D9183)</f>
        <v>2014</v>
      </c>
      <c r="D9183" s="5">
        <v>41859</v>
      </c>
      <c r="E9183" s="5">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
    </row>
    <row r="9184" spans="1:22" ht="14.25" customHeight="1" x14ac:dyDescent="0.3">
      <c r="A9184" s="4">
        <v>9183</v>
      </c>
      <c r="B9184" s="4" t="s">
        <v>10471</v>
      </c>
      <c r="C9184" s="4">
        <f>YEAR(Data!$D9184)</f>
        <v>2014</v>
      </c>
      <c r="D9184" s="5">
        <v>41859</v>
      </c>
      <c r="E9184" s="5">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4">
        <v>7.8064000000000036</v>
      </c>
    </row>
    <row r="9185" spans="1:22" ht="14.25" customHeight="1" x14ac:dyDescent="0.3">
      <c r="A9185" s="4">
        <v>9184</v>
      </c>
      <c r="B9185" s="4" t="s">
        <v>10471</v>
      </c>
      <c r="C9185" s="4">
        <f>YEAR(Data!$D9185)</f>
        <v>2014</v>
      </c>
      <c r="D9185" s="5">
        <v>41859</v>
      </c>
      <c r="E9185" s="5">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11.543199999999999</v>
      </c>
    </row>
    <row r="9186" spans="1:22" ht="14.25" customHeight="1" x14ac:dyDescent="0.3">
      <c r="A9186" s="4">
        <v>9185</v>
      </c>
      <c r="B9186" s="4" t="s">
        <v>10471</v>
      </c>
      <c r="C9186" s="4">
        <f>YEAR(Data!$D9186)</f>
        <v>2014</v>
      </c>
      <c r="D9186" s="5">
        <v>41859</v>
      </c>
      <c r="E9186" s="5">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15.524999999999999</v>
      </c>
    </row>
    <row r="9187" spans="1:22" ht="14.25" customHeight="1" x14ac:dyDescent="0.3">
      <c r="A9187" s="4">
        <v>9186</v>
      </c>
      <c r="B9187" s="4" t="s">
        <v>10471</v>
      </c>
      <c r="C9187" s="4">
        <f>YEAR(Data!$D9187)</f>
        <v>2014</v>
      </c>
      <c r="D9187" s="5">
        <v>41859</v>
      </c>
      <c r="E9187" s="5">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4">
        <v>25.897999999999982</v>
      </c>
    </row>
    <row r="9188" spans="1:22" ht="14.25" customHeight="1" x14ac:dyDescent="0.3">
      <c r="A9188" s="4">
        <v>9187</v>
      </c>
      <c r="B9188" s="4" t="s">
        <v>10471</v>
      </c>
      <c r="C9188" s="4">
        <f>YEAR(Data!$D9188)</f>
        <v>2014</v>
      </c>
      <c r="D9188" s="5">
        <v>41859</v>
      </c>
      <c r="E9188" s="5">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412.46800000000007</v>
      </c>
    </row>
    <row r="9189" spans="1:22" ht="14.25" customHeight="1" x14ac:dyDescent="0.3">
      <c r="A9189" s="4">
        <v>9188</v>
      </c>
      <c r="B9189" s="4" t="s">
        <v>10474</v>
      </c>
      <c r="C9189" s="4">
        <f>YEAR(Data!$D9189)</f>
        <v>2012</v>
      </c>
      <c r="D9189" s="5">
        <v>41142</v>
      </c>
      <c r="E9189" s="5">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4">
        <v>-0.69760000000000066</v>
      </c>
    </row>
    <row r="9190" spans="1:22" ht="14.25" customHeight="1" x14ac:dyDescent="0.3">
      <c r="A9190" s="4">
        <v>9189</v>
      </c>
      <c r="B9190" s="4" t="s">
        <v>10474</v>
      </c>
      <c r="C9190" s="4">
        <f>YEAR(Data!$D9190)</f>
        <v>2012</v>
      </c>
      <c r="D9190" s="5">
        <v>41142</v>
      </c>
      <c r="E9190" s="5">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3.8024000000000004</v>
      </c>
    </row>
    <row r="9191" spans="1:22" ht="14.25" customHeight="1" x14ac:dyDescent="0.3">
      <c r="A9191" s="4">
        <v>9190</v>
      </c>
      <c r="B9191" s="4" t="s">
        <v>10474</v>
      </c>
      <c r="C9191" s="4">
        <f>YEAR(Data!$D9191)</f>
        <v>2012</v>
      </c>
      <c r="D9191" s="5">
        <v>41142</v>
      </c>
      <c r="E9191" s="5">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ht="14.25" customHeight="1" x14ac:dyDescent="0.3">
      <c r="A9192" s="4">
        <v>9191</v>
      </c>
      <c r="B9192" s="4" t="s">
        <v>10474</v>
      </c>
      <c r="C9192" s="4">
        <f>YEAR(Data!$D9192)</f>
        <v>2012</v>
      </c>
      <c r="D9192" s="5">
        <v>41142</v>
      </c>
      <c r="E9192" s="5">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4">
        <v>-82.989999999999981</v>
      </c>
    </row>
    <row r="9193" spans="1:22" ht="14.25" customHeight="1" x14ac:dyDescent="0.3">
      <c r="A9193" s="4">
        <v>9192</v>
      </c>
      <c r="B9193" s="4" t="s">
        <v>10474</v>
      </c>
      <c r="C9193" s="4">
        <f>YEAR(Data!$D9193)</f>
        <v>2012</v>
      </c>
      <c r="D9193" s="5">
        <v>41142</v>
      </c>
      <c r="E9193" s="5">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4">
        <v>15.489999999999997</v>
      </c>
    </row>
    <row r="9194" spans="1:22" ht="14.25" customHeight="1" x14ac:dyDescent="0.3">
      <c r="A9194" s="4">
        <v>9193</v>
      </c>
      <c r="B9194" s="4" t="s">
        <v>10475</v>
      </c>
      <c r="C9194" s="4">
        <f>YEAR(Data!$D9194)</f>
        <v>2012</v>
      </c>
      <c r="D9194" s="5">
        <v>41215</v>
      </c>
      <c r="E9194" s="5">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4">
        <v>-46.995200000000025</v>
      </c>
    </row>
    <row r="9195" spans="1:22" ht="14.25" customHeight="1" x14ac:dyDescent="0.3">
      <c r="A9195" s="4">
        <v>9194</v>
      </c>
      <c r="B9195" s="4" t="s">
        <v>10475</v>
      </c>
      <c r="C9195" s="4">
        <f>YEAR(Data!$D9195)</f>
        <v>2012</v>
      </c>
      <c r="D9195" s="5">
        <v>41215</v>
      </c>
      <c r="E9195" s="5">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4">
        <v>38.779199999999989</v>
      </c>
    </row>
    <row r="9196" spans="1:22" ht="14.25" customHeight="1" x14ac:dyDescent="0.3">
      <c r="A9196" s="4">
        <v>9195</v>
      </c>
      <c r="B9196" s="4" t="s">
        <v>10476</v>
      </c>
      <c r="C9196" s="4">
        <f>YEAR(Data!$D9196)</f>
        <v>2011</v>
      </c>
      <c r="D9196" s="5">
        <v>40877</v>
      </c>
      <c r="E9196" s="5">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4">
        <v>3.5993999999999993</v>
      </c>
    </row>
    <row r="9197" spans="1:22" ht="14.25" customHeight="1" x14ac:dyDescent="0.3">
      <c r="A9197" s="4">
        <v>9196</v>
      </c>
      <c r="B9197" s="4" t="s">
        <v>10476</v>
      </c>
      <c r="C9197" s="4">
        <f>YEAR(Data!$D9197)</f>
        <v>2011</v>
      </c>
      <c r="D9197" s="5">
        <v>40877</v>
      </c>
      <c r="E9197" s="5">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4">
        <v>-16.614000000000004</v>
      </c>
    </row>
    <row r="9198" spans="1:22" ht="14.25" customHeight="1" x14ac:dyDescent="0.3">
      <c r="A9198" s="4">
        <v>9197</v>
      </c>
      <c r="B9198" s="4" t="s">
        <v>10477</v>
      </c>
      <c r="C9198" s="4">
        <f>YEAR(Data!$D9198)</f>
        <v>2011</v>
      </c>
      <c r="D9198" s="5">
        <v>40673</v>
      </c>
      <c r="E9198" s="5">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4">
        <v>19.180800000000001</v>
      </c>
    </row>
    <row r="9199" spans="1:22" ht="14.25" customHeight="1" x14ac:dyDescent="0.3">
      <c r="A9199" s="4">
        <v>9198</v>
      </c>
      <c r="B9199" s="4" t="s">
        <v>10477</v>
      </c>
      <c r="C9199" s="4">
        <f>YEAR(Data!$D9199)</f>
        <v>2011</v>
      </c>
      <c r="D9199" s="5">
        <v>40673</v>
      </c>
      <c r="E9199" s="5">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4">
        <v>125.30000000000007</v>
      </c>
    </row>
    <row r="9200" spans="1:22" ht="14.25" customHeight="1" x14ac:dyDescent="0.3">
      <c r="A9200" s="4">
        <v>9199</v>
      </c>
      <c r="B9200" s="4" t="s">
        <v>10477</v>
      </c>
      <c r="C9200" s="4">
        <f>YEAR(Data!$D9200)</f>
        <v>2011</v>
      </c>
      <c r="D9200" s="5">
        <v>40673</v>
      </c>
      <c r="E9200" s="5">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4">
        <v>11.0808</v>
      </c>
    </row>
    <row r="9201" spans="1:22" ht="14.25" customHeight="1" x14ac:dyDescent="0.3">
      <c r="A9201" s="4">
        <v>9200</v>
      </c>
      <c r="B9201" s="4" t="s">
        <v>10477</v>
      </c>
      <c r="C9201" s="4">
        <f>YEAR(Data!$D9201)</f>
        <v>2011</v>
      </c>
      <c r="D9201" s="5">
        <v>40673</v>
      </c>
      <c r="E9201" s="5">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4">
        <v>32.097999999999971</v>
      </c>
    </row>
    <row r="9202" spans="1:22" ht="14.25" customHeight="1" x14ac:dyDescent="0.3">
      <c r="A9202" s="4">
        <v>9201</v>
      </c>
      <c r="B9202" s="4" t="s">
        <v>10478</v>
      </c>
      <c r="C9202" s="4">
        <f>YEAR(Data!$D9202)</f>
        <v>2013</v>
      </c>
      <c r="D9202" s="5">
        <v>41565</v>
      </c>
      <c r="E9202" s="5">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12.097999999999999</v>
      </c>
    </row>
    <row r="9203" spans="1:22" ht="14.25" customHeight="1" x14ac:dyDescent="0.3">
      <c r="A9203" s="4">
        <v>9202</v>
      </c>
      <c r="B9203" s="4" t="s">
        <v>10478</v>
      </c>
      <c r="C9203" s="4">
        <f>YEAR(Data!$D9203)</f>
        <v>2013</v>
      </c>
      <c r="D9203" s="5">
        <v>41565</v>
      </c>
      <c r="E9203" s="5">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ht="14.25" customHeight="1" x14ac:dyDescent="0.3">
      <c r="A9204" s="4">
        <v>9203</v>
      </c>
      <c r="B9204" s="4" t="s">
        <v>10479</v>
      </c>
      <c r="C9204" s="4">
        <f>YEAR(Data!$D9204)</f>
        <v>2013</v>
      </c>
      <c r="D9204" s="5">
        <v>41578</v>
      </c>
      <c r="E9204" s="5">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4">
        <v>10.0632</v>
      </c>
    </row>
    <row r="9205" spans="1:22" ht="14.25" customHeight="1" x14ac:dyDescent="0.3">
      <c r="A9205" s="4">
        <v>9204</v>
      </c>
      <c r="B9205" s="4" t="s">
        <v>10479</v>
      </c>
      <c r="C9205" s="4">
        <f>YEAR(Data!$D9205)</f>
        <v>2013</v>
      </c>
      <c r="D9205" s="5">
        <v>41578</v>
      </c>
      <c r="E9205" s="5">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4">
        <v>32.186000000000007</v>
      </c>
    </row>
    <row r="9206" spans="1:22" ht="14.25" customHeight="1" x14ac:dyDescent="0.3">
      <c r="A9206" s="4">
        <v>9205</v>
      </c>
      <c r="B9206" s="4" t="s">
        <v>10480</v>
      </c>
      <c r="C9206" s="4">
        <f>YEAR(Data!$D9206)</f>
        <v>2013</v>
      </c>
      <c r="D9206" s="5">
        <v>41610</v>
      </c>
      <c r="E9206" s="5">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v>
      </c>
    </row>
    <row r="9207" spans="1:22" ht="14.25" customHeight="1" x14ac:dyDescent="0.3">
      <c r="A9207" s="4">
        <v>9206</v>
      </c>
      <c r="B9207" s="4" t="s">
        <v>10481</v>
      </c>
      <c r="C9207" s="4">
        <f>YEAR(Data!$D9207)</f>
        <v>2013</v>
      </c>
      <c r="D9207" s="5">
        <v>41386</v>
      </c>
      <c r="E9207" s="5">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4">
        <v>4.4891999999999985</v>
      </c>
    </row>
    <row r="9208" spans="1:22" ht="14.25" customHeight="1" x14ac:dyDescent="0.3">
      <c r="A9208" s="4">
        <v>9207</v>
      </c>
      <c r="B9208" s="4" t="s">
        <v>10481</v>
      </c>
      <c r="C9208" s="4">
        <f>YEAR(Data!$D9208)</f>
        <v>2013</v>
      </c>
      <c r="D9208" s="5">
        <v>41386</v>
      </c>
      <c r="E9208" s="5">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4">
        <v>24.883200000000002</v>
      </c>
    </row>
    <row r="9209" spans="1:22" ht="14.25" customHeight="1" x14ac:dyDescent="0.3">
      <c r="A9209" s="4">
        <v>9208</v>
      </c>
      <c r="B9209" s="4" t="s">
        <v>10482</v>
      </c>
      <c r="C9209" s="4">
        <f>YEAR(Data!$D9209)</f>
        <v>2014</v>
      </c>
      <c r="D9209" s="5">
        <v>41855</v>
      </c>
      <c r="E9209" s="5">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4">
        <v>7.4654999999999987</v>
      </c>
    </row>
    <row r="9210" spans="1:22" ht="14.25" customHeight="1" x14ac:dyDescent="0.3">
      <c r="A9210" s="4">
        <v>9209</v>
      </c>
      <c r="B9210" s="4" t="s">
        <v>10483</v>
      </c>
      <c r="C9210" s="4">
        <f>YEAR(Data!$D9210)</f>
        <v>2014</v>
      </c>
      <c r="D9210" s="5">
        <v>41855</v>
      </c>
      <c r="E9210" s="5">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4.1755999999999993</v>
      </c>
    </row>
    <row r="9211" spans="1:22" ht="14.25" customHeight="1" x14ac:dyDescent="0.3">
      <c r="A9211" s="4">
        <v>9210</v>
      </c>
      <c r="B9211" s="4" t="s">
        <v>10484</v>
      </c>
      <c r="C9211" s="4">
        <f>YEAR(Data!$D9211)</f>
        <v>2014</v>
      </c>
      <c r="D9211" s="5">
        <v>41985</v>
      </c>
      <c r="E9211" s="5">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ht="14.25" customHeight="1" x14ac:dyDescent="0.3">
      <c r="A9212" s="4">
        <v>9211</v>
      </c>
      <c r="B9212" s="4" t="s">
        <v>10484</v>
      </c>
      <c r="C9212" s="4">
        <f>YEAR(Data!$D9212)</f>
        <v>2014</v>
      </c>
      <c r="D9212" s="5">
        <v>41985</v>
      </c>
      <c r="E9212" s="5">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ht="14.25" customHeight="1" x14ac:dyDescent="0.3">
      <c r="A9213" s="4">
        <v>9212</v>
      </c>
      <c r="B9213" s="4" t="s">
        <v>10487</v>
      </c>
      <c r="C9213" s="4">
        <f>YEAR(Data!$D9213)</f>
        <v>2012</v>
      </c>
      <c r="D9213" s="5">
        <v>40982</v>
      </c>
      <c r="E9213" s="5">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ht="14.25" customHeight="1" x14ac:dyDescent="0.3">
      <c r="A9214" s="4">
        <v>9213</v>
      </c>
      <c r="B9214" s="4" t="s">
        <v>10488</v>
      </c>
      <c r="C9214" s="4">
        <f>YEAR(Data!$D9214)</f>
        <v>2011</v>
      </c>
      <c r="D9214" s="5">
        <v>40885</v>
      </c>
      <c r="E9214" s="5">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11.166400000000003</v>
      </c>
    </row>
    <row r="9215" spans="1:22" ht="14.25" customHeight="1" x14ac:dyDescent="0.3">
      <c r="A9215" s="4">
        <v>9214</v>
      </c>
      <c r="B9215" s="4" t="s">
        <v>10488</v>
      </c>
      <c r="C9215" s="4">
        <f>YEAR(Data!$D9215)</f>
        <v>2011</v>
      </c>
      <c r="D9215" s="5">
        <v>40885</v>
      </c>
      <c r="E9215" s="5">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28.598399999999994</v>
      </c>
    </row>
    <row r="9216" spans="1:22" ht="14.25" customHeight="1" x14ac:dyDescent="0.3">
      <c r="A9216" s="4">
        <v>9215</v>
      </c>
      <c r="B9216" s="4" t="s">
        <v>10489</v>
      </c>
      <c r="C9216" s="4">
        <f>YEAR(Data!$D9216)</f>
        <v>2014</v>
      </c>
      <c r="D9216" s="5">
        <v>41913</v>
      </c>
      <c r="E9216" s="5">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4">
        <v>6.9741</v>
      </c>
    </row>
    <row r="9217" spans="1:22" ht="14.25" customHeight="1" x14ac:dyDescent="0.3">
      <c r="A9217" s="4">
        <v>9216</v>
      </c>
      <c r="B9217" s="4" t="s">
        <v>10492</v>
      </c>
      <c r="C9217" s="4">
        <f>YEAR(Data!$D9217)</f>
        <v>2013</v>
      </c>
      <c r="D9217" s="5">
        <v>41600</v>
      </c>
      <c r="E9217" s="5">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4">
        <v>15.552000000000001</v>
      </c>
    </row>
    <row r="9218" spans="1:22" ht="14.25" customHeight="1" x14ac:dyDescent="0.3">
      <c r="A9218" s="4">
        <v>9217</v>
      </c>
      <c r="B9218" s="4" t="s">
        <v>10493</v>
      </c>
      <c r="C9218" s="4">
        <f>YEAR(Data!$D9218)</f>
        <v>2014</v>
      </c>
      <c r="D9218" s="5">
        <v>41968</v>
      </c>
      <c r="E9218" s="5">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4">
        <v>-24.771599999999999</v>
      </c>
    </row>
    <row r="9219" spans="1:22" ht="14.25" customHeight="1" x14ac:dyDescent="0.3">
      <c r="A9219" s="4">
        <v>9218</v>
      </c>
      <c r="B9219" s="4" t="s">
        <v>10494</v>
      </c>
      <c r="C9219" s="4">
        <f>YEAR(Data!$D9219)</f>
        <v>2014</v>
      </c>
      <c r="D9219" s="5">
        <v>41958</v>
      </c>
      <c r="E9219" s="5">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ht="14.25" customHeight="1" x14ac:dyDescent="0.3">
      <c r="A9220" s="4">
        <v>9219</v>
      </c>
      <c r="B9220" s="4" t="s">
        <v>10495</v>
      </c>
      <c r="C9220" s="4">
        <f>YEAR(Data!$D9220)</f>
        <v>2012</v>
      </c>
      <c r="D9220" s="5">
        <v>41137</v>
      </c>
      <c r="E9220" s="5">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3.3515999999999977</v>
      </c>
    </row>
    <row r="9221" spans="1:22" ht="14.25" customHeight="1" x14ac:dyDescent="0.3">
      <c r="A9221" s="4">
        <v>9220</v>
      </c>
      <c r="B9221" s="4" t="s">
        <v>10495</v>
      </c>
      <c r="C9221" s="4">
        <f>YEAR(Data!$D9221)</f>
        <v>2012</v>
      </c>
      <c r="D9221" s="5">
        <v>41137</v>
      </c>
      <c r="E9221" s="5">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4">
        <v>-204.99959999999996</v>
      </c>
    </row>
    <row r="9222" spans="1:22" ht="14.25" customHeight="1" x14ac:dyDescent="0.3">
      <c r="A9222" s="4">
        <v>9221</v>
      </c>
      <c r="B9222" s="4" t="s">
        <v>10496</v>
      </c>
      <c r="C9222" s="4">
        <f>YEAR(Data!$D9222)</f>
        <v>2014</v>
      </c>
      <c r="D9222" s="5">
        <v>41926</v>
      </c>
      <c r="E9222" s="5">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ht="14.25" customHeight="1" x14ac:dyDescent="0.3">
      <c r="A9223" s="4">
        <v>9222</v>
      </c>
      <c r="B9223" s="4" t="s">
        <v>10496</v>
      </c>
      <c r="C9223" s="4">
        <f>YEAR(Data!$D9223)</f>
        <v>2014</v>
      </c>
      <c r="D9223" s="5">
        <v>41926</v>
      </c>
      <c r="E9223" s="5">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346.03960000000006</v>
      </c>
    </row>
    <row r="9224" spans="1:22" ht="14.25" customHeight="1" x14ac:dyDescent="0.3">
      <c r="A9224" s="4">
        <v>9223</v>
      </c>
      <c r="B9224" s="4" t="s">
        <v>10496</v>
      </c>
      <c r="C9224" s="4">
        <f>YEAR(Data!$D9224)</f>
        <v>2014</v>
      </c>
      <c r="D9224" s="5">
        <v>41926</v>
      </c>
      <c r="E9224" s="5">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12.441600000000001</v>
      </c>
    </row>
    <row r="9225" spans="1:22" ht="14.25" customHeight="1" x14ac:dyDescent="0.3">
      <c r="A9225" s="4">
        <v>9224</v>
      </c>
      <c r="B9225" s="4" t="s">
        <v>10497</v>
      </c>
      <c r="C9225" s="4">
        <f>YEAR(Data!$D9225)</f>
        <v>2014</v>
      </c>
      <c r="D9225" s="5">
        <v>41948</v>
      </c>
      <c r="E9225" s="5">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4">
        <v>-13.188000000000009</v>
      </c>
    </row>
    <row r="9226" spans="1:22" ht="14.25" customHeight="1" x14ac:dyDescent="0.3">
      <c r="A9226" s="4">
        <v>9225</v>
      </c>
      <c r="B9226" s="4" t="s">
        <v>10497</v>
      </c>
      <c r="C9226" s="4">
        <f>YEAR(Data!$D9226)</f>
        <v>2014</v>
      </c>
      <c r="D9226" s="5">
        <v>41948</v>
      </c>
      <c r="E9226" s="5">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4">
        <v>-2.3232000000000008</v>
      </c>
    </row>
    <row r="9227" spans="1:22" ht="14.25" customHeight="1" x14ac:dyDescent="0.3">
      <c r="A9227" s="4">
        <v>9226</v>
      </c>
      <c r="B9227" s="4" t="s">
        <v>10497</v>
      </c>
      <c r="C9227" s="4">
        <f>YEAR(Data!$D9227)</f>
        <v>2014</v>
      </c>
      <c r="D9227" s="5">
        <v>41948</v>
      </c>
      <c r="E9227" s="5">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4">
        <v>-6.4232000000000014</v>
      </c>
    </row>
    <row r="9228" spans="1:22" ht="14.25" customHeight="1" x14ac:dyDescent="0.3">
      <c r="A9228" s="4">
        <v>9227</v>
      </c>
      <c r="B9228" s="4" t="s">
        <v>10497</v>
      </c>
      <c r="C9228" s="4">
        <f>YEAR(Data!$D9228)</f>
        <v>2014</v>
      </c>
      <c r="D9228" s="5">
        <v>41948</v>
      </c>
      <c r="E9228" s="5">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4">
        <v>-12.528600000000001</v>
      </c>
    </row>
    <row r="9229" spans="1:22" ht="14.25" customHeight="1" x14ac:dyDescent="0.3">
      <c r="A9229" s="4">
        <v>9228</v>
      </c>
      <c r="B9229" s="4" t="s">
        <v>10499</v>
      </c>
      <c r="C9229" s="4">
        <f>YEAR(Data!$D9229)</f>
        <v>2014</v>
      </c>
      <c r="D9229" s="5">
        <v>41718</v>
      </c>
      <c r="E9229" s="5">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4">
        <v>106.78080000000003</v>
      </c>
    </row>
    <row r="9230" spans="1:22" ht="14.25" customHeight="1" x14ac:dyDescent="0.3">
      <c r="A9230" s="4">
        <v>9229</v>
      </c>
      <c r="B9230" s="4" t="s">
        <v>10500</v>
      </c>
      <c r="C9230" s="4">
        <f>YEAR(Data!$D9230)</f>
        <v>2011</v>
      </c>
      <c r="D9230" s="5">
        <v>40850</v>
      </c>
      <c r="E9230" s="5">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ht="14.25" customHeight="1" x14ac:dyDescent="0.3">
      <c r="A9231" s="4">
        <v>9230</v>
      </c>
      <c r="B9231" s="4" t="s">
        <v>10501</v>
      </c>
      <c r="C9231" s="4">
        <f>YEAR(Data!$D9231)</f>
        <v>2014</v>
      </c>
      <c r="D9231" s="5">
        <v>41844</v>
      </c>
      <c r="E9231" s="5">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5.5070999999999994</v>
      </c>
    </row>
    <row r="9232" spans="1:22" ht="14.25" customHeight="1" x14ac:dyDescent="0.3">
      <c r="A9232" s="4">
        <v>9231</v>
      </c>
      <c r="B9232" s="4" t="s">
        <v>10501</v>
      </c>
      <c r="C9232" s="4">
        <f>YEAR(Data!$D9232)</f>
        <v>2014</v>
      </c>
      <c r="D9232" s="5">
        <v>41844</v>
      </c>
      <c r="E9232" s="5">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4">
        <v>27.993600000000001</v>
      </c>
    </row>
    <row r="9233" spans="1:22" ht="14.25" customHeight="1" x14ac:dyDescent="0.3">
      <c r="A9233" s="4">
        <v>9232</v>
      </c>
      <c r="B9233" s="4" t="s">
        <v>10502</v>
      </c>
      <c r="C9233" s="4">
        <f>YEAR(Data!$D9233)</f>
        <v>2011</v>
      </c>
      <c r="D9233" s="5">
        <v>40904</v>
      </c>
      <c r="E9233" s="5">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4">
        <v>-694.29359999999997</v>
      </c>
    </row>
    <row r="9234" spans="1:22" ht="14.25" customHeight="1" x14ac:dyDescent="0.3">
      <c r="A9234" s="4">
        <v>9233</v>
      </c>
      <c r="B9234" s="4" t="s">
        <v>10503</v>
      </c>
      <c r="C9234" s="4">
        <f>YEAR(Data!$D9234)</f>
        <v>2013</v>
      </c>
      <c r="D9234" s="5">
        <v>41520</v>
      </c>
      <c r="E9234" s="5">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4">
        <v>31.244399999999995</v>
      </c>
    </row>
    <row r="9235" spans="1:22" ht="14.25" customHeight="1" x14ac:dyDescent="0.3">
      <c r="A9235" s="4">
        <v>9234</v>
      </c>
      <c r="B9235" s="4" t="s">
        <v>10503</v>
      </c>
      <c r="C9235" s="4">
        <f>YEAR(Data!$D9235)</f>
        <v>2013</v>
      </c>
      <c r="D9235" s="5">
        <v>41520</v>
      </c>
      <c r="E9235" s="5">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4">
        <v>0.94679999999999698</v>
      </c>
    </row>
    <row r="9236" spans="1:22" ht="14.25" customHeight="1" x14ac:dyDescent="0.3">
      <c r="A9236" s="4">
        <v>9235</v>
      </c>
      <c r="B9236" s="4" t="s">
        <v>10503</v>
      </c>
      <c r="C9236" s="4">
        <f>YEAR(Data!$D9236)</f>
        <v>2013</v>
      </c>
      <c r="D9236" s="5">
        <v>41520</v>
      </c>
      <c r="E9236" s="5">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4">
        <v>68.197999999999979</v>
      </c>
    </row>
    <row r="9237" spans="1:22" ht="14.25" customHeight="1" x14ac:dyDescent="0.3">
      <c r="A9237" s="4">
        <v>9236</v>
      </c>
      <c r="B9237" s="4" t="s">
        <v>10503</v>
      </c>
      <c r="C9237" s="4">
        <f>YEAR(Data!$D9237)</f>
        <v>2013</v>
      </c>
      <c r="D9237" s="5">
        <v>41520</v>
      </c>
      <c r="E9237" s="5">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4">
        <v>5.2332000000000001</v>
      </c>
    </row>
    <row r="9238" spans="1:22" ht="14.25" customHeight="1" x14ac:dyDescent="0.3">
      <c r="A9238" s="4">
        <v>9237</v>
      </c>
      <c r="B9238" s="4" t="s">
        <v>10503</v>
      </c>
      <c r="C9238" s="4">
        <f>YEAR(Data!$D9238)</f>
        <v>2013</v>
      </c>
      <c r="D9238" s="5">
        <v>41520</v>
      </c>
      <c r="E9238" s="5">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4">
        <v>28.436399999999935</v>
      </c>
    </row>
    <row r="9239" spans="1:22" ht="14.25" customHeight="1" x14ac:dyDescent="0.3">
      <c r="A9239" s="4">
        <v>9238</v>
      </c>
      <c r="B9239" s="4" t="s">
        <v>10503</v>
      </c>
      <c r="C9239" s="4">
        <f>YEAR(Data!$D9239)</f>
        <v>2013</v>
      </c>
      <c r="D9239" s="5">
        <v>41520</v>
      </c>
      <c r="E9239" s="5">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4">
        <v>2.5591999999999997</v>
      </c>
    </row>
    <row r="9240" spans="1:22" ht="14.25" customHeight="1" x14ac:dyDescent="0.3">
      <c r="A9240" s="4">
        <v>9239</v>
      </c>
      <c r="B9240" s="4" t="s">
        <v>10504</v>
      </c>
      <c r="C9240" s="4">
        <f>YEAR(Data!$D9240)</f>
        <v>2014</v>
      </c>
      <c r="D9240" s="5">
        <v>41682</v>
      </c>
      <c r="E9240" s="5">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-3.6892000000000067</v>
      </c>
    </row>
    <row r="9241" spans="1:22" ht="14.25" customHeight="1" x14ac:dyDescent="0.3">
      <c r="A9241" s="4">
        <v>9240</v>
      </c>
      <c r="B9241" s="4" t="s">
        <v>10505</v>
      </c>
      <c r="C9241" s="4">
        <f>YEAR(Data!$D9241)</f>
        <v>2014</v>
      </c>
      <c r="D9241" s="5">
        <v>41940</v>
      </c>
      <c r="E9241" s="5">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4">
        <v>20.584200000000003</v>
      </c>
    </row>
    <row r="9242" spans="1:22" ht="14.25" customHeight="1" x14ac:dyDescent="0.3">
      <c r="A9242" s="4">
        <v>9241</v>
      </c>
      <c r="B9242" s="4" t="s">
        <v>10505</v>
      </c>
      <c r="C9242" s="4">
        <f>YEAR(Data!$D9242)</f>
        <v>2014</v>
      </c>
      <c r="D9242" s="5">
        <v>41940</v>
      </c>
      <c r="E9242" s="5">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4">
        <v>-3.9248999999999974</v>
      </c>
    </row>
    <row r="9243" spans="1:22" ht="14.25" customHeight="1" x14ac:dyDescent="0.3">
      <c r="A9243" s="4">
        <v>9242</v>
      </c>
      <c r="B9243" s="4" t="s">
        <v>10505</v>
      </c>
      <c r="C9243" s="4">
        <f>YEAR(Data!$D9243)</f>
        <v>2014</v>
      </c>
      <c r="D9243" s="5">
        <v>41940</v>
      </c>
      <c r="E9243" s="5">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4">
        <v>0.57540000000000058</v>
      </c>
    </row>
    <row r="9244" spans="1:22" ht="14.25" customHeight="1" x14ac:dyDescent="0.3">
      <c r="A9244" s="4">
        <v>9243</v>
      </c>
      <c r="B9244" s="4" t="s">
        <v>10506</v>
      </c>
      <c r="C9244" s="4">
        <f>YEAR(Data!$D9244)</f>
        <v>2011</v>
      </c>
      <c r="D9244" s="5">
        <v>40733</v>
      </c>
      <c r="E9244" s="5">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4">
        <v>4.6487999999999987</v>
      </c>
    </row>
    <row r="9245" spans="1:22" ht="14.25" customHeight="1" x14ac:dyDescent="0.3">
      <c r="A9245" s="4">
        <v>9244</v>
      </c>
      <c r="B9245" s="4" t="s">
        <v>10506</v>
      </c>
      <c r="C9245" s="4">
        <f>YEAR(Data!$D9245)</f>
        <v>2011</v>
      </c>
      <c r="D9245" s="5">
        <v>40733</v>
      </c>
      <c r="E9245" s="5">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4">
        <v>7.0489999999999995</v>
      </c>
    </row>
    <row r="9246" spans="1:22" ht="14.25" customHeight="1" x14ac:dyDescent="0.3">
      <c r="A9246" s="4">
        <v>9245</v>
      </c>
      <c r="B9246" s="4" t="s">
        <v>10506</v>
      </c>
      <c r="C9246" s="4">
        <f>YEAR(Data!$D9246)</f>
        <v>2011</v>
      </c>
      <c r="D9246" s="5">
        <v>40733</v>
      </c>
      <c r="E9246" s="5">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2.2239999999999998</v>
      </c>
    </row>
    <row r="9247" spans="1:22" ht="14.25" customHeight="1" x14ac:dyDescent="0.3">
      <c r="A9247" s="4">
        <v>9246</v>
      </c>
      <c r="B9247" s="4" t="s">
        <v>10506</v>
      </c>
      <c r="C9247" s="4">
        <f>YEAR(Data!$D9247)</f>
        <v>2011</v>
      </c>
      <c r="D9247" s="5">
        <v>40733</v>
      </c>
      <c r="E9247" s="5">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4">
        <v>15.552000000000001</v>
      </c>
    </row>
    <row r="9248" spans="1:22" ht="14.25" customHeight="1" x14ac:dyDescent="0.3">
      <c r="A9248" s="4">
        <v>9247</v>
      </c>
      <c r="B9248" s="4" t="s">
        <v>10507</v>
      </c>
      <c r="C9248" s="4">
        <f>YEAR(Data!$D9248)</f>
        <v>2014</v>
      </c>
      <c r="D9248" s="5">
        <v>41782</v>
      </c>
      <c r="E9248" s="5">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2.8535999999999988</v>
      </c>
    </row>
    <row r="9249" spans="1:22" ht="14.25" customHeight="1" x14ac:dyDescent="0.3">
      <c r="A9249" s="4">
        <v>9248</v>
      </c>
      <c r="B9249" s="4" t="s">
        <v>10507</v>
      </c>
      <c r="C9249" s="4">
        <f>YEAR(Data!$D9249)</f>
        <v>2014</v>
      </c>
      <c r="D9249" s="5">
        <v>41782</v>
      </c>
      <c r="E9249" s="5">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0.72279999999999989</v>
      </c>
    </row>
    <row r="9250" spans="1:22" ht="14.25" customHeight="1" x14ac:dyDescent="0.3">
      <c r="A9250" s="4">
        <v>9249</v>
      </c>
      <c r="B9250" s="4" t="s">
        <v>10508</v>
      </c>
      <c r="C9250" s="4">
        <f>YEAR(Data!$D9250)</f>
        <v>2013</v>
      </c>
      <c r="D9250" s="5">
        <v>41589</v>
      </c>
      <c r="E9250" s="5">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1.3649999999999998</v>
      </c>
    </row>
    <row r="9251" spans="1:22" ht="14.25" customHeight="1" x14ac:dyDescent="0.3">
      <c r="A9251" s="4">
        <v>9250</v>
      </c>
      <c r="B9251" s="4" t="s">
        <v>10508</v>
      </c>
      <c r="C9251" s="4">
        <f>YEAR(Data!$D9251)</f>
        <v>2013</v>
      </c>
      <c r="D9251" s="5">
        <v>41589</v>
      </c>
      <c r="E9251" s="5">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4">
        <v>220.48250000000002</v>
      </c>
    </row>
    <row r="9252" spans="1:22" ht="14.25" customHeight="1" x14ac:dyDescent="0.3">
      <c r="A9252" s="4">
        <v>9251</v>
      </c>
      <c r="B9252" s="4" t="s">
        <v>10509</v>
      </c>
      <c r="C9252" s="4">
        <f>YEAR(Data!$D9252)</f>
        <v>2013</v>
      </c>
      <c r="D9252" s="5">
        <v>41611</v>
      </c>
      <c r="E9252" s="5">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ht="14.25" customHeight="1" x14ac:dyDescent="0.3">
      <c r="A9253" s="4">
        <v>9252</v>
      </c>
      <c r="B9253" s="4" t="s">
        <v>10510</v>
      </c>
      <c r="C9253" s="4">
        <f>YEAR(Data!$D9253)</f>
        <v>2014</v>
      </c>
      <c r="D9253" s="5">
        <v>41701</v>
      </c>
      <c r="E9253" s="5">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4">
        <v>33.639999999999986</v>
      </c>
    </row>
    <row r="9254" spans="1:22" ht="14.25" customHeight="1" x14ac:dyDescent="0.3">
      <c r="A9254" s="4">
        <v>9253</v>
      </c>
      <c r="B9254" s="4" t="s">
        <v>10511</v>
      </c>
      <c r="C9254" s="4">
        <f>YEAR(Data!$D9254)</f>
        <v>2014</v>
      </c>
      <c r="D9254" s="5">
        <v>41906</v>
      </c>
      <c r="E9254" s="5">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4">
        <v>63.983999999999988</v>
      </c>
    </row>
    <row r="9255" spans="1:22" ht="14.25" customHeight="1" x14ac:dyDescent="0.3">
      <c r="A9255" s="4">
        <v>9254</v>
      </c>
      <c r="B9255" s="4" t="s">
        <v>10511</v>
      </c>
      <c r="C9255" s="4">
        <f>YEAR(Data!$D9255)</f>
        <v>2014</v>
      </c>
      <c r="D9255" s="5">
        <v>41906</v>
      </c>
      <c r="E9255" s="5">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4">
        <v>6.2208000000000006</v>
      </c>
    </row>
    <row r="9256" spans="1:22" ht="14.25" customHeight="1" x14ac:dyDescent="0.3">
      <c r="A9256" s="4">
        <v>9255</v>
      </c>
      <c r="B9256" s="4" t="s">
        <v>10513</v>
      </c>
      <c r="C9256" s="4">
        <f>YEAR(Data!$D9256)</f>
        <v>2011</v>
      </c>
      <c r="D9256" s="5">
        <v>40586</v>
      </c>
      <c r="E9256" s="5">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15.222499999999997</v>
      </c>
    </row>
    <row r="9257" spans="1:22" ht="14.25" customHeight="1" x14ac:dyDescent="0.3">
      <c r="A9257" s="4">
        <v>9256</v>
      </c>
      <c r="B9257" s="4" t="s">
        <v>10513</v>
      </c>
      <c r="C9257" s="4">
        <f>YEAR(Data!$D9257)</f>
        <v>2011</v>
      </c>
      <c r="D9257" s="5">
        <v>40586</v>
      </c>
      <c r="E9257" s="5">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4">
        <v>6.8723999999999998</v>
      </c>
    </row>
    <row r="9258" spans="1:22" ht="14.25" customHeight="1" x14ac:dyDescent="0.3">
      <c r="A9258" s="4">
        <v>9257</v>
      </c>
      <c r="B9258" s="4" t="s">
        <v>10513</v>
      </c>
      <c r="C9258" s="4">
        <f>YEAR(Data!$D9258)</f>
        <v>2011</v>
      </c>
      <c r="D9258" s="5">
        <v>40586</v>
      </c>
      <c r="E9258" s="5">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ht="14.25" customHeight="1" x14ac:dyDescent="0.3">
      <c r="A9259" s="4">
        <v>9258</v>
      </c>
      <c r="B9259" s="4" t="s">
        <v>10513</v>
      </c>
      <c r="C9259" s="4">
        <f>YEAR(Data!$D9259)</f>
        <v>2011</v>
      </c>
      <c r="D9259" s="5">
        <v>40586</v>
      </c>
      <c r="E9259" s="5">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4">
        <v>53.270399999999995</v>
      </c>
    </row>
    <row r="9260" spans="1:22" ht="14.25" customHeight="1" x14ac:dyDescent="0.3">
      <c r="A9260" s="4">
        <v>9259</v>
      </c>
      <c r="B9260" s="4" t="s">
        <v>10513</v>
      </c>
      <c r="C9260" s="4">
        <f>YEAR(Data!$D9260)</f>
        <v>2011</v>
      </c>
      <c r="D9260" s="5">
        <v>40586</v>
      </c>
      <c r="E9260" s="5">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4">
        <v>24.393000000000001</v>
      </c>
    </row>
    <row r="9261" spans="1:22" ht="14.25" customHeight="1" x14ac:dyDescent="0.3">
      <c r="A9261" s="4">
        <v>9260</v>
      </c>
      <c r="B9261" s="4" t="s">
        <v>10513</v>
      </c>
      <c r="C9261" s="4">
        <f>YEAR(Data!$D9261)</f>
        <v>2011</v>
      </c>
      <c r="D9261" s="5">
        <v>40586</v>
      </c>
      <c r="E9261" s="5">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2.598399999999998</v>
      </c>
    </row>
    <row r="9262" spans="1:22" ht="14.25" customHeight="1" x14ac:dyDescent="0.3">
      <c r="A9262" s="4">
        <v>9261</v>
      </c>
      <c r="B9262" s="4" t="s">
        <v>10514</v>
      </c>
      <c r="C9262" s="4">
        <f>YEAR(Data!$D9262)</f>
        <v>2014</v>
      </c>
      <c r="D9262" s="5">
        <v>41955</v>
      </c>
      <c r="E9262" s="5">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4">
        <v>6.63</v>
      </c>
    </row>
    <row r="9263" spans="1:22" ht="14.25" customHeight="1" x14ac:dyDescent="0.3">
      <c r="A9263" s="4">
        <v>9262</v>
      </c>
      <c r="B9263" s="4" t="s">
        <v>10516</v>
      </c>
      <c r="C9263" s="4">
        <f>YEAR(Data!$D9263)</f>
        <v>2014</v>
      </c>
      <c r="D9263" s="5">
        <v>41885</v>
      </c>
      <c r="E9263" s="5">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-2.6997000000000355</v>
      </c>
    </row>
    <row r="9264" spans="1:22" ht="14.25" customHeight="1" x14ac:dyDescent="0.3">
      <c r="A9264" s="4">
        <v>9263</v>
      </c>
      <c r="B9264" s="4" t="s">
        <v>10517</v>
      </c>
      <c r="C9264" s="4">
        <f>YEAR(Data!$D9264)</f>
        <v>2012</v>
      </c>
      <c r="D9264" s="5">
        <v>41191</v>
      </c>
      <c r="E9264" s="5">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35.097300000000004</v>
      </c>
    </row>
    <row r="9265" spans="1:22" ht="14.25" customHeight="1" x14ac:dyDescent="0.3">
      <c r="A9265" s="4">
        <v>9264</v>
      </c>
      <c r="B9265" s="4" t="s">
        <v>10517</v>
      </c>
      <c r="C9265" s="4">
        <f>YEAR(Data!$D9265)</f>
        <v>2012</v>
      </c>
      <c r="D9265" s="5">
        <v>41191</v>
      </c>
      <c r="E9265" s="5">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4">
        <v>53.982000000000006</v>
      </c>
    </row>
    <row r="9266" spans="1:22" ht="14.25" customHeight="1" x14ac:dyDescent="0.3">
      <c r="A9266" s="4">
        <v>9265</v>
      </c>
      <c r="B9266" s="4" t="s">
        <v>10518</v>
      </c>
      <c r="C9266" s="4">
        <f>YEAR(Data!$D9266)</f>
        <v>2014</v>
      </c>
      <c r="D9266" s="5">
        <v>41968</v>
      </c>
      <c r="E9266" s="5">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4">
        <v>-7.782</v>
      </c>
    </row>
    <row r="9267" spans="1:22" ht="14.25" customHeight="1" x14ac:dyDescent="0.3">
      <c r="A9267" s="4">
        <v>9266</v>
      </c>
      <c r="B9267" s="4" t="s">
        <v>10518</v>
      </c>
      <c r="C9267" s="4">
        <f>YEAR(Data!$D9267)</f>
        <v>2014</v>
      </c>
      <c r="D9267" s="5">
        <v>41968</v>
      </c>
      <c r="E9267" s="5">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4">
        <v>24.317999999999998</v>
      </c>
    </row>
    <row r="9268" spans="1:22" ht="14.25" customHeight="1" x14ac:dyDescent="0.3">
      <c r="A9268" s="4">
        <v>9267</v>
      </c>
      <c r="B9268" s="4" t="s">
        <v>10519</v>
      </c>
      <c r="C9268" s="4">
        <f>YEAR(Data!$D9268)</f>
        <v>2011</v>
      </c>
      <c r="D9268" s="5">
        <v>40583</v>
      </c>
      <c r="E9268" s="5">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4">
        <v>5.5327999999999999</v>
      </c>
    </row>
    <row r="9269" spans="1:22" ht="14.25" customHeight="1" x14ac:dyDescent="0.3">
      <c r="A9269" s="4">
        <v>9268</v>
      </c>
      <c r="B9269" s="4" t="s">
        <v>10520</v>
      </c>
      <c r="C9269" s="4">
        <f>YEAR(Data!$D9269)</f>
        <v>2012</v>
      </c>
      <c r="D9269" s="5">
        <v>41177</v>
      </c>
      <c r="E9269" s="5">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4">
        <v>6.8388000000000009</v>
      </c>
    </row>
    <row r="9270" spans="1:22" ht="14.25" customHeight="1" x14ac:dyDescent="0.3">
      <c r="A9270" s="4">
        <v>9269</v>
      </c>
      <c r="B9270" s="4" t="s">
        <v>10520</v>
      </c>
      <c r="C9270" s="4">
        <f>YEAR(Data!$D9270)</f>
        <v>2012</v>
      </c>
      <c r="D9270" s="5">
        <v>41177</v>
      </c>
      <c r="E9270" s="5">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ht="14.25" customHeight="1" x14ac:dyDescent="0.3">
      <c r="A9271" s="4">
        <v>9270</v>
      </c>
      <c r="B9271" s="4" t="s">
        <v>10521</v>
      </c>
      <c r="C9271" s="4">
        <f>YEAR(Data!$D9271)</f>
        <v>2014</v>
      </c>
      <c r="D9271" s="5">
        <v>41873</v>
      </c>
      <c r="E9271" s="5">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4">
        <v>11.2308</v>
      </c>
    </row>
    <row r="9272" spans="1:22" ht="14.25" customHeight="1" x14ac:dyDescent="0.3">
      <c r="A9272" s="4">
        <v>9271</v>
      </c>
      <c r="B9272" s="4" t="s">
        <v>10521</v>
      </c>
      <c r="C9272" s="4">
        <f>YEAR(Data!$D9272)</f>
        <v>2014</v>
      </c>
      <c r="D9272" s="5">
        <v>41873</v>
      </c>
      <c r="E9272" s="5">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4">
        <v>1453.1237999999996</v>
      </c>
    </row>
    <row r="9273" spans="1:22" ht="14.25" customHeight="1" x14ac:dyDescent="0.3">
      <c r="A9273" s="4">
        <v>9272</v>
      </c>
      <c r="B9273" s="4" t="s">
        <v>10522</v>
      </c>
      <c r="C9273" s="4">
        <f>YEAR(Data!$D9273)</f>
        <v>2013</v>
      </c>
      <c r="D9273" s="5">
        <v>41407</v>
      </c>
      <c r="E9273" s="5">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4">
        <v>4.4088000000000012</v>
      </c>
    </row>
    <row r="9274" spans="1:22" ht="14.25" customHeight="1" x14ac:dyDescent="0.3">
      <c r="A9274" s="4">
        <v>9273</v>
      </c>
      <c r="B9274" s="4" t="s">
        <v>10522</v>
      </c>
      <c r="C9274" s="4">
        <f>YEAR(Data!$D9274)</f>
        <v>2013</v>
      </c>
      <c r="D9274" s="5">
        <v>41407</v>
      </c>
      <c r="E9274" s="5">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4">
        <v>303.3408</v>
      </c>
    </row>
    <row r="9275" spans="1:22" ht="14.25" customHeight="1" x14ac:dyDescent="0.3">
      <c r="A9275" s="4">
        <v>9274</v>
      </c>
      <c r="B9275" s="4" t="s">
        <v>10523</v>
      </c>
      <c r="C9275" s="4">
        <f>YEAR(Data!$D9275)</f>
        <v>2014</v>
      </c>
      <c r="D9275" s="5">
        <v>41885</v>
      </c>
      <c r="E9275" s="5">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ht="14.25" customHeight="1" x14ac:dyDescent="0.3">
      <c r="A9276" s="4">
        <v>9275</v>
      </c>
      <c r="B9276" s="4" t="s">
        <v>10524</v>
      </c>
      <c r="C9276" s="4">
        <f>YEAR(Data!$D9276)</f>
        <v>2011</v>
      </c>
      <c r="D9276" s="5">
        <v>40826</v>
      </c>
      <c r="E9276" s="5">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4">
        <v>112.57400000000001</v>
      </c>
    </row>
    <row r="9277" spans="1:22" ht="14.25" customHeight="1" x14ac:dyDescent="0.3">
      <c r="A9277" s="4">
        <v>9276</v>
      </c>
      <c r="B9277" s="4" t="s">
        <v>10525</v>
      </c>
      <c r="C9277" s="4">
        <f>YEAR(Data!$D9277)</f>
        <v>2013</v>
      </c>
      <c r="D9277" s="5">
        <v>41421</v>
      </c>
      <c r="E9277" s="5">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4">
        <v>13.852799999999995</v>
      </c>
    </row>
    <row r="9278" spans="1:22" ht="14.25" customHeight="1" x14ac:dyDescent="0.3">
      <c r="A9278" s="4">
        <v>9277</v>
      </c>
      <c r="B9278" s="4" t="s">
        <v>10525</v>
      </c>
      <c r="C9278" s="4">
        <f>YEAR(Data!$D9278)</f>
        <v>2013</v>
      </c>
      <c r="D9278" s="5">
        <v>41421</v>
      </c>
      <c r="E9278" s="5">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4">
        <v>11.98</v>
      </c>
    </row>
    <row r="9279" spans="1:22" ht="14.25" customHeight="1" x14ac:dyDescent="0.3">
      <c r="A9279" s="4">
        <v>9278</v>
      </c>
      <c r="B9279" s="4" t="s">
        <v>10526</v>
      </c>
      <c r="C9279" s="4">
        <f>YEAR(Data!$D9279)</f>
        <v>2014</v>
      </c>
      <c r="D9279" s="5">
        <v>41975</v>
      </c>
      <c r="E9279" s="5">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4">
        <v>5.1791999999999998</v>
      </c>
    </row>
    <row r="9280" spans="1:22" ht="14.25" customHeight="1" x14ac:dyDescent="0.3">
      <c r="A9280" s="4">
        <v>9279</v>
      </c>
      <c r="B9280" s="4" t="s">
        <v>10526</v>
      </c>
      <c r="C9280" s="4">
        <f>YEAR(Data!$D9280)</f>
        <v>2014</v>
      </c>
      <c r="D9280" s="5">
        <v>41975</v>
      </c>
      <c r="E9280" s="5">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4">
        <v>-5.6006999999999962</v>
      </c>
    </row>
    <row r="9281" spans="1:22" ht="14.25" customHeight="1" x14ac:dyDescent="0.3">
      <c r="A9281" s="4">
        <v>9280</v>
      </c>
      <c r="B9281" s="4" t="s">
        <v>10526</v>
      </c>
      <c r="C9281" s="4">
        <f>YEAR(Data!$D9281)</f>
        <v>2014</v>
      </c>
      <c r="D9281" s="5">
        <v>41975</v>
      </c>
      <c r="E9281" s="5">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-28.49799999999999</v>
      </c>
    </row>
    <row r="9282" spans="1:22" ht="14.25" customHeight="1" x14ac:dyDescent="0.3">
      <c r="A9282" s="4">
        <v>9281</v>
      </c>
      <c r="B9282" s="4" t="s">
        <v>10527</v>
      </c>
      <c r="C9282" s="4">
        <f>YEAR(Data!$D9282)</f>
        <v>2013</v>
      </c>
      <c r="D9282" s="5">
        <v>41538</v>
      </c>
      <c r="E9282" s="5">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4">
        <v>40.97</v>
      </c>
    </row>
    <row r="9283" spans="1:22" ht="14.25" customHeight="1" x14ac:dyDescent="0.3">
      <c r="A9283" s="4">
        <v>9282</v>
      </c>
      <c r="B9283" s="4" t="s">
        <v>10528</v>
      </c>
      <c r="C9283" s="4">
        <f>YEAR(Data!$D9283)</f>
        <v>2014</v>
      </c>
      <c r="D9283" s="5">
        <v>41894</v>
      </c>
      <c r="E9283" s="5">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4">
        <v>20.369999999999997</v>
      </c>
    </row>
    <row r="9284" spans="1:22" ht="14.25" customHeight="1" x14ac:dyDescent="0.3">
      <c r="A9284" s="4">
        <v>9283</v>
      </c>
      <c r="B9284" s="4" t="s">
        <v>10529</v>
      </c>
      <c r="C9284" s="4">
        <f>YEAR(Data!$D9284)</f>
        <v>2013</v>
      </c>
      <c r="D9284" s="5">
        <v>41639</v>
      </c>
      <c r="E9284" s="5">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4">
        <v>25.278400000000001</v>
      </c>
    </row>
    <row r="9285" spans="1:22" ht="14.25" customHeight="1" x14ac:dyDescent="0.3">
      <c r="A9285" s="4">
        <v>9284</v>
      </c>
      <c r="B9285" s="4" t="s">
        <v>10530</v>
      </c>
      <c r="C9285" s="4">
        <f>YEAR(Data!$D9285)</f>
        <v>2014</v>
      </c>
      <c r="D9285" s="5">
        <v>41885</v>
      </c>
      <c r="E9285" s="5">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4">
        <v>3.9473999999999996</v>
      </c>
    </row>
    <row r="9286" spans="1:22" ht="14.25" customHeight="1" x14ac:dyDescent="0.3">
      <c r="A9286" s="4">
        <v>9285</v>
      </c>
      <c r="B9286" s="4" t="s">
        <v>10531</v>
      </c>
      <c r="C9286" s="4">
        <f>YEAR(Data!$D9286)</f>
        <v>2011</v>
      </c>
      <c r="D9286" s="5">
        <v>40865</v>
      </c>
      <c r="E9286" s="5">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4">
        <v>43.223399999999984</v>
      </c>
    </row>
    <row r="9287" spans="1:22" ht="14.25" customHeight="1" x14ac:dyDescent="0.3">
      <c r="A9287" s="4">
        <v>9286</v>
      </c>
      <c r="B9287" s="4" t="s">
        <v>10532</v>
      </c>
      <c r="C9287" s="4">
        <f>YEAR(Data!$D9287)</f>
        <v>2012</v>
      </c>
      <c r="D9287" s="5">
        <v>41234</v>
      </c>
      <c r="E9287" s="5">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4.7712000000000012</v>
      </c>
    </row>
    <row r="9288" spans="1:22" ht="14.25" customHeight="1" x14ac:dyDescent="0.3">
      <c r="A9288" s="4">
        <v>9287</v>
      </c>
      <c r="B9288" s="4" t="s">
        <v>10533</v>
      </c>
      <c r="C9288" s="4">
        <f>YEAR(Data!$D9288)</f>
        <v>2014</v>
      </c>
      <c r="D9288" s="5">
        <v>41810</v>
      </c>
      <c r="E9288" s="5">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4">
        <v>-11.020800000000005</v>
      </c>
    </row>
    <row r="9289" spans="1:22" ht="14.25" customHeight="1" x14ac:dyDescent="0.3">
      <c r="A9289" s="4">
        <v>9288</v>
      </c>
      <c r="B9289" s="4" t="s">
        <v>10533</v>
      </c>
      <c r="C9289" s="4">
        <f>YEAR(Data!$D9289)</f>
        <v>2014</v>
      </c>
      <c r="D9289" s="5">
        <v>41810</v>
      </c>
      <c r="E9289" s="5">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4">
        <v>-84.961500000000029</v>
      </c>
    </row>
    <row r="9290" spans="1:22" ht="14.25" customHeight="1" x14ac:dyDescent="0.3">
      <c r="A9290" s="4">
        <v>9289</v>
      </c>
      <c r="B9290" s="4" t="s">
        <v>10534</v>
      </c>
      <c r="C9290" s="4">
        <f>YEAR(Data!$D9290)</f>
        <v>2014</v>
      </c>
      <c r="D9290" s="5">
        <v>41974</v>
      </c>
      <c r="E9290" s="5">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-15.418800000000203</v>
      </c>
    </row>
    <row r="9291" spans="1:22" ht="14.25" customHeight="1" x14ac:dyDescent="0.3">
      <c r="A9291" s="4">
        <v>9290</v>
      </c>
      <c r="B9291" s="4" t="s">
        <v>10535</v>
      </c>
      <c r="C9291" s="4">
        <f>YEAR(Data!$D9291)</f>
        <v>2011</v>
      </c>
      <c r="D9291" s="5">
        <v>40656</v>
      </c>
      <c r="E9291" s="5">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22.987699999999997</v>
      </c>
    </row>
    <row r="9292" spans="1:22" ht="14.25" customHeight="1" x14ac:dyDescent="0.3">
      <c r="A9292" s="4">
        <v>9291</v>
      </c>
      <c r="B9292" s="4" t="s">
        <v>10536</v>
      </c>
      <c r="C9292" s="4">
        <f>YEAR(Data!$D9292)</f>
        <v>2011</v>
      </c>
      <c r="D9292" s="5">
        <v>40809</v>
      </c>
      <c r="E9292" s="5">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2.8535999999999988</v>
      </c>
    </row>
    <row r="9293" spans="1:22" ht="14.25" customHeight="1" x14ac:dyDescent="0.3">
      <c r="A9293" s="4">
        <v>9292</v>
      </c>
      <c r="B9293" s="4" t="s">
        <v>10536</v>
      </c>
      <c r="C9293" s="4">
        <f>YEAR(Data!$D9293)</f>
        <v>2011</v>
      </c>
      <c r="D9293" s="5">
        <v>40809</v>
      </c>
      <c r="E9293" s="5">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15.524999999999999</v>
      </c>
    </row>
    <row r="9294" spans="1:22" ht="14.25" customHeight="1" x14ac:dyDescent="0.3">
      <c r="A9294" s="4">
        <v>9293</v>
      </c>
      <c r="B9294" s="4" t="s">
        <v>10537</v>
      </c>
      <c r="C9294" s="4">
        <f>YEAR(Data!$D9294)</f>
        <v>2014</v>
      </c>
      <c r="D9294" s="5">
        <v>41701</v>
      </c>
      <c r="E9294" s="5">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4">
        <v>-0.94520000000000004</v>
      </c>
    </row>
    <row r="9295" spans="1:22" ht="14.25" customHeight="1" x14ac:dyDescent="0.3">
      <c r="A9295" s="4">
        <v>9294</v>
      </c>
      <c r="B9295" s="4" t="s">
        <v>10538</v>
      </c>
      <c r="C9295" s="4">
        <f>YEAR(Data!$D9295)</f>
        <v>2014</v>
      </c>
      <c r="D9295" s="5">
        <v>41961</v>
      </c>
      <c r="E9295" s="5">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4">
        <v>20.585999999999999</v>
      </c>
    </row>
    <row r="9296" spans="1:22" ht="14.25" customHeight="1" x14ac:dyDescent="0.3">
      <c r="A9296" s="4">
        <v>9295</v>
      </c>
      <c r="B9296" s="4" t="s">
        <v>10540</v>
      </c>
      <c r="C9296" s="4">
        <f>YEAR(Data!$D9296)</f>
        <v>2014</v>
      </c>
      <c r="D9296" s="5">
        <v>41788</v>
      </c>
      <c r="E9296" s="5">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4">
        <v>5.0286000000000008</v>
      </c>
    </row>
    <row r="9297" spans="1:22" ht="14.25" customHeight="1" x14ac:dyDescent="0.3">
      <c r="A9297" s="4">
        <v>9296</v>
      </c>
      <c r="B9297" s="4" t="s">
        <v>10540</v>
      </c>
      <c r="C9297" s="4">
        <f>YEAR(Data!$D9297)</f>
        <v>2014</v>
      </c>
      <c r="D9297" s="5">
        <v>41788</v>
      </c>
      <c r="E9297" s="5">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-64.937599999999989</v>
      </c>
    </row>
    <row r="9298" spans="1:22" ht="14.25" customHeight="1" x14ac:dyDescent="0.3">
      <c r="A9298" s="4">
        <v>9297</v>
      </c>
      <c r="B9298" s="4" t="s">
        <v>10541</v>
      </c>
      <c r="C9298" s="4">
        <f>YEAR(Data!$D9298)</f>
        <v>2012</v>
      </c>
      <c r="D9298" s="5">
        <v>41017</v>
      </c>
      <c r="E9298" s="5">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4">
        <v>8.2847999999999971</v>
      </c>
    </row>
    <row r="9299" spans="1:22" ht="14.25" customHeight="1" x14ac:dyDescent="0.3">
      <c r="A9299" s="4">
        <v>9298</v>
      </c>
      <c r="B9299" s="4" t="s">
        <v>10541</v>
      </c>
      <c r="C9299" s="4">
        <f>YEAR(Data!$D9299)</f>
        <v>2012</v>
      </c>
      <c r="D9299" s="5">
        <v>41017</v>
      </c>
      <c r="E9299" s="5">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4">
        <v>24.476800000000004</v>
      </c>
    </row>
    <row r="9300" spans="1:22" ht="14.25" customHeight="1" x14ac:dyDescent="0.3">
      <c r="A9300" s="4">
        <v>9299</v>
      </c>
      <c r="B9300" s="4" t="s">
        <v>10541</v>
      </c>
      <c r="C9300" s="4">
        <f>YEAR(Data!$D9300)</f>
        <v>2012</v>
      </c>
      <c r="D9300" s="5">
        <v>41017</v>
      </c>
      <c r="E9300" s="5">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4">
        <v>6.5057999999999971</v>
      </c>
    </row>
    <row r="9301" spans="1:22" ht="14.25" customHeight="1" x14ac:dyDescent="0.3">
      <c r="A9301" s="4">
        <v>9300</v>
      </c>
      <c r="B9301" s="4" t="s">
        <v>10541</v>
      </c>
      <c r="C9301" s="4">
        <f>YEAR(Data!$D9301)</f>
        <v>2012</v>
      </c>
      <c r="D9301" s="5">
        <v>41017</v>
      </c>
      <c r="E9301" s="5">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4">
        <v>-6.8992000000000022</v>
      </c>
    </row>
    <row r="9302" spans="1:22" ht="14.25" customHeight="1" x14ac:dyDescent="0.3">
      <c r="A9302" s="4">
        <v>9301</v>
      </c>
      <c r="B9302" s="4" t="s">
        <v>10541</v>
      </c>
      <c r="C9302" s="4">
        <f>YEAR(Data!$D9302)</f>
        <v>2012</v>
      </c>
      <c r="D9302" s="5">
        <v>41017</v>
      </c>
      <c r="E9302" s="5">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4">
        <v>-20.245000000000008</v>
      </c>
    </row>
    <row r="9303" spans="1:22" ht="14.25" customHeight="1" x14ac:dyDescent="0.3">
      <c r="A9303" s="4">
        <v>9302</v>
      </c>
      <c r="B9303" s="4" t="s">
        <v>10541</v>
      </c>
      <c r="C9303" s="4">
        <f>YEAR(Data!$D9303)</f>
        <v>2012</v>
      </c>
      <c r="D9303" s="5">
        <v>41017</v>
      </c>
      <c r="E9303" s="5">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4">
        <v>6.122999999999994</v>
      </c>
    </row>
    <row r="9304" spans="1:22" ht="14.25" customHeight="1" x14ac:dyDescent="0.3">
      <c r="A9304" s="4">
        <v>9303</v>
      </c>
      <c r="B9304" s="4" t="s">
        <v>10541</v>
      </c>
      <c r="C9304" s="4">
        <f>YEAR(Data!$D9304)</f>
        <v>2012</v>
      </c>
      <c r="D9304" s="5">
        <v>41017</v>
      </c>
      <c r="E9304" s="5">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4">
        <v>0.88559999999999883</v>
      </c>
    </row>
    <row r="9305" spans="1:22" ht="14.25" customHeight="1" x14ac:dyDescent="0.3">
      <c r="A9305" s="4">
        <v>9304</v>
      </c>
      <c r="B9305" s="4" t="s">
        <v>10541</v>
      </c>
      <c r="C9305" s="4">
        <f>YEAR(Data!$D9305)</f>
        <v>2012</v>
      </c>
      <c r="D9305" s="5">
        <v>41017</v>
      </c>
      <c r="E9305" s="5">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4">
        <v>5.4432</v>
      </c>
    </row>
    <row r="9306" spans="1:22" ht="14.25" customHeight="1" x14ac:dyDescent="0.3">
      <c r="A9306" s="4">
        <v>9305</v>
      </c>
      <c r="B9306" s="4" t="s">
        <v>10541</v>
      </c>
      <c r="C9306" s="4">
        <f>YEAR(Data!$D9306)</f>
        <v>2012</v>
      </c>
      <c r="D9306" s="5">
        <v>41017</v>
      </c>
      <c r="E9306" s="5">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4">
        <v>-2.2877999999999998</v>
      </c>
    </row>
    <row r="9307" spans="1:22" ht="14.25" customHeight="1" x14ac:dyDescent="0.3">
      <c r="A9307" s="4">
        <v>9306</v>
      </c>
      <c r="B9307" s="4" t="s">
        <v>10542</v>
      </c>
      <c r="C9307" s="4">
        <f>YEAR(Data!$D9307)</f>
        <v>2012</v>
      </c>
      <c r="D9307" s="5">
        <v>41171</v>
      </c>
      <c r="E9307" s="5">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4">
        <v>2.1840000000000002</v>
      </c>
    </row>
    <row r="9308" spans="1:22" ht="14.25" customHeight="1" x14ac:dyDescent="0.3">
      <c r="A9308" s="4">
        <v>9307</v>
      </c>
      <c r="B9308" s="4" t="s">
        <v>10543</v>
      </c>
      <c r="C9308" s="4">
        <f>YEAR(Data!$D9308)</f>
        <v>2011</v>
      </c>
      <c r="D9308" s="5">
        <v>40627</v>
      </c>
      <c r="E9308" s="5">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1.9023999999999992</v>
      </c>
    </row>
    <row r="9309" spans="1:22" ht="14.25" customHeight="1" x14ac:dyDescent="0.3">
      <c r="A9309" s="4">
        <v>9308</v>
      </c>
      <c r="B9309" s="4" t="s">
        <v>10543</v>
      </c>
      <c r="C9309" s="4">
        <f>YEAR(Data!$D9309)</f>
        <v>2011</v>
      </c>
      <c r="D9309" s="5">
        <v>40627</v>
      </c>
      <c r="E9309" s="5">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4">
        <v>3.7200000000000006</v>
      </c>
    </row>
    <row r="9310" spans="1:22" ht="14.25" customHeight="1" x14ac:dyDescent="0.3">
      <c r="A9310" s="4">
        <v>9309</v>
      </c>
      <c r="B9310" s="4" t="s">
        <v>10543</v>
      </c>
      <c r="C9310" s="4">
        <f>YEAR(Data!$D9310)</f>
        <v>2011</v>
      </c>
      <c r="D9310" s="5">
        <v>40627</v>
      </c>
      <c r="E9310" s="5">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4">
        <v>15.917999999999999</v>
      </c>
    </row>
    <row r="9311" spans="1:22" ht="14.25" customHeight="1" x14ac:dyDescent="0.3">
      <c r="A9311" s="4">
        <v>9310</v>
      </c>
      <c r="B9311" s="4" t="s">
        <v>10543</v>
      </c>
      <c r="C9311" s="4">
        <f>YEAR(Data!$D9311)</f>
        <v>2011</v>
      </c>
      <c r="D9311" s="5">
        <v>40627</v>
      </c>
      <c r="E9311" s="5">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ht="14.25" customHeight="1" x14ac:dyDescent="0.3">
      <c r="A9312" s="4">
        <v>9311</v>
      </c>
      <c r="B9312" s="4" t="s">
        <v>10544</v>
      </c>
      <c r="C9312" s="4">
        <f>YEAR(Data!$D9312)</f>
        <v>2013</v>
      </c>
      <c r="D9312" s="5">
        <v>41513</v>
      </c>
      <c r="E9312" s="5">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4">
        <v>45.839999999999996</v>
      </c>
    </row>
    <row r="9313" spans="1:22" ht="14.25" customHeight="1" x14ac:dyDescent="0.3">
      <c r="A9313" s="4">
        <v>9312</v>
      </c>
      <c r="B9313" s="4" t="s">
        <v>10545</v>
      </c>
      <c r="C9313" s="4">
        <f>YEAR(Data!$D9313)</f>
        <v>2014</v>
      </c>
      <c r="D9313" s="5">
        <v>41705</v>
      </c>
      <c r="E9313" s="5">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4">
        <v>1.7247999999999997</v>
      </c>
    </row>
    <row r="9314" spans="1:22" ht="14.25" customHeight="1" x14ac:dyDescent="0.3">
      <c r="A9314" s="4">
        <v>9313</v>
      </c>
      <c r="B9314" s="4" t="s">
        <v>10545</v>
      </c>
      <c r="C9314" s="4">
        <f>YEAR(Data!$D9314)</f>
        <v>2014</v>
      </c>
      <c r="D9314" s="5">
        <v>41705</v>
      </c>
      <c r="E9314" s="5">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4.7616000000000014</v>
      </c>
    </row>
    <row r="9315" spans="1:22" ht="14.25" customHeight="1" x14ac:dyDescent="0.3">
      <c r="A9315" s="4">
        <v>9314</v>
      </c>
      <c r="B9315" s="4" t="s">
        <v>10546</v>
      </c>
      <c r="C9315" s="4">
        <f>YEAR(Data!$D9315)</f>
        <v>2012</v>
      </c>
      <c r="D9315" s="5">
        <v>41224</v>
      </c>
      <c r="E9315" s="5">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117.12960000000004</v>
      </c>
    </row>
    <row r="9316" spans="1:22" ht="14.25" customHeight="1" x14ac:dyDescent="0.3">
      <c r="A9316" s="4">
        <v>9315</v>
      </c>
      <c r="B9316" s="4" t="s">
        <v>10546</v>
      </c>
      <c r="C9316" s="4">
        <f>YEAR(Data!$D9316)</f>
        <v>2012</v>
      </c>
      <c r="D9316" s="5">
        <v>41224</v>
      </c>
      <c r="E9316" s="5">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46.790800000000004</v>
      </c>
    </row>
    <row r="9317" spans="1:22" ht="14.25" customHeight="1" x14ac:dyDescent="0.3">
      <c r="A9317" s="4">
        <v>9316</v>
      </c>
      <c r="B9317" s="4" t="s">
        <v>10547</v>
      </c>
      <c r="C9317" s="4">
        <f>YEAR(Data!$D9317)</f>
        <v>2013</v>
      </c>
      <c r="D9317" s="5">
        <v>41370</v>
      </c>
      <c r="E9317" s="5">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4">
        <v>-27.715799999999994</v>
      </c>
    </row>
    <row r="9318" spans="1:22" ht="14.25" customHeight="1" x14ac:dyDescent="0.3">
      <c r="A9318" s="4">
        <v>9317</v>
      </c>
      <c r="B9318" s="4" t="s">
        <v>10547</v>
      </c>
      <c r="C9318" s="4">
        <f>YEAR(Data!$D9318)</f>
        <v>2013</v>
      </c>
      <c r="D9318" s="5">
        <v>41370</v>
      </c>
      <c r="E9318" s="5">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4">
        <v>-163.45159999999996</v>
      </c>
    </row>
    <row r="9319" spans="1:22" ht="14.25" customHeight="1" x14ac:dyDescent="0.3">
      <c r="A9319" s="4">
        <v>9318</v>
      </c>
      <c r="B9319" s="4" t="s">
        <v>10548</v>
      </c>
      <c r="C9319" s="4">
        <f>YEAR(Data!$D9319)</f>
        <v>2014</v>
      </c>
      <c r="D9319" s="5">
        <v>41692</v>
      </c>
      <c r="E9319" s="5">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-2.9940000000000015</v>
      </c>
    </row>
    <row r="9320" spans="1:22" ht="14.25" customHeight="1" x14ac:dyDescent="0.3">
      <c r="A9320" s="4">
        <v>9319</v>
      </c>
      <c r="B9320" s="4" t="s">
        <v>10549</v>
      </c>
      <c r="C9320" s="4">
        <f>YEAR(Data!$D9320)</f>
        <v>2014</v>
      </c>
      <c r="D9320" s="5">
        <v>41841</v>
      </c>
      <c r="E9320" s="5">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ht="14.25" customHeight="1" x14ac:dyDescent="0.3">
      <c r="A9321" s="4">
        <v>9320</v>
      </c>
      <c r="B9321" s="4" t="s">
        <v>10549</v>
      </c>
      <c r="C9321" s="4">
        <f>YEAR(Data!$D9321)</f>
        <v>2014</v>
      </c>
      <c r="D9321" s="5">
        <v>41841</v>
      </c>
      <c r="E9321" s="5">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4">
        <v>25.474399999999999</v>
      </c>
    </row>
    <row r="9322" spans="1:22" ht="14.25" customHeight="1" x14ac:dyDescent="0.3">
      <c r="A9322" s="4">
        <v>9321</v>
      </c>
      <c r="B9322" s="4" t="s">
        <v>10549</v>
      </c>
      <c r="C9322" s="4">
        <f>YEAR(Data!$D9322)</f>
        <v>2014</v>
      </c>
      <c r="D9322" s="5">
        <v>41841</v>
      </c>
      <c r="E9322" s="5">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4">
        <v>31.266399999999976</v>
      </c>
    </row>
    <row r="9323" spans="1:22" ht="14.25" customHeight="1" x14ac:dyDescent="0.3">
      <c r="A9323" s="4">
        <v>9322</v>
      </c>
      <c r="B9323" s="4" t="s">
        <v>10552</v>
      </c>
      <c r="C9323" s="4">
        <f>YEAR(Data!$D9323)</f>
        <v>2013</v>
      </c>
      <c r="D9323" s="5">
        <v>41583</v>
      </c>
      <c r="E9323" s="5">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4">
        <v>-5.6879999999999988</v>
      </c>
    </row>
    <row r="9324" spans="1:22" ht="14.25" customHeight="1" x14ac:dyDescent="0.3">
      <c r="A9324" s="4">
        <v>9323</v>
      </c>
      <c r="B9324" s="4" t="s">
        <v>10552</v>
      </c>
      <c r="C9324" s="4">
        <f>YEAR(Data!$D9324)</f>
        <v>2013</v>
      </c>
      <c r="D9324" s="5">
        <v>41583</v>
      </c>
      <c r="E9324" s="5">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4">
        <v>-84.292799999999986</v>
      </c>
    </row>
    <row r="9325" spans="1:22" ht="14.25" customHeight="1" x14ac:dyDescent="0.3">
      <c r="A9325" s="4">
        <v>9324</v>
      </c>
      <c r="B9325" s="4" t="s">
        <v>10553</v>
      </c>
      <c r="C9325" s="4">
        <f>YEAR(Data!$D9325)</f>
        <v>2014</v>
      </c>
      <c r="D9325" s="5">
        <v>41906</v>
      </c>
      <c r="E9325" s="5">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97.078399999999988</v>
      </c>
    </row>
    <row r="9326" spans="1:22" ht="14.25" customHeight="1" x14ac:dyDescent="0.3">
      <c r="A9326" s="4">
        <v>9325</v>
      </c>
      <c r="B9326" s="4" t="s">
        <v>10553</v>
      </c>
      <c r="C9326" s="4">
        <f>YEAR(Data!$D9326)</f>
        <v>2014</v>
      </c>
      <c r="D9326" s="5">
        <v>41906</v>
      </c>
      <c r="E9326" s="5">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59.481600000000014</v>
      </c>
    </row>
    <row r="9327" spans="1:22" ht="14.25" customHeight="1" x14ac:dyDescent="0.3">
      <c r="A9327" s="4">
        <v>9326</v>
      </c>
      <c r="B9327" s="4" t="s">
        <v>10553</v>
      </c>
      <c r="C9327" s="4">
        <f>YEAR(Data!$D9327)</f>
        <v>2014</v>
      </c>
      <c r="D9327" s="5">
        <v>41906</v>
      </c>
      <c r="E9327" s="5">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4">
        <v>23.711999999999996</v>
      </c>
    </row>
    <row r="9328" spans="1:22" ht="14.25" customHeight="1" x14ac:dyDescent="0.3">
      <c r="A9328" s="4">
        <v>9327</v>
      </c>
      <c r="B9328" s="4" t="s">
        <v>10554</v>
      </c>
      <c r="C9328" s="4">
        <f>YEAR(Data!$D9328)</f>
        <v>2014</v>
      </c>
      <c r="D9328" s="5">
        <v>41890</v>
      </c>
      <c r="E9328" s="5">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4">
        <v>34.812800000000003</v>
      </c>
    </row>
    <row r="9329" spans="1:22" ht="14.25" customHeight="1" x14ac:dyDescent="0.3">
      <c r="A9329" s="4">
        <v>9328</v>
      </c>
      <c r="B9329" s="4" t="s">
        <v>10554</v>
      </c>
      <c r="C9329" s="4">
        <f>YEAR(Data!$D9329)</f>
        <v>2014</v>
      </c>
      <c r="D9329" s="5">
        <v>41890</v>
      </c>
      <c r="E9329" s="5">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34.178400000000011</v>
      </c>
    </row>
    <row r="9330" spans="1:22" ht="14.25" customHeight="1" x14ac:dyDescent="0.3">
      <c r="A9330" s="4">
        <v>9329</v>
      </c>
      <c r="B9330" s="4" t="s">
        <v>10554</v>
      </c>
      <c r="C9330" s="4">
        <f>YEAR(Data!$D9330)</f>
        <v>2014</v>
      </c>
      <c r="D9330" s="5">
        <v>41890</v>
      </c>
      <c r="E9330" s="5">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4">
        <v>7.2744</v>
      </c>
    </row>
    <row r="9331" spans="1:22" ht="14.25" customHeight="1" x14ac:dyDescent="0.3">
      <c r="A9331" s="4">
        <v>9330</v>
      </c>
      <c r="B9331" s="4" t="s">
        <v>10555</v>
      </c>
      <c r="C9331" s="4">
        <f>YEAR(Data!$D9331)</f>
        <v>2012</v>
      </c>
      <c r="D9331" s="5">
        <v>41241</v>
      </c>
      <c r="E9331" s="5">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4">
        <v>15.395199999999999</v>
      </c>
    </row>
    <row r="9332" spans="1:22" ht="14.25" customHeight="1" x14ac:dyDescent="0.3">
      <c r="A9332" s="4">
        <v>9331</v>
      </c>
      <c r="B9332" s="4" t="s">
        <v>10556</v>
      </c>
      <c r="C9332" s="4">
        <f>YEAR(Data!$D9332)</f>
        <v>2012</v>
      </c>
      <c r="D9332" s="5">
        <v>41225</v>
      </c>
      <c r="E9332" s="5">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ht="14.25" customHeight="1" x14ac:dyDescent="0.3">
      <c r="A9333" s="4">
        <v>9332</v>
      </c>
      <c r="B9333" s="4" t="s">
        <v>10557</v>
      </c>
      <c r="C9333" s="4">
        <f>YEAR(Data!$D9333)</f>
        <v>2013</v>
      </c>
      <c r="D9333" s="5">
        <v>41547</v>
      </c>
      <c r="E9333" s="5">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75.180000000000064</v>
      </c>
    </row>
    <row r="9334" spans="1:22" ht="14.25" customHeight="1" x14ac:dyDescent="0.3">
      <c r="A9334" s="4">
        <v>9333</v>
      </c>
      <c r="B9334" s="4" t="s">
        <v>10558</v>
      </c>
      <c r="C9334" s="4">
        <f>YEAR(Data!$D9334)</f>
        <v>2014</v>
      </c>
      <c r="D9334" s="5">
        <v>41894</v>
      </c>
      <c r="E9334" s="5">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4">
        <v>50.876800000000003</v>
      </c>
    </row>
    <row r="9335" spans="1:22" ht="14.25" customHeight="1" x14ac:dyDescent="0.3">
      <c r="A9335" s="4">
        <v>9334</v>
      </c>
      <c r="B9335" s="4" t="s">
        <v>10558</v>
      </c>
      <c r="C9335" s="4">
        <f>YEAR(Data!$D9335)</f>
        <v>2014</v>
      </c>
      <c r="D9335" s="5">
        <v>41894</v>
      </c>
      <c r="E9335" s="5">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4">
        <v>6.6739999999999995</v>
      </c>
    </row>
    <row r="9336" spans="1:22" ht="14.25" customHeight="1" x14ac:dyDescent="0.3">
      <c r="A9336" s="4">
        <v>9335</v>
      </c>
      <c r="B9336" s="4" t="s">
        <v>10559</v>
      </c>
      <c r="C9336" s="4">
        <f>YEAR(Data!$D9336)</f>
        <v>2014</v>
      </c>
      <c r="D9336" s="5">
        <v>41761</v>
      </c>
      <c r="E9336" s="5">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v>
      </c>
    </row>
    <row r="9337" spans="1:22" ht="14.25" customHeight="1" x14ac:dyDescent="0.3">
      <c r="A9337" s="4">
        <v>9336</v>
      </c>
      <c r="B9337" s="4" t="s">
        <v>10559</v>
      </c>
      <c r="C9337" s="4">
        <f>YEAR(Data!$D9337)</f>
        <v>2014</v>
      </c>
      <c r="D9337" s="5">
        <v>41761</v>
      </c>
      <c r="E9337" s="5">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4">
        <v>1.4975999999999996</v>
      </c>
    </row>
    <row r="9338" spans="1:22" ht="14.25" customHeight="1" x14ac:dyDescent="0.3">
      <c r="A9338" s="4">
        <v>9337</v>
      </c>
      <c r="B9338" s="4" t="s">
        <v>10560</v>
      </c>
      <c r="C9338" s="4">
        <f>YEAR(Data!$D9338)</f>
        <v>2014</v>
      </c>
      <c r="D9338" s="5">
        <v>41899</v>
      </c>
      <c r="E9338" s="5">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ht="14.25" customHeight="1" x14ac:dyDescent="0.3">
      <c r="A9339" s="4">
        <v>9338</v>
      </c>
      <c r="B9339" s="4" t="s">
        <v>10561</v>
      </c>
      <c r="C9339" s="4">
        <f>YEAR(Data!$D9339)</f>
        <v>2011</v>
      </c>
      <c r="D9339" s="5">
        <v>40835</v>
      </c>
      <c r="E9339" s="5">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4">
        <v>1.1219999999999999</v>
      </c>
    </row>
    <row r="9340" spans="1:22" ht="14.25" customHeight="1" x14ac:dyDescent="0.3">
      <c r="A9340" s="4">
        <v>9339</v>
      </c>
      <c r="B9340" s="4" t="s">
        <v>10561</v>
      </c>
      <c r="C9340" s="4">
        <f>YEAR(Data!$D9340)</f>
        <v>2011</v>
      </c>
      <c r="D9340" s="5">
        <v>40835</v>
      </c>
      <c r="E9340" s="5">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7.0223999999999993</v>
      </c>
    </row>
    <row r="9341" spans="1:22" ht="14.25" customHeight="1" x14ac:dyDescent="0.3">
      <c r="A9341" s="4">
        <v>9340</v>
      </c>
      <c r="B9341" s="4" t="s">
        <v>10561</v>
      </c>
      <c r="C9341" s="4">
        <f>YEAR(Data!$D9341)</f>
        <v>2011</v>
      </c>
      <c r="D9341" s="5">
        <v>40835</v>
      </c>
      <c r="E9341" s="5">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4">
        <v>68.963099999999997</v>
      </c>
    </row>
    <row r="9342" spans="1:22" ht="14.25" customHeight="1" x14ac:dyDescent="0.3">
      <c r="A9342" s="4">
        <v>9341</v>
      </c>
      <c r="B9342" s="4" t="s">
        <v>10561</v>
      </c>
      <c r="C9342" s="4">
        <f>YEAR(Data!$D9342)</f>
        <v>2011</v>
      </c>
      <c r="D9342" s="5">
        <v>40835</v>
      </c>
      <c r="E9342" s="5">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ht="14.25" customHeight="1" x14ac:dyDescent="0.3">
      <c r="A9343" s="4">
        <v>9342</v>
      </c>
      <c r="B9343" s="4" t="s">
        <v>10561</v>
      </c>
      <c r="C9343" s="4">
        <f>YEAR(Data!$D9343)</f>
        <v>2011</v>
      </c>
      <c r="D9343" s="5">
        <v>40835</v>
      </c>
      <c r="E9343" s="5">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4">
        <v>11.757600000000011</v>
      </c>
    </row>
    <row r="9344" spans="1:22" ht="14.25" customHeight="1" x14ac:dyDescent="0.3">
      <c r="A9344" s="4">
        <v>9343</v>
      </c>
      <c r="B9344" s="4" t="s">
        <v>10562</v>
      </c>
      <c r="C9344" s="4">
        <f>YEAR(Data!$D9344)</f>
        <v>2013</v>
      </c>
      <c r="D9344" s="5">
        <v>41347</v>
      </c>
      <c r="E9344" s="5">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4">
        <v>19.193999999999999</v>
      </c>
    </row>
    <row r="9345" spans="1:22" ht="14.25" customHeight="1" x14ac:dyDescent="0.3">
      <c r="A9345" s="4">
        <v>9344</v>
      </c>
      <c r="B9345" s="4" t="s">
        <v>10563</v>
      </c>
      <c r="C9345" s="4">
        <f>YEAR(Data!$D9345)</f>
        <v>2014</v>
      </c>
      <c r="D9345" s="5">
        <v>41688</v>
      </c>
      <c r="E9345" s="5">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4">
        <v>-106.39299999999997</v>
      </c>
    </row>
    <row r="9346" spans="1:22" ht="14.25" customHeight="1" x14ac:dyDescent="0.3">
      <c r="A9346" s="4">
        <v>9345</v>
      </c>
      <c r="B9346" s="4" t="s">
        <v>10563</v>
      </c>
      <c r="C9346" s="4">
        <f>YEAR(Data!$D9346)</f>
        <v>2014</v>
      </c>
      <c r="D9346" s="5">
        <v>41688</v>
      </c>
      <c r="E9346" s="5">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4">
        <v>-4.7625000000000011</v>
      </c>
    </row>
    <row r="9347" spans="1:22" ht="14.25" customHeight="1" x14ac:dyDescent="0.3">
      <c r="A9347" s="4">
        <v>9346</v>
      </c>
      <c r="B9347" s="4" t="s">
        <v>10563</v>
      </c>
      <c r="C9347" s="4">
        <f>YEAR(Data!$D9347)</f>
        <v>2014</v>
      </c>
      <c r="D9347" s="5">
        <v>41688</v>
      </c>
      <c r="E9347" s="5">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4">
        <v>-11.518799999999999</v>
      </c>
    </row>
    <row r="9348" spans="1:22" ht="14.25" customHeight="1" x14ac:dyDescent="0.3">
      <c r="A9348" s="4">
        <v>9347</v>
      </c>
      <c r="B9348" s="4" t="s">
        <v>10563</v>
      </c>
      <c r="C9348" s="4">
        <f>YEAR(Data!$D9348)</f>
        <v>2014</v>
      </c>
      <c r="D9348" s="5">
        <v>41688</v>
      </c>
      <c r="E9348" s="5">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4">
        <v>8.2896000000000001</v>
      </c>
    </row>
    <row r="9349" spans="1:22" ht="14.25" customHeight="1" x14ac:dyDescent="0.3">
      <c r="A9349" s="4">
        <v>9348</v>
      </c>
      <c r="B9349" s="4" t="s">
        <v>10563</v>
      </c>
      <c r="C9349" s="4">
        <f>YEAR(Data!$D9349)</f>
        <v>2014</v>
      </c>
      <c r="D9349" s="5">
        <v>41688</v>
      </c>
      <c r="E9349" s="5">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-12.84900000000016</v>
      </c>
    </row>
    <row r="9350" spans="1:22" ht="14.25" customHeight="1" x14ac:dyDescent="0.3">
      <c r="A9350" s="4">
        <v>9349</v>
      </c>
      <c r="B9350" s="4" t="s">
        <v>10564</v>
      </c>
      <c r="C9350" s="4">
        <f>YEAR(Data!$D9350)</f>
        <v>2013</v>
      </c>
      <c r="D9350" s="5">
        <v>41631</v>
      </c>
      <c r="E9350" s="5">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4">
        <v>202.25279999999998</v>
      </c>
    </row>
    <row r="9351" spans="1:22" ht="14.25" customHeight="1" x14ac:dyDescent="0.3">
      <c r="A9351" s="4">
        <v>9350</v>
      </c>
      <c r="B9351" s="4" t="s">
        <v>10564</v>
      </c>
      <c r="C9351" s="4">
        <f>YEAR(Data!$D9351)</f>
        <v>2013</v>
      </c>
      <c r="D9351" s="5">
        <v>41631</v>
      </c>
      <c r="E9351" s="5">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4">
        <v>10.909600000000001</v>
      </c>
    </row>
    <row r="9352" spans="1:22" ht="14.25" customHeight="1" x14ac:dyDescent="0.3">
      <c r="A9352" s="4">
        <v>9351</v>
      </c>
      <c r="B9352" s="4" t="s">
        <v>10565</v>
      </c>
      <c r="C9352" s="4">
        <f>YEAR(Data!$D9352)</f>
        <v>2013</v>
      </c>
      <c r="D9352" s="5">
        <v>41541</v>
      </c>
      <c r="E9352" s="5">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4">
        <v>4.4603999999999999</v>
      </c>
    </row>
    <row r="9353" spans="1:22" ht="14.25" customHeight="1" x14ac:dyDescent="0.3">
      <c r="A9353" s="4">
        <v>9352</v>
      </c>
      <c r="B9353" s="4" t="s">
        <v>10565</v>
      </c>
      <c r="C9353" s="4">
        <f>YEAR(Data!$D9353)</f>
        <v>2013</v>
      </c>
      <c r="D9353" s="5">
        <v>41541</v>
      </c>
      <c r="E9353" s="5">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-20.784600000000012</v>
      </c>
    </row>
    <row r="9354" spans="1:22" ht="14.25" customHeight="1" x14ac:dyDescent="0.3">
      <c r="A9354" s="4">
        <v>9353</v>
      </c>
      <c r="B9354" s="4" t="s">
        <v>10566</v>
      </c>
      <c r="C9354" s="4">
        <f>YEAR(Data!$D9354)</f>
        <v>2014</v>
      </c>
      <c r="D9354" s="5">
        <v>41907</v>
      </c>
      <c r="E9354" s="5">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4">
        <v>-14.870399999999961</v>
      </c>
    </row>
    <row r="9355" spans="1:22" ht="14.25" customHeight="1" x14ac:dyDescent="0.3">
      <c r="A9355" s="4">
        <v>9354</v>
      </c>
      <c r="B9355" s="4" t="s">
        <v>10566</v>
      </c>
      <c r="C9355" s="4">
        <f>YEAR(Data!$D9355)</f>
        <v>2014</v>
      </c>
      <c r="D9355" s="5">
        <v>41907</v>
      </c>
      <c r="E9355" s="5">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4">
        <v>3.7127999999999988</v>
      </c>
    </row>
    <row r="9356" spans="1:22" ht="14.25" customHeight="1" x14ac:dyDescent="0.3">
      <c r="A9356" s="4">
        <v>9355</v>
      </c>
      <c r="B9356" s="4" t="s">
        <v>10567</v>
      </c>
      <c r="C9356" s="4">
        <f>YEAR(Data!$D9356)</f>
        <v>2012</v>
      </c>
      <c r="D9356" s="5">
        <v>41244</v>
      </c>
      <c r="E9356" s="5">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4">
        <v>9.3312000000000008</v>
      </c>
    </row>
    <row r="9357" spans="1:22" ht="14.25" customHeight="1" x14ac:dyDescent="0.3">
      <c r="A9357" s="4">
        <v>9356</v>
      </c>
      <c r="B9357" s="4" t="s">
        <v>10567</v>
      </c>
      <c r="C9357" s="4">
        <f>YEAR(Data!$D9357)</f>
        <v>2012</v>
      </c>
      <c r="D9357" s="5">
        <v>41244</v>
      </c>
      <c r="E9357" s="5">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ht="14.25" customHeight="1" x14ac:dyDescent="0.3">
      <c r="A9358" s="4">
        <v>9357</v>
      </c>
      <c r="B9358" s="4" t="s">
        <v>10567</v>
      </c>
      <c r="C9358" s="4">
        <f>YEAR(Data!$D9358)</f>
        <v>2012</v>
      </c>
      <c r="D9358" s="5">
        <v>41244</v>
      </c>
      <c r="E9358" s="5">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4">
        <v>8.7137999999999991</v>
      </c>
    </row>
    <row r="9359" spans="1:22" ht="14.25" customHeight="1" x14ac:dyDescent="0.3">
      <c r="A9359" s="4">
        <v>9358</v>
      </c>
      <c r="B9359" s="4" t="s">
        <v>10568</v>
      </c>
      <c r="C9359" s="4">
        <f>YEAR(Data!$D9359)</f>
        <v>2013</v>
      </c>
      <c r="D9359" s="5">
        <v>41299</v>
      </c>
      <c r="E9359" s="5">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4">
        <v>15.091999999999995</v>
      </c>
    </row>
    <row r="9360" spans="1:22" ht="14.25" customHeight="1" x14ac:dyDescent="0.3">
      <c r="A9360" s="4">
        <v>9359</v>
      </c>
      <c r="B9360" s="4" t="s">
        <v>10568</v>
      </c>
      <c r="C9360" s="4">
        <f>YEAR(Data!$D9360)</f>
        <v>2013</v>
      </c>
      <c r="D9360" s="5">
        <v>41299</v>
      </c>
      <c r="E9360" s="5">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-99.34529999999998</v>
      </c>
    </row>
    <row r="9361" spans="1:22" ht="14.25" customHeight="1" x14ac:dyDescent="0.3">
      <c r="A9361" s="4">
        <v>9360</v>
      </c>
      <c r="B9361" s="4" t="s">
        <v>10568</v>
      </c>
      <c r="C9361" s="4">
        <f>YEAR(Data!$D9361)</f>
        <v>2013</v>
      </c>
      <c r="D9361" s="5">
        <v>41299</v>
      </c>
      <c r="E9361" s="5">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4">
        <v>7.816599999999994</v>
      </c>
    </row>
    <row r="9362" spans="1:22" ht="14.25" customHeight="1" x14ac:dyDescent="0.3">
      <c r="A9362" s="4">
        <v>9361</v>
      </c>
      <c r="B9362" s="4" t="s">
        <v>10568</v>
      </c>
      <c r="C9362" s="4">
        <f>YEAR(Data!$D9362)</f>
        <v>2013</v>
      </c>
      <c r="D9362" s="5">
        <v>41299</v>
      </c>
      <c r="E9362" s="5">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ht="14.25" customHeight="1" x14ac:dyDescent="0.3">
      <c r="A9363" s="4">
        <v>9362</v>
      </c>
      <c r="B9363" s="4" t="s">
        <v>10569</v>
      </c>
      <c r="C9363" s="4">
        <f>YEAR(Data!$D9363)</f>
        <v>2014</v>
      </c>
      <c r="D9363" s="5">
        <v>41720</v>
      </c>
      <c r="E9363" s="5">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ht="14.25" customHeight="1" x14ac:dyDescent="0.3">
      <c r="A9364" s="4">
        <v>9363</v>
      </c>
      <c r="B9364" s="4" t="s">
        <v>10569</v>
      </c>
      <c r="C9364" s="4">
        <f>YEAR(Data!$D9364)</f>
        <v>2014</v>
      </c>
      <c r="D9364" s="5">
        <v>41720</v>
      </c>
      <c r="E9364" s="5">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4">
        <v>0.3906000000000005</v>
      </c>
    </row>
    <row r="9365" spans="1:22" ht="14.25" customHeight="1" x14ac:dyDescent="0.3">
      <c r="A9365" s="4">
        <v>9364</v>
      </c>
      <c r="B9365" s="4" t="s">
        <v>10569</v>
      </c>
      <c r="C9365" s="4">
        <f>YEAR(Data!$D9365)</f>
        <v>2014</v>
      </c>
      <c r="D9365" s="5">
        <v>41720</v>
      </c>
      <c r="E9365" s="5">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6.4205999999999976</v>
      </c>
    </row>
    <row r="9366" spans="1:22" ht="14.25" customHeight="1" x14ac:dyDescent="0.3">
      <c r="A9366" s="4">
        <v>9365</v>
      </c>
      <c r="B9366" s="4" t="s">
        <v>10569</v>
      </c>
      <c r="C9366" s="4">
        <f>YEAR(Data!$D9366)</f>
        <v>2014</v>
      </c>
      <c r="D9366" s="5">
        <v>41720</v>
      </c>
      <c r="E9366" s="5">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7.1863999999999919</v>
      </c>
    </row>
    <row r="9367" spans="1:22" ht="14.25" customHeight="1" x14ac:dyDescent="0.3">
      <c r="A9367" s="4">
        <v>9366</v>
      </c>
      <c r="B9367" s="4" t="s">
        <v>10570</v>
      </c>
      <c r="C9367" s="4">
        <f>YEAR(Data!$D9367)</f>
        <v>2011</v>
      </c>
      <c r="D9367" s="5">
        <v>40777</v>
      </c>
      <c r="E9367" s="5">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4">
        <v>5.6644000000000005</v>
      </c>
    </row>
    <row r="9368" spans="1:22" ht="14.25" customHeight="1" x14ac:dyDescent="0.3">
      <c r="A9368" s="4">
        <v>9367</v>
      </c>
      <c r="B9368" s="4" t="s">
        <v>10571</v>
      </c>
      <c r="C9368" s="4">
        <f>YEAR(Data!$D9368)</f>
        <v>2011</v>
      </c>
      <c r="D9368" s="5">
        <v>40702</v>
      </c>
      <c r="E9368" s="5">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4">
        <v>25.679999999999996</v>
      </c>
    </row>
    <row r="9369" spans="1:22" ht="14.25" customHeight="1" x14ac:dyDescent="0.3">
      <c r="A9369" s="4">
        <v>9368</v>
      </c>
      <c r="B9369" s="4" t="s">
        <v>10571</v>
      </c>
      <c r="C9369" s="4">
        <f>YEAR(Data!$D9369)</f>
        <v>2011</v>
      </c>
      <c r="D9369" s="5">
        <v>40702</v>
      </c>
      <c r="E9369" s="5">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4">
        <v>83.843999999999937</v>
      </c>
    </row>
    <row r="9370" spans="1:22" ht="14.25" customHeight="1" x14ac:dyDescent="0.3">
      <c r="A9370" s="4">
        <v>9369</v>
      </c>
      <c r="B9370" s="4" t="s">
        <v>10572</v>
      </c>
      <c r="C9370" s="4">
        <f>YEAR(Data!$D9370)</f>
        <v>2013</v>
      </c>
      <c r="D9370" s="5">
        <v>41372</v>
      </c>
      <c r="E9370" s="5">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18.211199999999998</v>
      </c>
    </row>
    <row r="9371" spans="1:22" ht="14.25" customHeight="1" x14ac:dyDescent="0.3">
      <c r="A9371" s="4">
        <v>9370</v>
      </c>
      <c r="B9371" s="4" t="s">
        <v>10573</v>
      </c>
      <c r="C9371" s="4">
        <f>YEAR(Data!$D9371)</f>
        <v>2014</v>
      </c>
      <c r="D9371" s="5">
        <v>41951</v>
      </c>
      <c r="E9371" s="5">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4">
        <v>43.675200000000018</v>
      </c>
    </row>
    <row r="9372" spans="1:22" ht="14.25" customHeight="1" x14ac:dyDescent="0.3">
      <c r="A9372" s="4">
        <v>9371</v>
      </c>
      <c r="B9372" s="4" t="s">
        <v>10574</v>
      </c>
      <c r="C9372" s="4">
        <f>YEAR(Data!$D9372)</f>
        <v>2012</v>
      </c>
      <c r="D9372" s="5">
        <v>41058</v>
      </c>
      <c r="E9372" s="5">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4">
        <v>-4.1568000000000023</v>
      </c>
    </row>
    <row r="9373" spans="1:22" ht="14.25" customHeight="1" x14ac:dyDescent="0.3">
      <c r="A9373" s="4">
        <v>9372</v>
      </c>
      <c r="B9373" s="4" t="s">
        <v>10574</v>
      </c>
      <c r="C9373" s="4">
        <f>YEAR(Data!$D9373)</f>
        <v>2012</v>
      </c>
      <c r="D9373" s="5">
        <v>41058</v>
      </c>
      <c r="E9373" s="5">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-86.058600000000013</v>
      </c>
    </row>
    <row r="9374" spans="1:22" ht="14.25" customHeight="1" x14ac:dyDescent="0.3">
      <c r="A9374" s="4">
        <v>9373</v>
      </c>
      <c r="B9374" s="4" t="s">
        <v>10574</v>
      </c>
      <c r="C9374" s="4">
        <f>YEAR(Data!$D9374)</f>
        <v>2012</v>
      </c>
      <c r="D9374" s="5">
        <v>41058</v>
      </c>
      <c r="E9374" s="5">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2.9144999999999994</v>
      </c>
    </row>
    <row r="9375" spans="1:22" ht="14.25" customHeight="1" x14ac:dyDescent="0.3">
      <c r="A9375" s="4">
        <v>9374</v>
      </c>
      <c r="B9375" s="4" t="s">
        <v>10575</v>
      </c>
      <c r="C9375" s="4">
        <f>YEAR(Data!$D9375)</f>
        <v>2014</v>
      </c>
      <c r="D9375" s="5">
        <v>41767</v>
      </c>
      <c r="E9375" s="5">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4">
        <v>52.492999999999967</v>
      </c>
    </row>
    <row r="9376" spans="1:22" ht="14.25" customHeight="1" x14ac:dyDescent="0.3">
      <c r="A9376" s="4">
        <v>9375</v>
      </c>
      <c r="B9376" s="4" t="s">
        <v>10576</v>
      </c>
      <c r="C9376" s="4">
        <f>YEAR(Data!$D9376)</f>
        <v>2013</v>
      </c>
      <c r="D9376" s="5">
        <v>41431</v>
      </c>
      <c r="E9376" s="5">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15.958800000000004</v>
      </c>
    </row>
    <row r="9377" spans="1:22" ht="14.25" customHeight="1" x14ac:dyDescent="0.3">
      <c r="A9377" s="4">
        <v>9376</v>
      </c>
      <c r="B9377" s="4" t="s">
        <v>10577</v>
      </c>
      <c r="C9377" s="4">
        <f>YEAR(Data!$D9377)</f>
        <v>2012</v>
      </c>
      <c r="D9377" s="5">
        <v>41257</v>
      </c>
      <c r="E9377" s="5">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ht="14.25" customHeight="1" x14ac:dyDescent="0.3">
      <c r="A9378" s="4">
        <v>9377</v>
      </c>
      <c r="B9378" s="4" t="s">
        <v>10578</v>
      </c>
      <c r="C9378" s="4">
        <f>YEAR(Data!$D9378)</f>
        <v>2014</v>
      </c>
      <c r="D9378" s="5">
        <v>41999</v>
      </c>
      <c r="E9378" s="5">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4">
        <v>13.674000000000003</v>
      </c>
    </row>
    <row r="9379" spans="1:22" ht="14.25" customHeight="1" x14ac:dyDescent="0.3">
      <c r="A9379" s="4">
        <v>9378</v>
      </c>
      <c r="B9379" s="4" t="s">
        <v>10580</v>
      </c>
      <c r="C9379" s="4">
        <f>YEAR(Data!$D9379)</f>
        <v>2014</v>
      </c>
      <c r="D9379" s="5">
        <v>41991</v>
      </c>
      <c r="E9379" s="5">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4">
        <v>8.465600000000002</v>
      </c>
    </row>
    <row r="9380" spans="1:22" ht="14.25" customHeight="1" x14ac:dyDescent="0.3">
      <c r="A9380" s="4">
        <v>9379</v>
      </c>
      <c r="B9380" s="4" t="s">
        <v>10581</v>
      </c>
      <c r="C9380" s="4">
        <f>YEAR(Data!$D9380)</f>
        <v>2013</v>
      </c>
      <c r="D9380" s="5">
        <v>41405</v>
      </c>
      <c r="E9380" s="5">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4">
        <v>2.3868</v>
      </c>
    </row>
    <row r="9381" spans="1:22" ht="14.25" customHeight="1" x14ac:dyDescent="0.3">
      <c r="A9381" s="4">
        <v>9380</v>
      </c>
      <c r="B9381" s="4" t="s">
        <v>10584</v>
      </c>
      <c r="C9381" s="4">
        <f>YEAR(Data!$D9381)</f>
        <v>2011</v>
      </c>
      <c r="D9381" s="5">
        <v>40900</v>
      </c>
      <c r="E9381" s="5">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15.934799999999997</v>
      </c>
    </row>
    <row r="9382" spans="1:22" ht="14.25" customHeight="1" x14ac:dyDescent="0.3">
      <c r="A9382" s="4">
        <v>9381</v>
      </c>
      <c r="B9382" s="4" t="s">
        <v>10584</v>
      </c>
      <c r="C9382" s="4">
        <f>YEAR(Data!$D9382)</f>
        <v>2011</v>
      </c>
      <c r="D9382" s="5">
        <v>40900</v>
      </c>
      <c r="E9382" s="5">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6.4784000000000042</v>
      </c>
    </row>
    <row r="9383" spans="1:22" ht="14.25" customHeight="1" x14ac:dyDescent="0.3">
      <c r="A9383" s="4">
        <v>9382</v>
      </c>
      <c r="B9383" s="4" t="s">
        <v>10584</v>
      </c>
      <c r="C9383" s="4">
        <f>YEAR(Data!$D9383)</f>
        <v>2011</v>
      </c>
      <c r="D9383" s="5">
        <v>40900</v>
      </c>
      <c r="E9383" s="5">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4">
        <v>-10.60680000000005</v>
      </c>
    </row>
    <row r="9384" spans="1:22" ht="14.25" customHeight="1" x14ac:dyDescent="0.3">
      <c r="A9384" s="4">
        <v>9383</v>
      </c>
      <c r="B9384" s="4" t="s">
        <v>10584</v>
      </c>
      <c r="C9384" s="4">
        <f>YEAR(Data!$D9384)</f>
        <v>2011</v>
      </c>
      <c r="D9384" s="5">
        <v>40900</v>
      </c>
      <c r="E9384" s="5">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ht="14.25" customHeight="1" x14ac:dyDescent="0.3">
      <c r="A9385" s="4">
        <v>9384</v>
      </c>
      <c r="B9385" s="4" t="s">
        <v>10584</v>
      </c>
      <c r="C9385" s="4">
        <f>YEAR(Data!$D9385)</f>
        <v>2011</v>
      </c>
      <c r="D9385" s="5">
        <v>40900</v>
      </c>
      <c r="E9385" s="5">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4">
        <v>-1.049000000000003</v>
      </c>
    </row>
    <row r="9386" spans="1:22" ht="14.25" customHeight="1" x14ac:dyDescent="0.3">
      <c r="A9386" s="4">
        <v>9385</v>
      </c>
      <c r="B9386" s="4" t="s">
        <v>10585</v>
      </c>
      <c r="C9386" s="4">
        <f>YEAR(Data!$D9386)</f>
        <v>2014</v>
      </c>
      <c r="D9386" s="5">
        <v>41863</v>
      </c>
      <c r="E9386" s="5">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12.441600000000001</v>
      </c>
    </row>
    <row r="9387" spans="1:22" ht="14.25" customHeight="1" x14ac:dyDescent="0.3">
      <c r="A9387" s="4">
        <v>9386</v>
      </c>
      <c r="B9387" s="4" t="s">
        <v>10586</v>
      </c>
      <c r="C9387" s="4">
        <f>YEAR(Data!$D9387)</f>
        <v>2014</v>
      </c>
      <c r="D9387" s="5">
        <v>41879</v>
      </c>
      <c r="E9387" s="5">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4">
        <v>33.1584</v>
      </c>
    </row>
    <row r="9388" spans="1:22" ht="14.25" customHeight="1" x14ac:dyDescent="0.3">
      <c r="A9388" s="4">
        <v>9387</v>
      </c>
      <c r="B9388" s="4" t="s">
        <v>10587</v>
      </c>
      <c r="C9388" s="4">
        <f>YEAR(Data!$D9388)</f>
        <v>2014</v>
      </c>
      <c r="D9388" s="5">
        <v>41659</v>
      </c>
      <c r="E9388" s="5">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4">
        <v>37.562399999999997</v>
      </c>
    </row>
    <row r="9389" spans="1:22" ht="14.25" customHeight="1" x14ac:dyDescent="0.3">
      <c r="A9389" s="4">
        <v>9388</v>
      </c>
      <c r="B9389" s="4" t="s">
        <v>10587</v>
      </c>
      <c r="C9389" s="4">
        <f>YEAR(Data!$D9389)</f>
        <v>2014</v>
      </c>
      <c r="D9389" s="5">
        <v>41659</v>
      </c>
      <c r="E9389" s="5">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4">
        <v>5.7715999999999994</v>
      </c>
    </row>
    <row r="9390" spans="1:22" ht="14.25" customHeight="1" x14ac:dyDescent="0.3">
      <c r="A9390" s="4">
        <v>9389</v>
      </c>
      <c r="B9390" s="4" t="s">
        <v>10587</v>
      </c>
      <c r="C9390" s="4">
        <f>YEAR(Data!$D9390)</f>
        <v>2014</v>
      </c>
      <c r="D9390" s="5">
        <v>41659</v>
      </c>
      <c r="E9390" s="5">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4">
        <v>152.02319999999997</v>
      </c>
    </row>
    <row r="9391" spans="1:22" ht="14.25" customHeight="1" x14ac:dyDescent="0.3">
      <c r="A9391" s="4">
        <v>9390</v>
      </c>
      <c r="B9391" s="4" t="s">
        <v>10587</v>
      </c>
      <c r="C9391" s="4">
        <f>YEAR(Data!$D9391)</f>
        <v>2014</v>
      </c>
      <c r="D9391" s="5">
        <v>41659</v>
      </c>
      <c r="E9391" s="5">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4">
        <v>0.95879999999999987</v>
      </c>
    </row>
    <row r="9392" spans="1:22" ht="14.25" customHeight="1" x14ac:dyDescent="0.3">
      <c r="A9392" s="4">
        <v>9391</v>
      </c>
      <c r="B9392" s="4" t="s">
        <v>10588</v>
      </c>
      <c r="C9392" s="4">
        <f>YEAR(Data!$D9392)</f>
        <v>2012</v>
      </c>
      <c r="D9392" s="5">
        <v>41079</v>
      </c>
      <c r="E9392" s="5">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14.307499999999997</v>
      </c>
    </row>
    <row r="9393" spans="1:22" ht="14.25" customHeight="1" x14ac:dyDescent="0.3">
      <c r="A9393" s="4">
        <v>9392</v>
      </c>
      <c r="B9393" s="4" t="s">
        <v>10589</v>
      </c>
      <c r="C9393" s="4">
        <f>YEAR(Data!$D9393)</f>
        <v>2014</v>
      </c>
      <c r="D9393" s="5">
        <v>41712</v>
      </c>
      <c r="E9393" s="5">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4">
        <v>2.5973999999999995</v>
      </c>
    </row>
    <row r="9394" spans="1:22" ht="14.25" customHeight="1" x14ac:dyDescent="0.3">
      <c r="A9394" s="4">
        <v>9393</v>
      </c>
      <c r="B9394" s="4" t="s">
        <v>10590</v>
      </c>
      <c r="C9394" s="4">
        <f>YEAR(Data!$D9394)</f>
        <v>2012</v>
      </c>
      <c r="D9394" s="5">
        <v>41207</v>
      </c>
      <c r="E9394" s="5">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4">
        <v>-29.116799999999955</v>
      </c>
    </row>
    <row r="9395" spans="1:22" ht="14.25" customHeight="1" x14ac:dyDescent="0.3">
      <c r="A9395" s="4">
        <v>9394</v>
      </c>
      <c r="B9395" s="4" t="s">
        <v>10591</v>
      </c>
      <c r="C9395" s="4">
        <f>YEAR(Data!$D9395)</f>
        <v>2011</v>
      </c>
      <c r="D9395" s="5">
        <v>40806</v>
      </c>
      <c r="E9395" s="5">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4">
        <v>157.48750000000001</v>
      </c>
    </row>
    <row r="9396" spans="1:22" ht="14.25" customHeight="1" x14ac:dyDescent="0.3">
      <c r="A9396" s="4">
        <v>9395</v>
      </c>
      <c r="B9396" s="4" t="s">
        <v>10591</v>
      </c>
      <c r="C9396" s="4">
        <f>YEAR(Data!$D9396)</f>
        <v>2011</v>
      </c>
      <c r="D9396" s="5">
        <v>40806</v>
      </c>
      <c r="E9396" s="5">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140.39599999999993</v>
      </c>
    </row>
    <row r="9397" spans="1:22" ht="14.25" customHeight="1" x14ac:dyDescent="0.3">
      <c r="A9397" s="4">
        <v>9396</v>
      </c>
      <c r="B9397" s="4" t="s">
        <v>10591</v>
      </c>
      <c r="C9397" s="4">
        <f>YEAR(Data!$D9397)</f>
        <v>2011</v>
      </c>
      <c r="D9397" s="5">
        <v>40806</v>
      </c>
      <c r="E9397" s="5">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4">
        <v>-10.019600000000054</v>
      </c>
    </row>
    <row r="9398" spans="1:22" ht="14.25" customHeight="1" x14ac:dyDescent="0.3">
      <c r="A9398" s="4">
        <v>9397</v>
      </c>
      <c r="B9398" s="4" t="s">
        <v>10591</v>
      </c>
      <c r="C9398" s="4">
        <f>YEAR(Data!$D9398)</f>
        <v>2011</v>
      </c>
      <c r="D9398" s="5">
        <v>40806</v>
      </c>
      <c r="E9398" s="5">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4">
        <v>35.334599999999995</v>
      </c>
    </row>
    <row r="9399" spans="1:22" ht="14.25" customHeight="1" x14ac:dyDescent="0.3">
      <c r="A9399" s="4">
        <v>9398</v>
      </c>
      <c r="B9399" s="4" t="s">
        <v>10591</v>
      </c>
      <c r="C9399" s="4">
        <f>YEAR(Data!$D9399)</f>
        <v>2011</v>
      </c>
      <c r="D9399" s="5">
        <v>40806</v>
      </c>
      <c r="E9399" s="5">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ht="14.25" customHeight="1" x14ac:dyDescent="0.3">
      <c r="A9400" s="4">
        <v>9399</v>
      </c>
      <c r="B9400" s="4" t="s">
        <v>10591</v>
      </c>
      <c r="C9400" s="4">
        <f>YEAR(Data!$D9400)</f>
        <v>2011</v>
      </c>
      <c r="D9400" s="5">
        <v>40806</v>
      </c>
      <c r="E9400" s="5">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4">
        <v>661.45590000000004</v>
      </c>
    </row>
    <row r="9401" spans="1:22" ht="14.25" customHeight="1" x14ac:dyDescent="0.3">
      <c r="A9401" s="4">
        <v>9400</v>
      </c>
      <c r="B9401" s="4" t="s">
        <v>10592</v>
      </c>
      <c r="C9401" s="4">
        <f>YEAR(Data!$D9401)</f>
        <v>2013</v>
      </c>
      <c r="D9401" s="5">
        <v>41590</v>
      </c>
      <c r="E9401" s="5">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4">
        <v>1.2348000000000008</v>
      </c>
    </row>
    <row r="9402" spans="1:22" ht="14.25" customHeight="1" x14ac:dyDescent="0.3">
      <c r="A9402" s="4">
        <v>9401</v>
      </c>
      <c r="B9402" s="4" t="s">
        <v>10596</v>
      </c>
      <c r="C9402" s="4">
        <f>YEAR(Data!$D9402)</f>
        <v>2012</v>
      </c>
      <c r="D9402" s="5">
        <v>41168</v>
      </c>
      <c r="E9402" s="5">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4">
        <v>14.6264</v>
      </c>
    </row>
    <row r="9403" spans="1:22" ht="14.25" customHeight="1" x14ac:dyDescent="0.3">
      <c r="A9403" s="4">
        <v>9402</v>
      </c>
      <c r="B9403" s="4" t="s">
        <v>10597</v>
      </c>
      <c r="C9403" s="4">
        <f>YEAR(Data!$D9403)</f>
        <v>2011</v>
      </c>
      <c r="D9403" s="5">
        <v>40718</v>
      </c>
      <c r="E9403" s="5">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4">
        <v>0.96119999999999983</v>
      </c>
    </row>
    <row r="9404" spans="1:22" ht="14.25" customHeight="1" x14ac:dyDescent="0.3">
      <c r="A9404" s="4">
        <v>9403</v>
      </c>
      <c r="B9404" s="4" t="s">
        <v>10598</v>
      </c>
      <c r="C9404" s="4">
        <f>YEAR(Data!$D9404)</f>
        <v>2013</v>
      </c>
      <c r="D9404" s="5">
        <v>41499</v>
      </c>
      <c r="E9404" s="5">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ht="14.25" customHeight="1" x14ac:dyDescent="0.3">
      <c r="A9405" s="4">
        <v>9404</v>
      </c>
      <c r="B9405" s="4" t="s">
        <v>10598</v>
      </c>
      <c r="C9405" s="4">
        <f>YEAR(Data!$D9405)</f>
        <v>2013</v>
      </c>
      <c r="D9405" s="5">
        <v>41499</v>
      </c>
      <c r="E9405" s="5">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286.38359999999989</v>
      </c>
    </row>
    <row r="9406" spans="1:22" ht="14.25" customHeight="1" x14ac:dyDescent="0.3">
      <c r="A9406" s="4">
        <v>9405</v>
      </c>
      <c r="B9406" s="4" t="s">
        <v>10599</v>
      </c>
      <c r="C9406" s="4">
        <f>YEAR(Data!$D9406)</f>
        <v>2014</v>
      </c>
      <c r="D9406" s="5">
        <v>41743</v>
      </c>
      <c r="E9406" s="5">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1.6829999999999994</v>
      </c>
    </row>
    <row r="9407" spans="1:22" ht="14.25" customHeight="1" x14ac:dyDescent="0.3">
      <c r="A9407" s="4">
        <v>9406</v>
      </c>
      <c r="B9407" s="4" t="s">
        <v>10600</v>
      </c>
      <c r="C9407" s="4">
        <f>YEAR(Data!$D9407)</f>
        <v>2011</v>
      </c>
      <c r="D9407" s="5">
        <v>40616</v>
      </c>
      <c r="E9407" s="5">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4">
        <v>156.04699999999997</v>
      </c>
    </row>
    <row r="9408" spans="1:22" ht="14.25" customHeight="1" x14ac:dyDescent="0.3">
      <c r="A9408" s="4">
        <v>9407</v>
      </c>
      <c r="B9408" s="4" t="s">
        <v>10600</v>
      </c>
      <c r="C9408" s="4">
        <f>YEAR(Data!$D9408)</f>
        <v>2011</v>
      </c>
      <c r="D9408" s="5">
        <v>40616</v>
      </c>
      <c r="E9408" s="5">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4">
        <v>2.6399999999999997</v>
      </c>
    </row>
    <row r="9409" spans="1:22" ht="14.25" customHeight="1" x14ac:dyDescent="0.3">
      <c r="A9409" s="4">
        <v>9408</v>
      </c>
      <c r="B9409" s="4" t="s">
        <v>10601</v>
      </c>
      <c r="C9409" s="4">
        <f>YEAR(Data!$D9409)</f>
        <v>2014</v>
      </c>
      <c r="D9409" s="5">
        <v>41905</v>
      </c>
      <c r="E9409" s="5">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171.36000000000007</v>
      </c>
    </row>
    <row r="9410" spans="1:22" ht="14.25" customHeight="1" x14ac:dyDescent="0.3">
      <c r="A9410" s="4">
        <v>9409</v>
      </c>
      <c r="B9410" s="4" t="s">
        <v>10601</v>
      </c>
      <c r="C9410" s="4">
        <f>YEAR(Data!$D9410)</f>
        <v>2014</v>
      </c>
      <c r="D9410" s="5">
        <v>41905</v>
      </c>
      <c r="E9410" s="5">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4">
        <v>3.9831000000000003</v>
      </c>
    </row>
    <row r="9411" spans="1:22" ht="14.25" customHeight="1" x14ac:dyDescent="0.3">
      <c r="A9411" s="4">
        <v>9410</v>
      </c>
      <c r="B9411" s="4" t="s">
        <v>10602</v>
      </c>
      <c r="C9411" s="4">
        <f>YEAR(Data!$D9411)</f>
        <v>2014</v>
      </c>
      <c r="D9411" s="5">
        <v>41984</v>
      </c>
      <c r="E9411" s="5">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4">
        <v>-2.5092999999999996</v>
      </c>
    </row>
    <row r="9412" spans="1:22" ht="14.25" customHeight="1" x14ac:dyDescent="0.3">
      <c r="A9412" s="4">
        <v>9411</v>
      </c>
      <c r="B9412" s="4" t="s">
        <v>10602</v>
      </c>
      <c r="C9412" s="4">
        <f>YEAR(Data!$D9412)</f>
        <v>2014</v>
      </c>
      <c r="D9412" s="5">
        <v>41984</v>
      </c>
      <c r="E9412" s="5">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ht="14.25" customHeight="1" x14ac:dyDescent="0.3">
      <c r="A9413" s="4">
        <v>9412</v>
      </c>
      <c r="B9413" s="4" t="s">
        <v>10603</v>
      </c>
      <c r="C9413" s="4">
        <f>YEAR(Data!$D9413)</f>
        <v>2013</v>
      </c>
      <c r="D9413" s="5">
        <v>41344</v>
      </c>
      <c r="E9413" s="5">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4">
        <v>6.5434999999999981</v>
      </c>
    </row>
    <row r="9414" spans="1:22" ht="14.25" customHeight="1" x14ac:dyDescent="0.3">
      <c r="A9414" s="4">
        <v>9413</v>
      </c>
      <c r="B9414" s="4" t="s">
        <v>10604</v>
      </c>
      <c r="C9414" s="4">
        <f>YEAR(Data!$D9414)</f>
        <v>2012</v>
      </c>
      <c r="D9414" s="5">
        <v>40935</v>
      </c>
      <c r="E9414" s="5">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ht="14.25" customHeight="1" x14ac:dyDescent="0.3">
      <c r="A9415" s="4">
        <v>9414</v>
      </c>
      <c r="B9415" s="4" t="s">
        <v>10605</v>
      </c>
      <c r="C9415" s="4">
        <f>YEAR(Data!$D9415)</f>
        <v>2013</v>
      </c>
      <c r="D9415" s="5">
        <v>41544</v>
      </c>
      <c r="E9415" s="5">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4">
        <v>-11.587200000000003</v>
      </c>
    </row>
    <row r="9416" spans="1:22" ht="14.25" customHeight="1" x14ac:dyDescent="0.3">
      <c r="A9416" s="4">
        <v>9415</v>
      </c>
      <c r="B9416" s="4" t="s">
        <v>10606</v>
      </c>
      <c r="C9416" s="4">
        <f>YEAR(Data!$D9416)</f>
        <v>2012</v>
      </c>
      <c r="D9416" s="5">
        <v>41200</v>
      </c>
      <c r="E9416" s="5">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4">
        <v>15.598999999999997</v>
      </c>
    </row>
    <row r="9417" spans="1:22" ht="14.25" customHeight="1" x14ac:dyDescent="0.3">
      <c r="A9417" s="4">
        <v>9416</v>
      </c>
      <c r="B9417" s="4" t="s">
        <v>10606</v>
      </c>
      <c r="C9417" s="4">
        <f>YEAR(Data!$D9417)</f>
        <v>2012</v>
      </c>
      <c r="D9417" s="5">
        <v>41200</v>
      </c>
      <c r="E9417" s="5">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4">
        <v>8.7906000000000013</v>
      </c>
    </row>
    <row r="9418" spans="1:22" ht="14.25" customHeight="1" x14ac:dyDescent="0.3">
      <c r="A9418" s="4">
        <v>9417</v>
      </c>
      <c r="B9418" s="4" t="s">
        <v>10606</v>
      </c>
      <c r="C9418" s="4">
        <f>YEAR(Data!$D9418)</f>
        <v>2012</v>
      </c>
      <c r="D9418" s="5">
        <v>41200</v>
      </c>
      <c r="E9418" s="5">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3.2351999999999994</v>
      </c>
    </row>
    <row r="9419" spans="1:22" ht="14.25" customHeight="1" x14ac:dyDescent="0.3">
      <c r="A9419" s="4">
        <v>9418</v>
      </c>
      <c r="B9419" s="4" t="s">
        <v>10607</v>
      </c>
      <c r="C9419" s="4">
        <f>YEAR(Data!$D9419)</f>
        <v>2011</v>
      </c>
      <c r="D9419" s="5">
        <v>40843</v>
      </c>
      <c r="E9419" s="5">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4">
        <v>3.6288</v>
      </c>
    </row>
    <row r="9420" spans="1:22" ht="14.25" customHeight="1" x14ac:dyDescent="0.3">
      <c r="A9420" s="4">
        <v>9419</v>
      </c>
      <c r="B9420" s="4" t="s">
        <v>10607</v>
      </c>
      <c r="C9420" s="4">
        <f>YEAR(Data!$D9420)</f>
        <v>2011</v>
      </c>
      <c r="D9420" s="5">
        <v>40843</v>
      </c>
      <c r="E9420" s="5">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4">
        <v>4.0338000000000003</v>
      </c>
    </row>
    <row r="9421" spans="1:22" ht="14.25" customHeight="1" x14ac:dyDescent="0.3">
      <c r="A9421" s="4">
        <v>9420</v>
      </c>
      <c r="B9421" s="4" t="s">
        <v>10608</v>
      </c>
      <c r="C9421" s="4">
        <f>YEAR(Data!$D9421)</f>
        <v>2014</v>
      </c>
      <c r="D9421" s="5">
        <v>41915</v>
      </c>
      <c r="E9421" s="5">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4">
        <v>-38.821200000000012</v>
      </c>
    </row>
    <row r="9422" spans="1:22" ht="14.25" customHeight="1" x14ac:dyDescent="0.3">
      <c r="A9422" s="4">
        <v>9421</v>
      </c>
      <c r="B9422" s="4" t="s">
        <v>10608</v>
      </c>
      <c r="C9422" s="4">
        <f>YEAR(Data!$D9422)</f>
        <v>2014</v>
      </c>
      <c r="D9422" s="5">
        <v>41915</v>
      </c>
      <c r="E9422" s="5">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4">
        <v>-56.059200000000011</v>
      </c>
    </row>
    <row r="9423" spans="1:22" ht="14.25" customHeight="1" x14ac:dyDescent="0.3">
      <c r="A9423" s="4">
        <v>9422</v>
      </c>
      <c r="B9423" s="4" t="s">
        <v>10609</v>
      </c>
      <c r="C9423" s="4">
        <f>YEAR(Data!$D9423)</f>
        <v>2011</v>
      </c>
      <c r="D9423" s="5">
        <v>40747</v>
      </c>
      <c r="E9423" s="5">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60.475200000000058</v>
      </c>
    </row>
    <row r="9424" spans="1:22" ht="14.25" customHeight="1" x14ac:dyDescent="0.3">
      <c r="A9424" s="4">
        <v>9423</v>
      </c>
      <c r="B9424" s="4" t="s">
        <v>10609</v>
      </c>
      <c r="C9424" s="4">
        <f>YEAR(Data!$D9424)</f>
        <v>2011</v>
      </c>
      <c r="D9424" s="5">
        <v>40747</v>
      </c>
      <c r="E9424" s="5">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11.802999999999999</v>
      </c>
    </row>
    <row r="9425" spans="1:22" ht="14.25" customHeight="1" x14ac:dyDescent="0.3">
      <c r="A9425" s="4">
        <v>9424</v>
      </c>
      <c r="B9425" s="4" t="s">
        <v>10609</v>
      </c>
      <c r="C9425" s="4">
        <f>YEAR(Data!$D9425)</f>
        <v>2011</v>
      </c>
      <c r="D9425" s="5">
        <v>40747</v>
      </c>
      <c r="E9425" s="5">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4">
        <v>37.796999999999997</v>
      </c>
    </row>
    <row r="9426" spans="1:22" ht="14.25" customHeight="1" x14ac:dyDescent="0.3">
      <c r="A9426" s="4">
        <v>9425</v>
      </c>
      <c r="B9426" s="4" t="s">
        <v>10609</v>
      </c>
      <c r="C9426" s="4">
        <f>YEAR(Data!$D9426)</f>
        <v>2011</v>
      </c>
      <c r="D9426" s="5">
        <v>40747</v>
      </c>
      <c r="E9426" s="5">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4.9500000000000011</v>
      </c>
    </row>
    <row r="9427" spans="1:22" ht="14.25" customHeight="1" x14ac:dyDescent="0.3">
      <c r="A9427" s="4">
        <v>9426</v>
      </c>
      <c r="B9427" s="4" t="s">
        <v>10610</v>
      </c>
      <c r="C9427" s="4">
        <f>YEAR(Data!$D9427)</f>
        <v>2011</v>
      </c>
      <c r="D9427" s="5">
        <v>40798</v>
      </c>
      <c r="E9427" s="5">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4">
        <v>420.58800000000019</v>
      </c>
    </row>
    <row r="9428" spans="1:22" ht="14.25" customHeight="1" x14ac:dyDescent="0.3">
      <c r="A9428" s="4">
        <v>9427</v>
      </c>
      <c r="B9428" s="4" t="s">
        <v>10611</v>
      </c>
      <c r="C9428" s="4">
        <f>YEAR(Data!$D9428)</f>
        <v>2013</v>
      </c>
      <c r="D9428" s="5">
        <v>41533</v>
      </c>
      <c r="E9428" s="5">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4">
        <v>13.452000000000002</v>
      </c>
    </row>
    <row r="9429" spans="1:22" ht="14.25" customHeight="1" x14ac:dyDescent="0.3">
      <c r="A9429" s="4">
        <v>9428</v>
      </c>
      <c r="B9429" s="4" t="s">
        <v>10612</v>
      </c>
      <c r="C9429" s="4">
        <f>YEAR(Data!$D9429)</f>
        <v>2011</v>
      </c>
      <c r="D9429" s="5">
        <v>40874</v>
      </c>
      <c r="E9429" s="5">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4">
        <v>39.97999999999999</v>
      </c>
    </row>
    <row r="9430" spans="1:22" ht="14.25" customHeight="1" x14ac:dyDescent="0.3">
      <c r="A9430" s="4">
        <v>9429</v>
      </c>
      <c r="B9430" s="4" t="s">
        <v>10613</v>
      </c>
      <c r="C9430" s="4">
        <f>YEAR(Data!$D9430)</f>
        <v>2011</v>
      </c>
      <c r="D9430" s="5">
        <v>40674</v>
      </c>
      <c r="E9430" s="5">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4">
        <v>-69.311999999999898</v>
      </c>
    </row>
    <row r="9431" spans="1:22" ht="14.25" customHeight="1" x14ac:dyDescent="0.3">
      <c r="A9431" s="4">
        <v>9430</v>
      </c>
      <c r="B9431" s="4" t="s">
        <v>10614</v>
      </c>
      <c r="C9431" s="4">
        <f>YEAR(Data!$D9431)</f>
        <v>2012</v>
      </c>
      <c r="D9431" s="5">
        <v>41149</v>
      </c>
      <c r="E9431" s="5">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82.496999999999957</v>
      </c>
    </row>
    <row r="9432" spans="1:22" ht="14.25" customHeight="1" x14ac:dyDescent="0.3">
      <c r="A9432" s="4">
        <v>9431</v>
      </c>
      <c r="B9432" s="4" t="s">
        <v>10614</v>
      </c>
      <c r="C9432" s="4">
        <f>YEAR(Data!$D9432)</f>
        <v>2012</v>
      </c>
      <c r="D9432" s="5">
        <v>41149</v>
      </c>
      <c r="E9432" s="5">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4">
        <v>-16.261300000000006</v>
      </c>
    </row>
    <row r="9433" spans="1:22" ht="14.25" customHeight="1" x14ac:dyDescent="0.3">
      <c r="A9433" s="4">
        <v>9432</v>
      </c>
      <c r="B9433" s="4" t="s">
        <v>10615</v>
      </c>
      <c r="C9433" s="4">
        <f>YEAR(Data!$D9433)</f>
        <v>2012</v>
      </c>
      <c r="D9433" s="5">
        <v>41079</v>
      </c>
      <c r="E9433" s="5">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4">
        <v>1.9925999999999999</v>
      </c>
    </row>
    <row r="9434" spans="1:22" ht="14.25" customHeight="1" x14ac:dyDescent="0.3">
      <c r="A9434" s="4">
        <v>9433</v>
      </c>
      <c r="B9434" s="4" t="s">
        <v>10616</v>
      </c>
      <c r="C9434" s="4">
        <f>YEAR(Data!$D9434)</f>
        <v>2012</v>
      </c>
      <c r="D9434" s="5">
        <v>41138</v>
      </c>
      <c r="E9434" s="5">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4">
        <v>-5.2640000000000002</v>
      </c>
    </row>
    <row r="9435" spans="1:22" ht="14.25" customHeight="1" x14ac:dyDescent="0.3">
      <c r="A9435" s="4">
        <v>9434</v>
      </c>
      <c r="B9435" s="4" t="s">
        <v>10616</v>
      </c>
      <c r="C9435" s="4">
        <f>YEAR(Data!$D9435)</f>
        <v>2012</v>
      </c>
      <c r="D9435" s="5">
        <v>41138</v>
      </c>
      <c r="E9435" s="5">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4">
        <v>12.700800000000001</v>
      </c>
    </row>
    <row r="9436" spans="1:22" ht="14.25" customHeight="1" x14ac:dyDescent="0.3">
      <c r="A9436" s="4">
        <v>9435</v>
      </c>
      <c r="B9436" s="4" t="s">
        <v>10616</v>
      </c>
      <c r="C9436" s="4">
        <f>YEAR(Data!$D9436)</f>
        <v>2012</v>
      </c>
      <c r="D9436" s="5">
        <v>41138</v>
      </c>
      <c r="E9436" s="5">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4">
        <v>1.1555999999999984</v>
      </c>
    </row>
    <row r="9437" spans="1:22" ht="14.25" customHeight="1" x14ac:dyDescent="0.3">
      <c r="A9437" s="4">
        <v>9436</v>
      </c>
      <c r="B9437" s="4" t="s">
        <v>10616</v>
      </c>
      <c r="C9437" s="4">
        <f>YEAR(Data!$D9437)</f>
        <v>2012</v>
      </c>
      <c r="D9437" s="5">
        <v>41138</v>
      </c>
      <c r="E9437" s="5">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-31.600000000000037</v>
      </c>
    </row>
    <row r="9438" spans="1:22" ht="14.25" customHeight="1" x14ac:dyDescent="0.3">
      <c r="A9438" s="4">
        <v>9437</v>
      </c>
      <c r="B9438" s="4" t="s">
        <v>10617</v>
      </c>
      <c r="C9438" s="4">
        <f>YEAR(Data!$D9438)</f>
        <v>2012</v>
      </c>
      <c r="D9438" s="5">
        <v>41177</v>
      </c>
      <c r="E9438" s="5">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4">
        <v>-2.0621999999999998</v>
      </c>
    </row>
    <row r="9439" spans="1:22" ht="14.25" customHeight="1" x14ac:dyDescent="0.3">
      <c r="A9439" s="4">
        <v>9438</v>
      </c>
      <c r="B9439" s="4" t="s">
        <v>10618</v>
      </c>
      <c r="C9439" s="4">
        <f>YEAR(Data!$D9439)</f>
        <v>2014</v>
      </c>
      <c r="D9439" s="5">
        <v>41786</v>
      </c>
      <c r="E9439" s="5">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4">
        <v>6.2208000000000006</v>
      </c>
    </row>
    <row r="9440" spans="1:22" ht="14.25" customHeight="1" x14ac:dyDescent="0.3">
      <c r="A9440" s="4">
        <v>9439</v>
      </c>
      <c r="B9440" s="4" t="s">
        <v>10619</v>
      </c>
      <c r="C9440" s="4">
        <f>YEAR(Data!$D9440)</f>
        <v>2014</v>
      </c>
      <c r="D9440" s="5">
        <v>41852</v>
      </c>
      <c r="E9440" s="5">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4">
        <v>-57.115200000000016</v>
      </c>
    </row>
    <row r="9441" spans="1:22" ht="14.25" customHeight="1" x14ac:dyDescent="0.3">
      <c r="A9441" s="4">
        <v>9440</v>
      </c>
      <c r="B9441" s="4" t="s">
        <v>10620</v>
      </c>
      <c r="C9441" s="4">
        <f>YEAR(Data!$D9441)</f>
        <v>2011</v>
      </c>
      <c r="D9441" s="5">
        <v>40828</v>
      </c>
      <c r="E9441" s="5">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4">
        <v>2.5019999999999971</v>
      </c>
    </row>
    <row r="9442" spans="1:22" ht="14.25" customHeight="1" x14ac:dyDescent="0.3">
      <c r="A9442" s="4">
        <v>9441</v>
      </c>
      <c r="B9442" s="4" t="s">
        <v>10621</v>
      </c>
      <c r="C9442" s="4">
        <f>YEAR(Data!$D9442)</f>
        <v>2011</v>
      </c>
      <c r="D9442" s="5">
        <v>40688</v>
      </c>
      <c r="E9442" s="5">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4">
        <v>6.7251999999999992</v>
      </c>
    </row>
    <row r="9443" spans="1:22" ht="14.25" customHeight="1" x14ac:dyDescent="0.3">
      <c r="A9443" s="4">
        <v>9442</v>
      </c>
      <c r="B9443" s="4" t="s">
        <v>10622</v>
      </c>
      <c r="C9443" s="4">
        <f>YEAR(Data!$D9443)</f>
        <v>2011</v>
      </c>
      <c r="D9443" s="5">
        <v>40906</v>
      </c>
      <c r="E9443" s="5">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6.0449999999999946</v>
      </c>
    </row>
    <row r="9444" spans="1:22" ht="14.25" customHeight="1" x14ac:dyDescent="0.3">
      <c r="A9444" s="4">
        <v>9443</v>
      </c>
      <c r="B9444" s="4" t="s">
        <v>10625</v>
      </c>
      <c r="C9444" s="4">
        <f>YEAR(Data!$D9444)</f>
        <v>2014</v>
      </c>
      <c r="D9444" s="5">
        <v>41737</v>
      </c>
      <c r="E9444" s="5">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1.2192000000000007</v>
      </c>
    </row>
    <row r="9445" spans="1:22" ht="14.25" customHeight="1" x14ac:dyDescent="0.3">
      <c r="A9445" s="4">
        <v>9444</v>
      </c>
      <c r="B9445" s="4" t="s">
        <v>10625</v>
      </c>
      <c r="C9445" s="4">
        <f>YEAR(Data!$D9445)</f>
        <v>2014</v>
      </c>
      <c r="D9445" s="5">
        <v>41737</v>
      </c>
      <c r="E9445" s="5">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4">
        <v>19.178600000000003</v>
      </c>
    </row>
    <row r="9446" spans="1:22" ht="14.25" customHeight="1" x14ac:dyDescent="0.3">
      <c r="A9446" s="4">
        <v>9445</v>
      </c>
      <c r="B9446" s="4" t="s">
        <v>10626</v>
      </c>
      <c r="C9446" s="4">
        <f>YEAR(Data!$D9446)</f>
        <v>2012</v>
      </c>
      <c r="D9446" s="5">
        <v>40969</v>
      </c>
      <c r="E9446" s="5">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4">
        <v>34.741999999999997</v>
      </c>
    </row>
    <row r="9447" spans="1:22" ht="14.25" customHeight="1" x14ac:dyDescent="0.3">
      <c r="A9447" s="4">
        <v>9446</v>
      </c>
      <c r="B9447" s="4" t="s">
        <v>10627</v>
      </c>
      <c r="C9447" s="4">
        <f>YEAR(Data!$D9447)</f>
        <v>2012</v>
      </c>
      <c r="D9447" s="5">
        <v>41058</v>
      </c>
      <c r="E9447" s="5">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ht="14.25" customHeight="1" x14ac:dyDescent="0.3">
      <c r="A9448" s="4">
        <v>9447</v>
      </c>
      <c r="B9448" s="4" t="s">
        <v>10628</v>
      </c>
      <c r="C9448" s="4">
        <f>YEAR(Data!$D9448)</f>
        <v>2013</v>
      </c>
      <c r="D9448" s="5">
        <v>41540</v>
      </c>
      <c r="E9448" s="5">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4">
        <v>16.146000000000001</v>
      </c>
    </row>
    <row r="9449" spans="1:22" ht="14.25" customHeight="1" x14ac:dyDescent="0.3">
      <c r="A9449" s="4">
        <v>9448</v>
      </c>
      <c r="B9449" s="4" t="s">
        <v>10629</v>
      </c>
      <c r="C9449" s="4">
        <f>YEAR(Data!$D9449)</f>
        <v>2014</v>
      </c>
      <c r="D9449" s="5">
        <v>41787</v>
      </c>
      <c r="E9449" s="5">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4">
        <v>138.41699999999997</v>
      </c>
    </row>
    <row r="9450" spans="1:22" ht="14.25" customHeight="1" x14ac:dyDescent="0.3">
      <c r="A9450" s="4">
        <v>9449</v>
      </c>
      <c r="B9450" s="4" t="s">
        <v>10630</v>
      </c>
      <c r="C9450" s="4">
        <f>YEAR(Data!$D9450)</f>
        <v>2013</v>
      </c>
      <c r="D9450" s="5">
        <v>41535</v>
      </c>
      <c r="E9450" s="5">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ht="14.25" customHeight="1" x14ac:dyDescent="0.3">
      <c r="A9451" s="4">
        <v>9450</v>
      </c>
      <c r="B9451" s="4" t="s">
        <v>10631</v>
      </c>
      <c r="C9451" s="4">
        <f>YEAR(Data!$D9451)</f>
        <v>2011</v>
      </c>
      <c r="D9451" s="5">
        <v>40794</v>
      </c>
      <c r="E9451" s="5">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3.0127999999999995</v>
      </c>
    </row>
    <row r="9452" spans="1:22" ht="14.25" customHeight="1" x14ac:dyDescent="0.3">
      <c r="A9452" s="4">
        <v>9451</v>
      </c>
      <c r="B9452" s="4" t="s">
        <v>10632</v>
      </c>
      <c r="C9452" s="4">
        <f>YEAR(Data!$D9452)</f>
        <v>2014</v>
      </c>
      <c r="D9452" s="5">
        <v>41794</v>
      </c>
      <c r="E9452" s="5">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5.4503999999999913</v>
      </c>
    </row>
    <row r="9453" spans="1:22" ht="14.25" customHeight="1" x14ac:dyDescent="0.3">
      <c r="A9453" s="4">
        <v>9452</v>
      </c>
      <c r="B9453" s="4" t="s">
        <v>10633</v>
      </c>
      <c r="C9453" s="4">
        <f>YEAR(Data!$D9453)</f>
        <v>2012</v>
      </c>
      <c r="D9453" s="5">
        <v>41180</v>
      </c>
      <c r="E9453" s="5">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4">
        <v>55.844999999999985</v>
      </c>
    </row>
    <row r="9454" spans="1:22" ht="14.25" customHeight="1" x14ac:dyDescent="0.3">
      <c r="A9454" s="4">
        <v>9453</v>
      </c>
      <c r="B9454" s="4" t="s">
        <v>10633</v>
      </c>
      <c r="C9454" s="4">
        <f>YEAR(Data!$D9454)</f>
        <v>2012</v>
      </c>
      <c r="D9454" s="5">
        <v>41180</v>
      </c>
      <c r="E9454" s="5">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26.582399999999986</v>
      </c>
    </row>
    <row r="9455" spans="1:22" ht="14.25" customHeight="1" x14ac:dyDescent="0.3">
      <c r="A9455" s="4">
        <v>9454</v>
      </c>
      <c r="B9455" s="4" t="s">
        <v>10633</v>
      </c>
      <c r="C9455" s="4">
        <f>YEAR(Data!$D9455)</f>
        <v>2012</v>
      </c>
      <c r="D9455" s="5">
        <v>41180</v>
      </c>
      <c r="E9455" s="5">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4">
        <v>13.685099999999995</v>
      </c>
    </row>
    <row r="9456" spans="1:22" ht="14.25" customHeight="1" x14ac:dyDescent="0.3">
      <c r="A9456" s="4">
        <v>9455</v>
      </c>
      <c r="B9456" s="4" t="s">
        <v>10633</v>
      </c>
      <c r="C9456" s="4">
        <f>YEAR(Data!$D9456)</f>
        <v>2012</v>
      </c>
      <c r="D9456" s="5">
        <v>41180</v>
      </c>
      <c r="E9456" s="5">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-8.2763999999999971</v>
      </c>
    </row>
    <row r="9457" spans="1:22" ht="14.25" customHeight="1" x14ac:dyDescent="0.3">
      <c r="A9457" s="4">
        <v>9456</v>
      </c>
      <c r="B9457" s="4" t="s">
        <v>10634</v>
      </c>
      <c r="C9457" s="4">
        <f>YEAR(Data!$D9457)</f>
        <v>2013</v>
      </c>
      <c r="D9457" s="5">
        <v>41442</v>
      </c>
      <c r="E9457" s="5">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4">
        <v>-1.8294999999999959</v>
      </c>
    </row>
    <row r="9458" spans="1:22" ht="14.25" customHeight="1" x14ac:dyDescent="0.3">
      <c r="A9458" s="4">
        <v>9457</v>
      </c>
      <c r="B9458" s="4" t="s">
        <v>10637</v>
      </c>
      <c r="C9458" s="4">
        <f>YEAR(Data!$D9458)</f>
        <v>2014</v>
      </c>
      <c r="D9458" s="5">
        <v>41787</v>
      </c>
      <c r="E9458" s="5">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4">
        <v>0.33989999999999654</v>
      </c>
    </row>
    <row r="9459" spans="1:22" ht="14.25" customHeight="1" x14ac:dyDescent="0.3">
      <c r="A9459" s="4">
        <v>9458</v>
      </c>
      <c r="B9459" s="4" t="s">
        <v>10637</v>
      </c>
      <c r="C9459" s="4">
        <f>YEAR(Data!$D9459)</f>
        <v>2014</v>
      </c>
      <c r="D9459" s="5">
        <v>41787</v>
      </c>
      <c r="E9459" s="5">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4">
        <v>-10.050000000000001</v>
      </c>
    </row>
    <row r="9460" spans="1:22" ht="14.25" customHeight="1" x14ac:dyDescent="0.3">
      <c r="A9460" s="4">
        <v>9459</v>
      </c>
      <c r="B9460" s="4" t="s">
        <v>10640</v>
      </c>
      <c r="C9460" s="4">
        <f>YEAR(Data!$D9460)</f>
        <v>2011</v>
      </c>
      <c r="D9460" s="5">
        <v>40825</v>
      </c>
      <c r="E9460" s="5">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4">
        <v>41.933999999999983</v>
      </c>
    </row>
    <row r="9461" spans="1:22" ht="14.25" customHeight="1" x14ac:dyDescent="0.3">
      <c r="A9461" s="4">
        <v>9460</v>
      </c>
      <c r="B9461" s="4" t="s">
        <v>10640</v>
      </c>
      <c r="C9461" s="4">
        <f>YEAR(Data!$D9461)</f>
        <v>2011</v>
      </c>
      <c r="D9461" s="5">
        <v>40825</v>
      </c>
      <c r="E9461" s="5">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4">
        <v>-2.9985000000000022</v>
      </c>
    </row>
    <row r="9462" spans="1:22" ht="14.25" customHeight="1" x14ac:dyDescent="0.3">
      <c r="A9462" s="4">
        <v>9461</v>
      </c>
      <c r="B9462" s="4" t="s">
        <v>10641</v>
      </c>
      <c r="C9462" s="4">
        <f>YEAR(Data!$D9462)</f>
        <v>2011</v>
      </c>
      <c r="D9462" s="5">
        <v>40864</v>
      </c>
      <c r="E9462" s="5">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ht="14.25" customHeight="1" x14ac:dyDescent="0.3">
      <c r="A9463" s="4">
        <v>9462</v>
      </c>
      <c r="B9463" s="4" t="s">
        <v>10642</v>
      </c>
      <c r="C9463" s="4">
        <f>YEAR(Data!$D9463)</f>
        <v>2011</v>
      </c>
      <c r="D9463" s="5">
        <v>40835</v>
      </c>
      <c r="E9463" s="5">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20.097000000000008</v>
      </c>
    </row>
    <row r="9464" spans="1:22" ht="14.25" customHeight="1" x14ac:dyDescent="0.3">
      <c r="A9464" s="4">
        <v>9463</v>
      </c>
      <c r="B9464" s="4" t="s">
        <v>10643</v>
      </c>
      <c r="C9464" s="4">
        <f>YEAR(Data!$D9464)</f>
        <v>2014</v>
      </c>
      <c r="D9464" s="5">
        <v>41969</v>
      </c>
      <c r="E9464" s="5">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168.47040000000004</v>
      </c>
    </row>
    <row r="9465" spans="1:22" ht="14.25" customHeight="1" x14ac:dyDescent="0.3">
      <c r="A9465" s="4">
        <v>9464</v>
      </c>
      <c r="B9465" s="4" t="s">
        <v>10644</v>
      </c>
      <c r="C9465" s="4">
        <f>YEAR(Data!$D9465)</f>
        <v>2011</v>
      </c>
      <c r="D9465" s="5">
        <v>40602</v>
      </c>
      <c r="E9465" s="5">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4">
        <v>3.4047999999999981</v>
      </c>
    </row>
    <row r="9466" spans="1:22" ht="14.25" customHeight="1" x14ac:dyDescent="0.3">
      <c r="A9466" s="4">
        <v>9465</v>
      </c>
      <c r="B9466" s="4" t="s">
        <v>10645</v>
      </c>
      <c r="C9466" s="4">
        <f>YEAR(Data!$D9466)</f>
        <v>2011</v>
      </c>
      <c r="D9466" s="5">
        <v>40898</v>
      </c>
      <c r="E9466" s="5">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4">
        <v>7.9487999999999985</v>
      </c>
    </row>
    <row r="9467" spans="1:22" ht="14.25" customHeight="1" x14ac:dyDescent="0.3">
      <c r="A9467" s="4">
        <v>9466</v>
      </c>
      <c r="B9467" s="4" t="s">
        <v>10646</v>
      </c>
      <c r="C9467" s="4">
        <f>YEAR(Data!$D9467)</f>
        <v>2013</v>
      </c>
      <c r="D9467" s="5">
        <v>41598</v>
      </c>
      <c r="E9467" s="5">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1.597999999999999</v>
      </c>
    </row>
    <row r="9468" spans="1:22" ht="14.25" customHeight="1" x14ac:dyDescent="0.3">
      <c r="A9468" s="4">
        <v>9467</v>
      </c>
      <c r="B9468" s="4" t="s">
        <v>10647</v>
      </c>
      <c r="C9468" s="4">
        <f>YEAR(Data!$D9468)</f>
        <v>2014</v>
      </c>
      <c r="D9468" s="5">
        <v>41949</v>
      </c>
      <c r="E9468" s="5">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4">
        <v>55.582200000000007</v>
      </c>
    </row>
    <row r="9469" spans="1:22" ht="14.25" customHeight="1" x14ac:dyDescent="0.3">
      <c r="A9469" s="4">
        <v>9468</v>
      </c>
      <c r="B9469" s="4" t="s">
        <v>10647</v>
      </c>
      <c r="C9469" s="4">
        <f>YEAR(Data!$D9469)</f>
        <v>2014</v>
      </c>
      <c r="D9469" s="5">
        <v>41949</v>
      </c>
      <c r="E9469" s="5">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4">
        <v>-66.599999999999994</v>
      </c>
    </row>
    <row r="9470" spans="1:22" ht="14.25" customHeight="1" x14ac:dyDescent="0.3">
      <c r="A9470" s="4">
        <v>9469</v>
      </c>
      <c r="B9470" s="4" t="s">
        <v>10647</v>
      </c>
      <c r="C9470" s="4">
        <f>YEAR(Data!$D9470)</f>
        <v>2014</v>
      </c>
      <c r="D9470" s="5">
        <v>41949</v>
      </c>
      <c r="E9470" s="5">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6.2208000000000006</v>
      </c>
    </row>
    <row r="9471" spans="1:22" ht="14.25" customHeight="1" x14ac:dyDescent="0.3">
      <c r="A9471" s="4">
        <v>9470</v>
      </c>
      <c r="B9471" s="4" t="s">
        <v>10647</v>
      </c>
      <c r="C9471" s="4">
        <f>YEAR(Data!$D9471)</f>
        <v>2014</v>
      </c>
      <c r="D9471" s="5">
        <v>41949</v>
      </c>
      <c r="E9471" s="5">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53.260799999999996</v>
      </c>
    </row>
    <row r="9472" spans="1:22" ht="14.25" customHeight="1" x14ac:dyDescent="0.3">
      <c r="A9472" s="4">
        <v>9471</v>
      </c>
      <c r="B9472" s="4" t="s">
        <v>10647</v>
      </c>
      <c r="C9472" s="4">
        <f>YEAR(Data!$D9472)</f>
        <v>2014</v>
      </c>
      <c r="D9472" s="5">
        <v>41949</v>
      </c>
      <c r="E9472" s="5">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3.9991999999999877</v>
      </c>
    </row>
    <row r="9473" spans="1:22" ht="14.25" customHeight="1" x14ac:dyDescent="0.3">
      <c r="A9473" s="4">
        <v>9472</v>
      </c>
      <c r="B9473" s="4" t="s">
        <v>10647</v>
      </c>
      <c r="C9473" s="4">
        <f>YEAR(Data!$D9473)</f>
        <v>2014</v>
      </c>
      <c r="D9473" s="5">
        <v>41949</v>
      </c>
      <c r="E9473" s="5">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3.7127999999999997</v>
      </c>
    </row>
    <row r="9474" spans="1:22" ht="14.25" customHeight="1" x14ac:dyDescent="0.3">
      <c r="A9474" s="4">
        <v>9473</v>
      </c>
      <c r="B9474" s="4" t="s">
        <v>10647</v>
      </c>
      <c r="C9474" s="4">
        <f>YEAR(Data!$D9474)</f>
        <v>2014</v>
      </c>
      <c r="D9474" s="5">
        <v>41949</v>
      </c>
      <c r="E9474" s="5">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4">
        <v>24.2012</v>
      </c>
    </row>
    <row r="9475" spans="1:22" ht="14.25" customHeight="1" x14ac:dyDescent="0.3">
      <c r="A9475" s="4">
        <v>9474</v>
      </c>
      <c r="B9475" s="4" t="s">
        <v>10647</v>
      </c>
      <c r="C9475" s="4">
        <f>YEAR(Data!$D9475)</f>
        <v>2014</v>
      </c>
      <c r="D9475" s="5">
        <v>41949</v>
      </c>
      <c r="E9475" s="5">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4">
        <v>38.532000000000004</v>
      </c>
    </row>
    <row r="9476" spans="1:22" ht="14.25" customHeight="1" x14ac:dyDescent="0.3">
      <c r="A9476" s="4">
        <v>9475</v>
      </c>
      <c r="B9476" s="4" t="s">
        <v>10648</v>
      </c>
      <c r="C9476" s="4">
        <f>YEAR(Data!$D9476)</f>
        <v>2012</v>
      </c>
      <c r="D9476" s="5">
        <v>41060</v>
      </c>
      <c r="E9476" s="5">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ht="14.25" customHeight="1" x14ac:dyDescent="0.3">
      <c r="A9477" s="4">
        <v>9476</v>
      </c>
      <c r="B9477" s="4" t="s">
        <v>10648</v>
      </c>
      <c r="C9477" s="4">
        <f>YEAR(Data!$D9477)</f>
        <v>2012</v>
      </c>
      <c r="D9477" s="5">
        <v>41060</v>
      </c>
      <c r="E9477" s="5">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4">
        <v>54.214999999999982</v>
      </c>
    </row>
    <row r="9478" spans="1:22" ht="14.25" customHeight="1" x14ac:dyDescent="0.3">
      <c r="A9478" s="4">
        <v>9477</v>
      </c>
      <c r="B9478" s="4" t="s">
        <v>10648</v>
      </c>
      <c r="C9478" s="4">
        <f>YEAR(Data!$D9478)</f>
        <v>2012</v>
      </c>
      <c r="D9478" s="5">
        <v>41060</v>
      </c>
      <c r="E9478" s="5">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4">
        <v>-61.872</v>
      </c>
    </row>
    <row r="9479" spans="1:22" ht="14.25" customHeight="1" x14ac:dyDescent="0.3">
      <c r="A9479" s="4">
        <v>9478</v>
      </c>
      <c r="B9479" s="4" t="s">
        <v>10648</v>
      </c>
      <c r="C9479" s="4">
        <f>YEAR(Data!$D9479)</f>
        <v>2012</v>
      </c>
      <c r="D9479" s="5">
        <v>41060</v>
      </c>
      <c r="E9479" s="5">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4">
        <v>-6.2370000000000019</v>
      </c>
    </row>
    <row r="9480" spans="1:22" ht="14.25" customHeight="1" x14ac:dyDescent="0.3">
      <c r="A9480" s="4">
        <v>9479</v>
      </c>
      <c r="B9480" s="4" t="s">
        <v>10649</v>
      </c>
      <c r="C9480" s="4">
        <f>YEAR(Data!$D9480)</f>
        <v>2011</v>
      </c>
      <c r="D9480" s="5">
        <v>40793</v>
      </c>
      <c r="E9480" s="5">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4">
        <v>4.1124999999999998</v>
      </c>
    </row>
    <row r="9481" spans="1:22" ht="14.25" customHeight="1" x14ac:dyDescent="0.3">
      <c r="A9481" s="4">
        <v>9480</v>
      </c>
      <c r="B9481" s="4" t="s">
        <v>10649</v>
      </c>
      <c r="C9481" s="4">
        <f>YEAR(Data!$D9481)</f>
        <v>2011</v>
      </c>
      <c r="D9481" s="5">
        <v>40793</v>
      </c>
      <c r="E9481" s="5">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4">
        <v>-6.5076000000000018</v>
      </c>
    </row>
    <row r="9482" spans="1:22" ht="14.25" customHeight="1" x14ac:dyDescent="0.3">
      <c r="A9482" s="4">
        <v>9481</v>
      </c>
      <c r="B9482" s="4" t="s">
        <v>10649</v>
      </c>
      <c r="C9482" s="4">
        <f>YEAR(Data!$D9482)</f>
        <v>2011</v>
      </c>
      <c r="D9482" s="5">
        <v>40793</v>
      </c>
      <c r="E9482" s="5">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4">
        <v>-533.73250000000007</v>
      </c>
    </row>
    <row r="9483" spans="1:22" ht="14.25" customHeight="1" x14ac:dyDescent="0.3">
      <c r="A9483" s="4">
        <v>9482</v>
      </c>
      <c r="B9483" s="4" t="s">
        <v>10651</v>
      </c>
      <c r="C9483" s="4">
        <f>YEAR(Data!$D9483)</f>
        <v>2014</v>
      </c>
      <c r="D9483" s="5">
        <v>41950</v>
      </c>
      <c r="E9483" s="5">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1.8160000000000016</v>
      </c>
    </row>
    <row r="9484" spans="1:22" ht="14.25" customHeight="1" x14ac:dyDescent="0.3">
      <c r="A9484" s="4">
        <v>9483</v>
      </c>
      <c r="B9484" s="4" t="s">
        <v>10652</v>
      </c>
      <c r="C9484" s="4">
        <f>YEAR(Data!$D9484)</f>
        <v>2012</v>
      </c>
      <c r="D9484" s="5">
        <v>41080</v>
      </c>
      <c r="E9484" s="5">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4">
        <v>91.995400000000018</v>
      </c>
    </row>
    <row r="9485" spans="1:22" ht="14.25" customHeight="1" x14ac:dyDescent="0.3">
      <c r="A9485" s="4">
        <v>9484</v>
      </c>
      <c r="B9485" s="4" t="s">
        <v>10653</v>
      </c>
      <c r="C9485" s="4">
        <f>YEAR(Data!$D9485)</f>
        <v>2011</v>
      </c>
      <c r="D9485" s="5">
        <v>40746</v>
      </c>
      <c r="E9485" s="5">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6.4943999999999988</v>
      </c>
    </row>
    <row r="9486" spans="1:22" ht="14.25" customHeight="1" x14ac:dyDescent="0.3">
      <c r="A9486" s="4">
        <v>9485</v>
      </c>
      <c r="B9486" s="4" t="s">
        <v>10654</v>
      </c>
      <c r="C9486" s="4">
        <f>YEAR(Data!$D9486)</f>
        <v>2013</v>
      </c>
      <c r="D9486" s="5">
        <v>41611</v>
      </c>
      <c r="E9486" s="5">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4">
        <v>-137.97600000000008</v>
      </c>
    </row>
    <row r="9487" spans="1:22" ht="14.25" customHeight="1" x14ac:dyDescent="0.3">
      <c r="A9487" s="4">
        <v>9486</v>
      </c>
      <c r="B9487" s="4" t="s">
        <v>10654</v>
      </c>
      <c r="C9487" s="4">
        <f>YEAR(Data!$D9487)</f>
        <v>2013</v>
      </c>
      <c r="D9487" s="5">
        <v>41611</v>
      </c>
      <c r="E9487" s="5">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4">
        <v>9.6299999999999955</v>
      </c>
    </row>
    <row r="9488" spans="1:22" ht="14.25" customHeight="1" x14ac:dyDescent="0.3">
      <c r="A9488" s="4">
        <v>9487</v>
      </c>
      <c r="B9488" s="4" t="s">
        <v>10655</v>
      </c>
      <c r="C9488" s="4">
        <f>YEAR(Data!$D9488)</f>
        <v>2014</v>
      </c>
      <c r="D9488" s="5">
        <v>41925</v>
      </c>
      <c r="E9488" s="5">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4">
        <v>-76.953599999999994</v>
      </c>
    </row>
    <row r="9489" spans="1:22" ht="14.25" customHeight="1" x14ac:dyDescent="0.3">
      <c r="A9489" s="4">
        <v>9488</v>
      </c>
      <c r="B9489" s="4" t="s">
        <v>10656</v>
      </c>
      <c r="C9489" s="4">
        <f>YEAR(Data!$D9489)</f>
        <v>2014</v>
      </c>
      <c r="D9489" s="5">
        <v>41985</v>
      </c>
      <c r="E9489" s="5">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4">
        <v>2.1581999999999999</v>
      </c>
    </row>
    <row r="9490" spans="1:22" ht="14.25" customHeight="1" x14ac:dyDescent="0.3">
      <c r="A9490" s="4">
        <v>9489</v>
      </c>
      <c r="B9490" s="4" t="s">
        <v>10657</v>
      </c>
      <c r="C9490" s="4">
        <f>YEAR(Data!$D9490)</f>
        <v>2012</v>
      </c>
      <c r="D9490" s="5">
        <v>41183</v>
      </c>
      <c r="E9490" s="5">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4">
        <v>50.120000000000033</v>
      </c>
    </row>
    <row r="9491" spans="1:22" ht="14.25" customHeight="1" x14ac:dyDescent="0.3">
      <c r="A9491" s="4">
        <v>9490</v>
      </c>
      <c r="B9491" s="4" t="s">
        <v>10658</v>
      </c>
      <c r="C9491" s="4">
        <f>YEAR(Data!$D9491)</f>
        <v>2013</v>
      </c>
      <c r="D9491" s="5">
        <v>41492</v>
      </c>
      <c r="E9491" s="5">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4">
        <v>59.114999999999981</v>
      </c>
    </row>
    <row r="9492" spans="1:22" ht="14.25" customHeight="1" x14ac:dyDescent="0.3">
      <c r="A9492" s="4">
        <v>9491</v>
      </c>
      <c r="B9492" s="4" t="s">
        <v>10659</v>
      </c>
      <c r="C9492" s="4">
        <f>YEAR(Data!$D9492)</f>
        <v>2014</v>
      </c>
      <c r="D9492" s="5">
        <v>41643</v>
      </c>
      <c r="E9492" s="5">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4">
        <v>682.5168000000001</v>
      </c>
    </row>
    <row r="9493" spans="1:22" ht="14.25" customHeight="1" x14ac:dyDescent="0.3">
      <c r="A9493" s="4">
        <v>9492</v>
      </c>
      <c r="B9493" s="4" t="s">
        <v>10659</v>
      </c>
      <c r="C9493" s="4">
        <f>YEAR(Data!$D9493)</f>
        <v>2014</v>
      </c>
      <c r="D9493" s="5">
        <v>41643</v>
      </c>
      <c r="E9493" s="5">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4">
        <v>3.1007999999999996</v>
      </c>
    </row>
    <row r="9494" spans="1:22" ht="14.25" customHeight="1" x14ac:dyDescent="0.3">
      <c r="A9494" s="4">
        <v>9493</v>
      </c>
      <c r="B9494" s="4" t="s">
        <v>10660</v>
      </c>
      <c r="C9494" s="4">
        <f>YEAR(Data!$D9494)</f>
        <v>2014</v>
      </c>
      <c r="D9494" s="5">
        <v>41951</v>
      </c>
      <c r="E9494" s="5">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4">
        <v>19.080000000000002</v>
      </c>
    </row>
    <row r="9495" spans="1:22" ht="14.25" customHeight="1" x14ac:dyDescent="0.3">
      <c r="A9495" s="4">
        <v>9494</v>
      </c>
      <c r="B9495" s="4" t="s">
        <v>10661</v>
      </c>
      <c r="C9495" s="4">
        <f>YEAR(Data!$D9495)</f>
        <v>2013</v>
      </c>
      <c r="D9495" s="5">
        <v>41277</v>
      </c>
      <c r="E9495" s="5">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4">
        <v>350.42700000000002</v>
      </c>
    </row>
    <row r="9496" spans="1:22" ht="14.25" customHeight="1" x14ac:dyDescent="0.3">
      <c r="A9496" s="4">
        <v>9495</v>
      </c>
      <c r="B9496" s="4" t="s">
        <v>10661</v>
      </c>
      <c r="C9496" s="4">
        <f>YEAR(Data!$D9496)</f>
        <v>2013</v>
      </c>
      <c r="D9496" s="5">
        <v>41277</v>
      </c>
      <c r="E9496" s="5">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4">
        <v>5.3460000000000001</v>
      </c>
    </row>
    <row r="9497" spans="1:22" ht="14.25" customHeight="1" x14ac:dyDescent="0.3">
      <c r="A9497" s="4">
        <v>9496</v>
      </c>
      <c r="B9497" s="4" t="s">
        <v>10662</v>
      </c>
      <c r="C9497" s="4">
        <f>YEAR(Data!$D9497)</f>
        <v>2013</v>
      </c>
      <c r="D9497" s="5">
        <v>41407</v>
      </c>
      <c r="E9497" s="5">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4">
        <v>46.800000000000004</v>
      </c>
    </row>
    <row r="9498" spans="1:22" ht="14.25" customHeight="1" x14ac:dyDescent="0.3">
      <c r="A9498" s="4">
        <v>9497</v>
      </c>
      <c r="B9498" s="4" t="s">
        <v>10662</v>
      </c>
      <c r="C9498" s="4">
        <f>YEAR(Data!$D9498)</f>
        <v>2013</v>
      </c>
      <c r="D9498" s="5">
        <v>41407</v>
      </c>
      <c r="E9498" s="5">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4">
        <v>2.3409000000000004</v>
      </c>
    </row>
    <row r="9499" spans="1:22" ht="14.25" customHeight="1" x14ac:dyDescent="0.3">
      <c r="A9499" s="4">
        <v>9498</v>
      </c>
      <c r="B9499" s="4" t="s">
        <v>10663</v>
      </c>
      <c r="C9499" s="4">
        <f>YEAR(Data!$D9499)</f>
        <v>2014</v>
      </c>
      <c r="D9499" s="5">
        <v>41949</v>
      </c>
      <c r="E9499" s="5">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4">
        <v>2.0286</v>
      </c>
    </row>
    <row r="9500" spans="1:22" ht="14.25" customHeight="1" x14ac:dyDescent="0.3">
      <c r="A9500" s="4">
        <v>9499</v>
      </c>
      <c r="B9500" s="4" t="s">
        <v>10663</v>
      </c>
      <c r="C9500" s="4">
        <f>YEAR(Data!$D9500)</f>
        <v>2014</v>
      </c>
      <c r="D9500" s="5">
        <v>41949</v>
      </c>
      <c r="E9500" s="5">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4">
        <v>82.290599999999998</v>
      </c>
    </row>
    <row r="9501" spans="1:22" ht="14.25" customHeight="1" x14ac:dyDescent="0.3">
      <c r="A9501" s="4">
        <v>9500</v>
      </c>
      <c r="B9501" s="4" t="s">
        <v>10663</v>
      </c>
      <c r="C9501" s="4">
        <f>YEAR(Data!$D9501)</f>
        <v>2014</v>
      </c>
      <c r="D9501" s="5">
        <v>41949</v>
      </c>
      <c r="E9501" s="5">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4">
        <v>31.187999999999999</v>
      </c>
    </row>
    <row r="9502" spans="1:22" ht="14.25" customHeight="1" x14ac:dyDescent="0.3">
      <c r="A9502" s="4">
        <v>9501</v>
      </c>
      <c r="B9502" s="4" t="s">
        <v>10664</v>
      </c>
      <c r="C9502" s="4">
        <f>YEAR(Data!$D9502)</f>
        <v>2013</v>
      </c>
      <c r="D9502" s="5">
        <v>41421</v>
      </c>
      <c r="E9502" s="5">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11.314800000000002</v>
      </c>
    </row>
    <row r="9503" spans="1:22" ht="14.25" customHeight="1" x14ac:dyDescent="0.3">
      <c r="A9503" s="4">
        <v>9502</v>
      </c>
      <c r="B9503" s="4" t="s">
        <v>10665</v>
      </c>
      <c r="C9503" s="4">
        <f>YEAR(Data!$D9503)</f>
        <v>2012</v>
      </c>
      <c r="D9503" s="5">
        <v>41233</v>
      </c>
      <c r="E9503" s="5">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4">
        <v>8.01</v>
      </c>
    </row>
    <row r="9504" spans="1:22" ht="14.25" customHeight="1" x14ac:dyDescent="0.3">
      <c r="A9504" s="4">
        <v>9503</v>
      </c>
      <c r="B9504" s="4" t="s">
        <v>10666</v>
      </c>
      <c r="C9504" s="4">
        <f>YEAR(Data!$D9504)</f>
        <v>2013</v>
      </c>
      <c r="D9504" s="5">
        <v>41387</v>
      </c>
      <c r="E9504" s="5">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4">
        <v>8.3537999999999997</v>
      </c>
    </row>
    <row r="9505" spans="1:22" ht="14.25" customHeight="1" x14ac:dyDescent="0.3">
      <c r="A9505" s="4">
        <v>9504</v>
      </c>
      <c r="B9505" s="4" t="s">
        <v>10666</v>
      </c>
      <c r="C9505" s="4">
        <f>YEAR(Data!$D9505)</f>
        <v>2013</v>
      </c>
      <c r="D9505" s="5">
        <v>41387</v>
      </c>
      <c r="E9505" s="5">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4">
        <v>0.80640000000000001</v>
      </c>
    </row>
    <row r="9506" spans="1:22" ht="14.25" customHeight="1" x14ac:dyDescent="0.3">
      <c r="A9506" s="4">
        <v>9505</v>
      </c>
      <c r="B9506" s="4" t="s">
        <v>10667</v>
      </c>
      <c r="C9506" s="4">
        <f>YEAR(Data!$D9506)</f>
        <v>2013</v>
      </c>
      <c r="D9506" s="5">
        <v>41562</v>
      </c>
      <c r="E9506" s="5">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4">
        <v>272.98250000000002</v>
      </c>
    </row>
    <row r="9507" spans="1:22" ht="14.25" customHeight="1" x14ac:dyDescent="0.3">
      <c r="A9507" s="4">
        <v>9506</v>
      </c>
      <c r="B9507" s="4" t="s">
        <v>10667</v>
      </c>
      <c r="C9507" s="4">
        <f>YEAR(Data!$D9507)</f>
        <v>2013</v>
      </c>
      <c r="D9507" s="5">
        <v>41562</v>
      </c>
      <c r="E9507" s="5">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ht="14.25" customHeight="1" x14ac:dyDescent="0.3">
      <c r="A9508" s="4">
        <v>9507</v>
      </c>
      <c r="B9508" s="4" t="s">
        <v>10668</v>
      </c>
      <c r="C9508" s="4">
        <f>YEAR(Data!$D9508)</f>
        <v>2011</v>
      </c>
      <c r="D9508" s="5">
        <v>40638</v>
      </c>
      <c r="E9508" s="5">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4">
        <v>7.4759999999999991</v>
      </c>
    </row>
    <row r="9509" spans="1:22" ht="14.25" customHeight="1" x14ac:dyDescent="0.3">
      <c r="A9509" s="4">
        <v>9508</v>
      </c>
      <c r="B9509" s="4" t="s">
        <v>10668</v>
      </c>
      <c r="C9509" s="4">
        <f>YEAR(Data!$D9509)</f>
        <v>2011</v>
      </c>
      <c r="D9509" s="5">
        <v>40638</v>
      </c>
      <c r="E9509" s="5">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4">
        <v>18.089999999999996</v>
      </c>
    </row>
    <row r="9510" spans="1:22" ht="14.25" customHeight="1" x14ac:dyDescent="0.3">
      <c r="A9510" s="4">
        <v>9509</v>
      </c>
      <c r="B9510" s="4" t="s">
        <v>10668</v>
      </c>
      <c r="C9510" s="4">
        <f>YEAR(Data!$D9510)</f>
        <v>2011</v>
      </c>
      <c r="D9510" s="5">
        <v>40638</v>
      </c>
      <c r="E9510" s="5">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4">
        <v>4.5836999999999994</v>
      </c>
    </row>
    <row r="9511" spans="1:22" ht="14.25" customHeight="1" x14ac:dyDescent="0.3">
      <c r="A9511" s="4">
        <v>9510</v>
      </c>
      <c r="B9511" s="4" t="s">
        <v>10668</v>
      </c>
      <c r="C9511" s="4">
        <f>YEAR(Data!$D9511)</f>
        <v>2011</v>
      </c>
      <c r="D9511" s="5">
        <v>40638</v>
      </c>
      <c r="E9511" s="5">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4">
        <v>20.694600000000008</v>
      </c>
    </row>
    <row r="9512" spans="1:22" ht="14.25" customHeight="1" x14ac:dyDescent="0.3">
      <c r="A9512" s="4">
        <v>9511</v>
      </c>
      <c r="B9512" s="4" t="s">
        <v>10669</v>
      </c>
      <c r="C9512" s="4">
        <f>YEAR(Data!$D9512)</f>
        <v>2013</v>
      </c>
      <c r="D9512" s="5">
        <v>41493</v>
      </c>
      <c r="E9512" s="5">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4">
        <v>15.7194</v>
      </c>
    </row>
    <row r="9513" spans="1:22" ht="14.25" customHeight="1" x14ac:dyDescent="0.3">
      <c r="A9513" s="4">
        <v>9512</v>
      </c>
      <c r="B9513" s="4" t="s">
        <v>10670</v>
      </c>
      <c r="C9513" s="4">
        <f>YEAR(Data!$D9513)</f>
        <v>2011</v>
      </c>
      <c r="D9513" s="5">
        <v>40891</v>
      </c>
      <c r="E9513" s="5">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4">
        <v>-13.895999999999997</v>
      </c>
    </row>
    <row r="9514" spans="1:22" ht="14.25" customHeight="1" x14ac:dyDescent="0.3">
      <c r="A9514" s="4">
        <v>9513</v>
      </c>
      <c r="B9514" s="4" t="s">
        <v>10671</v>
      </c>
      <c r="C9514" s="4">
        <f>YEAR(Data!$D9514)</f>
        <v>2014</v>
      </c>
      <c r="D9514" s="5">
        <v>41790</v>
      </c>
      <c r="E9514" s="5">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4">
        <v>-6.0196000000000254</v>
      </c>
    </row>
    <row r="9515" spans="1:22" ht="14.25" customHeight="1" x14ac:dyDescent="0.3">
      <c r="A9515" s="4">
        <v>9514</v>
      </c>
      <c r="B9515" s="4" t="s">
        <v>10672</v>
      </c>
      <c r="C9515" s="4">
        <f>YEAR(Data!$D9515)</f>
        <v>2013</v>
      </c>
      <c r="D9515" s="5">
        <v>41562</v>
      </c>
      <c r="E9515" s="5">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544.41749999999979</v>
      </c>
    </row>
    <row r="9516" spans="1:22" ht="14.25" customHeight="1" x14ac:dyDescent="0.3">
      <c r="A9516" s="4">
        <v>9515</v>
      </c>
      <c r="B9516" s="4" t="s">
        <v>10673</v>
      </c>
      <c r="C9516" s="4">
        <f>YEAR(Data!$D9516)</f>
        <v>2011</v>
      </c>
      <c r="D9516" s="5">
        <v>40616</v>
      </c>
      <c r="E9516" s="5">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31.869599999999995</v>
      </c>
    </row>
    <row r="9517" spans="1:22" ht="14.25" customHeight="1" x14ac:dyDescent="0.3">
      <c r="A9517" s="4">
        <v>9516</v>
      </c>
      <c r="B9517" s="4" t="s">
        <v>10674</v>
      </c>
      <c r="C9517" s="4">
        <f>YEAR(Data!$D9517)</f>
        <v>2011</v>
      </c>
      <c r="D9517" s="5">
        <v>40592</v>
      </c>
      <c r="E9517" s="5">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8.808799999999998</v>
      </c>
    </row>
    <row r="9518" spans="1:22" ht="14.25" customHeight="1" x14ac:dyDescent="0.3">
      <c r="A9518" s="4">
        <v>9517</v>
      </c>
      <c r="B9518" s="4" t="s">
        <v>10675</v>
      </c>
      <c r="C9518" s="4">
        <f>YEAR(Data!$D9518)</f>
        <v>2012</v>
      </c>
      <c r="D9518" s="5">
        <v>41145</v>
      </c>
      <c r="E9518" s="5">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ht="14.25" customHeight="1" x14ac:dyDescent="0.3">
      <c r="A9519" s="4">
        <v>9518</v>
      </c>
      <c r="B9519" s="4" t="s">
        <v>10675</v>
      </c>
      <c r="C9519" s="4">
        <f>YEAR(Data!$D9519)</f>
        <v>2012</v>
      </c>
      <c r="D9519" s="5">
        <v>41145</v>
      </c>
      <c r="E9519" s="5">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4">
        <v>2.5056000000000003</v>
      </c>
    </row>
    <row r="9520" spans="1:22" ht="14.25" customHeight="1" x14ac:dyDescent="0.3">
      <c r="A9520" s="4">
        <v>9519</v>
      </c>
      <c r="B9520" s="4" t="s">
        <v>10675</v>
      </c>
      <c r="C9520" s="4">
        <f>YEAR(Data!$D9520)</f>
        <v>2012</v>
      </c>
      <c r="D9520" s="5">
        <v>41145</v>
      </c>
      <c r="E9520" s="5">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48.994199999999921</v>
      </c>
    </row>
    <row r="9521" spans="1:22" ht="14.25" customHeight="1" x14ac:dyDescent="0.3">
      <c r="A9521" s="4">
        <v>9520</v>
      </c>
      <c r="B9521" s="4" t="s">
        <v>10676</v>
      </c>
      <c r="C9521" s="4">
        <f>YEAR(Data!$D9521)</f>
        <v>2014</v>
      </c>
      <c r="D9521" s="5">
        <v>41768</v>
      </c>
      <c r="E9521" s="5">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22.702400000000004</v>
      </c>
    </row>
    <row r="9522" spans="1:22" ht="14.25" customHeight="1" x14ac:dyDescent="0.3">
      <c r="A9522" s="4">
        <v>9521</v>
      </c>
      <c r="B9522" s="4" t="s">
        <v>10677</v>
      </c>
      <c r="C9522" s="4">
        <f>YEAR(Data!$D9522)</f>
        <v>2013</v>
      </c>
      <c r="D9522" s="5">
        <v>41309</v>
      </c>
      <c r="E9522" s="5">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3.720799999999997</v>
      </c>
    </row>
    <row r="9523" spans="1:22" ht="14.25" customHeight="1" x14ac:dyDescent="0.3">
      <c r="A9523" s="4">
        <v>9522</v>
      </c>
      <c r="B9523" s="4" t="s">
        <v>10678</v>
      </c>
      <c r="C9523" s="4">
        <f>YEAR(Data!$D9523)</f>
        <v>2011</v>
      </c>
      <c r="D9523" s="5">
        <v>40896</v>
      </c>
      <c r="E9523" s="5">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4">
        <v>36.44729999999997</v>
      </c>
    </row>
    <row r="9524" spans="1:22" ht="14.25" customHeight="1" x14ac:dyDescent="0.3">
      <c r="A9524" s="4">
        <v>9523</v>
      </c>
      <c r="B9524" s="4" t="s">
        <v>10678</v>
      </c>
      <c r="C9524" s="4">
        <f>YEAR(Data!$D9524)</f>
        <v>2011</v>
      </c>
      <c r="D9524" s="5">
        <v>40896</v>
      </c>
      <c r="E9524" s="5">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4">
        <v>5.4432</v>
      </c>
    </row>
    <row r="9525" spans="1:22" ht="14.25" customHeight="1" x14ac:dyDescent="0.3">
      <c r="A9525" s="4">
        <v>9524</v>
      </c>
      <c r="B9525" s="4" t="s">
        <v>10678</v>
      </c>
      <c r="C9525" s="4">
        <f>YEAR(Data!$D9525)</f>
        <v>2011</v>
      </c>
      <c r="D9525" s="5">
        <v>40896</v>
      </c>
      <c r="E9525" s="5">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-7.7406000000000006</v>
      </c>
    </row>
    <row r="9526" spans="1:22" ht="14.25" customHeight="1" x14ac:dyDescent="0.3">
      <c r="A9526" s="4">
        <v>9525</v>
      </c>
      <c r="B9526" s="4" t="s">
        <v>10681</v>
      </c>
      <c r="C9526" s="4">
        <f>YEAR(Data!$D9526)</f>
        <v>2014</v>
      </c>
      <c r="D9526" s="5">
        <v>41979</v>
      </c>
      <c r="E9526" s="5">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4">
        <v>29.371999999999993</v>
      </c>
    </row>
    <row r="9527" spans="1:22" ht="14.25" customHeight="1" x14ac:dyDescent="0.3">
      <c r="A9527" s="4">
        <v>9526</v>
      </c>
      <c r="B9527" s="4" t="s">
        <v>10681</v>
      </c>
      <c r="C9527" s="4">
        <f>YEAR(Data!$D9527)</f>
        <v>2014</v>
      </c>
      <c r="D9527" s="5">
        <v>41979</v>
      </c>
      <c r="E9527" s="5">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4">
        <v>39.97999999999999</v>
      </c>
    </row>
    <row r="9528" spans="1:22" ht="14.25" customHeight="1" x14ac:dyDescent="0.3">
      <c r="A9528" s="4">
        <v>9527</v>
      </c>
      <c r="B9528" s="4" t="s">
        <v>10681</v>
      </c>
      <c r="C9528" s="4">
        <f>YEAR(Data!$D9528)</f>
        <v>2014</v>
      </c>
      <c r="D9528" s="5">
        <v>41979</v>
      </c>
      <c r="E9528" s="5">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4">
        <v>-7.0145999999999997</v>
      </c>
    </row>
    <row r="9529" spans="1:22" ht="14.25" customHeight="1" x14ac:dyDescent="0.3">
      <c r="A9529" s="4">
        <v>9528</v>
      </c>
      <c r="B9529" s="4" t="s">
        <v>10681</v>
      </c>
      <c r="C9529" s="4">
        <f>YEAR(Data!$D9529)</f>
        <v>2014</v>
      </c>
      <c r="D9529" s="5">
        <v>41979</v>
      </c>
      <c r="E9529" s="5">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60.463200000000015</v>
      </c>
    </row>
    <row r="9530" spans="1:22" ht="14.25" customHeight="1" x14ac:dyDescent="0.3">
      <c r="A9530" s="4">
        <v>9529</v>
      </c>
      <c r="B9530" s="4" t="s">
        <v>10681</v>
      </c>
      <c r="C9530" s="4">
        <f>YEAR(Data!$D9530)</f>
        <v>2014</v>
      </c>
      <c r="D9530" s="5">
        <v>41979</v>
      </c>
      <c r="E9530" s="5">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3.0211999999999994</v>
      </c>
    </row>
    <row r="9531" spans="1:22" ht="14.25" customHeight="1" x14ac:dyDescent="0.3">
      <c r="A9531" s="4">
        <v>9530</v>
      </c>
      <c r="B9531" s="4" t="s">
        <v>10682</v>
      </c>
      <c r="C9531" s="4">
        <f>YEAR(Data!$D9531)</f>
        <v>2014</v>
      </c>
      <c r="D9531" s="5">
        <v>41723</v>
      </c>
      <c r="E9531" s="5">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4">
        <v>0.95759999999999934</v>
      </c>
    </row>
    <row r="9532" spans="1:22" ht="14.25" customHeight="1" x14ac:dyDescent="0.3">
      <c r="A9532" s="4">
        <v>9531</v>
      </c>
      <c r="B9532" s="4" t="s">
        <v>10683</v>
      </c>
      <c r="C9532" s="4">
        <f>YEAR(Data!$D9532)</f>
        <v>2014</v>
      </c>
      <c r="D9532" s="5">
        <v>41829</v>
      </c>
      <c r="E9532" s="5">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24.269599999999997</v>
      </c>
    </row>
    <row r="9533" spans="1:22" ht="14.25" customHeight="1" x14ac:dyDescent="0.3">
      <c r="A9533" s="4">
        <v>9532</v>
      </c>
      <c r="B9533" s="4" t="s">
        <v>10684</v>
      </c>
      <c r="C9533" s="4">
        <f>YEAR(Data!$D9533)</f>
        <v>2014</v>
      </c>
      <c r="D9533" s="5">
        <v>41939</v>
      </c>
      <c r="E9533" s="5">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5.5616000000000021</v>
      </c>
    </row>
    <row r="9534" spans="1:22" ht="14.25" customHeight="1" x14ac:dyDescent="0.3">
      <c r="A9534" s="4">
        <v>9533</v>
      </c>
      <c r="B9534" s="4" t="s">
        <v>10685</v>
      </c>
      <c r="C9534" s="4">
        <f>YEAR(Data!$D9534)</f>
        <v>2013</v>
      </c>
      <c r="D9534" s="5">
        <v>41575</v>
      </c>
      <c r="E9534" s="5">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80.777199999999979</v>
      </c>
    </row>
    <row r="9535" spans="1:22" ht="14.25" customHeight="1" x14ac:dyDescent="0.3">
      <c r="A9535" s="4">
        <v>9534</v>
      </c>
      <c r="B9535" s="4" t="s">
        <v>10685</v>
      </c>
      <c r="C9535" s="4">
        <f>YEAR(Data!$D9535)</f>
        <v>2013</v>
      </c>
      <c r="D9535" s="5">
        <v>41575</v>
      </c>
      <c r="E9535" s="5">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4">
        <v>12.607699999999999</v>
      </c>
    </row>
    <row r="9536" spans="1:22" ht="14.25" customHeight="1" x14ac:dyDescent="0.3">
      <c r="A9536" s="4">
        <v>9535</v>
      </c>
      <c r="B9536" s="4" t="s">
        <v>10685</v>
      </c>
      <c r="C9536" s="4">
        <f>YEAR(Data!$D9536)</f>
        <v>2013</v>
      </c>
      <c r="D9536" s="5">
        <v>41575</v>
      </c>
      <c r="E9536" s="5">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4">
        <v>1.3391999999999982</v>
      </c>
    </row>
    <row r="9537" spans="1:22" ht="14.25" customHeight="1" x14ac:dyDescent="0.3">
      <c r="A9537" s="4">
        <v>9536</v>
      </c>
      <c r="B9537" s="4" t="s">
        <v>10685</v>
      </c>
      <c r="C9537" s="4">
        <f>YEAR(Data!$D9537)</f>
        <v>2013</v>
      </c>
      <c r="D9537" s="5">
        <v>41575</v>
      </c>
      <c r="E9537" s="5">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4">
        <v>3.283199999999999</v>
      </c>
    </row>
    <row r="9538" spans="1:22" ht="14.25" customHeight="1" x14ac:dyDescent="0.3">
      <c r="A9538" s="4">
        <v>9537</v>
      </c>
      <c r="B9538" s="4" t="s">
        <v>10686</v>
      </c>
      <c r="C9538" s="4">
        <f>YEAR(Data!$D9538)</f>
        <v>2014</v>
      </c>
      <c r="D9538" s="5">
        <v>41803</v>
      </c>
      <c r="E9538" s="5">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-6.8634000000000013</v>
      </c>
    </row>
    <row r="9539" spans="1:22" ht="14.25" customHeight="1" x14ac:dyDescent="0.3">
      <c r="A9539" s="4">
        <v>9538</v>
      </c>
      <c r="B9539" s="4" t="s">
        <v>10687</v>
      </c>
      <c r="C9539" s="4">
        <f>YEAR(Data!$D9539)</f>
        <v>2013</v>
      </c>
      <c r="D9539" s="5">
        <v>41543</v>
      </c>
      <c r="E9539" s="5">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84.293999999999969</v>
      </c>
    </row>
    <row r="9540" spans="1:22" ht="14.25" customHeight="1" x14ac:dyDescent="0.3">
      <c r="A9540" s="4">
        <v>9539</v>
      </c>
      <c r="B9540" s="4" t="s">
        <v>10688</v>
      </c>
      <c r="C9540" s="4">
        <f>YEAR(Data!$D9540)</f>
        <v>2014</v>
      </c>
      <c r="D9540" s="5">
        <v>41890</v>
      </c>
      <c r="E9540" s="5">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7.7739999999999991</v>
      </c>
    </row>
    <row r="9541" spans="1:22" ht="14.25" customHeight="1" x14ac:dyDescent="0.3">
      <c r="A9541" s="4">
        <v>9540</v>
      </c>
      <c r="B9541" s="4" t="s">
        <v>10688</v>
      </c>
      <c r="C9541" s="4">
        <f>YEAR(Data!$D9541)</f>
        <v>2014</v>
      </c>
      <c r="D9541" s="5">
        <v>41890</v>
      </c>
      <c r="E9541" s="5">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ht="14.25" customHeight="1" x14ac:dyDescent="0.3">
      <c r="A9542" s="4">
        <v>9541</v>
      </c>
      <c r="B9542" s="4" t="s">
        <v>10689</v>
      </c>
      <c r="C9542" s="4">
        <f>YEAR(Data!$D9542)</f>
        <v>2012</v>
      </c>
      <c r="D9542" s="5">
        <v>41040</v>
      </c>
      <c r="E9542" s="5">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4">
        <v>16.797200000000004</v>
      </c>
    </row>
    <row r="9543" spans="1:22" ht="14.25" customHeight="1" x14ac:dyDescent="0.3">
      <c r="A9543" s="4">
        <v>9542</v>
      </c>
      <c r="B9543" s="4" t="s">
        <v>10690</v>
      </c>
      <c r="C9543" s="4">
        <f>YEAR(Data!$D9543)</f>
        <v>2012</v>
      </c>
      <c r="D9543" s="5">
        <v>41127</v>
      </c>
      <c r="E9543" s="5">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13.320000000000002</v>
      </c>
    </row>
    <row r="9544" spans="1:22" ht="14.25" customHeight="1" x14ac:dyDescent="0.3">
      <c r="A9544" s="4">
        <v>9543</v>
      </c>
      <c r="B9544" s="4" t="s">
        <v>10690</v>
      </c>
      <c r="C9544" s="4">
        <f>YEAR(Data!$D9544)</f>
        <v>2012</v>
      </c>
      <c r="D9544" s="5">
        <v>41127</v>
      </c>
      <c r="E9544" s="5">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4">
        <v>-9.6565000000000047</v>
      </c>
    </row>
    <row r="9545" spans="1:22" ht="14.25" customHeight="1" x14ac:dyDescent="0.3">
      <c r="A9545" s="4">
        <v>9544</v>
      </c>
      <c r="B9545" s="4" t="s">
        <v>10690</v>
      </c>
      <c r="C9545" s="4">
        <f>YEAR(Data!$D9545)</f>
        <v>2012</v>
      </c>
      <c r="D9545" s="5">
        <v>41127</v>
      </c>
      <c r="E9545" s="5">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4">
        <v>19.137599999999992</v>
      </c>
    </row>
    <row r="9546" spans="1:22" ht="14.25" customHeight="1" x14ac:dyDescent="0.3">
      <c r="A9546" s="4">
        <v>9545</v>
      </c>
      <c r="B9546" s="4" t="s">
        <v>10690</v>
      </c>
      <c r="C9546" s="4">
        <f>YEAR(Data!$D9546)</f>
        <v>2012</v>
      </c>
      <c r="D9546" s="5">
        <v>41127</v>
      </c>
      <c r="E9546" s="5">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4">
        <v>-114.01739999999995</v>
      </c>
    </row>
    <row r="9547" spans="1:22" ht="14.25" customHeight="1" x14ac:dyDescent="0.3">
      <c r="A9547" s="4">
        <v>9546</v>
      </c>
      <c r="B9547" s="4" t="s">
        <v>10691</v>
      </c>
      <c r="C9547" s="4">
        <f>YEAR(Data!$D9547)</f>
        <v>2011</v>
      </c>
      <c r="D9547" s="5">
        <v>40845</v>
      </c>
      <c r="E9547" s="5">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4">
        <v>0.89100000000000001</v>
      </c>
    </row>
    <row r="9548" spans="1:22" ht="14.25" customHeight="1" x14ac:dyDescent="0.3">
      <c r="A9548" s="4">
        <v>9547</v>
      </c>
      <c r="B9548" s="4" t="s">
        <v>10691</v>
      </c>
      <c r="C9548" s="4">
        <f>YEAR(Data!$D9548)</f>
        <v>2011</v>
      </c>
      <c r="D9548" s="5">
        <v>40845</v>
      </c>
      <c r="E9548" s="5">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35.663599999999995</v>
      </c>
    </row>
    <row r="9549" spans="1:22" ht="14.25" customHeight="1" x14ac:dyDescent="0.3">
      <c r="A9549" s="4">
        <v>9548</v>
      </c>
      <c r="B9549" s="4" t="s">
        <v>10692</v>
      </c>
      <c r="C9549" s="4">
        <f>YEAR(Data!$D9549)</f>
        <v>2013</v>
      </c>
      <c r="D9549" s="5">
        <v>41444</v>
      </c>
      <c r="E9549" s="5">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4">
        <v>2.1399999999999992</v>
      </c>
    </row>
    <row r="9550" spans="1:22" ht="14.25" customHeight="1" x14ac:dyDescent="0.3">
      <c r="A9550" s="4">
        <v>9549</v>
      </c>
      <c r="B9550" s="4" t="s">
        <v>10692</v>
      </c>
      <c r="C9550" s="4">
        <f>YEAR(Data!$D9550)</f>
        <v>2013</v>
      </c>
      <c r="D9550" s="5">
        <v>41444</v>
      </c>
      <c r="E9550" s="5">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-3.8549999999999986</v>
      </c>
    </row>
    <row r="9551" spans="1:22" ht="14.25" customHeight="1" x14ac:dyDescent="0.3">
      <c r="A9551" s="4">
        <v>9550</v>
      </c>
      <c r="B9551" s="4" t="s">
        <v>10692</v>
      </c>
      <c r="C9551" s="4">
        <f>YEAR(Data!$D9551)</f>
        <v>2013</v>
      </c>
      <c r="D9551" s="5">
        <v>41444</v>
      </c>
      <c r="E9551" s="5">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90.71999999999997</v>
      </c>
    </row>
    <row r="9552" spans="1:22" ht="14.25" customHeight="1" x14ac:dyDescent="0.3">
      <c r="A9552" s="4">
        <v>9551</v>
      </c>
      <c r="B9552" s="4" t="s">
        <v>10693</v>
      </c>
      <c r="C9552" s="4">
        <f>YEAR(Data!$D9552)</f>
        <v>2012</v>
      </c>
      <c r="D9552" s="5">
        <v>41032</v>
      </c>
      <c r="E9552" s="5">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4">
        <v>5.1929999999999996</v>
      </c>
    </row>
    <row r="9553" spans="1:22" ht="14.25" customHeight="1" x14ac:dyDescent="0.3">
      <c r="A9553" s="4">
        <v>9552</v>
      </c>
      <c r="B9553" s="4" t="s">
        <v>10694</v>
      </c>
      <c r="C9553" s="4">
        <f>YEAR(Data!$D9553)</f>
        <v>2012</v>
      </c>
      <c r="D9553" s="5">
        <v>41223</v>
      </c>
      <c r="E9553" s="5">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4">
        <v>43.318799999999953</v>
      </c>
    </row>
    <row r="9554" spans="1:22" ht="14.25" customHeight="1" x14ac:dyDescent="0.3">
      <c r="A9554" s="4">
        <v>9553</v>
      </c>
      <c r="B9554" s="4" t="s">
        <v>10695</v>
      </c>
      <c r="C9554" s="4">
        <f>YEAR(Data!$D9554)</f>
        <v>2012</v>
      </c>
      <c r="D9554" s="5">
        <v>41059</v>
      </c>
      <c r="E9554" s="5">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4">
        <v>36.470399999999998</v>
      </c>
    </row>
    <row r="9555" spans="1:22" ht="14.25" customHeight="1" x14ac:dyDescent="0.3">
      <c r="A9555" s="4">
        <v>9554</v>
      </c>
      <c r="B9555" s="4" t="s">
        <v>10696</v>
      </c>
      <c r="C9555" s="4">
        <f>YEAR(Data!$D9555)</f>
        <v>2013</v>
      </c>
      <c r="D9555" s="5">
        <v>41540</v>
      </c>
      <c r="E9555" s="5">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4">
        <v>8.5539999999999878</v>
      </c>
    </row>
    <row r="9556" spans="1:22" ht="14.25" customHeight="1" x14ac:dyDescent="0.3">
      <c r="A9556" s="4">
        <v>9555</v>
      </c>
      <c r="B9556" s="4" t="s">
        <v>10697</v>
      </c>
      <c r="C9556" s="4">
        <f>YEAR(Data!$D9556)</f>
        <v>2012</v>
      </c>
      <c r="D9556" s="5">
        <v>41241</v>
      </c>
      <c r="E9556" s="5">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9.7789999999999964</v>
      </c>
    </row>
    <row r="9557" spans="1:22" ht="14.25" customHeight="1" x14ac:dyDescent="0.3">
      <c r="A9557" s="4">
        <v>9556</v>
      </c>
      <c r="B9557" s="4" t="s">
        <v>10697</v>
      </c>
      <c r="C9557" s="4">
        <f>YEAR(Data!$D9557)</f>
        <v>2012</v>
      </c>
      <c r="D9557" s="5">
        <v>41241</v>
      </c>
      <c r="E9557" s="5">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0.56399999999999983</v>
      </c>
    </row>
    <row r="9558" spans="1:22" ht="14.25" customHeight="1" x14ac:dyDescent="0.3">
      <c r="A9558" s="4">
        <v>9557</v>
      </c>
      <c r="B9558" s="4" t="s">
        <v>10698</v>
      </c>
      <c r="C9558" s="4">
        <f>YEAR(Data!$D9558)</f>
        <v>2012</v>
      </c>
      <c r="D9558" s="5">
        <v>41246</v>
      </c>
      <c r="E9558" s="5">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84.943599999999989</v>
      </c>
    </row>
    <row r="9559" spans="1:22" ht="14.25" customHeight="1" x14ac:dyDescent="0.3">
      <c r="A9559" s="4">
        <v>9558</v>
      </c>
      <c r="B9559" s="4" t="s">
        <v>10699</v>
      </c>
      <c r="C9559" s="4">
        <f>YEAR(Data!$D9559)</f>
        <v>2011</v>
      </c>
      <c r="D9559" s="5">
        <v>40833</v>
      </c>
      <c r="E9559" s="5">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4">
        <v>-1.5935999999999995</v>
      </c>
    </row>
    <row r="9560" spans="1:22" ht="14.25" customHeight="1" x14ac:dyDescent="0.3">
      <c r="A9560" s="4">
        <v>9559</v>
      </c>
      <c r="B9560" s="4" t="s">
        <v>10700</v>
      </c>
      <c r="C9560" s="4">
        <f>YEAR(Data!$D9560)</f>
        <v>2013</v>
      </c>
      <c r="D9560" s="5">
        <v>41398</v>
      </c>
      <c r="E9560" s="5">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4">
        <v>34.786500000000004</v>
      </c>
    </row>
    <row r="9561" spans="1:22" ht="14.25" customHeight="1" x14ac:dyDescent="0.3">
      <c r="A9561" s="4">
        <v>9560</v>
      </c>
      <c r="B9561" s="4" t="s">
        <v>10700</v>
      </c>
      <c r="C9561" s="4">
        <f>YEAR(Data!$D9561)</f>
        <v>2013</v>
      </c>
      <c r="D9561" s="5">
        <v>41398</v>
      </c>
      <c r="E9561" s="5">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-44.018999999999991</v>
      </c>
    </row>
    <row r="9562" spans="1:22" ht="14.25" customHeight="1" x14ac:dyDescent="0.3">
      <c r="A9562" s="4">
        <v>9561</v>
      </c>
      <c r="B9562" s="4" t="s">
        <v>10700</v>
      </c>
      <c r="C9562" s="4">
        <f>YEAR(Data!$D9562)</f>
        <v>2013</v>
      </c>
      <c r="D9562" s="5">
        <v>41398</v>
      </c>
      <c r="E9562" s="5">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4">
        <v>10.393599999999998</v>
      </c>
    </row>
    <row r="9563" spans="1:22" ht="14.25" customHeight="1" x14ac:dyDescent="0.3">
      <c r="A9563" s="4">
        <v>9562</v>
      </c>
      <c r="B9563" s="4" t="s">
        <v>10700</v>
      </c>
      <c r="C9563" s="4">
        <f>YEAR(Data!$D9563)</f>
        <v>2013</v>
      </c>
      <c r="D9563" s="5">
        <v>41398</v>
      </c>
      <c r="E9563" s="5">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4">
        <v>-75.59580000000004</v>
      </c>
    </row>
    <row r="9564" spans="1:22" ht="14.25" customHeight="1" x14ac:dyDescent="0.3">
      <c r="A9564" s="4">
        <v>9563</v>
      </c>
      <c r="B9564" s="4" t="s">
        <v>10700</v>
      </c>
      <c r="C9564" s="4">
        <f>YEAR(Data!$D9564)</f>
        <v>2013</v>
      </c>
      <c r="D9564" s="5">
        <v>41398</v>
      </c>
      <c r="E9564" s="5">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4">
        <v>-164.9538</v>
      </c>
    </row>
    <row r="9565" spans="1:22" ht="14.25" customHeight="1" x14ac:dyDescent="0.3">
      <c r="A9565" s="4">
        <v>9564</v>
      </c>
      <c r="B9565" s="4" t="s">
        <v>10700</v>
      </c>
      <c r="C9565" s="4">
        <f>YEAR(Data!$D9565)</f>
        <v>2013</v>
      </c>
      <c r="D9565" s="5">
        <v>41398</v>
      </c>
      <c r="E9565" s="5">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4">
        <v>2.0999999999999996</v>
      </c>
    </row>
    <row r="9566" spans="1:22" ht="14.25" customHeight="1" x14ac:dyDescent="0.3">
      <c r="A9566" s="4">
        <v>9565</v>
      </c>
      <c r="B9566" s="4" t="s">
        <v>10705</v>
      </c>
      <c r="C9566" s="4">
        <f>YEAR(Data!$D9566)</f>
        <v>2012</v>
      </c>
      <c r="D9566" s="5">
        <v>41061</v>
      </c>
      <c r="E9566" s="5">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5.7623999999999995</v>
      </c>
    </row>
    <row r="9567" spans="1:22" ht="14.25" customHeight="1" x14ac:dyDescent="0.3">
      <c r="A9567" s="4">
        <v>9566</v>
      </c>
      <c r="B9567" s="4" t="s">
        <v>10706</v>
      </c>
      <c r="C9567" s="4">
        <f>YEAR(Data!$D9567)</f>
        <v>2011</v>
      </c>
      <c r="D9567" s="5">
        <v>40633</v>
      </c>
      <c r="E9567" s="5">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4">
        <v>98.480200000000082</v>
      </c>
    </row>
    <row r="9568" spans="1:22" ht="14.25" customHeight="1" x14ac:dyDescent="0.3">
      <c r="A9568" s="4">
        <v>9567</v>
      </c>
      <c r="B9568" s="4" t="s">
        <v>10706</v>
      </c>
      <c r="C9568" s="4">
        <f>YEAR(Data!$D9568)</f>
        <v>2011</v>
      </c>
      <c r="D9568" s="5">
        <v>40633</v>
      </c>
      <c r="E9568" s="5">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4">
        <v>-10.116</v>
      </c>
    </row>
    <row r="9569" spans="1:22" ht="14.25" customHeight="1" x14ac:dyDescent="0.3">
      <c r="A9569" s="4">
        <v>9568</v>
      </c>
      <c r="B9569" s="4" t="s">
        <v>10706</v>
      </c>
      <c r="C9569" s="4">
        <f>YEAR(Data!$D9569)</f>
        <v>2011</v>
      </c>
      <c r="D9569" s="5">
        <v>40633</v>
      </c>
      <c r="E9569" s="5">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1.0584000000000002</v>
      </c>
    </row>
    <row r="9570" spans="1:22" ht="14.25" customHeight="1" x14ac:dyDescent="0.3">
      <c r="A9570" s="4">
        <v>9569</v>
      </c>
      <c r="B9570" s="4" t="s">
        <v>10707</v>
      </c>
      <c r="C9570" s="4">
        <f>YEAR(Data!$D9570)</f>
        <v>2014</v>
      </c>
      <c r="D9570" s="5">
        <v>41826</v>
      </c>
      <c r="E9570" s="5">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22.388800000000003</v>
      </c>
    </row>
    <row r="9571" spans="1:22" ht="14.25" customHeight="1" x14ac:dyDescent="0.3">
      <c r="A9571" s="4">
        <v>9570</v>
      </c>
      <c r="B9571" s="4" t="s">
        <v>10708</v>
      </c>
      <c r="C9571" s="4">
        <f>YEAR(Data!$D9571)</f>
        <v>2012</v>
      </c>
      <c r="D9571" s="5">
        <v>41176</v>
      </c>
      <c r="E9571" s="5">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4">
        <v>-4.4879999999999978</v>
      </c>
    </row>
    <row r="9572" spans="1:22" ht="14.25" customHeight="1" x14ac:dyDescent="0.3">
      <c r="A9572" s="4">
        <v>9571</v>
      </c>
      <c r="B9572" s="4" t="s">
        <v>10708</v>
      </c>
      <c r="C9572" s="4">
        <f>YEAR(Data!$D9572)</f>
        <v>2012</v>
      </c>
      <c r="D9572" s="5">
        <v>41176</v>
      </c>
      <c r="E9572" s="5">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4">
        <v>1.6783999999999981</v>
      </c>
    </row>
    <row r="9573" spans="1:22" ht="14.25" customHeight="1" x14ac:dyDescent="0.3">
      <c r="A9573" s="4">
        <v>9572</v>
      </c>
      <c r="B9573" s="4" t="s">
        <v>10708</v>
      </c>
      <c r="C9573" s="4">
        <f>YEAR(Data!$D9573)</f>
        <v>2012</v>
      </c>
      <c r="D9573" s="5">
        <v>41176</v>
      </c>
      <c r="E9573" s="5">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4">
        <v>5.5439999999999987</v>
      </c>
    </row>
    <row r="9574" spans="1:22" ht="14.25" customHeight="1" x14ac:dyDescent="0.3">
      <c r="A9574" s="4">
        <v>9573</v>
      </c>
      <c r="B9574" s="4" t="s">
        <v>10708</v>
      </c>
      <c r="C9574" s="4">
        <f>YEAR(Data!$D9574)</f>
        <v>2012</v>
      </c>
      <c r="D9574" s="5">
        <v>41176</v>
      </c>
      <c r="E9574" s="5">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4">
        <v>7.9378000000000002</v>
      </c>
    </row>
    <row r="9575" spans="1:22" ht="14.25" customHeight="1" x14ac:dyDescent="0.3">
      <c r="A9575" s="4">
        <v>9574</v>
      </c>
      <c r="B9575" s="4" t="s">
        <v>10708</v>
      </c>
      <c r="C9575" s="4">
        <f>YEAR(Data!$D9575)</f>
        <v>2012</v>
      </c>
      <c r="D9575" s="5">
        <v>41176</v>
      </c>
      <c r="E9575" s="5">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1.9259999999999975</v>
      </c>
    </row>
    <row r="9576" spans="1:22" ht="14.25" customHeight="1" x14ac:dyDescent="0.3">
      <c r="A9576" s="4">
        <v>9575</v>
      </c>
      <c r="B9576" s="4" t="s">
        <v>10709</v>
      </c>
      <c r="C9576" s="4">
        <f>YEAR(Data!$D9576)</f>
        <v>2012</v>
      </c>
      <c r="D9576" s="5">
        <v>41134</v>
      </c>
      <c r="E9576" s="5">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ht="14.25" customHeight="1" x14ac:dyDescent="0.3">
      <c r="A9577" s="4">
        <v>9576</v>
      </c>
      <c r="B9577" s="4" t="s">
        <v>10710</v>
      </c>
      <c r="C9577" s="4">
        <f>YEAR(Data!$D9577)</f>
        <v>2012</v>
      </c>
      <c r="D9577" s="5">
        <v>41055</v>
      </c>
      <c r="E9577" s="5">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4">
        <v>-28.686199999999999</v>
      </c>
    </row>
    <row r="9578" spans="1:22" ht="14.25" customHeight="1" x14ac:dyDescent="0.3">
      <c r="A9578" s="4">
        <v>9577</v>
      </c>
      <c r="B9578" s="4" t="s">
        <v>10710</v>
      </c>
      <c r="C9578" s="4">
        <f>YEAR(Data!$D9578)</f>
        <v>2012</v>
      </c>
      <c r="D9578" s="5">
        <v>41055</v>
      </c>
      <c r="E9578" s="5">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4">
        <v>-79.908000000000015</v>
      </c>
    </row>
    <row r="9579" spans="1:22" ht="14.25" customHeight="1" x14ac:dyDescent="0.3">
      <c r="A9579" s="4">
        <v>9578</v>
      </c>
      <c r="B9579" s="4" t="s">
        <v>10710</v>
      </c>
      <c r="C9579" s="4">
        <f>YEAR(Data!$D9579)</f>
        <v>2012</v>
      </c>
      <c r="D9579" s="5">
        <v>41055</v>
      </c>
      <c r="E9579" s="5">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ht="14.25" customHeight="1" x14ac:dyDescent="0.3">
      <c r="A9580" s="4">
        <v>9579</v>
      </c>
      <c r="B9580" s="4" t="s">
        <v>10711</v>
      </c>
      <c r="C9580" s="4">
        <f>YEAR(Data!$D9580)</f>
        <v>2014</v>
      </c>
      <c r="D9580" s="5">
        <v>41897</v>
      </c>
      <c r="E9580" s="5">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323.95499999999993</v>
      </c>
    </row>
    <row r="9581" spans="1:22" ht="14.25" customHeight="1" x14ac:dyDescent="0.3">
      <c r="A9581" s="4">
        <v>9580</v>
      </c>
      <c r="B9581" s="4" t="s">
        <v>10711</v>
      </c>
      <c r="C9581" s="4">
        <f>YEAR(Data!$D9581)</f>
        <v>2014</v>
      </c>
      <c r="D9581" s="5">
        <v>41897</v>
      </c>
      <c r="E9581" s="5">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3.5489999999999924</v>
      </c>
    </row>
    <row r="9582" spans="1:22" ht="14.25" customHeight="1" x14ac:dyDescent="0.3">
      <c r="A9582" s="4">
        <v>9581</v>
      </c>
      <c r="B9582" s="4" t="s">
        <v>10711</v>
      </c>
      <c r="C9582" s="4">
        <f>YEAR(Data!$D9582)</f>
        <v>2014</v>
      </c>
      <c r="D9582" s="5">
        <v>41897</v>
      </c>
      <c r="E9582" s="5">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4">
        <v>8.6854999999999993</v>
      </c>
    </row>
    <row r="9583" spans="1:22" ht="14.25" customHeight="1" x14ac:dyDescent="0.3">
      <c r="A9583" s="4">
        <v>9582</v>
      </c>
      <c r="B9583" s="4" t="s">
        <v>10711</v>
      </c>
      <c r="C9583" s="4">
        <f>YEAR(Data!$D9583)</f>
        <v>2014</v>
      </c>
      <c r="D9583" s="5">
        <v>41897</v>
      </c>
      <c r="E9583" s="5">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4">
        <v>-6.5490000000000492</v>
      </c>
    </row>
    <row r="9584" spans="1:22" ht="14.25" customHeight="1" x14ac:dyDescent="0.3">
      <c r="A9584" s="4">
        <v>9583</v>
      </c>
      <c r="B9584" s="4" t="s">
        <v>10712</v>
      </c>
      <c r="C9584" s="4">
        <f>YEAR(Data!$D9584)</f>
        <v>2013</v>
      </c>
      <c r="D9584" s="5">
        <v>41433</v>
      </c>
      <c r="E9584" s="5">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ht="14.25" customHeight="1" x14ac:dyDescent="0.3">
      <c r="A9585" s="4">
        <v>9584</v>
      </c>
      <c r="B9585" s="4" t="s">
        <v>10713</v>
      </c>
      <c r="C9585" s="4">
        <f>YEAR(Data!$D9585)</f>
        <v>2014</v>
      </c>
      <c r="D9585" s="5">
        <v>41816</v>
      </c>
      <c r="E9585" s="5">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4">
        <v>-5.0098000000000269</v>
      </c>
    </row>
    <row r="9586" spans="1:22" ht="14.25" customHeight="1" x14ac:dyDescent="0.3">
      <c r="A9586" s="4">
        <v>9585</v>
      </c>
      <c r="B9586" s="4" t="s">
        <v>10714</v>
      </c>
      <c r="C9586" s="4">
        <f>YEAR(Data!$D9586)</f>
        <v>2014</v>
      </c>
      <c r="D9586" s="5">
        <v>41878</v>
      </c>
      <c r="E9586" s="5">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13.967199999999998</v>
      </c>
    </row>
    <row r="9587" spans="1:22" ht="14.25" customHeight="1" x14ac:dyDescent="0.3">
      <c r="A9587" s="4">
        <v>9586</v>
      </c>
      <c r="B9587" s="4" t="s">
        <v>10715</v>
      </c>
      <c r="C9587" s="4">
        <f>YEAR(Data!$D9587)</f>
        <v>2013</v>
      </c>
      <c r="D9587" s="5">
        <v>41513</v>
      </c>
      <c r="E9587" s="5">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4">
        <v>11.240400000000001</v>
      </c>
    </row>
    <row r="9588" spans="1:22" ht="14.25" customHeight="1" x14ac:dyDescent="0.3">
      <c r="A9588" s="4">
        <v>9587</v>
      </c>
      <c r="B9588" s="4" t="s">
        <v>10716</v>
      </c>
      <c r="C9588" s="4">
        <f>YEAR(Data!$D9588)</f>
        <v>2013</v>
      </c>
      <c r="D9588" s="5">
        <v>41597</v>
      </c>
      <c r="E9588" s="5">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4">
        <v>22.155999999999999</v>
      </c>
    </row>
    <row r="9589" spans="1:22" ht="14.25" customHeight="1" x14ac:dyDescent="0.3">
      <c r="A9589" s="4">
        <v>9588</v>
      </c>
      <c r="B9589" s="4" t="s">
        <v>10717</v>
      </c>
      <c r="C9589" s="4">
        <f>YEAR(Data!$D9589)</f>
        <v>2014</v>
      </c>
      <c r="D9589" s="5">
        <v>41747</v>
      </c>
      <c r="E9589" s="5">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ht="14.25" customHeight="1" x14ac:dyDescent="0.3">
      <c r="A9590" s="4">
        <v>9589</v>
      </c>
      <c r="B9590" s="4" t="s">
        <v>10718</v>
      </c>
      <c r="C9590" s="4">
        <f>YEAR(Data!$D9590)</f>
        <v>2014</v>
      </c>
      <c r="D9590" s="5">
        <v>41844</v>
      </c>
      <c r="E9590" s="5">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4">
        <v>15.191999999999979</v>
      </c>
    </row>
    <row r="9591" spans="1:22" ht="14.25" customHeight="1" x14ac:dyDescent="0.3">
      <c r="A9591" s="4">
        <v>9590</v>
      </c>
      <c r="B9591" s="4" t="s">
        <v>10719</v>
      </c>
      <c r="C9591" s="4">
        <f>YEAR(Data!$D9591)</f>
        <v>2011</v>
      </c>
      <c r="D9591" s="5">
        <v>40674</v>
      </c>
      <c r="E9591" s="5">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4">
        <v>5.6783999999999981</v>
      </c>
    </row>
    <row r="9592" spans="1:22" ht="14.25" customHeight="1" x14ac:dyDescent="0.3">
      <c r="A9592" s="4">
        <v>9591</v>
      </c>
      <c r="B9592" s="4" t="s">
        <v>10719</v>
      </c>
      <c r="C9592" s="4">
        <f>YEAR(Data!$D9592)</f>
        <v>2011</v>
      </c>
      <c r="D9592" s="5">
        <v>40674</v>
      </c>
      <c r="E9592" s="5">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4">
        <v>-172.55700000000007</v>
      </c>
    </row>
    <row r="9593" spans="1:22" ht="14.25" customHeight="1" x14ac:dyDescent="0.3">
      <c r="A9593" s="4">
        <v>9592</v>
      </c>
      <c r="B9593" s="4" t="s">
        <v>10720</v>
      </c>
      <c r="C9593" s="4">
        <f>YEAR(Data!$D9593)</f>
        <v>2013</v>
      </c>
      <c r="D9593" s="5">
        <v>41484</v>
      </c>
      <c r="E9593" s="5">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4">
        <v>-9.8799999999999955</v>
      </c>
    </row>
    <row r="9594" spans="1:22" ht="14.25" customHeight="1" x14ac:dyDescent="0.3">
      <c r="A9594" s="4">
        <v>9593</v>
      </c>
      <c r="B9594" s="4" t="s">
        <v>10720</v>
      </c>
      <c r="C9594" s="4">
        <f>YEAR(Data!$D9594)</f>
        <v>2013</v>
      </c>
      <c r="D9594" s="5">
        <v>41484</v>
      </c>
      <c r="E9594" s="5">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4">
        <v>-378.40000000000009</v>
      </c>
    </row>
    <row r="9595" spans="1:22" ht="14.25" customHeight="1" x14ac:dyDescent="0.3">
      <c r="A9595" s="4">
        <v>9594</v>
      </c>
      <c r="B9595" s="4" t="s">
        <v>10721</v>
      </c>
      <c r="C9595" s="4">
        <f>YEAR(Data!$D9595)</f>
        <v>2014</v>
      </c>
      <c r="D9595" s="5">
        <v>41897</v>
      </c>
      <c r="E9595" s="5">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4">
        <v>3.8519999999999994</v>
      </c>
    </row>
    <row r="9596" spans="1:22" ht="14.25" customHeight="1" x14ac:dyDescent="0.3">
      <c r="A9596" s="4">
        <v>9595</v>
      </c>
      <c r="B9596" s="4" t="s">
        <v>10721</v>
      </c>
      <c r="C9596" s="4">
        <f>YEAR(Data!$D9596)</f>
        <v>2014</v>
      </c>
      <c r="D9596" s="5">
        <v>41897</v>
      </c>
      <c r="E9596" s="5">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5.6644000000000005</v>
      </c>
    </row>
    <row r="9597" spans="1:22" ht="14.25" customHeight="1" x14ac:dyDescent="0.3">
      <c r="A9597" s="4">
        <v>9596</v>
      </c>
      <c r="B9597" s="4" t="s">
        <v>10722</v>
      </c>
      <c r="C9597" s="4">
        <f>YEAR(Data!$D9597)</f>
        <v>2014</v>
      </c>
      <c r="D9597" s="5">
        <v>41664</v>
      </c>
      <c r="E9597" s="5">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ht="14.25" customHeight="1" x14ac:dyDescent="0.3">
      <c r="A9598" s="4">
        <v>9597</v>
      </c>
      <c r="B9598" s="4" t="s">
        <v>10722</v>
      </c>
      <c r="C9598" s="4">
        <f>YEAR(Data!$D9598)</f>
        <v>2014</v>
      </c>
      <c r="D9598" s="5">
        <v>41664</v>
      </c>
      <c r="E9598" s="5">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4">
        <v>89.954799999999992</v>
      </c>
    </row>
    <row r="9599" spans="1:22" ht="14.25" customHeight="1" x14ac:dyDescent="0.3">
      <c r="A9599" s="4">
        <v>9598</v>
      </c>
      <c r="B9599" s="4" t="s">
        <v>10722</v>
      </c>
      <c r="C9599" s="4">
        <f>YEAR(Data!$D9599)</f>
        <v>2014</v>
      </c>
      <c r="D9599" s="5">
        <v>41664</v>
      </c>
      <c r="E9599" s="5">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4">
        <v>8.2763999999999953</v>
      </c>
    </row>
    <row r="9600" spans="1:22" ht="14.25" customHeight="1" x14ac:dyDescent="0.3">
      <c r="A9600" s="4">
        <v>9599</v>
      </c>
      <c r="B9600" s="4" t="s">
        <v>10723</v>
      </c>
      <c r="C9600" s="4">
        <f>YEAR(Data!$D9600)</f>
        <v>2012</v>
      </c>
      <c r="D9600" s="5">
        <v>41171</v>
      </c>
      <c r="E9600" s="5">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4">
        <v>19.468799999999998</v>
      </c>
    </row>
    <row r="9601" spans="1:22" ht="14.25" customHeight="1" x14ac:dyDescent="0.3">
      <c r="A9601" s="4">
        <v>9600</v>
      </c>
      <c r="B9601" s="4" t="s">
        <v>10724</v>
      </c>
      <c r="C9601" s="4">
        <f>YEAR(Data!$D9601)</f>
        <v>2012</v>
      </c>
      <c r="D9601" s="5">
        <v>41013</v>
      </c>
      <c r="E9601" s="5">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4">
        <v>2.6405999999999992</v>
      </c>
    </row>
    <row r="9602" spans="1:22" ht="14.25" customHeight="1" x14ac:dyDescent="0.3">
      <c r="A9602" s="4">
        <v>9601</v>
      </c>
      <c r="B9602" s="4" t="s">
        <v>10725</v>
      </c>
      <c r="C9602" s="4">
        <f>YEAR(Data!$D9602)</f>
        <v>2014</v>
      </c>
      <c r="D9602" s="5">
        <v>41768</v>
      </c>
      <c r="E9602" s="5">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4">
        <v>14.5152</v>
      </c>
    </row>
    <row r="9603" spans="1:22" ht="14.25" customHeight="1" x14ac:dyDescent="0.3">
      <c r="A9603" s="4">
        <v>9602</v>
      </c>
      <c r="B9603" s="4" t="s">
        <v>10726</v>
      </c>
      <c r="C9603" s="4">
        <f>YEAR(Data!$D9603)</f>
        <v>2013</v>
      </c>
      <c r="D9603" s="5">
        <v>41522</v>
      </c>
      <c r="E9603" s="5">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114.95999999999998</v>
      </c>
    </row>
    <row r="9604" spans="1:22" ht="14.25" customHeight="1" x14ac:dyDescent="0.3">
      <c r="A9604" s="4">
        <v>9603</v>
      </c>
      <c r="B9604" s="4" t="s">
        <v>10727</v>
      </c>
      <c r="C9604" s="4">
        <f>YEAR(Data!$D9604)</f>
        <v>2011</v>
      </c>
      <c r="D9604" s="5">
        <v>40682</v>
      </c>
      <c r="E9604" s="5">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4">
        <v>9.234</v>
      </c>
    </row>
    <row r="9605" spans="1:22" ht="14.25" customHeight="1" x14ac:dyDescent="0.3">
      <c r="A9605" s="4">
        <v>9604</v>
      </c>
      <c r="B9605" s="4" t="s">
        <v>10728</v>
      </c>
      <c r="C9605" s="4">
        <f>YEAR(Data!$D9605)</f>
        <v>2013</v>
      </c>
      <c r="D9605" s="5">
        <v>41443</v>
      </c>
      <c r="E9605" s="5">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-213.55740000000006</v>
      </c>
    </row>
    <row r="9606" spans="1:22" ht="14.25" customHeight="1" x14ac:dyDescent="0.3">
      <c r="A9606" s="4">
        <v>9605</v>
      </c>
      <c r="B9606" s="4" t="s">
        <v>10729</v>
      </c>
      <c r="C9606" s="4">
        <f>YEAR(Data!$D9606)</f>
        <v>2012</v>
      </c>
      <c r="D9606" s="5">
        <v>41215</v>
      </c>
      <c r="E9606" s="5">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4">
        <v>55.36160000000001</v>
      </c>
    </row>
    <row r="9607" spans="1:22" ht="14.25" customHeight="1" x14ac:dyDescent="0.3">
      <c r="A9607" s="4">
        <v>9606</v>
      </c>
      <c r="B9607" s="4" t="s">
        <v>10732</v>
      </c>
      <c r="C9607" s="4">
        <f>YEAR(Data!$D9607)</f>
        <v>2014</v>
      </c>
      <c r="D9607" s="5">
        <v>41948</v>
      </c>
      <c r="E9607" s="5">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4">
        <v>-6.1879999999999988</v>
      </c>
    </row>
    <row r="9608" spans="1:22" ht="14.25" customHeight="1" x14ac:dyDescent="0.3">
      <c r="A9608" s="4">
        <v>9607</v>
      </c>
      <c r="B9608" s="4" t="s">
        <v>10732</v>
      </c>
      <c r="C9608" s="4">
        <f>YEAR(Data!$D9608)</f>
        <v>2014</v>
      </c>
      <c r="D9608" s="5">
        <v>41948</v>
      </c>
      <c r="E9608" s="5">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4">
        <v>-43.729199999999992</v>
      </c>
    </row>
    <row r="9609" spans="1:22" ht="14.25" customHeight="1" x14ac:dyDescent="0.3">
      <c r="A9609" s="4">
        <v>9608</v>
      </c>
      <c r="B9609" s="4" t="s">
        <v>10733</v>
      </c>
      <c r="C9609" s="4">
        <f>YEAR(Data!$D9609)</f>
        <v>2014</v>
      </c>
      <c r="D9609" s="5">
        <v>41979</v>
      </c>
      <c r="E9609" s="5">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4">
        <v>9.9359999999999999</v>
      </c>
    </row>
    <row r="9610" spans="1:22" ht="14.25" customHeight="1" x14ac:dyDescent="0.3">
      <c r="A9610" s="4">
        <v>9609</v>
      </c>
      <c r="B9610" s="4" t="s">
        <v>10733</v>
      </c>
      <c r="C9610" s="4">
        <f>YEAR(Data!$D9610)</f>
        <v>2014</v>
      </c>
      <c r="D9610" s="5">
        <v>41979</v>
      </c>
      <c r="E9610" s="5">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ht="14.25" customHeight="1" x14ac:dyDescent="0.3">
      <c r="A9611" s="4">
        <v>9610</v>
      </c>
      <c r="B9611" s="4" t="s">
        <v>10734</v>
      </c>
      <c r="C9611" s="4">
        <f>YEAR(Data!$D9611)</f>
        <v>2013</v>
      </c>
      <c r="D9611" s="5">
        <v>41411</v>
      </c>
      <c r="E9611" s="5">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4">
        <v>19.798799999999972</v>
      </c>
    </row>
    <row r="9612" spans="1:22" ht="14.25" customHeight="1" x14ac:dyDescent="0.3">
      <c r="A9612" s="4">
        <v>9611</v>
      </c>
      <c r="B9612" s="4" t="s">
        <v>10734</v>
      </c>
      <c r="C9612" s="4">
        <f>YEAR(Data!$D9612)</f>
        <v>2013</v>
      </c>
      <c r="D9612" s="5">
        <v>41411</v>
      </c>
      <c r="E9612" s="5">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ht="14.25" customHeight="1" x14ac:dyDescent="0.3">
      <c r="A9613" s="4">
        <v>9612</v>
      </c>
      <c r="B9613" s="4" t="s">
        <v>10735</v>
      </c>
      <c r="C9613" s="4">
        <f>YEAR(Data!$D9613)</f>
        <v>2014</v>
      </c>
      <c r="D9613" s="5">
        <v>41937</v>
      </c>
      <c r="E9613" s="5">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5.2559999999999993</v>
      </c>
    </row>
    <row r="9614" spans="1:22" ht="14.25" customHeight="1" x14ac:dyDescent="0.3">
      <c r="A9614" s="4">
        <v>9613</v>
      </c>
      <c r="B9614" s="4" t="s">
        <v>10736</v>
      </c>
      <c r="C9614" s="4">
        <f>YEAR(Data!$D9614)</f>
        <v>2013</v>
      </c>
      <c r="D9614" s="5">
        <v>41536</v>
      </c>
      <c r="E9614" s="5">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4">
        <v>23.998400000000004</v>
      </c>
    </row>
    <row r="9615" spans="1:22" ht="14.25" customHeight="1" x14ac:dyDescent="0.3">
      <c r="A9615" s="4">
        <v>9614</v>
      </c>
      <c r="B9615" s="4" t="s">
        <v>10737</v>
      </c>
      <c r="C9615" s="4">
        <f>YEAR(Data!$D9615)</f>
        <v>2011</v>
      </c>
      <c r="D9615" s="5">
        <v>40858</v>
      </c>
      <c r="E9615" s="5">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6.8939999999999984</v>
      </c>
    </row>
    <row r="9616" spans="1:22" ht="14.25" customHeight="1" x14ac:dyDescent="0.3">
      <c r="A9616" s="4">
        <v>9615</v>
      </c>
      <c r="B9616" s="4" t="s">
        <v>10737</v>
      </c>
      <c r="C9616" s="4">
        <f>YEAR(Data!$D9616)</f>
        <v>2011</v>
      </c>
      <c r="D9616" s="5">
        <v>40858</v>
      </c>
      <c r="E9616" s="5">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15.319499999999996</v>
      </c>
    </row>
    <row r="9617" spans="1:22" ht="14.25" customHeight="1" x14ac:dyDescent="0.3">
      <c r="A9617" s="4">
        <v>9616</v>
      </c>
      <c r="B9617" s="4" t="s">
        <v>10737</v>
      </c>
      <c r="C9617" s="4">
        <f>YEAR(Data!$D9617)</f>
        <v>2011</v>
      </c>
      <c r="D9617" s="5">
        <v>40858</v>
      </c>
      <c r="E9617" s="5">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ht="14.25" customHeight="1" x14ac:dyDescent="0.3">
      <c r="A9618" s="4">
        <v>9617</v>
      </c>
      <c r="B9618" s="4" t="s">
        <v>10738</v>
      </c>
      <c r="C9618" s="4">
        <f>YEAR(Data!$D9618)</f>
        <v>2013</v>
      </c>
      <c r="D9618" s="5">
        <v>41509</v>
      </c>
      <c r="E9618" s="5">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1.6703999999999999</v>
      </c>
    </row>
    <row r="9619" spans="1:22" ht="14.25" customHeight="1" x14ac:dyDescent="0.3">
      <c r="A9619" s="4">
        <v>9618</v>
      </c>
      <c r="B9619" s="4" t="s">
        <v>10739</v>
      </c>
      <c r="C9619" s="4">
        <f>YEAR(Data!$D9619)</f>
        <v>2014</v>
      </c>
      <c r="D9619" s="5">
        <v>41960</v>
      </c>
      <c r="E9619" s="5">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74.998499999999922</v>
      </c>
    </row>
    <row r="9620" spans="1:22" ht="14.25" customHeight="1" x14ac:dyDescent="0.3">
      <c r="A9620" s="4">
        <v>9619</v>
      </c>
      <c r="B9620" s="4" t="s">
        <v>10739</v>
      </c>
      <c r="C9620" s="4">
        <f>YEAR(Data!$D9620)</f>
        <v>2014</v>
      </c>
      <c r="D9620" s="5">
        <v>41960</v>
      </c>
      <c r="E9620" s="5">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5.3969999999999914</v>
      </c>
    </row>
    <row r="9621" spans="1:22" ht="14.25" customHeight="1" x14ac:dyDescent="0.3">
      <c r="A9621" s="4">
        <v>9620</v>
      </c>
      <c r="B9621" s="4" t="s">
        <v>10739</v>
      </c>
      <c r="C9621" s="4">
        <f>YEAR(Data!$D9621)</f>
        <v>2014</v>
      </c>
      <c r="D9621" s="5">
        <v>41960</v>
      </c>
      <c r="E9621" s="5">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4">
        <v>-1.7495000000000118</v>
      </c>
    </row>
    <row r="9622" spans="1:22" ht="14.25" customHeight="1" x14ac:dyDescent="0.3">
      <c r="A9622" s="4">
        <v>9621</v>
      </c>
      <c r="B9622" s="4" t="s">
        <v>10740</v>
      </c>
      <c r="C9622" s="4">
        <f>YEAR(Data!$D9622)</f>
        <v>2011</v>
      </c>
      <c r="D9622" s="5">
        <v>40812</v>
      </c>
      <c r="E9622" s="5">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4">
        <v>1.2527999999999988</v>
      </c>
    </row>
    <row r="9623" spans="1:22" ht="14.25" customHeight="1" x14ac:dyDescent="0.3">
      <c r="A9623" s="4">
        <v>9622</v>
      </c>
      <c r="B9623" s="4" t="s">
        <v>10740</v>
      </c>
      <c r="C9623" s="4">
        <f>YEAR(Data!$D9623)</f>
        <v>2011</v>
      </c>
      <c r="D9623" s="5">
        <v>40812</v>
      </c>
      <c r="E9623" s="5">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4">
        <v>0.47279999999999966</v>
      </c>
    </row>
    <row r="9624" spans="1:22" ht="14.25" customHeight="1" x14ac:dyDescent="0.3">
      <c r="A9624" s="4">
        <v>9623</v>
      </c>
      <c r="B9624" s="4" t="s">
        <v>10740</v>
      </c>
      <c r="C9624" s="4">
        <f>YEAR(Data!$D9624)</f>
        <v>2011</v>
      </c>
      <c r="D9624" s="5">
        <v>40812</v>
      </c>
      <c r="E9624" s="5">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4">
        <v>11.102399999999996</v>
      </c>
    </row>
    <row r="9625" spans="1:22" ht="14.25" customHeight="1" x14ac:dyDescent="0.3">
      <c r="A9625" s="4">
        <v>9624</v>
      </c>
      <c r="B9625" s="4" t="s">
        <v>10741</v>
      </c>
      <c r="C9625" s="4">
        <f>YEAR(Data!$D9625)</f>
        <v>2014</v>
      </c>
      <c r="D9625" s="5">
        <v>41820</v>
      </c>
      <c r="E9625" s="5">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4">
        <v>-54.549600000000012</v>
      </c>
    </row>
    <row r="9626" spans="1:22" ht="14.25" customHeight="1" x14ac:dyDescent="0.3">
      <c r="A9626" s="4">
        <v>9625</v>
      </c>
      <c r="B9626" s="4" t="s">
        <v>10741</v>
      </c>
      <c r="C9626" s="4">
        <f>YEAR(Data!$D9626)</f>
        <v>2014</v>
      </c>
      <c r="D9626" s="5">
        <v>41820</v>
      </c>
      <c r="E9626" s="5">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-39.511800000000036</v>
      </c>
    </row>
    <row r="9627" spans="1:22" ht="14.25" customHeight="1" x14ac:dyDescent="0.3">
      <c r="A9627" s="4">
        <v>9626</v>
      </c>
      <c r="B9627" s="4" t="s">
        <v>10741</v>
      </c>
      <c r="C9627" s="4">
        <f>YEAR(Data!$D9627)</f>
        <v>2014</v>
      </c>
      <c r="D9627" s="5">
        <v>41820</v>
      </c>
      <c r="E9627" s="5">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4">
        <v>-96.470399999999955</v>
      </c>
    </row>
    <row r="9628" spans="1:22" ht="14.25" customHeight="1" x14ac:dyDescent="0.3">
      <c r="A9628" s="4">
        <v>9627</v>
      </c>
      <c r="B9628" s="4" t="s">
        <v>10742</v>
      </c>
      <c r="C9628" s="4">
        <f>YEAR(Data!$D9628)</f>
        <v>2014</v>
      </c>
      <c r="D9628" s="5">
        <v>41906</v>
      </c>
      <c r="E9628" s="5">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4">
        <v>3.3524000000000003</v>
      </c>
    </row>
    <row r="9629" spans="1:22" ht="14.25" customHeight="1" x14ac:dyDescent="0.3">
      <c r="A9629" s="4">
        <v>9628</v>
      </c>
      <c r="B9629" s="4" t="s">
        <v>10743</v>
      </c>
      <c r="C9629" s="4">
        <f>YEAR(Data!$D9629)</f>
        <v>2011</v>
      </c>
      <c r="D9629" s="5">
        <v>40870</v>
      </c>
      <c r="E9629" s="5">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4">
        <v>6.7481999999999989</v>
      </c>
    </row>
    <row r="9630" spans="1:22" ht="14.25" customHeight="1" x14ac:dyDescent="0.3">
      <c r="A9630" s="4">
        <v>9629</v>
      </c>
      <c r="B9630" s="4" t="s">
        <v>10744</v>
      </c>
      <c r="C9630" s="4">
        <f>YEAR(Data!$D9630)</f>
        <v>2011</v>
      </c>
      <c r="D9630" s="5">
        <v>40557</v>
      </c>
      <c r="E9630" s="5">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ht="14.25" customHeight="1" x14ac:dyDescent="0.3">
      <c r="A9631" s="4">
        <v>9630</v>
      </c>
      <c r="B9631" s="4" t="s">
        <v>10744</v>
      </c>
      <c r="C9631" s="4">
        <f>YEAR(Data!$D9631)</f>
        <v>2011</v>
      </c>
      <c r="D9631" s="5">
        <v>40557</v>
      </c>
      <c r="E9631" s="5">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4">
        <v>-2.5212000000000003</v>
      </c>
    </row>
    <row r="9632" spans="1:22" ht="14.25" customHeight="1" x14ac:dyDescent="0.3">
      <c r="A9632" s="4">
        <v>9631</v>
      </c>
      <c r="B9632" s="4" t="s">
        <v>10745</v>
      </c>
      <c r="C9632" s="4">
        <f>YEAR(Data!$D9632)</f>
        <v>2013</v>
      </c>
      <c r="D9632" s="5">
        <v>41426</v>
      </c>
      <c r="E9632" s="5">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4">
        <v>2.3243999999999994</v>
      </c>
    </row>
    <row r="9633" spans="1:22" ht="14.25" customHeight="1" x14ac:dyDescent="0.3">
      <c r="A9633" s="4">
        <v>9632</v>
      </c>
      <c r="B9633" s="4" t="s">
        <v>10745</v>
      </c>
      <c r="C9633" s="4">
        <f>YEAR(Data!$D9633)</f>
        <v>2013</v>
      </c>
      <c r="D9633" s="5">
        <v>41426</v>
      </c>
      <c r="E9633" s="5">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4">
        <v>88.052999999999997</v>
      </c>
    </row>
    <row r="9634" spans="1:22" ht="14.25" customHeight="1" x14ac:dyDescent="0.3">
      <c r="A9634" s="4">
        <v>9633</v>
      </c>
      <c r="B9634" s="4" t="s">
        <v>10746</v>
      </c>
      <c r="C9634" s="4">
        <f>YEAR(Data!$D9634)</f>
        <v>2014</v>
      </c>
      <c r="D9634" s="5">
        <v>41684</v>
      </c>
      <c r="E9634" s="5">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38.975200000000008</v>
      </c>
    </row>
    <row r="9635" spans="1:22" ht="14.25" customHeight="1" x14ac:dyDescent="0.3">
      <c r="A9635" s="4">
        <v>9634</v>
      </c>
      <c r="B9635" s="4" t="s">
        <v>10747</v>
      </c>
      <c r="C9635" s="4">
        <f>YEAR(Data!$D9635)</f>
        <v>2011</v>
      </c>
      <c r="D9635" s="5">
        <v>40830</v>
      </c>
      <c r="E9635" s="5">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30.089999999999982</v>
      </c>
    </row>
    <row r="9636" spans="1:22" ht="14.25" customHeight="1" x14ac:dyDescent="0.3">
      <c r="A9636" s="4">
        <v>9635</v>
      </c>
      <c r="B9636" s="4" t="s">
        <v>10747</v>
      </c>
      <c r="C9636" s="4">
        <f>YEAR(Data!$D9636)</f>
        <v>2011</v>
      </c>
      <c r="D9636" s="5">
        <v>40830</v>
      </c>
      <c r="E9636" s="5">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22.246000000000006</v>
      </c>
    </row>
    <row r="9637" spans="1:22" ht="14.25" customHeight="1" x14ac:dyDescent="0.3">
      <c r="A9637" s="4">
        <v>9636</v>
      </c>
      <c r="B9637" s="4" t="s">
        <v>10747</v>
      </c>
      <c r="C9637" s="4">
        <f>YEAR(Data!$D9637)</f>
        <v>2011</v>
      </c>
      <c r="D9637" s="5">
        <v>40830</v>
      </c>
      <c r="E9637" s="5">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4">
        <v>260.61120000000017</v>
      </c>
    </row>
    <row r="9638" spans="1:22" ht="14.25" customHeight="1" x14ac:dyDescent="0.3">
      <c r="A9638" s="4">
        <v>9637</v>
      </c>
      <c r="B9638" s="4" t="s">
        <v>10748</v>
      </c>
      <c r="C9638" s="4">
        <f>YEAR(Data!$D9638)</f>
        <v>2011</v>
      </c>
      <c r="D9638" s="5">
        <v>40865</v>
      </c>
      <c r="E9638" s="5">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55.016000000000005</v>
      </c>
    </row>
    <row r="9639" spans="1:22" ht="14.25" customHeight="1" x14ac:dyDescent="0.3">
      <c r="A9639" s="4">
        <v>9638</v>
      </c>
      <c r="B9639" s="4" t="s">
        <v>10748</v>
      </c>
      <c r="C9639" s="4">
        <f>YEAR(Data!$D9639)</f>
        <v>2011</v>
      </c>
      <c r="D9639" s="5">
        <v>40865</v>
      </c>
      <c r="E9639" s="5">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94.926000000000045</v>
      </c>
    </row>
    <row r="9640" spans="1:22" ht="14.25" customHeight="1" x14ac:dyDescent="0.3">
      <c r="A9640" s="4">
        <v>9639</v>
      </c>
      <c r="B9640" s="4" t="s">
        <v>10749</v>
      </c>
      <c r="C9640" s="4">
        <f>YEAR(Data!$D9640)</f>
        <v>2014</v>
      </c>
      <c r="D9640" s="5">
        <v>41956</v>
      </c>
      <c r="E9640" s="5">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4">
        <v>5.6644000000000005</v>
      </c>
    </row>
    <row r="9641" spans="1:22" ht="14.25" customHeight="1" x14ac:dyDescent="0.3">
      <c r="A9641" s="4">
        <v>9640</v>
      </c>
      <c r="B9641" s="4" t="s">
        <v>10750</v>
      </c>
      <c r="C9641" s="4">
        <f>YEAR(Data!$D9641)</f>
        <v>2012</v>
      </c>
      <c r="D9641" s="5">
        <v>40936</v>
      </c>
      <c r="E9641" s="5">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-1862.3124000000003</v>
      </c>
    </row>
    <row r="9642" spans="1:22" ht="14.25" customHeight="1" x14ac:dyDescent="0.3">
      <c r="A9642" s="4">
        <v>9641</v>
      </c>
      <c r="B9642" s="4" t="s">
        <v>10751</v>
      </c>
      <c r="C9642" s="4">
        <f>YEAR(Data!$D9642)</f>
        <v>2011</v>
      </c>
      <c r="D9642" s="5">
        <v>40609</v>
      </c>
      <c r="E9642" s="5">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9.4989999999999988</v>
      </c>
    </row>
    <row r="9643" spans="1:22" ht="14.25" customHeight="1" x14ac:dyDescent="0.3">
      <c r="A9643" s="4">
        <v>9642</v>
      </c>
      <c r="B9643" s="4" t="s">
        <v>10751</v>
      </c>
      <c r="C9643" s="4">
        <f>YEAR(Data!$D9643)</f>
        <v>2011</v>
      </c>
      <c r="D9643" s="5">
        <v>40609</v>
      </c>
      <c r="E9643" s="5">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4">
        <v>0</v>
      </c>
    </row>
    <row r="9644" spans="1:22" ht="14.25" customHeight="1" x14ac:dyDescent="0.3">
      <c r="A9644" s="4">
        <v>9643</v>
      </c>
      <c r="B9644" s="4" t="s">
        <v>10751</v>
      </c>
      <c r="C9644" s="4">
        <f>YEAR(Data!$D9644)</f>
        <v>2011</v>
      </c>
      <c r="D9644" s="5">
        <v>40609</v>
      </c>
      <c r="E9644" s="5">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4">
        <v>21.835199999999986</v>
      </c>
    </row>
    <row r="9645" spans="1:22" ht="14.25" customHeight="1" x14ac:dyDescent="0.3">
      <c r="A9645" s="4">
        <v>9644</v>
      </c>
      <c r="B9645" s="4" t="s">
        <v>10751</v>
      </c>
      <c r="C9645" s="4">
        <f>YEAR(Data!$D9645)</f>
        <v>2011</v>
      </c>
      <c r="D9645" s="5">
        <v>40609</v>
      </c>
      <c r="E9645" s="5">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4">
        <v>54.17639999999993</v>
      </c>
    </row>
    <row r="9646" spans="1:22" ht="14.25" customHeight="1" x14ac:dyDescent="0.3">
      <c r="A9646" s="4">
        <v>9645</v>
      </c>
      <c r="B9646" s="4" t="s">
        <v>10752</v>
      </c>
      <c r="C9646" s="4">
        <f>YEAR(Data!$D9646)</f>
        <v>2014</v>
      </c>
      <c r="D9646" s="5">
        <v>41799</v>
      </c>
      <c r="E9646" s="5">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4">
        <v>12.312299999999993</v>
      </c>
    </row>
    <row r="9647" spans="1:22" ht="14.25" customHeight="1" x14ac:dyDescent="0.3">
      <c r="A9647" s="4">
        <v>9646</v>
      </c>
      <c r="B9647" s="4" t="s">
        <v>10752</v>
      </c>
      <c r="C9647" s="4">
        <f>YEAR(Data!$D9647)</f>
        <v>2014</v>
      </c>
      <c r="D9647" s="5">
        <v>41799</v>
      </c>
      <c r="E9647" s="5">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-8.3524000000000012</v>
      </c>
    </row>
    <row r="9648" spans="1:22" ht="14.25" customHeight="1" x14ac:dyDescent="0.3">
      <c r="A9648" s="4">
        <v>9647</v>
      </c>
      <c r="B9648" s="4" t="s">
        <v>10752</v>
      </c>
      <c r="C9648" s="4">
        <f>YEAR(Data!$D9648)</f>
        <v>2014</v>
      </c>
      <c r="D9648" s="5">
        <v>41799</v>
      </c>
      <c r="E9648" s="5">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4">
        <v>-48.391999999999982</v>
      </c>
    </row>
    <row r="9649" spans="1:22" ht="14.25" customHeight="1" x14ac:dyDescent="0.3">
      <c r="A9649" s="4">
        <v>9648</v>
      </c>
      <c r="B9649" s="4" t="s">
        <v>10753</v>
      </c>
      <c r="C9649" s="4">
        <f>YEAR(Data!$D9649)</f>
        <v>2011</v>
      </c>
      <c r="D9649" s="5">
        <v>40866</v>
      </c>
      <c r="E9649" s="5">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4">
        <v>57.501599999999996</v>
      </c>
    </row>
    <row r="9650" spans="1:22" ht="14.25" customHeight="1" x14ac:dyDescent="0.3">
      <c r="A9650" s="4">
        <v>9649</v>
      </c>
      <c r="B9650" s="4" t="s">
        <v>10753</v>
      </c>
      <c r="C9650" s="4">
        <f>YEAR(Data!$D9650)</f>
        <v>2011</v>
      </c>
      <c r="D9650" s="5">
        <v>40866</v>
      </c>
      <c r="E9650" s="5">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4">
        <v>78.951599999999999</v>
      </c>
    </row>
    <row r="9651" spans="1:22" ht="14.25" customHeight="1" x14ac:dyDescent="0.3">
      <c r="A9651" s="4">
        <v>9650</v>
      </c>
      <c r="B9651" s="4" t="s">
        <v>10755</v>
      </c>
      <c r="C9651" s="4">
        <f>YEAR(Data!$D9651)</f>
        <v>2013</v>
      </c>
      <c r="D9651" s="5">
        <v>41605</v>
      </c>
      <c r="E9651" s="5">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160.31359999999984</v>
      </c>
    </row>
    <row r="9652" spans="1:22" ht="14.25" customHeight="1" x14ac:dyDescent="0.3">
      <c r="A9652" s="4">
        <v>9651</v>
      </c>
      <c r="B9652" s="4" t="s">
        <v>10755</v>
      </c>
      <c r="C9652" s="4">
        <f>YEAR(Data!$D9652)</f>
        <v>2013</v>
      </c>
      <c r="D9652" s="5">
        <v>41605</v>
      </c>
      <c r="E9652" s="5">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4">
        <v>10.4076</v>
      </c>
    </row>
    <row r="9653" spans="1:22" ht="14.25" customHeight="1" x14ac:dyDescent="0.3">
      <c r="A9653" s="4">
        <v>9652</v>
      </c>
      <c r="B9653" s="4" t="s">
        <v>10755</v>
      </c>
      <c r="C9653" s="4">
        <f>YEAR(Data!$D9653)</f>
        <v>2013</v>
      </c>
      <c r="D9653" s="5">
        <v>41605</v>
      </c>
      <c r="E9653" s="5">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19.487999999999992</v>
      </c>
    </row>
    <row r="9654" spans="1:22" ht="14.25" customHeight="1" x14ac:dyDescent="0.3">
      <c r="A9654" s="4">
        <v>9653</v>
      </c>
      <c r="B9654" s="4" t="s">
        <v>10755</v>
      </c>
      <c r="C9654" s="4">
        <f>YEAR(Data!$D9654)</f>
        <v>2013</v>
      </c>
      <c r="D9654" s="5">
        <v>41605</v>
      </c>
      <c r="E9654" s="5">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ht="14.25" customHeight="1" x14ac:dyDescent="0.3">
      <c r="A9655" s="4">
        <v>9654</v>
      </c>
      <c r="B9655" s="4" t="s">
        <v>10756</v>
      </c>
      <c r="C9655" s="4">
        <f>YEAR(Data!$D9655)</f>
        <v>2014</v>
      </c>
      <c r="D9655" s="5">
        <v>41663</v>
      </c>
      <c r="E9655" s="5">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4">
        <v>11.997999999999998</v>
      </c>
    </row>
    <row r="9656" spans="1:22" ht="14.25" customHeight="1" x14ac:dyDescent="0.3">
      <c r="A9656" s="4">
        <v>9655</v>
      </c>
      <c r="B9656" s="4" t="s">
        <v>10756</v>
      </c>
      <c r="C9656" s="4">
        <f>YEAR(Data!$D9656)</f>
        <v>2014</v>
      </c>
      <c r="D9656" s="5">
        <v>41663</v>
      </c>
      <c r="E9656" s="5">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4">
        <v>-3.6212</v>
      </c>
    </row>
    <row r="9657" spans="1:22" ht="14.25" customHeight="1" x14ac:dyDescent="0.3">
      <c r="A9657" s="4">
        <v>9656</v>
      </c>
      <c r="B9657" s="4" t="s">
        <v>10757</v>
      </c>
      <c r="C9657" s="4">
        <f>YEAR(Data!$D9657)</f>
        <v>2011</v>
      </c>
      <c r="D9657" s="5">
        <v>40808</v>
      </c>
      <c r="E9657" s="5">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4">
        <v>35.078399999999995</v>
      </c>
    </row>
    <row r="9658" spans="1:22" ht="14.25" customHeight="1" x14ac:dyDescent="0.3">
      <c r="A9658" s="4">
        <v>9657</v>
      </c>
      <c r="B9658" s="4" t="s">
        <v>10757</v>
      </c>
      <c r="C9658" s="4">
        <f>YEAR(Data!$D9658)</f>
        <v>2011</v>
      </c>
      <c r="D9658" s="5">
        <v>40808</v>
      </c>
      <c r="E9658" s="5">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4">
        <v>1.3944000000000001</v>
      </c>
    </row>
    <row r="9659" spans="1:22" ht="14.25" customHeight="1" x14ac:dyDescent="0.3">
      <c r="A9659" s="4">
        <v>9658</v>
      </c>
      <c r="B9659" s="4" t="s">
        <v>10757</v>
      </c>
      <c r="C9659" s="4">
        <f>YEAR(Data!$D9659)</f>
        <v>2011</v>
      </c>
      <c r="D9659" s="5">
        <v>40808</v>
      </c>
      <c r="E9659" s="5">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4">
        <v>5.7376000000000005</v>
      </c>
    </row>
    <row r="9660" spans="1:22" ht="14.25" customHeight="1" x14ac:dyDescent="0.3">
      <c r="A9660" s="4">
        <v>9659</v>
      </c>
      <c r="B9660" s="4" t="s">
        <v>10757</v>
      </c>
      <c r="C9660" s="4">
        <f>YEAR(Data!$D9660)</f>
        <v>2011</v>
      </c>
      <c r="D9660" s="5">
        <v>40808</v>
      </c>
      <c r="E9660" s="5">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4">
        <v>83.709599999999966</v>
      </c>
    </row>
    <row r="9661" spans="1:22" ht="14.25" customHeight="1" x14ac:dyDescent="0.3">
      <c r="A9661" s="4">
        <v>9660</v>
      </c>
      <c r="B9661" s="4" t="s">
        <v>10758</v>
      </c>
      <c r="C9661" s="4">
        <f>YEAR(Data!$D9661)</f>
        <v>2011</v>
      </c>
      <c r="D9661" s="5">
        <v>40628</v>
      </c>
      <c r="E9661" s="5">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4">
        <v>9</v>
      </c>
    </row>
    <row r="9662" spans="1:22" ht="14.25" customHeight="1" x14ac:dyDescent="0.3">
      <c r="A9662" s="4">
        <v>9661</v>
      </c>
      <c r="B9662" s="4" t="s">
        <v>10759</v>
      </c>
      <c r="C9662" s="4">
        <f>YEAR(Data!$D9662)</f>
        <v>2013</v>
      </c>
      <c r="D9662" s="5">
        <v>41432</v>
      </c>
      <c r="E9662" s="5">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4">
        <v>226.79460000000006</v>
      </c>
    </row>
    <row r="9663" spans="1:22" ht="14.25" customHeight="1" x14ac:dyDescent="0.3">
      <c r="A9663" s="4">
        <v>9662</v>
      </c>
      <c r="B9663" s="4" t="s">
        <v>10759</v>
      </c>
      <c r="C9663" s="4">
        <f>YEAR(Data!$D9663)</f>
        <v>2013</v>
      </c>
      <c r="D9663" s="5">
        <v>41432</v>
      </c>
      <c r="E9663" s="5">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4">
        <v>3.7744</v>
      </c>
    </row>
    <row r="9664" spans="1:22" ht="14.25" customHeight="1" x14ac:dyDescent="0.3">
      <c r="A9664" s="4">
        <v>9663</v>
      </c>
      <c r="B9664" s="4" t="s">
        <v>10759</v>
      </c>
      <c r="C9664" s="4">
        <f>YEAR(Data!$D9664)</f>
        <v>2013</v>
      </c>
      <c r="D9664" s="5">
        <v>41432</v>
      </c>
      <c r="E9664" s="5">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4">
        <v>161.19000000000003</v>
      </c>
    </row>
    <row r="9665" spans="1:22" ht="14.25" customHeight="1" x14ac:dyDescent="0.3">
      <c r="A9665" s="4">
        <v>9664</v>
      </c>
      <c r="B9665" s="4" t="s">
        <v>10760</v>
      </c>
      <c r="C9665" s="4">
        <f>YEAR(Data!$D9665)</f>
        <v>2014</v>
      </c>
      <c r="D9665" s="5">
        <v>41883</v>
      </c>
      <c r="E9665" s="5">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4">
        <v>9.6974999999999838</v>
      </c>
    </row>
    <row r="9666" spans="1:22" ht="14.25" customHeight="1" x14ac:dyDescent="0.3">
      <c r="A9666" s="4">
        <v>9665</v>
      </c>
      <c r="B9666" s="4" t="s">
        <v>10761</v>
      </c>
      <c r="C9666" s="4">
        <f>YEAR(Data!$D9666)</f>
        <v>2012</v>
      </c>
      <c r="D9666" s="5">
        <v>41250</v>
      </c>
      <c r="E9666" s="5">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6.2208000000000006</v>
      </c>
    </row>
    <row r="9667" spans="1:22" ht="14.25" customHeight="1" x14ac:dyDescent="0.3">
      <c r="A9667" s="4">
        <v>9666</v>
      </c>
      <c r="B9667" s="4" t="s">
        <v>10762</v>
      </c>
      <c r="C9667" s="4">
        <f>YEAR(Data!$D9667)</f>
        <v>2014</v>
      </c>
      <c r="D9667" s="5">
        <v>41960</v>
      </c>
      <c r="E9667" s="5">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23.987999999999996</v>
      </c>
    </row>
    <row r="9668" spans="1:22" ht="14.25" customHeight="1" x14ac:dyDescent="0.3">
      <c r="A9668" s="4">
        <v>9667</v>
      </c>
      <c r="B9668" s="4" t="s">
        <v>10762</v>
      </c>
      <c r="C9668" s="4">
        <f>YEAR(Data!$D9668)</f>
        <v>2014</v>
      </c>
      <c r="D9668" s="5">
        <v>41960</v>
      </c>
      <c r="E9668" s="5">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4">
        <v>4.4711999999999996</v>
      </c>
    </row>
    <row r="9669" spans="1:22" ht="14.25" customHeight="1" x14ac:dyDescent="0.3">
      <c r="A9669" s="4">
        <v>9668</v>
      </c>
      <c r="B9669" s="4" t="s">
        <v>10763</v>
      </c>
      <c r="C9669" s="4">
        <f>YEAR(Data!$D9669)</f>
        <v>2013</v>
      </c>
      <c r="D9669" s="5">
        <v>41388</v>
      </c>
      <c r="E9669" s="5">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4">
        <v>6.5569000000000006</v>
      </c>
    </row>
    <row r="9670" spans="1:22" ht="14.25" customHeight="1" x14ac:dyDescent="0.3">
      <c r="A9670" s="4">
        <v>9669</v>
      </c>
      <c r="B9670" s="4" t="s">
        <v>10763</v>
      </c>
      <c r="C9670" s="4">
        <f>YEAR(Data!$D9670)</f>
        <v>2013</v>
      </c>
      <c r="D9670" s="5">
        <v>41388</v>
      </c>
      <c r="E9670" s="5">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4">
        <v>35.984999999999999</v>
      </c>
    </row>
    <row r="9671" spans="1:22" ht="14.25" customHeight="1" x14ac:dyDescent="0.3">
      <c r="A9671" s="4">
        <v>9670</v>
      </c>
      <c r="B9671" s="4" t="s">
        <v>10765</v>
      </c>
      <c r="C9671" s="4">
        <f>YEAR(Data!$D9671)</f>
        <v>2014</v>
      </c>
      <c r="D9671" s="5">
        <v>41732</v>
      </c>
      <c r="E9671" s="5">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4">
        <v>6.8723999999999998</v>
      </c>
    </row>
    <row r="9672" spans="1:22" ht="14.25" customHeight="1" x14ac:dyDescent="0.3">
      <c r="A9672" s="4">
        <v>9671</v>
      </c>
      <c r="B9672" s="4" t="s">
        <v>10766</v>
      </c>
      <c r="C9672" s="4">
        <f>YEAR(Data!$D9672)</f>
        <v>2012</v>
      </c>
      <c r="D9672" s="5">
        <v>41134</v>
      </c>
      <c r="E9672" s="5">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8.0849999999999973</v>
      </c>
    </row>
    <row r="9673" spans="1:22" ht="14.25" customHeight="1" x14ac:dyDescent="0.3">
      <c r="A9673" s="4">
        <v>9672</v>
      </c>
      <c r="B9673" s="4" t="s">
        <v>10767</v>
      </c>
      <c r="C9673" s="4">
        <f>YEAR(Data!$D9673)</f>
        <v>2014</v>
      </c>
      <c r="D9673" s="5">
        <v>41957</v>
      </c>
      <c r="E9673" s="5">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ht="14.25" customHeight="1" x14ac:dyDescent="0.3">
      <c r="A9674" s="4">
        <v>9673</v>
      </c>
      <c r="B9674" s="4" t="s">
        <v>10768</v>
      </c>
      <c r="C9674" s="4">
        <f>YEAR(Data!$D9674)</f>
        <v>2013</v>
      </c>
      <c r="D9674" s="5">
        <v>41632</v>
      </c>
      <c r="E9674" s="5">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4">
        <v>2.6892000000000005</v>
      </c>
    </row>
    <row r="9675" spans="1:22" ht="14.25" customHeight="1" x14ac:dyDescent="0.3">
      <c r="A9675" s="4">
        <v>9674</v>
      </c>
      <c r="B9675" s="4" t="s">
        <v>10768</v>
      </c>
      <c r="C9675" s="4">
        <f>YEAR(Data!$D9675)</f>
        <v>2013</v>
      </c>
      <c r="D9675" s="5">
        <v>41632</v>
      </c>
      <c r="E9675" s="5">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4">
        <v>-374.99250000000006</v>
      </c>
    </row>
    <row r="9676" spans="1:22" ht="14.25" customHeight="1" x14ac:dyDescent="0.3">
      <c r="A9676" s="4">
        <v>9675</v>
      </c>
      <c r="B9676" s="4" t="s">
        <v>10771</v>
      </c>
      <c r="C9676" s="4">
        <f>YEAR(Data!$D9676)</f>
        <v>2011</v>
      </c>
      <c r="D9676" s="5">
        <v>40746</v>
      </c>
      <c r="E9676" s="5">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4">
        <v>1.331599999999999</v>
      </c>
    </row>
    <row r="9677" spans="1:22" ht="14.25" customHeight="1" x14ac:dyDescent="0.3">
      <c r="A9677" s="4">
        <v>9676</v>
      </c>
      <c r="B9677" s="4" t="s">
        <v>10772</v>
      </c>
      <c r="C9677" s="4">
        <f>YEAR(Data!$D9677)</f>
        <v>2013</v>
      </c>
      <c r="D9677" s="5">
        <v>41401</v>
      </c>
      <c r="E9677" s="5">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4">
        <v>14.143999999999998</v>
      </c>
    </row>
    <row r="9678" spans="1:22" ht="14.25" customHeight="1" x14ac:dyDescent="0.3">
      <c r="A9678" s="4">
        <v>9677</v>
      </c>
      <c r="B9678" s="4" t="s">
        <v>10773</v>
      </c>
      <c r="C9678" s="4">
        <f>YEAR(Data!$D9678)</f>
        <v>2011</v>
      </c>
      <c r="D9678" s="5">
        <v>40875</v>
      </c>
      <c r="E9678" s="5">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29.449199999999998</v>
      </c>
    </row>
    <row r="9679" spans="1:22" ht="14.25" customHeight="1" x14ac:dyDescent="0.3">
      <c r="A9679" s="4">
        <v>9678</v>
      </c>
      <c r="B9679" s="4" t="s">
        <v>10774</v>
      </c>
      <c r="C9679" s="4">
        <f>YEAR(Data!$D9679)</f>
        <v>2013</v>
      </c>
      <c r="D9679" s="5">
        <v>41383</v>
      </c>
      <c r="E9679" s="5">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v>
      </c>
    </row>
    <row r="9680" spans="1:22" ht="14.25" customHeight="1" x14ac:dyDescent="0.3">
      <c r="A9680" s="4">
        <v>9679</v>
      </c>
      <c r="B9680" s="4" t="s">
        <v>10774</v>
      </c>
      <c r="C9680" s="4">
        <f>YEAR(Data!$D9680)</f>
        <v>2013</v>
      </c>
      <c r="D9680" s="5">
        <v>41383</v>
      </c>
      <c r="E9680" s="5">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4">
        <v>1.8468</v>
      </c>
    </row>
    <row r="9681" spans="1:22" ht="14.25" customHeight="1" x14ac:dyDescent="0.3">
      <c r="A9681" s="4">
        <v>9680</v>
      </c>
      <c r="B9681" s="4" t="s">
        <v>10775</v>
      </c>
      <c r="C9681" s="4">
        <f>YEAR(Data!$D9681)</f>
        <v>2012</v>
      </c>
      <c r="D9681" s="5">
        <v>41270</v>
      </c>
      <c r="E9681" s="5">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61.38900000000001</v>
      </c>
    </row>
    <row r="9682" spans="1:22" ht="14.25" customHeight="1" x14ac:dyDescent="0.3">
      <c r="A9682" s="4">
        <v>9681</v>
      </c>
      <c r="B9682" s="4" t="s">
        <v>10775</v>
      </c>
      <c r="C9682" s="4">
        <f>YEAR(Data!$D9682)</f>
        <v>2012</v>
      </c>
      <c r="D9682" s="5">
        <v>41270</v>
      </c>
      <c r="E9682" s="5">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75.167999999999921</v>
      </c>
    </row>
    <row r="9683" spans="1:22" ht="14.25" customHeight="1" x14ac:dyDescent="0.3">
      <c r="A9683" s="4">
        <v>9682</v>
      </c>
      <c r="B9683" s="4" t="s">
        <v>10776</v>
      </c>
      <c r="C9683" s="4">
        <f>YEAR(Data!$D9683)</f>
        <v>2014</v>
      </c>
      <c r="D9683" s="5">
        <v>41987</v>
      </c>
      <c r="E9683" s="5">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4">
        <v>4.2336</v>
      </c>
    </row>
    <row r="9684" spans="1:22" ht="14.25" customHeight="1" x14ac:dyDescent="0.3">
      <c r="A9684" s="4">
        <v>9683</v>
      </c>
      <c r="B9684" s="4" t="s">
        <v>10776</v>
      </c>
      <c r="C9684" s="4">
        <f>YEAR(Data!$D9684)</f>
        <v>2014</v>
      </c>
      <c r="D9684" s="5">
        <v>41987</v>
      </c>
      <c r="E9684" s="5">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ht="14.25" customHeight="1" x14ac:dyDescent="0.3">
      <c r="A9685" s="4">
        <v>9684</v>
      </c>
      <c r="B9685" s="4" t="s">
        <v>10776</v>
      </c>
      <c r="C9685" s="4">
        <f>YEAR(Data!$D9685)</f>
        <v>2014</v>
      </c>
      <c r="D9685" s="5">
        <v>41987</v>
      </c>
      <c r="E9685" s="5">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ht="14.25" customHeight="1" x14ac:dyDescent="0.3">
      <c r="A9686" s="4">
        <v>9685</v>
      </c>
      <c r="B9686" s="4" t="s">
        <v>10776</v>
      </c>
      <c r="C9686" s="4">
        <f>YEAR(Data!$D9686)</f>
        <v>2014</v>
      </c>
      <c r="D9686" s="5">
        <v>41987</v>
      </c>
      <c r="E9686" s="5">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4">
        <v>6.3504000000000005</v>
      </c>
    </row>
    <row r="9687" spans="1:22" ht="14.25" customHeight="1" x14ac:dyDescent="0.3">
      <c r="A9687" s="4">
        <v>9686</v>
      </c>
      <c r="B9687" s="4" t="s">
        <v>10777</v>
      </c>
      <c r="C9687" s="4">
        <f>YEAR(Data!$D9687)</f>
        <v>2014</v>
      </c>
      <c r="D9687" s="5">
        <v>41642</v>
      </c>
      <c r="E9687" s="5">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4">
        <v>5.8064999999999998</v>
      </c>
    </row>
    <row r="9688" spans="1:22" ht="14.25" customHeight="1" x14ac:dyDescent="0.3">
      <c r="A9688" s="4">
        <v>9687</v>
      </c>
      <c r="B9688" s="4" t="s">
        <v>10778</v>
      </c>
      <c r="C9688" s="4">
        <f>YEAR(Data!$D9688)</f>
        <v>2014</v>
      </c>
      <c r="D9688" s="5">
        <v>41790</v>
      </c>
      <c r="E9688" s="5">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4">
        <v>10.178999999999997</v>
      </c>
    </row>
    <row r="9689" spans="1:22" ht="14.25" customHeight="1" x14ac:dyDescent="0.3">
      <c r="A9689" s="4">
        <v>9688</v>
      </c>
      <c r="B9689" s="4" t="s">
        <v>10779</v>
      </c>
      <c r="C9689" s="4">
        <f>YEAR(Data!$D9689)</f>
        <v>2014</v>
      </c>
      <c r="D9689" s="5">
        <v>41913</v>
      </c>
      <c r="E9689" s="5">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4">
        <v>-17.469000000000005</v>
      </c>
    </row>
    <row r="9690" spans="1:22" ht="14.25" customHeight="1" x14ac:dyDescent="0.3">
      <c r="A9690" s="4">
        <v>9689</v>
      </c>
      <c r="B9690" s="4" t="s">
        <v>10780</v>
      </c>
      <c r="C9690" s="4">
        <f>YEAR(Data!$D9690)</f>
        <v>2014</v>
      </c>
      <c r="D9690" s="5">
        <v>41811</v>
      </c>
      <c r="E9690" s="5">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4">
        <v>15.552000000000001</v>
      </c>
    </row>
    <row r="9691" spans="1:22" ht="14.25" customHeight="1" x14ac:dyDescent="0.3">
      <c r="A9691" s="4">
        <v>9690</v>
      </c>
      <c r="B9691" s="4" t="s">
        <v>10780</v>
      </c>
      <c r="C9691" s="4">
        <f>YEAR(Data!$D9691)</f>
        <v>2014</v>
      </c>
      <c r="D9691" s="5">
        <v>41811</v>
      </c>
      <c r="E9691" s="5">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4">
        <v>125.99000000000001</v>
      </c>
    </row>
    <row r="9692" spans="1:22" ht="14.25" customHeight="1" x14ac:dyDescent="0.3">
      <c r="A9692" s="4">
        <v>9691</v>
      </c>
      <c r="B9692" s="4" t="s">
        <v>10781</v>
      </c>
      <c r="C9692" s="4">
        <f>YEAR(Data!$D9692)</f>
        <v>2014</v>
      </c>
      <c r="D9692" s="5">
        <v>41734</v>
      </c>
      <c r="E9692" s="5">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ht="14.25" customHeight="1" x14ac:dyDescent="0.3">
      <c r="A9693" s="4">
        <v>9692</v>
      </c>
      <c r="B9693" s="4" t="s">
        <v>10782</v>
      </c>
      <c r="C9693" s="4">
        <f>YEAR(Data!$D9693)</f>
        <v>2012</v>
      </c>
      <c r="D9693" s="5">
        <v>41226</v>
      </c>
      <c r="E9693" s="5">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-18.058800000000076</v>
      </c>
    </row>
    <row r="9694" spans="1:22" ht="14.25" customHeight="1" x14ac:dyDescent="0.3">
      <c r="A9694" s="4">
        <v>9693</v>
      </c>
      <c r="B9694" s="4" t="s">
        <v>10783</v>
      </c>
      <c r="C9694" s="4">
        <f>YEAR(Data!$D9694)</f>
        <v>2012</v>
      </c>
      <c r="D9694" s="5">
        <v>41149</v>
      </c>
      <c r="E9694" s="5">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4">
        <v>122.2936</v>
      </c>
    </row>
    <row r="9695" spans="1:22" ht="14.25" customHeight="1" x14ac:dyDescent="0.3">
      <c r="A9695" s="4">
        <v>9694</v>
      </c>
      <c r="B9695" s="4" t="s">
        <v>10784</v>
      </c>
      <c r="C9695" s="4">
        <f>YEAR(Data!$D9695)</f>
        <v>2014</v>
      </c>
      <c r="D9695" s="5">
        <v>41907</v>
      </c>
      <c r="E9695" s="5">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15.229199999999999</v>
      </c>
    </row>
    <row r="9696" spans="1:22" ht="14.25" customHeight="1" x14ac:dyDescent="0.3">
      <c r="A9696" s="4">
        <v>9695</v>
      </c>
      <c r="B9696" s="4" t="s">
        <v>10784</v>
      </c>
      <c r="C9696" s="4">
        <f>YEAR(Data!$D9696)</f>
        <v>2014</v>
      </c>
      <c r="D9696" s="5">
        <v>41907</v>
      </c>
      <c r="E9696" s="5">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2.1899999999999995</v>
      </c>
    </row>
    <row r="9697" spans="1:22" ht="14.25" customHeight="1" x14ac:dyDescent="0.3">
      <c r="A9697" s="4">
        <v>9696</v>
      </c>
      <c r="B9697" s="4" t="s">
        <v>10785</v>
      </c>
      <c r="C9697" s="4">
        <f>YEAR(Data!$D9697)</f>
        <v>2013</v>
      </c>
      <c r="D9697" s="5">
        <v>41620</v>
      </c>
      <c r="E9697" s="5">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9.1919999999999931</v>
      </c>
    </row>
    <row r="9698" spans="1:22" ht="14.25" customHeight="1" x14ac:dyDescent="0.3">
      <c r="A9698" s="4">
        <v>9697</v>
      </c>
      <c r="B9698" s="4" t="s">
        <v>10786</v>
      </c>
      <c r="C9698" s="4">
        <f>YEAR(Data!$D9698)</f>
        <v>2011</v>
      </c>
      <c r="D9698" s="5">
        <v>40704</v>
      </c>
      <c r="E9698" s="5">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ht="14.25" customHeight="1" x14ac:dyDescent="0.3">
      <c r="A9699" s="4">
        <v>9698</v>
      </c>
      <c r="B9699" s="4" t="s">
        <v>10787</v>
      </c>
      <c r="C9699" s="4">
        <f>YEAR(Data!$D9699)</f>
        <v>2013</v>
      </c>
      <c r="D9699" s="5">
        <v>41345</v>
      </c>
      <c r="E9699" s="5">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4">
        <v>9.48</v>
      </c>
    </row>
    <row r="9700" spans="1:22" ht="14.25" customHeight="1" x14ac:dyDescent="0.3">
      <c r="A9700" s="4">
        <v>9699</v>
      </c>
      <c r="B9700" s="4" t="s">
        <v>10788</v>
      </c>
      <c r="C9700" s="4">
        <f>YEAR(Data!$D9700)</f>
        <v>2014</v>
      </c>
      <c r="D9700" s="5">
        <v>41989</v>
      </c>
      <c r="E9700" s="5">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4">
        <v>10.7301</v>
      </c>
    </row>
    <row r="9701" spans="1:22" ht="14.25" customHeight="1" x14ac:dyDescent="0.3">
      <c r="A9701" s="4">
        <v>9700</v>
      </c>
      <c r="B9701" s="4" t="s">
        <v>10788</v>
      </c>
      <c r="C9701" s="4">
        <f>YEAR(Data!$D9701)</f>
        <v>2014</v>
      </c>
      <c r="D9701" s="5">
        <v>41989</v>
      </c>
      <c r="E9701" s="5">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4">
        <v>16.295999999999999</v>
      </c>
    </row>
    <row r="9702" spans="1:22" ht="14.25" customHeight="1" x14ac:dyDescent="0.3">
      <c r="A9702" s="4">
        <v>9701</v>
      </c>
      <c r="B9702" s="4" t="s">
        <v>10788</v>
      </c>
      <c r="C9702" s="4">
        <f>YEAR(Data!$D9702)</f>
        <v>2014</v>
      </c>
      <c r="D9702" s="5">
        <v>41989</v>
      </c>
      <c r="E9702" s="5">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4">
        <v>14.758199999999995</v>
      </c>
    </row>
    <row r="9703" spans="1:22" ht="14.25" customHeight="1" x14ac:dyDescent="0.3">
      <c r="A9703" s="4">
        <v>9702</v>
      </c>
      <c r="B9703" s="4" t="s">
        <v>10789</v>
      </c>
      <c r="C9703" s="4">
        <f>YEAR(Data!$D9703)</f>
        <v>2013</v>
      </c>
      <c r="D9703" s="5">
        <v>41578</v>
      </c>
      <c r="E9703" s="5">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4">
        <v>1.1945999999999999</v>
      </c>
    </row>
    <row r="9704" spans="1:22" ht="14.25" customHeight="1" x14ac:dyDescent="0.3">
      <c r="A9704" s="4">
        <v>9703</v>
      </c>
      <c r="B9704" s="4" t="s">
        <v>10791</v>
      </c>
      <c r="C9704" s="4">
        <f>YEAR(Data!$D9704)</f>
        <v>2014</v>
      </c>
      <c r="D9704" s="5">
        <v>41852</v>
      </c>
      <c r="E9704" s="5">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5.5391999999999992</v>
      </c>
    </row>
    <row r="9705" spans="1:22" ht="14.25" customHeight="1" x14ac:dyDescent="0.3">
      <c r="A9705" s="4">
        <v>9704</v>
      </c>
      <c r="B9705" s="4" t="s">
        <v>10791</v>
      </c>
      <c r="C9705" s="4">
        <f>YEAR(Data!$D9705)</f>
        <v>2014</v>
      </c>
      <c r="D9705" s="5">
        <v>41852</v>
      </c>
      <c r="E9705" s="5">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ht="14.25" customHeight="1" x14ac:dyDescent="0.3">
      <c r="A9706" s="4">
        <v>9705</v>
      </c>
      <c r="B9706" s="4" t="s">
        <v>10791</v>
      </c>
      <c r="C9706" s="4">
        <f>YEAR(Data!$D9706)</f>
        <v>2014</v>
      </c>
      <c r="D9706" s="5">
        <v>41852</v>
      </c>
      <c r="E9706" s="5">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4">
        <v>5.3948999999999998</v>
      </c>
    </row>
    <row r="9707" spans="1:22" ht="14.25" customHeight="1" x14ac:dyDescent="0.3">
      <c r="A9707" s="4">
        <v>9706</v>
      </c>
      <c r="B9707" s="4" t="s">
        <v>10792</v>
      </c>
      <c r="C9707" s="4">
        <f>YEAR(Data!$D9707)</f>
        <v>2014</v>
      </c>
      <c r="D9707" s="5">
        <v>41932</v>
      </c>
      <c r="E9707" s="5">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4">
        <v>13.868400000000001</v>
      </c>
    </row>
    <row r="9708" spans="1:22" ht="14.25" customHeight="1" x14ac:dyDescent="0.3">
      <c r="A9708" s="4">
        <v>9707</v>
      </c>
      <c r="B9708" s="4" t="s">
        <v>10793</v>
      </c>
      <c r="C9708" s="4">
        <f>YEAR(Data!$D9708)</f>
        <v>2013</v>
      </c>
      <c r="D9708" s="5">
        <v>41569</v>
      </c>
      <c r="E9708" s="5">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4">
        <v>12.106799999999993</v>
      </c>
    </row>
    <row r="9709" spans="1:22" ht="14.25" customHeight="1" x14ac:dyDescent="0.3">
      <c r="A9709" s="4">
        <v>9708</v>
      </c>
      <c r="B9709" s="4" t="s">
        <v>10793</v>
      </c>
      <c r="C9709" s="4">
        <f>YEAR(Data!$D9709)</f>
        <v>2013</v>
      </c>
      <c r="D9709" s="5">
        <v>41569</v>
      </c>
      <c r="E9709" s="5">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ht="14.25" customHeight="1" x14ac:dyDescent="0.3">
      <c r="A9710" s="4">
        <v>9709</v>
      </c>
      <c r="B9710" s="4" t="s">
        <v>10793</v>
      </c>
      <c r="C9710" s="4">
        <f>YEAR(Data!$D9710)</f>
        <v>2013</v>
      </c>
      <c r="D9710" s="5">
        <v>41569</v>
      </c>
      <c r="E9710" s="5">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4">
        <v>5.5888000000000009</v>
      </c>
    </row>
    <row r="9711" spans="1:22" ht="14.25" customHeight="1" x14ac:dyDescent="0.3">
      <c r="A9711" s="4">
        <v>9710</v>
      </c>
      <c r="B9711" s="4" t="s">
        <v>10793</v>
      </c>
      <c r="C9711" s="4">
        <f>YEAR(Data!$D9711)</f>
        <v>2013</v>
      </c>
      <c r="D9711" s="5">
        <v>41569</v>
      </c>
      <c r="E9711" s="5">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3.4091999999999842</v>
      </c>
    </row>
    <row r="9712" spans="1:22" ht="14.25" customHeight="1" x14ac:dyDescent="0.3">
      <c r="A9712" s="4">
        <v>9711</v>
      </c>
      <c r="B9712" s="4" t="s">
        <v>10794</v>
      </c>
      <c r="C9712" s="4">
        <f>YEAR(Data!$D9712)</f>
        <v>2011</v>
      </c>
      <c r="D9712" s="5">
        <v>40852</v>
      </c>
      <c r="E9712" s="5">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4">
        <v>-34.196000000000026</v>
      </c>
    </row>
    <row r="9713" spans="1:22" ht="14.25" customHeight="1" x14ac:dyDescent="0.3">
      <c r="A9713" s="4">
        <v>9712</v>
      </c>
      <c r="B9713" s="4" t="s">
        <v>10794</v>
      </c>
      <c r="C9713" s="4">
        <f>YEAR(Data!$D9713)</f>
        <v>2011</v>
      </c>
      <c r="D9713" s="5">
        <v>40852</v>
      </c>
      <c r="E9713" s="5">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-8.7959999999999958</v>
      </c>
    </row>
    <row r="9714" spans="1:22" ht="14.25" customHeight="1" x14ac:dyDescent="0.3">
      <c r="A9714" s="4">
        <v>9713</v>
      </c>
      <c r="B9714" s="4" t="s">
        <v>10794</v>
      </c>
      <c r="C9714" s="4">
        <f>YEAR(Data!$D9714)</f>
        <v>2011</v>
      </c>
      <c r="D9714" s="5">
        <v>40852</v>
      </c>
      <c r="E9714" s="5">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ht="14.25" customHeight="1" x14ac:dyDescent="0.3">
      <c r="A9715" s="4">
        <v>9714</v>
      </c>
      <c r="B9715" s="4" t="s">
        <v>10794</v>
      </c>
      <c r="C9715" s="4">
        <f>YEAR(Data!$D9715)</f>
        <v>2011</v>
      </c>
      <c r="D9715" s="5">
        <v>40852</v>
      </c>
      <c r="E9715" s="5">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-6.4450000000000021</v>
      </c>
    </row>
    <row r="9716" spans="1:22" ht="14.25" customHeight="1" x14ac:dyDescent="0.3">
      <c r="A9716" s="4">
        <v>9715</v>
      </c>
      <c r="B9716" s="4" t="s">
        <v>10794</v>
      </c>
      <c r="C9716" s="4">
        <f>YEAR(Data!$D9716)</f>
        <v>2011</v>
      </c>
      <c r="D9716" s="5">
        <v>40852</v>
      </c>
      <c r="E9716" s="5">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4">
        <v>16.794600000000003</v>
      </c>
    </row>
    <row r="9717" spans="1:22" ht="14.25" customHeight="1" x14ac:dyDescent="0.3">
      <c r="A9717" s="4">
        <v>9716</v>
      </c>
      <c r="B9717" s="4" t="s">
        <v>10795</v>
      </c>
      <c r="C9717" s="4">
        <f>YEAR(Data!$D9717)</f>
        <v>2013</v>
      </c>
      <c r="D9717" s="5">
        <v>41586</v>
      </c>
      <c r="E9717" s="5">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20.154400000000003</v>
      </c>
    </row>
    <row r="9718" spans="1:22" ht="14.25" customHeight="1" x14ac:dyDescent="0.3">
      <c r="A9718" s="4">
        <v>9717</v>
      </c>
      <c r="B9718" s="4" t="s">
        <v>10796</v>
      </c>
      <c r="C9718" s="4">
        <f>YEAR(Data!$D9718)</f>
        <v>2013</v>
      </c>
      <c r="D9718" s="5">
        <v>41499</v>
      </c>
      <c r="E9718" s="5">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4">
        <v>2.7984000000000027</v>
      </c>
    </row>
    <row r="9719" spans="1:22" ht="14.25" customHeight="1" x14ac:dyDescent="0.3">
      <c r="A9719" s="4">
        <v>9718</v>
      </c>
      <c r="B9719" s="4" t="s">
        <v>10797</v>
      </c>
      <c r="C9719" s="4">
        <f>YEAR(Data!$D9719)</f>
        <v>2013</v>
      </c>
      <c r="D9719" s="5">
        <v>41425</v>
      </c>
      <c r="E9719" s="5">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7.9960000000000058</v>
      </c>
    </row>
    <row r="9720" spans="1:22" ht="14.25" customHeight="1" x14ac:dyDescent="0.3">
      <c r="A9720" s="4">
        <v>9719</v>
      </c>
      <c r="B9720" s="4" t="s">
        <v>10797</v>
      </c>
      <c r="C9720" s="4">
        <f>YEAR(Data!$D9720)</f>
        <v>2013</v>
      </c>
      <c r="D9720" s="5">
        <v>41425</v>
      </c>
      <c r="E9720" s="5">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11.198000000000015</v>
      </c>
    </row>
    <row r="9721" spans="1:22" ht="14.25" customHeight="1" x14ac:dyDescent="0.3">
      <c r="A9721" s="4">
        <v>9720</v>
      </c>
      <c r="B9721" s="4" t="s">
        <v>10798</v>
      </c>
      <c r="C9721" s="4">
        <f>YEAR(Data!$D9721)</f>
        <v>2014</v>
      </c>
      <c r="D9721" s="5">
        <v>41956</v>
      </c>
      <c r="E9721" s="5">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ht="14.25" customHeight="1" x14ac:dyDescent="0.3">
      <c r="A9722" s="4">
        <v>9721</v>
      </c>
      <c r="B9722" s="4" t="s">
        <v>10799</v>
      </c>
      <c r="C9722" s="4">
        <f>YEAR(Data!$D9722)</f>
        <v>2013</v>
      </c>
      <c r="D9722" s="5">
        <v>41540</v>
      </c>
      <c r="E9722" s="5">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4">
        <v>7.5840000000000014</v>
      </c>
    </row>
    <row r="9723" spans="1:22" ht="14.25" customHeight="1" x14ac:dyDescent="0.3">
      <c r="A9723" s="4">
        <v>9722</v>
      </c>
      <c r="B9723" s="4" t="s">
        <v>10800</v>
      </c>
      <c r="C9723" s="4">
        <f>YEAR(Data!$D9723)</f>
        <v>2013</v>
      </c>
      <c r="D9723" s="5">
        <v>41321</v>
      </c>
      <c r="E9723" s="5">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4">
        <v>39.923399999999994</v>
      </c>
    </row>
    <row r="9724" spans="1:22" ht="14.25" customHeight="1" x14ac:dyDescent="0.3">
      <c r="A9724" s="4">
        <v>9723</v>
      </c>
      <c r="B9724" s="4" t="s">
        <v>10800</v>
      </c>
      <c r="C9724" s="4">
        <f>YEAR(Data!$D9724)</f>
        <v>2013</v>
      </c>
      <c r="D9724" s="5">
        <v>41321</v>
      </c>
      <c r="E9724" s="5">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39.586800000000011</v>
      </c>
    </row>
    <row r="9725" spans="1:22" ht="14.25" customHeight="1" x14ac:dyDescent="0.3">
      <c r="A9725" s="4">
        <v>9724</v>
      </c>
      <c r="B9725" s="4" t="s">
        <v>10801</v>
      </c>
      <c r="C9725" s="4">
        <f>YEAR(Data!$D9725)</f>
        <v>2011</v>
      </c>
      <c r="D9725" s="5">
        <v>40899</v>
      </c>
      <c r="E9725" s="5">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4">
        <v>100.14029999999998</v>
      </c>
    </row>
    <row r="9726" spans="1:22" ht="14.25" customHeight="1" x14ac:dyDescent="0.3">
      <c r="A9726" s="4">
        <v>9725</v>
      </c>
      <c r="B9726" s="4" t="s">
        <v>10802</v>
      </c>
      <c r="C9726" s="4">
        <f>YEAR(Data!$D9726)</f>
        <v>2012</v>
      </c>
      <c r="D9726" s="5">
        <v>41248</v>
      </c>
      <c r="E9726" s="5">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ht="14.25" customHeight="1" x14ac:dyDescent="0.3">
      <c r="A9727" s="4">
        <v>9726</v>
      </c>
      <c r="B9727" s="4" t="s">
        <v>10803</v>
      </c>
      <c r="C9727" s="4">
        <f>YEAR(Data!$D9727)</f>
        <v>2014</v>
      </c>
      <c r="D9727" s="5">
        <v>41900</v>
      </c>
      <c r="E9727" s="5">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4">
        <v>37.787400000000005</v>
      </c>
    </row>
    <row r="9728" spans="1:22" ht="14.25" customHeight="1" x14ac:dyDescent="0.3">
      <c r="A9728" s="4">
        <v>9727</v>
      </c>
      <c r="B9728" s="4" t="s">
        <v>10804</v>
      </c>
      <c r="C9728" s="4">
        <f>YEAR(Data!$D9728)</f>
        <v>2014</v>
      </c>
      <c r="D9728" s="5">
        <v>41976</v>
      </c>
      <c r="E9728" s="5">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4">
        <v>80.320799999999991</v>
      </c>
    </row>
    <row r="9729" spans="1:22" ht="14.25" customHeight="1" x14ac:dyDescent="0.3">
      <c r="A9729" s="4">
        <v>9728</v>
      </c>
      <c r="B9729" s="4" t="s">
        <v>10804</v>
      </c>
      <c r="C9729" s="4">
        <f>YEAR(Data!$D9729)</f>
        <v>2014</v>
      </c>
      <c r="D9729" s="5">
        <v>41976</v>
      </c>
      <c r="E9729" s="5">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284.18549999999993</v>
      </c>
    </row>
    <row r="9730" spans="1:22" ht="14.25" customHeight="1" x14ac:dyDescent="0.3">
      <c r="A9730" s="4">
        <v>9729</v>
      </c>
      <c r="B9730" s="4" t="s">
        <v>10804</v>
      </c>
      <c r="C9730" s="4">
        <f>YEAR(Data!$D9730)</f>
        <v>2014</v>
      </c>
      <c r="D9730" s="5">
        <v>41976</v>
      </c>
      <c r="E9730" s="5">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0.17439999999999944</v>
      </c>
    </row>
    <row r="9731" spans="1:22" ht="14.25" customHeight="1" x14ac:dyDescent="0.3">
      <c r="A9731" s="4">
        <v>9730</v>
      </c>
      <c r="B9731" s="4" t="s">
        <v>10805</v>
      </c>
      <c r="C9731" s="4">
        <f>YEAR(Data!$D9731)</f>
        <v>2011</v>
      </c>
      <c r="D9731" s="5">
        <v>40815</v>
      </c>
      <c r="E9731" s="5">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4">
        <v>3.1399999999999988</v>
      </c>
    </row>
    <row r="9732" spans="1:22" ht="14.25" customHeight="1" x14ac:dyDescent="0.3">
      <c r="A9732" s="4">
        <v>9731</v>
      </c>
      <c r="B9732" s="4" t="s">
        <v>10805</v>
      </c>
      <c r="C9732" s="4">
        <f>YEAR(Data!$D9732)</f>
        <v>2011</v>
      </c>
      <c r="D9732" s="5">
        <v>40815</v>
      </c>
      <c r="E9732" s="5">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153.47250000000003</v>
      </c>
    </row>
    <row r="9733" spans="1:22" ht="14.25" customHeight="1" x14ac:dyDescent="0.3">
      <c r="A9733" s="4">
        <v>9732</v>
      </c>
      <c r="B9733" s="4" t="s">
        <v>10806</v>
      </c>
      <c r="C9733" s="4">
        <f>YEAR(Data!$D9733)</f>
        <v>2014</v>
      </c>
      <c r="D9733" s="5">
        <v>41958</v>
      </c>
      <c r="E9733" s="5">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9.9295999999999971</v>
      </c>
    </row>
    <row r="9734" spans="1:22" ht="14.25" customHeight="1" x14ac:dyDescent="0.3">
      <c r="A9734" s="4">
        <v>9733</v>
      </c>
      <c r="B9734" s="4" t="s">
        <v>10807</v>
      </c>
      <c r="C9734" s="4">
        <f>YEAR(Data!$D9734)</f>
        <v>2011</v>
      </c>
      <c r="D9734" s="5">
        <v>40775</v>
      </c>
      <c r="E9734" s="5">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4">
        <v>145.06959999999992</v>
      </c>
    </row>
    <row r="9735" spans="1:22" ht="14.25" customHeight="1" x14ac:dyDescent="0.3">
      <c r="A9735" s="4">
        <v>9734</v>
      </c>
      <c r="B9735" s="4" t="s">
        <v>10807</v>
      </c>
      <c r="C9735" s="4">
        <f>YEAR(Data!$D9735)</f>
        <v>2011</v>
      </c>
      <c r="D9735" s="5">
        <v>40775</v>
      </c>
      <c r="E9735" s="5">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4">
        <v>9.2552000000000003</v>
      </c>
    </row>
    <row r="9736" spans="1:22" ht="14.25" customHeight="1" x14ac:dyDescent="0.3">
      <c r="A9736" s="4">
        <v>9735</v>
      </c>
      <c r="B9736" s="4" t="s">
        <v>10807</v>
      </c>
      <c r="C9736" s="4">
        <f>YEAR(Data!$D9736)</f>
        <v>2011</v>
      </c>
      <c r="D9736" s="5">
        <v>40775</v>
      </c>
      <c r="E9736" s="5">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4">
        <v>421.58529999999996</v>
      </c>
    </row>
    <row r="9737" spans="1:22" ht="14.25" customHeight="1" x14ac:dyDescent="0.3">
      <c r="A9737" s="4">
        <v>9736</v>
      </c>
      <c r="B9737" s="4" t="s">
        <v>10808</v>
      </c>
      <c r="C9737" s="4">
        <f>YEAR(Data!$D9737)</f>
        <v>2011</v>
      </c>
      <c r="D9737" s="5">
        <v>40866</v>
      </c>
      <c r="E9737" s="5">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4">
        <v>1.9844999999999995</v>
      </c>
    </row>
    <row r="9738" spans="1:22" ht="14.25" customHeight="1" x14ac:dyDescent="0.3">
      <c r="A9738" s="4">
        <v>9737</v>
      </c>
      <c r="B9738" s="4" t="s">
        <v>10809</v>
      </c>
      <c r="C9738" s="4">
        <f>YEAR(Data!$D9738)</f>
        <v>2012</v>
      </c>
      <c r="D9738" s="5">
        <v>41089</v>
      </c>
      <c r="E9738" s="5">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ht="14.25" customHeight="1" x14ac:dyDescent="0.3">
      <c r="A9739" s="4">
        <v>9738</v>
      </c>
      <c r="B9739" s="4" t="s">
        <v>10810</v>
      </c>
      <c r="C9739" s="4">
        <f>YEAR(Data!$D9739)</f>
        <v>2014</v>
      </c>
      <c r="D9739" s="5">
        <v>41715</v>
      </c>
      <c r="E9739" s="5">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4">
        <v>80.631200000000007</v>
      </c>
    </row>
    <row r="9740" spans="1:22" ht="14.25" customHeight="1" x14ac:dyDescent="0.3">
      <c r="A9740" s="4">
        <v>9739</v>
      </c>
      <c r="B9740" s="4" t="s">
        <v>10810</v>
      </c>
      <c r="C9740" s="4">
        <f>YEAR(Data!$D9740)</f>
        <v>2014</v>
      </c>
      <c r="D9740" s="5">
        <v>41715</v>
      </c>
      <c r="E9740" s="5">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22.900799999999997</v>
      </c>
    </row>
    <row r="9741" spans="1:22" ht="14.25" customHeight="1" x14ac:dyDescent="0.3">
      <c r="A9741" s="4">
        <v>9740</v>
      </c>
      <c r="B9741" s="4" t="s">
        <v>10810</v>
      </c>
      <c r="C9741" s="4">
        <f>YEAR(Data!$D9741)</f>
        <v>2014</v>
      </c>
      <c r="D9741" s="5">
        <v>41715</v>
      </c>
      <c r="E9741" s="5">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6.8879999999999981</v>
      </c>
    </row>
    <row r="9742" spans="1:22" ht="14.25" customHeight="1" x14ac:dyDescent="0.3">
      <c r="A9742" s="4">
        <v>9741</v>
      </c>
      <c r="B9742" s="4" t="s">
        <v>10810</v>
      </c>
      <c r="C9742" s="4">
        <f>YEAR(Data!$D9742)</f>
        <v>2014</v>
      </c>
      <c r="D9742" s="5">
        <v>41715</v>
      </c>
      <c r="E9742" s="5">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4">
        <v>54.861300000000007</v>
      </c>
    </row>
    <row r="9743" spans="1:22" ht="14.25" customHeight="1" x14ac:dyDescent="0.3">
      <c r="A9743" s="4">
        <v>9742</v>
      </c>
      <c r="B9743" s="4" t="s">
        <v>10811</v>
      </c>
      <c r="C9743" s="4">
        <f>YEAR(Data!$D9743)</f>
        <v>2012</v>
      </c>
      <c r="D9743" s="5">
        <v>41221</v>
      </c>
      <c r="E9743" s="5">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4">
        <v>1013.1270000000001</v>
      </c>
    </row>
    <row r="9744" spans="1:22" ht="14.25" customHeight="1" x14ac:dyDescent="0.3">
      <c r="A9744" s="4">
        <v>9743</v>
      </c>
      <c r="B9744" s="4" t="s">
        <v>10812</v>
      </c>
      <c r="C9744" s="4">
        <f>YEAR(Data!$D9744)</f>
        <v>2014</v>
      </c>
      <c r="D9744" s="5">
        <v>41972</v>
      </c>
      <c r="E9744" s="5">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29.445499999999996</v>
      </c>
    </row>
    <row r="9745" spans="1:22" ht="14.25" customHeight="1" x14ac:dyDescent="0.3">
      <c r="A9745" s="4">
        <v>9744</v>
      </c>
      <c r="B9745" s="4" t="s">
        <v>10813</v>
      </c>
      <c r="C9745" s="4">
        <f>YEAR(Data!$D9745)</f>
        <v>2013</v>
      </c>
      <c r="D9745" s="5">
        <v>41442</v>
      </c>
      <c r="E9745" s="5">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ht="14.25" customHeight="1" x14ac:dyDescent="0.3">
      <c r="A9746" s="4">
        <v>9745</v>
      </c>
      <c r="B9746" s="4" t="s">
        <v>10814</v>
      </c>
      <c r="C9746" s="4">
        <f>YEAR(Data!$D9746)</f>
        <v>2014</v>
      </c>
      <c r="D9746" s="5">
        <v>41661</v>
      </c>
      <c r="E9746" s="5">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90.64439999999999</v>
      </c>
    </row>
    <row r="9747" spans="1:22" ht="14.25" customHeight="1" x14ac:dyDescent="0.3">
      <c r="A9747" s="4">
        <v>9746</v>
      </c>
      <c r="B9747" s="4" t="s">
        <v>10815</v>
      </c>
      <c r="C9747" s="4">
        <f>YEAR(Data!$D9747)</f>
        <v>2014</v>
      </c>
      <c r="D9747" s="5">
        <v>41968</v>
      </c>
      <c r="E9747" s="5">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4">
        <v>9.1020000000000039</v>
      </c>
    </row>
    <row r="9748" spans="1:22" ht="14.25" customHeight="1" x14ac:dyDescent="0.3">
      <c r="A9748" s="4">
        <v>9747</v>
      </c>
      <c r="B9748" s="4" t="s">
        <v>10815</v>
      </c>
      <c r="C9748" s="4">
        <f>YEAR(Data!$D9748)</f>
        <v>2014</v>
      </c>
      <c r="D9748" s="5">
        <v>41968</v>
      </c>
      <c r="E9748" s="5">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4">
        <v>-1.7772000000000041</v>
      </c>
    </row>
    <row r="9749" spans="1:22" ht="14.25" customHeight="1" x14ac:dyDescent="0.3">
      <c r="A9749" s="4">
        <v>9748</v>
      </c>
      <c r="B9749" s="4" t="s">
        <v>10816</v>
      </c>
      <c r="C9749" s="4">
        <f>YEAR(Data!$D9749)</f>
        <v>2011</v>
      </c>
      <c r="D9749" s="5">
        <v>40858</v>
      </c>
      <c r="E9749" s="5">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4">
        <v>-7.9634</v>
      </c>
    </row>
    <row r="9750" spans="1:22" ht="14.25" customHeight="1" x14ac:dyDescent="0.3">
      <c r="A9750" s="4">
        <v>9749</v>
      </c>
      <c r="B9750" s="4" t="s">
        <v>10816</v>
      </c>
      <c r="C9750" s="4">
        <f>YEAR(Data!$D9750)</f>
        <v>2011</v>
      </c>
      <c r="D9750" s="5">
        <v>40858</v>
      </c>
      <c r="E9750" s="5">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-56.995999999999981</v>
      </c>
    </row>
    <row r="9751" spans="1:22" ht="14.25" customHeight="1" x14ac:dyDescent="0.3">
      <c r="A9751" s="4">
        <v>9750</v>
      </c>
      <c r="B9751" s="4" t="s">
        <v>10817</v>
      </c>
      <c r="C9751" s="4">
        <f>YEAR(Data!$D9751)</f>
        <v>2013</v>
      </c>
      <c r="D9751" s="5">
        <v>41338</v>
      </c>
      <c r="E9751" s="5">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ht="14.25" customHeight="1" x14ac:dyDescent="0.3">
      <c r="A9752" s="4">
        <v>9751</v>
      </c>
      <c r="B9752" s="4" t="s">
        <v>10818</v>
      </c>
      <c r="C9752" s="4">
        <f>YEAR(Data!$D9752)</f>
        <v>2013</v>
      </c>
      <c r="D9752" s="5">
        <v>41559</v>
      </c>
      <c r="E9752" s="5">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4">
        <v>0.66799999999999948</v>
      </c>
    </row>
    <row r="9753" spans="1:22" ht="14.25" customHeight="1" x14ac:dyDescent="0.3">
      <c r="A9753" s="4">
        <v>9752</v>
      </c>
      <c r="B9753" s="4" t="s">
        <v>10818</v>
      </c>
      <c r="C9753" s="4">
        <f>YEAR(Data!$D9753)</f>
        <v>2013</v>
      </c>
      <c r="D9753" s="5">
        <v>41559</v>
      </c>
      <c r="E9753" s="5">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ht="14.25" customHeight="1" x14ac:dyDescent="0.3">
      <c r="A9754" s="4">
        <v>9753</v>
      </c>
      <c r="B9754" s="4" t="s">
        <v>10819</v>
      </c>
      <c r="C9754" s="4">
        <f>YEAR(Data!$D9754)</f>
        <v>2013</v>
      </c>
      <c r="D9754" s="5">
        <v>41457</v>
      </c>
      <c r="E9754" s="5">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4">
        <v>0.90479999999999983</v>
      </c>
    </row>
    <row r="9755" spans="1:22" ht="14.25" customHeight="1" x14ac:dyDescent="0.3">
      <c r="A9755" s="4">
        <v>9754</v>
      </c>
      <c r="B9755" s="4" t="s">
        <v>10820</v>
      </c>
      <c r="C9755" s="4">
        <f>YEAR(Data!$D9755)</f>
        <v>2014</v>
      </c>
      <c r="D9755" s="5">
        <v>41726</v>
      </c>
      <c r="E9755" s="5">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4">
        <v>3.7995999999999999</v>
      </c>
    </row>
    <row r="9756" spans="1:22" ht="14.25" customHeight="1" x14ac:dyDescent="0.3">
      <c r="A9756" s="4">
        <v>9755</v>
      </c>
      <c r="B9756" s="4" t="s">
        <v>10820</v>
      </c>
      <c r="C9756" s="4">
        <f>YEAR(Data!$D9756)</f>
        <v>2014</v>
      </c>
      <c r="D9756" s="5">
        <v>41726</v>
      </c>
      <c r="E9756" s="5">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ht="14.25" customHeight="1" x14ac:dyDescent="0.3">
      <c r="A9757" s="4">
        <v>9756</v>
      </c>
      <c r="B9757" s="4" t="s">
        <v>10820</v>
      </c>
      <c r="C9757" s="4">
        <f>YEAR(Data!$D9757)</f>
        <v>2014</v>
      </c>
      <c r="D9757" s="5">
        <v>41726</v>
      </c>
      <c r="E9757" s="5">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4">
        <v>9.9882000000000204</v>
      </c>
    </row>
    <row r="9758" spans="1:22" ht="14.25" customHeight="1" x14ac:dyDescent="0.3">
      <c r="A9758" s="4">
        <v>9757</v>
      </c>
      <c r="B9758" s="4" t="s">
        <v>10820</v>
      </c>
      <c r="C9758" s="4">
        <f>YEAR(Data!$D9758)</f>
        <v>2014</v>
      </c>
      <c r="D9758" s="5">
        <v>41726</v>
      </c>
      <c r="E9758" s="5">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58.419999999999987</v>
      </c>
    </row>
    <row r="9759" spans="1:22" ht="14.25" customHeight="1" x14ac:dyDescent="0.3">
      <c r="A9759" s="4">
        <v>9758</v>
      </c>
      <c r="B9759" s="4" t="s">
        <v>10820</v>
      </c>
      <c r="C9759" s="4">
        <f>YEAR(Data!$D9759)</f>
        <v>2014</v>
      </c>
      <c r="D9759" s="5">
        <v>41726</v>
      </c>
      <c r="E9759" s="5">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4">
        <v>55.647000000000006</v>
      </c>
    </row>
    <row r="9760" spans="1:22" ht="14.25" customHeight="1" x14ac:dyDescent="0.3">
      <c r="A9760" s="4">
        <v>9759</v>
      </c>
      <c r="B9760" s="4" t="s">
        <v>10820</v>
      </c>
      <c r="C9760" s="4">
        <f>YEAR(Data!$D9760)</f>
        <v>2014</v>
      </c>
      <c r="D9760" s="5">
        <v>41726</v>
      </c>
      <c r="E9760" s="5">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ht="14.25" customHeight="1" x14ac:dyDescent="0.3">
      <c r="A9761" s="4">
        <v>9760</v>
      </c>
      <c r="B9761" s="4" t="s">
        <v>10821</v>
      </c>
      <c r="C9761" s="4">
        <f>YEAR(Data!$D9761)</f>
        <v>2013</v>
      </c>
      <c r="D9761" s="5">
        <v>41579</v>
      </c>
      <c r="E9761" s="5">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4">
        <v>70.196000000000026</v>
      </c>
    </row>
    <row r="9762" spans="1:22" ht="14.25" customHeight="1" x14ac:dyDescent="0.3">
      <c r="A9762" s="4">
        <v>9761</v>
      </c>
      <c r="B9762" s="4" t="s">
        <v>10822</v>
      </c>
      <c r="C9762" s="4">
        <f>YEAR(Data!$D9762)</f>
        <v>2014</v>
      </c>
      <c r="D9762" s="5">
        <v>41948</v>
      </c>
      <c r="E9762" s="5">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4">
        <v>1.4189999999999996</v>
      </c>
    </row>
    <row r="9763" spans="1:22" ht="14.25" customHeight="1" x14ac:dyDescent="0.3">
      <c r="A9763" s="4">
        <v>9762</v>
      </c>
      <c r="B9763" s="4" t="s">
        <v>10824</v>
      </c>
      <c r="C9763" s="4">
        <f>YEAR(Data!$D9763)</f>
        <v>2011</v>
      </c>
      <c r="D9763" s="5">
        <v>40589</v>
      </c>
      <c r="E9763" s="5">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4">
        <v>86.389199999999988</v>
      </c>
    </row>
    <row r="9764" spans="1:22" ht="14.25" customHeight="1" x14ac:dyDescent="0.3">
      <c r="A9764" s="4">
        <v>9763</v>
      </c>
      <c r="B9764" s="4" t="s">
        <v>10824</v>
      </c>
      <c r="C9764" s="4">
        <f>YEAR(Data!$D9764)</f>
        <v>2011</v>
      </c>
      <c r="D9764" s="5">
        <v>40589</v>
      </c>
      <c r="E9764" s="5">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4">
        <v>22.948799999999999</v>
      </c>
    </row>
    <row r="9765" spans="1:22" ht="14.25" customHeight="1" x14ac:dyDescent="0.3">
      <c r="A9765" s="4">
        <v>9764</v>
      </c>
      <c r="B9765" s="4" t="s">
        <v>10824</v>
      </c>
      <c r="C9765" s="4">
        <f>YEAR(Data!$D9765)</f>
        <v>2011</v>
      </c>
      <c r="D9765" s="5">
        <v>40589</v>
      </c>
      <c r="E9765" s="5">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4">
        <v>4.7724000000000046</v>
      </c>
    </row>
    <row r="9766" spans="1:22" ht="14.25" customHeight="1" x14ac:dyDescent="0.3">
      <c r="A9766" s="4">
        <v>9765</v>
      </c>
      <c r="B9766" s="4" t="s">
        <v>10825</v>
      </c>
      <c r="C9766" s="4">
        <f>YEAR(Data!$D9766)</f>
        <v>2011</v>
      </c>
      <c r="D9766" s="5">
        <v>40712</v>
      </c>
      <c r="E9766" s="5">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12.232500000000009</v>
      </c>
    </row>
    <row r="9767" spans="1:22" ht="14.25" customHeight="1" x14ac:dyDescent="0.3">
      <c r="A9767" s="4">
        <v>9766</v>
      </c>
      <c r="B9767" s="4" t="s">
        <v>10826</v>
      </c>
      <c r="C9767" s="4">
        <f>YEAR(Data!$D9767)</f>
        <v>2014</v>
      </c>
      <c r="D9767" s="5">
        <v>41699</v>
      </c>
      <c r="E9767" s="5">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4.7231999999999994</v>
      </c>
    </row>
    <row r="9768" spans="1:22" ht="14.25" customHeight="1" x14ac:dyDescent="0.3">
      <c r="A9768" s="4">
        <v>9767</v>
      </c>
      <c r="B9768" s="4" t="s">
        <v>10826</v>
      </c>
      <c r="C9768" s="4">
        <f>YEAR(Data!$D9768)</f>
        <v>2014</v>
      </c>
      <c r="D9768" s="5">
        <v>41699</v>
      </c>
      <c r="E9768" s="5">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3.5009999999999994</v>
      </c>
    </row>
    <row r="9769" spans="1:22" ht="14.25" customHeight="1" x14ac:dyDescent="0.3">
      <c r="A9769" s="4">
        <v>9768</v>
      </c>
      <c r="B9769" s="4" t="s">
        <v>10827</v>
      </c>
      <c r="C9769" s="4">
        <f>YEAR(Data!$D9769)</f>
        <v>2014</v>
      </c>
      <c r="D9769" s="5">
        <v>41983</v>
      </c>
      <c r="E9769" s="5">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4">
        <v>26.901000000000003</v>
      </c>
    </row>
    <row r="9770" spans="1:22" ht="14.25" customHeight="1" x14ac:dyDescent="0.3">
      <c r="A9770" s="4">
        <v>9769</v>
      </c>
      <c r="B9770" s="4" t="s">
        <v>10828</v>
      </c>
      <c r="C9770" s="4">
        <f>YEAR(Data!$D9770)</f>
        <v>2014</v>
      </c>
      <c r="D9770" s="5">
        <v>41981</v>
      </c>
      <c r="E9770" s="5">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4">
        <v>25.02</v>
      </c>
    </row>
    <row r="9771" spans="1:22" ht="14.25" customHeight="1" x14ac:dyDescent="0.3">
      <c r="A9771" s="4">
        <v>9770</v>
      </c>
      <c r="B9771" s="4" t="s">
        <v>10829</v>
      </c>
      <c r="C9771" s="4">
        <f>YEAR(Data!$D9771)</f>
        <v>2013</v>
      </c>
      <c r="D9771" s="5">
        <v>41603</v>
      </c>
      <c r="E9771" s="5">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4">
        <v>8.4979999999999762</v>
      </c>
    </row>
    <row r="9772" spans="1:22" ht="14.25" customHeight="1" x14ac:dyDescent="0.3">
      <c r="A9772" s="4">
        <v>9771</v>
      </c>
      <c r="B9772" s="4" t="s">
        <v>10829</v>
      </c>
      <c r="C9772" s="4">
        <f>YEAR(Data!$D9772)</f>
        <v>2013</v>
      </c>
      <c r="D9772" s="5">
        <v>41603</v>
      </c>
      <c r="E9772" s="5">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3.4215999999999993</v>
      </c>
    </row>
    <row r="9773" spans="1:22" ht="14.25" customHeight="1" x14ac:dyDescent="0.3">
      <c r="A9773" s="4">
        <v>9772</v>
      </c>
      <c r="B9773" s="4" t="s">
        <v>10829</v>
      </c>
      <c r="C9773" s="4">
        <f>YEAR(Data!$D9773)</f>
        <v>2013</v>
      </c>
      <c r="D9773" s="5">
        <v>41603</v>
      </c>
      <c r="E9773" s="5">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4.2384000000000022</v>
      </c>
    </row>
    <row r="9774" spans="1:22" ht="14.25" customHeight="1" x14ac:dyDescent="0.3">
      <c r="A9774" s="4">
        <v>9773</v>
      </c>
      <c r="B9774" s="4" t="s">
        <v>10830</v>
      </c>
      <c r="C9774" s="4">
        <f>YEAR(Data!$D9774)</f>
        <v>2013</v>
      </c>
      <c r="D9774" s="5">
        <v>41459</v>
      </c>
      <c r="E9774" s="5">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4">
        <v>38.724999999999994</v>
      </c>
    </row>
    <row r="9775" spans="1:22" ht="14.25" customHeight="1" x14ac:dyDescent="0.3">
      <c r="A9775" s="4">
        <v>9774</v>
      </c>
      <c r="B9775" s="4" t="s">
        <v>10831</v>
      </c>
      <c r="C9775" s="4">
        <f>YEAR(Data!$D9775)</f>
        <v>2013</v>
      </c>
      <c r="D9775" s="5">
        <v>41452</v>
      </c>
      <c r="E9775" s="5">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4">
        <v>39.425499999999985</v>
      </c>
    </row>
    <row r="9776" spans="1:22" ht="14.25" customHeight="1" x14ac:dyDescent="0.3">
      <c r="A9776" s="4">
        <v>9775</v>
      </c>
      <c r="B9776" s="4" t="s">
        <v>10832</v>
      </c>
      <c r="C9776" s="4">
        <f>YEAR(Data!$D9776)</f>
        <v>2011</v>
      </c>
      <c r="D9776" s="5">
        <v>40750</v>
      </c>
      <c r="E9776" s="5">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4">
        <v>-3701.8928000000014</v>
      </c>
    </row>
    <row r="9777" spans="1:22" ht="14.25" customHeight="1" x14ac:dyDescent="0.3">
      <c r="A9777" s="4">
        <v>9776</v>
      </c>
      <c r="B9777" s="4" t="s">
        <v>10832</v>
      </c>
      <c r="C9777" s="4">
        <f>YEAR(Data!$D9777)</f>
        <v>2011</v>
      </c>
      <c r="D9777" s="5">
        <v>40750</v>
      </c>
      <c r="E9777" s="5">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4">
        <v>-10.060199999999998</v>
      </c>
    </row>
    <row r="9778" spans="1:22" ht="14.25" customHeight="1" x14ac:dyDescent="0.3">
      <c r="A9778" s="4">
        <v>9777</v>
      </c>
      <c r="B9778" s="4" t="s">
        <v>10832</v>
      </c>
      <c r="C9778" s="4">
        <f>YEAR(Data!$D9778)</f>
        <v>2011</v>
      </c>
      <c r="D9778" s="5">
        <v>40750</v>
      </c>
      <c r="E9778" s="5">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4">
        <v>-26.854400000000012</v>
      </c>
    </row>
    <row r="9779" spans="1:22" ht="14.25" customHeight="1" x14ac:dyDescent="0.3">
      <c r="A9779" s="4">
        <v>9778</v>
      </c>
      <c r="B9779" s="4" t="s">
        <v>10832</v>
      </c>
      <c r="C9779" s="4">
        <f>YEAR(Data!$D9779)</f>
        <v>2011</v>
      </c>
      <c r="D9779" s="5">
        <v>40750</v>
      </c>
      <c r="E9779" s="5">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-26.946000000000012</v>
      </c>
    </row>
    <row r="9780" spans="1:22" ht="14.25" customHeight="1" x14ac:dyDescent="0.3">
      <c r="A9780" s="4">
        <v>9779</v>
      </c>
      <c r="B9780" s="4" t="s">
        <v>10832</v>
      </c>
      <c r="C9780" s="4">
        <f>YEAR(Data!$D9780)</f>
        <v>2011</v>
      </c>
      <c r="D9780" s="5">
        <v>40750</v>
      </c>
      <c r="E9780" s="5">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4">
        <v>-13.32</v>
      </c>
    </row>
    <row r="9781" spans="1:22" ht="14.25" customHeight="1" x14ac:dyDescent="0.3">
      <c r="A9781" s="4">
        <v>9780</v>
      </c>
      <c r="B9781" s="4" t="s">
        <v>10832</v>
      </c>
      <c r="C9781" s="4">
        <f>YEAR(Data!$D9781)</f>
        <v>2011</v>
      </c>
      <c r="D9781" s="5">
        <v>40750</v>
      </c>
      <c r="E9781" s="5">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4">
        <v>-12.090000000000003</v>
      </c>
    </row>
    <row r="9782" spans="1:22" ht="14.25" customHeight="1" x14ac:dyDescent="0.3">
      <c r="A9782" s="4">
        <v>9781</v>
      </c>
      <c r="B9782" s="4" t="s">
        <v>10833</v>
      </c>
      <c r="C9782" s="4">
        <f>YEAR(Data!$D9782)</f>
        <v>2013</v>
      </c>
      <c r="D9782" s="5">
        <v>41532</v>
      </c>
      <c r="E9782" s="5">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4">
        <v>131.35499999999996</v>
      </c>
    </row>
    <row r="9783" spans="1:22" ht="14.25" customHeight="1" x14ac:dyDescent="0.3">
      <c r="A9783" s="4">
        <v>9782</v>
      </c>
      <c r="B9783" s="4" t="s">
        <v>10833</v>
      </c>
      <c r="C9783" s="4">
        <f>YEAR(Data!$D9783)</f>
        <v>2013</v>
      </c>
      <c r="D9783" s="5">
        <v>41532</v>
      </c>
      <c r="E9783" s="5">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4">
        <v>252.58799999999999</v>
      </c>
    </row>
    <row r="9784" spans="1:22" ht="14.25" customHeight="1" x14ac:dyDescent="0.3">
      <c r="A9784" s="4">
        <v>9783</v>
      </c>
      <c r="B9784" s="4" t="s">
        <v>10834</v>
      </c>
      <c r="C9784" s="4">
        <f>YEAR(Data!$D9784)</f>
        <v>2012</v>
      </c>
      <c r="D9784" s="5">
        <v>41060</v>
      </c>
      <c r="E9784" s="5">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ht="14.25" customHeight="1" x14ac:dyDescent="0.3">
      <c r="A9785" s="4">
        <v>9784</v>
      </c>
      <c r="B9785" s="4" t="s">
        <v>10834</v>
      </c>
      <c r="C9785" s="4">
        <f>YEAR(Data!$D9785)</f>
        <v>2012</v>
      </c>
      <c r="D9785" s="5">
        <v>41060</v>
      </c>
      <c r="E9785" s="5">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16.788600000000002</v>
      </c>
    </row>
    <row r="9786" spans="1:22" ht="14.25" customHeight="1" x14ac:dyDescent="0.3">
      <c r="A9786" s="4">
        <v>9785</v>
      </c>
      <c r="B9786" s="4" t="s">
        <v>10834</v>
      </c>
      <c r="C9786" s="4">
        <f>YEAR(Data!$D9786)</f>
        <v>2012</v>
      </c>
      <c r="D9786" s="5">
        <v>41060</v>
      </c>
      <c r="E9786" s="5">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4">
        <v>2.9807999999999995</v>
      </c>
    </row>
    <row r="9787" spans="1:22" ht="14.25" customHeight="1" x14ac:dyDescent="0.3">
      <c r="A9787" s="4">
        <v>9786</v>
      </c>
      <c r="B9787" s="4" t="s">
        <v>10835</v>
      </c>
      <c r="C9787" s="4">
        <f>YEAR(Data!$D9787)</f>
        <v>2012</v>
      </c>
      <c r="D9787" s="5">
        <v>41038</v>
      </c>
      <c r="E9787" s="5">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4">
        <v>23.916899999999998</v>
      </c>
    </row>
    <row r="9788" spans="1:22" ht="14.25" customHeight="1" x14ac:dyDescent="0.3">
      <c r="A9788" s="4">
        <v>9787</v>
      </c>
      <c r="B9788" s="4" t="s">
        <v>10836</v>
      </c>
      <c r="C9788" s="4">
        <f>YEAR(Data!$D9788)</f>
        <v>2011</v>
      </c>
      <c r="D9788" s="5">
        <v>40852</v>
      </c>
      <c r="E9788" s="5">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4">
        <v>40.472999999999999</v>
      </c>
    </row>
    <row r="9789" spans="1:22" ht="14.25" customHeight="1" x14ac:dyDescent="0.3">
      <c r="A9789" s="4">
        <v>9788</v>
      </c>
      <c r="B9789" s="4" t="s">
        <v>10837</v>
      </c>
      <c r="C9789" s="4">
        <f>YEAR(Data!$D9789)</f>
        <v>2014</v>
      </c>
      <c r="D9789" s="5">
        <v>41726</v>
      </c>
      <c r="E9789" s="5">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4">
        <v>-30.098000000000127</v>
      </c>
    </row>
    <row r="9790" spans="1:22" ht="14.25" customHeight="1" x14ac:dyDescent="0.3">
      <c r="A9790" s="4">
        <v>9789</v>
      </c>
      <c r="B9790" s="4" t="s">
        <v>10837</v>
      </c>
      <c r="C9790" s="4">
        <f>YEAR(Data!$D9790)</f>
        <v>2014</v>
      </c>
      <c r="D9790" s="5">
        <v>41726</v>
      </c>
      <c r="E9790" s="5">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-8.5794000000000779</v>
      </c>
    </row>
    <row r="9791" spans="1:22" ht="14.25" customHeight="1" x14ac:dyDescent="0.3">
      <c r="A9791" s="4">
        <v>9790</v>
      </c>
      <c r="B9791" s="4" t="s">
        <v>10837</v>
      </c>
      <c r="C9791" s="4">
        <f>YEAR(Data!$D9791)</f>
        <v>2014</v>
      </c>
      <c r="D9791" s="5">
        <v>41726</v>
      </c>
      <c r="E9791" s="5">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4">
        <v>6.9985999999999997</v>
      </c>
    </row>
    <row r="9792" spans="1:22" ht="14.25" customHeight="1" x14ac:dyDescent="0.3">
      <c r="A9792" s="4">
        <v>9791</v>
      </c>
      <c r="B9792" s="4" t="s">
        <v>10837</v>
      </c>
      <c r="C9792" s="4">
        <f>YEAR(Data!$D9792)</f>
        <v>2014</v>
      </c>
      <c r="D9792" s="5">
        <v>41726</v>
      </c>
      <c r="E9792" s="5">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4">
        <v>-66.391599999999983</v>
      </c>
    </row>
    <row r="9793" spans="1:22" ht="14.25" customHeight="1" x14ac:dyDescent="0.3">
      <c r="A9793" s="4">
        <v>9792</v>
      </c>
      <c r="B9793" s="4" t="s">
        <v>10838</v>
      </c>
      <c r="C9793" s="4">
        <f>YEAR(Data!$D9793)</f>
        <v>2011</v>
      </c>
      <c r="D9793" s="5">
        <v>40684</v>
      </c>
      <c r="E9793" s="5">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4">
        <v>21.024000000000001</v>
      </c>
    </row>
    <row r="9794" spans="1:22" ht="14.25" customHeight="1" x14ac:dyDescent="0.3">
      <c r="A9794" s="4">
        <v>9793</v>
      </c>
      <c r="B9794" s="4" t="s">
        <v>10838</v>
      </c>
      <c r="C9794" s="4">
        <f>YEAR(Data!$D9794)</f>
        <v>2011</v>
      </c>
      <c r="D9794" s="5">
        <v>40684</v>
      </c>
      <c r="E9794" s="5">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-29.252400000000009</v>
      </c>
    </row>
    <row r="9795" spans="1:22" ht="14.25" customHeight="1" x14ac:dyDescent="0.3">
      <c r="A9795" s="4">
        <v>9794</v>
      </c>
      <c r="B9795" s="4" t="s">
        <v>10838</v>
      </c>
      <c r="C9795" s="4">
        <f>YEAR(Data!$D9795)</f>
        <v>2011</v>
      </c>
      <c r="D9795" s="5">
        <v>40684</v>
      </c>
      <c r="E9795" s="5">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4">
        <v>1.6307999999999998</v>
      </c>
    </row>
    <row r="9796" spans="1:22" ht="14.25" customHeight="1" x14ac:dyDescent="0.3">
      <c r="A9796" s="4">
        <v>9795</v>
      </c>
      <c r="B9796" s="4" t="s">
        <v>10838</v>
      </c>
      <c r="C9796" s="4">
        <f>YEAR(Data!$D9796)</f>
        <v>2011</v>
      </c>
      <c r="D9796" s="5">
        <v>40684</v>
      </c>
      <c r="E9796" s="5">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4">
        <v>-31.00800000000001</v>
      </c>
    </row>
    <row r="9797" spans="1:22" ht="14.25" customHeight="1" x14ac:dyDescent="0.3">
      <c r="A9797" s="4">
        <v>9796</v>
      </c>
      <c r="B9797" s="4" t="s">
        <v>10839</v>
      </c>
      <c r="C9797" s="4">
        <f>YEAR(Data!$D9797)</f>
        <v>2013</v>
      </c>
      <c r="D9797" s="5">
        <v>41416</v>
      </c>
      <c r="E9797" s="5">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4">
        <v>-5.8869000000000007</v>
      </c>
    </row>
    <row r="9798" spans="1:22" ht="14.25" customHeight="1" x14ac:dyDescent="0.3">
      <c r="A9798" s="4">
        <v>9797</v>
      </c>
      <c r="B9798" s="4" t="s">
        <v>10840</v>
      </c>
      <c r="C9798" s="4">
        <f>YEAR(Data!$D9798)</f>
        <v>2012</v>
      </c>
      <c r="D9798" s="5">
        <v>40920</v>
      </c>
      <c r="E9798" s="5">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4">
        <v>1.5551999999999992</v>
      </c>
    </row>
    <row r="9799" spans="1:22" ht="14.25" customHeight="1" x14ac:dyDescent="0.3">
      <c r="A9799" s="4">
        <v>9798</v>
      </c>
      <c r="B9799" s="4" t="s">
        <v>10840</v>
      </c>
      <c r="C9799" s="4">
        <f>YEAR(Data!$D9799)</f>
        <v>2012</v>
      </c>
      <c r="D9799" s="5">
        <v>40920</v>
      </c>
      <c r="E9799" s="5">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-43.117800000000045</v>
      </c>
    </row>
    <row r="9800" spans="1:22" ht="14.25" customHeight="1" x14ac:dyDescent="0.3">
      <c r="A9800" s="4">
        <v>9799</v>
      </c>
      <c r="B9800" s="4" t="s">
        <v>10840</v>
      </c>
      <c r="C9800" s="4">
        <f>YEAR(Data!$D9800)</f>
        <v>2012</v>
      </c>
      <c r="D9800" s="5">
        <v>40920</v>
      </c>
      <c r="E9800" s="5">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4">
        <v>2.6375999999999991</v>
      </c>
    </row>
    <row r="9801" spans="1:22" ht="14.25" customHeight="1" x14ac:dyDescent="0.3">
      <c r="A9801" s="4">
        <v>9800</v>
      </c>
      <c r="B9801" s="4" t="s">
        <v>10840</v>
      </c>
      <c r="C9801" s="4">
        <f>YEAR(Data!$D9801)</f>
        <v>2012</v>
      </c>
      <c r="D9801" s="5">
        <v>40920</v>
      </c>
      <c r="E9801" s="5">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4">
        <v>2.2065999999999999</v>
      </c>
    </row>
    <row r="9802" spans="1:22" ht="14.25" customHeight="1" x14ac:dyDescent="0.3">
      <c r="A9802" s="4">
        <v>9801</v>
      </c>
      <c r="B9802" s="4" t="s">
        <v>10840</v>
      </c>
      <c r="C9802" s="4">
        <f>YEAR(Data!$D9802)</f>
        <v>2012</v>
      </c>
      <c r="D9802" s="5">
        <v>40920</v>
      </c>
      <c r="E9802" s="5">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-21.423599999999993</v>
      </c>
    </row>
    <row r="9803" spans="1:22" ht="14.25" customHeight="1" x14ac:dyDescent="0.3">
      <c r="A9803" s="4">
        <v>9802</v>
      </c>
      <c r="B9803" s="4" t="s">
        <v>10841</v>
      </c>
      <c r="C9803" s="4">
        <f>YEAR(Data!$D9803)</f>
        <v>2014</v>
      </c>
      <c r="D9803" s="5">
        <v>41912</v>
      </c>
      <c r="E9803" s="5">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4">
        <v>28.216999999999992</v>
      </c>
    </row>
    <row r="9804" spans="1:22" ht="14.25" customHeight="1" x14ac:dyDescent="0.3">
      <c r="A9804" s="4">
        <v>9803</v>
      </c>
      <c r="B9804" s="4" t="s">
        <v>10843</v>
      </c>
      <c r="C9804" s="4">
        <f>YEAR(Data!$D9804)</f>
        <v>2012</v>
      </c>
      <c r="D9804" s="5">
        <v>41108</v>
      </c>
      <c r="E9804" s="5">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4">
        <v>1.2064000000000001</v>
      </c>
    </row>
    <row r="9805" spans="1:22" ht="14.25" customHeight="1" x14ac:dyDescent="0.3">
      <c r="A9805" s="4">
        <v>9804</v>
      </c>
      <c r="B9805" s="4" t="s">
        <v>10843</v>
      </c>
      <c r="C9805" s="4">
        <f>YEAR(Data!$D9805)</f>
        <v>2012</v>
      </c>
      <c r="D9805" s="5">
        <v>41108</v>
      </c>
      <c r="E9805" s="5">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36.717300000000009</v>
      </c>
    </row>
    <row r="9806" spans="1:22" ht="14.25" customHeight="1" x14ac:dyDescent="0.3">
      <c r="A9806" s="4">
        <v>9805</v>
      </c>
      <c r="B9806" s="4" t="s">
        <v>10843</v>
      </c>
      <c r="C9806" s="4">
        <f>YEAR(Data!$D9806)</f>
        <v>2012</v>
      </c>
      <c r="D9806" s="5">
        <v>41108</v>
      </c>
      <c r="E9806" s="5">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2.1401999999999992</v>
      </c>
    </row>
    <row r="9807" spans="1:22" ht="14.25" customHeight="1" x14ac:dyDescent="0.3">
      <c r="A9807" s="4">
        <v>9806</v>
      </c>
      <c r="B9807" s="4" t="s">
        <v>10844</v>
      </c>
      <c r="C9807" s="4">
        <f>YEAR(Data!$D9807)</f>
        <v>2013</v>
      </c>
      <c r="D9807" s="5">
        <v>41569</v>
      </c>
      <c r="E9807" s="5">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4">
        <v>9.6832000000000011</v>
      </c>
    </row>
    <row r="9808" spans="1:22" ht="14.25" customHeight="1" x14ac:dyDescent="0.3">
      <c r="A9808" s="4">
        <v>9807</v>
      </c>
      <c r="B9808" s="4" t="s">
        <v>10844</v>
      </c>
      <c r="C9808" s="4">
        <f>YEAR(Data!$D9808)</f>
        <v>2013</v>
      </c>
      <c r="D9808" s="5">
        <v>41569</v>
      </c>
      <c r="E9808" s="5">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4">
        <v>-21.084799999999994</v>
      </c>
    </row>
    <row r="9809" spans="1:22" ht="14.25" customHeight="1" x14ac:dyDescent="0.3">
      <c r="A9809" s="4">
        <v>9808</v>
      </c>
      <c r="B9809" s="4" t="s">
        <v>10845</v>
      </c>
      <c r="C9809" s="4">
        <f>YEAR(Data!$D9809)</f>
        <v>2014</v>
      </c>
      <c r="D9809" s="5">
        <v>41848</v>
      </c>
      <c r="E9809" s="5">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12.177999999999983</v>
      </c>
    </row>
    <row r="9810" spans="1:22" ht="14.25" customHeight="1" x14ac:dyDescent="0.3">
      <c r="A9810" s="4">
        <v>9809</v>
      </c>
      <c r="B9810" s="4" t="s">
        <v>10846</v>
      </c>
      <c r="C9810" s="4">
        <f>YEAR(Data!$D9810)</f>
        <v>2014</v>
      </c>
      <c r="D9810" s="5">
        <v>41842</v>
      </c>
      <c r="E9810" s="5">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4">
        <v>-3.3792</v>
      </c>
    </row>
    <row r="9811" spans="1:22" ht="14.25" customHeight="1" x14ac:dyDescent="0.3">
      <c r="A9811" s="4">
        <v>9810</v>
      </c>
      <c r="B9811" s="4" t="s">
        <v>10847</v>
      </c>
      <c r="C9811" s="4">
        <f>YEAR(Data!$D9811)</f>
        <v>2011</v>
      </c>
      <c r="D9811" s="5">
        <v>40854</v>
      </c>
      <c r="E9811" s="5">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4">
        <v>9.0719999999999992</v>
      </c>
    </row>
    <row r="9812" spans="1:22" ht="14.25" customHeight="1" x14ac:dyDescent="0.3">
      <c r="A9812" s="4">
        <v>9811</v>
      </c>
      <c r="B9812" s="4" t="s">
        <v>10847</v>
      </c>
      <c r="C9812" s="4">
        <f>YEAR(Data!$D9812)</f>
        <v>2011</v>
      </c>
      <c r="D9812" s="5">
        <v>40854</v>
      </c>
      <c r="E9812" s="5">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4">
        <v>9.0575999999999972</v>
      </c>
    </row>
    <row r="9813" spans="1:22" ht="14.25" customHeight="1" x14ac:dyDescent="0.3">
      <c r="A9813" s="4">
        <v>9812</v>
      </c>
      <c r="B9813" s="4" t="s">
        <v>10848</v>
      </c>
      <c r="C9813" s="4">
        <f>YEAR(Data!$D9813)</f>
        <v>2013</v>
      </c>
      <c r="D9813" s="5">
        <v>41606</v>
      </c>
      <c r="E9813" s="5">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4">
        <v>12.441600000000001</v>
      </c>
    </row>
    <row r="9814" spans="1:22" ht="14.25" customHeight="1" x14ac:dyDescent="0.3">
      <c r="A9814" s="4">
        <v>9813</v>
      </c>
      <c r="B9814" s="4" t="s">
        <v>10848</v>
      </c>
      <c r="C9814" s="4">
        <f>YEAR(Data!$D9814)</f>
        <v>2013</v>
      </c>
      <c r="D9814" s="5">
        <v>41606</v>
      </c>
      <c r="E9814" s="5">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4">
        <v>9.702</v>
      </c>
    </row>
    <row r="9815" spans="1:22" ht="14.25" customHeight="1" x14ac:dyDescent="0.3">
      <c r="A9815" s="4">
        <v>9814</v>
      </c>
      <c r="B9815" s="4" t="s">
        <v>10848</v>
      </c>
      <c r="C9815" s="4">
        <f>YEAR(Data!$D9815)</f>
        <v>2013</v>
      </c>
      <c r="D9815" s="5">
        <v>41606</v>
      </c>
      <c r="E9815" s="5">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4">
        <v>100.4255</v>
      </c>
    </row>
    <row r="9816" spans="1:22" ht="14.25" customHeight="1" x14ac:dyDescent="0.3">
      <c r="A9816" s="4">
        <v>9815</v>
      </c>
      <c r="B9816" s="4" t="s">
        <v>10848</v>
      </c>
      <c r="C9816" s="4">
        <f>YEAR(Data!$D9816)</f>
        <v>2013</v>
      </c>
      <c r="D9816" s="5">
        <v>41606</v>
      </c>
      <c r="E9816" s="5">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4">
        <v>38.376000000000005</v>
      </c>
    </row>
    <row r="9817" spans="1:22" ht="14.25" customHeight="1" x14ac:dyDescent="0.3">
      <c r="A9817" s="4">
        <v>9816</v>
      </c>
      <c r="B9817" s="4" t="s">
        <v>10849</v>
      </c>
      <c r="C9817" s="4">
        <f>YEAR(Data!$D9817)</f>
        <v>2012</v>
      </c>
      <c r="D9817" s="5">
        <v>41068</v>
      </c>
      <c r="E9817" s="5">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4">
        <v>54.214999999999982</v>
      </c>
    </row>
    <row r="9818" spans="1:22" ht="14.25" customHeight="1" x14ac:dyDescent="0.3">
      <c r="A9818" s="4">
        <v>9817</v>
      </c>
      <c r="B9818" s="4" t="s">
        <v>10849</v>
      </c>
      <c r="C9818" s="4">
        <f>YEAR(Data!$D9818)</f>
        <v>2012</v>
      </c>
      <c r="D9818" s="5">
        <v>41068</v>
      </c>
      <c r="E9818" s="5">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-6.4619999999999891</v>
      </c>
    </row>
    <row r="9819" spans="1:22" ht="14.25" customHeight="1" x14ac:dyDescent="0.3">
      <c r="A9819" s="4">
        <v>9818</v>
      </c>
      <c r="B9819" s="4" t="s">
        <v>10849</v>
      </c>
      <c r="C9819" s="4">
        <f>YEAR(Data!$D9819)</f>
        <v>2012</v>
      </c>
      <c r="D9819" s="5">
        <v>41068</v>
      </c>
      <c r="E9819" s="5">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4">
        <v>45.467100000000009</v>
      </c>
    </row>
    <row r="9820" spans="1:22" ht="14.25" customHeight="1" x14ac:dyDescent="0.3">
      <c r="A9820" s="4">
        <v>9819</v>
      </c>
      <c r="B9820" s="4" t="s">
        <v>10849</v>
      </c>
      <c r="C9820" s="4">
        <f>YEAR(Data!$D9820)</f>
        <v>2012</v>
      </c>
      <c r="D9820" s="5">
        <v>41068</v>
      </c>
      <c r="E9820" s="5">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4">
        <v>0.3335999999999999</v>
      </c>
    </row>
    <row r="9821" spans="1:22" ht="14.25" customHeight="1" x14ac:dyDescent="0.3">
      <c r="A9821" s="4">
        <v>9820</v>
      </c>
      <c r="B9821" s="4" t="s">
        <v>10849</v>
      </c>
      <c r="C9821" s="4">
        <f>YEAR(Data!$D9821)</f>
        <v>2012</v>
      </c>
      <c r="D9821" s="5">
        <v>41068</v>
      </c>
      <c r="E9821" s="5">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4">
        <v>3.1499999999999995</v>
      </c>
    </row>
    <row r="9822" spans="1:22" ht="14.25" customHeight="1" x14ac:dyDescent="0.3">
      <c r="A9822" s="4">
        <v>9821</v>
      </c>
      <c r="B9822" s="4" t="s">
        <v>10849</v>
      </c>
      <c r="C9822" s="4">
        <f>YEAR(Data!$D9822)</f>
        <v>2012</v>
      </c>
      <c r="D9822" s="5">
        <v>41068</v>
      </c>
      <c r="E9822" s="5">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4">
        <v>13.199999999999998</v>
      </c>
    </row>
    <row r="9823" spans="1:22" ht="14.25" customHeight="1" x14ac:dyDescent="0.3">
      <c r="A9823" s="4">
        <v>9822</v>
      </c>
      <c r="B9823" s="4" t="s">
        <v>10849</v>
      </c>
      <c r="C9823" s="4">
        <f>YEAR(Data!$D9823)</f>
        <v>2012</v>
      </c>
      <c r="D9823" s="5">
        <v>41068</v>
      </c>
      <c r="E9823" s="5">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4">
        <v>-13.393599999999999</v>
      </c>
    </row>
    <row r="9824" spans="1:22" ht="14.25" customHeight="1" x14ac:dyDescent="0.3">
      <c r="A9824" s="4">
        <v>9823</v>
      </c>
      <c r="B9824" s="4" t="s">
        <v>10850</v>
      </c>
      <c r="C9824" s="4">
        <f>YEAR(Data!$D9824)</f>
        <v>2011</v>
      </c>
      <c r="D9824" s="5">
        <v>40770</v>
      </c>
      <c r="E9824" s="5">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ht="14.25" customHeight="1" x14ac:dyDescent="0.3">
      <c r="A9825" s="4">
        <v>9824</v>
      </c>
      <c r="B9825" s="4" t="s">
        <v>10850</v>
      </c>
      <c r="C9825" s="4">
        <f>YEAR(Data!$D9825)</f>
        <v>2011</v>
      </c>
      <c r="D9825" s="5">
        <v>40770</v>
      </c>
      <c r="E9825" s="5">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41.822999999999993</v>
      </c>
    </row>
    <row r="9826" spans="1:22" ht="14.25" customHeight="1" x14ac:dyDescent="0.3">
      <c r="A9826" s="4">
        <v>9825</v>
      </c>
      <c r="B9826" s="4" t="s">
        <v>10850</v>
      </c>
      <c r="C9826" s="4">
        <f>YEAR(Data!$D9826)</f>
        <v>2011</v>
      </c>
      <c r="D9826" s="5">
        <v>40770</v>
      </c>
      <c r="E9826" s="5">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6.2495999999999992</v>
      </c>
    </row>
    <row r="9827" spans="1:22" ht="14.25" customHeight="1" x14ac:dyDescent="0.3">
      <c r="A9827" s="4">
        <v>9826</v>
      </c>
      <c r="B9827" s="4" t="s">
        <v>10850</v>
      </c>
      <c r="C9827" s="4">
        <f>YEAR(Data!$D9827)</f>
        <v>2011</v>
      </c>
      <c r="D9827" s="5">
        <v>40770</v>
      </c>
      <c r="E9827" s="5">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4">
        <v>15.092999999999998</v>
      </c>
    </row>
    <row r="9828" spans="1:22" ht="14.25" customHeight="1" x14ac:dyDescent="0.3">
      <c r="A9828" s="4">
        <v>9827</v>
      </c>
      <c r="B9828" s="4" t="s">
        <v>10850</v>
      </c>
      <c r="C9828" s="4">
        <f>YEAR(Data!$D9828)</f>
        <v>2011</v>
      </c>
      <c r="D9828" s="5">
        <v>40770</v>
      </c>
      <c r="E9828" s="5">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-12.196000000000005</v>
      </c>
    </row>
    <row r="9829" spans="1:22" ht="14.25" customHeight="1" x14ac:dyDescent="0.3">
      <c r="A9829" s="4">
        <v>9828</v>
      </c>
      <c r="B9829" s="4" t="s">
        <v>10851</v>
      </c>
      <c r="C9829" s="4">
        <f>YEAR(Data!$D9829)</f>
        <v>2014</v>
      </c>
      <c r="D9829" s="5">
        <v>41810</v>
      </c>
      <c r="E9829" s="5">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6.4649999999999892</v>
      </c>
    </row>
    <row r="9830" spans="1:22" ht="14.25" customHeight="1" x14ac:dyDescent="0.3">
      <c r="A9830" s="4">
        <v>9829</v>
      </c>
      <c r="B9830" s="4" t="s">
        <v>10851</v>
      </c>
      <c r="C9830" s="4">
        <f>YEAR(Data!$D9830)</f>
        <v>2014</v>
      </c>
      <c r="D9830" s="5">
        <v>41810</v>
      </c>
      <c r="E9830" s="5">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4">
        <v>3.7595999999999998</v>
      </c>
    </row>
    <row r="9831" spans="1:22" ht="14.25" customHeight="1" x14ac:dyDescent="0.3">
      <c r="A9831" s="4">
        <v>9830</v>
      </c>
      <c r="B9831" s="4" t="s">
        <v>10852</v>
      </c>
      <c r="C9831" s="4">
        <f>YEAR(Data!$D9831)</f>
        <v>2014</v>
      </c>
      <c r="D9831" s="5">
        <v>41837</v>
      </c>
      <c r="E9831" s="5">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4">
        <v>15.147000000000006</v>
      </c>
    </row>
    <row r="9832" spans="1:22" ht="14.25" customHeight="1" x14ac:dyDescent="0.3">
      <c r="A9832" s="4">
        <v>9831</v>
      </c>
      <c r="B9832" s="4" t="s">
        <v>10853</v>
      </c>
      <c r="C9832" s="4">
        <f>YEAR(Data!$D9832)</f>
        <v>2011</v>
      </c>
      <c r="D9832" s="5">
        <v>40893</v>
      </c>
      <c r="E9832" s="5">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4">
        <v>95.990400000000008</v>
      </c>
    </row>
    <row r="9833" spans="1:22" ht="14.25" customHeight="1" x14ac:dyDescent="0.3">
      <c r="A9833" s="4">
        <v>9832</v>
      </c>
      <c r="B9833" s="4" t="s">
        <v>10853</v>
      </c>
      <c r="C9833" s="4">
        <f>YEAR(Data!$D9833)</f>
        <v>2011</v>
      </c>
      <c r="D9833" s="5">
        <v>40893</v>
      </c>
      <c r="E9833" s="5">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4">
        <v>-2.5872000000000011</v>
      </c>
    </row>
    <row r="9834" spans="1:22" ht="14.25" customHeight="1" x14ac:dyDescent="0.3">
      <c r="A9834" s="4">
        <v>9833</v>
      </c>
      <c r="B9834" s="4" t="s">
        <v>10854</v>
      </c>
      <c r="C9834" s="4">
        <f>YEAR(Data!$D9834)</f>
        <v>2011</v>
      </c>
      <c r="D9834" s="5">
        <v>40681</v>
      </c>
      <c r="E9834" s="5">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4">
        <v>1.4442000000000004</v>
      </c>
    </row>
    <row r="9835" spans="1:22" ht="14.25" customHeight="1" x14ac:dyDescent="0.3">
      <c r="A9835" s="4">
        <v>9834</v>
      </c>
      <c r="B9835" s="4" t="s">
        <v>10855</v>
      </c>
      <c r="C9835" s="4">
        <f>YEAR(Data!$D9835)</f>
        <v>2014</v>
      </c>
      <c r="D9835" s="5">
        <v>41897</v>
      </c>
      <c r="E9835" s="5">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4">
        <v>190.38810000000001</v>
      </c>
    </row>
    <row r="9836" spans="1:22" ht="14.25" customHeight="1" x14ac:dyDescent="0.3">
      <c r="A9836" s="4">
        <v>9835</v>
      </c>
      <c r="B9836" s="4" t="s">
        <v>10856</v>
      </c>
      <c r="C9836" s="4">
        <f>YEAR(Data!$D9836)</f>
        <v>2013</v>
      </c>
      <c r="D9836" s="5">
        <v>41558</v>
      </c>
      <c r="E9836" s="5">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4">
        <v>-6.2999999999999972</v>
      </c>
    </row>
    <row r="9837" spans="1:22" ht="14.25" customHeight="1" x14ac:dyDescent="0.3">
      <c r="A9837" s="4">
        <v>9836</v>
      </c>
      <c r="B9837" s="4" t="s">
        <v>10856</v>
      </c>
      <c r="C9837" s="4">
        <f>YEAR(Data!$D9837)</f>
        <v>2013</v>
      </c>
      <c r="D9837" s="5">
        <v>41558</v>
      </c>
      <c r="E9837" s="5">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4">
        <v>-26.227200000000003</v>
      </c>
    </row>
    <row r="9838" spans="1:22" ht="14.25" customHeight="1" x14ac:dyDescent="0.3">
      <c r="A9838" s="4">
        <v>9837</v>
      </c>
      <c r="B9838" s="4" t="s">
        <v>10857</v>
      </c>
      <c r="C9838" s="4">
        <f>YEAR(Data!$D9838)</f>
        <v>2013</v>
      </c>
      <c r="D9838" s="5">
        <v>41543</v>
      </c>
      <c r="E9838" s="5">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5.1229999999999993</v>
      </c>
    </row>
    <row r="9839" spans="1:22" ht="14.25" customHeight="1" x14ac:dyDescent="0.3">
      <c r="A9839" s="4">
        <v>9838</v>
      </c>
      <c r="B9839" s="4" t="s">
        <v>10857</v>
      </c>
      <c r="C9839" s="4">
        <f>YEAR(Data!$D9839)</f>
        <v>2013</v>
      </c>
      <c r="D9839" s="5">
        <v>41543</v>
      </c>
      <c r="E9839" s="5">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ht="14.25" customHeight="1" x14ac:dyDescent="0.3">
      <c r="A9840" s="4">
        <v>9839</v>
      </c>
      <c r="B9840" s="4" t="s">
        <v>10857</v>
      </c>
      <c r="C9840" s="4">
        <f>YEAR(Data!$D9840)</f>
        <v>2013</v>
      </c>
      <c r="D9840" s="5">
        <v>41543</v>
      </c>
      <c r="E9840" s="5">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ht="14.25" customHeight="1" x14ac:dyDescent="0.3">
      <c r="A9841" s="4">
        <v>9840</v>
      </c>
      <c r="B9841" s="4" t="s">
        <v>10857</v>
      </c>
      <c r="C9841" s="4">
        <f>YEAR(Data!$D9841)</f>
        <v>2013</v>
      </c>
      <c r="D9841" s="5">
        <v>41543</v>
      </c>
      <c r="E9841" s="5">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4">
        <v>161.99189999999999</v>
      </c>
    </row>
    <row r="9842" spans="1:22" ht="14.25" customHeight="1" x14ac:dyDescent="0.3">
      <c r="A9842" s="4">
        <v>9841</v>
      </c>
      <c r="B9842" s="4" t="s">
        <v>10857</v>
      </c>
      <c r="C9842" s="4">
        <f>YEAR(Data!$D9842)</f>
        <v>2013</v>
      </c>
      <c r="D9842" s="5">
        <v>41543</v>
      </c>
      <c r="E9842" s="5">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4">
        <v>4.4736000000000011</v>
      </c>
    </row>
    <row r="9843" spans="1:22" ht="14.25" customHeight="1" x14ac:dyDescent="0.3">
      <c r="A9843" s="4">
        <v>9842</v>
      </c>
      <c r="B9843" s="4" t="s">
        <v>10857</v>
      </c>
      <c r="C9843" s="4">
        <f>YEAR(Data!$D9843)</f>
        <v>2013</v>
      </c>
      <c r="D9843" s="5">
        <v>41543</v>
      </c>
      <c r="E9843" s="5">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1.6703999999999999</v>
      </c>
    </row>
    <row r="9844" spans="1:22" ht="14.25" customHeight="1" x14ac:dyDescent="0.3">
      <c r="A9844" s="4">
        <v>9843</v>
      </c>
      <c r="B9844" s="4" t="s">
        <v>10857</v>
      </c>
      <c r="C9844" s="4">
        <f>YEAR(Data!$D9844)</f>
        <v>2013</v>
      </c>
      <c r="D9844" s="5">
        <v>41543</v>
      </c>
      <c r="E9844" s="5">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4">
        <v>60.391999999999939</v>
      </c>
    </row>
    <row r="9845" spans="1:22" ht="14.25" customHeight="1" x14ac:dyDescent="0.3">
      <c r="A9845" s="4">
        <v>9844</v>
      </c>
      <c r="B9845" s="4" t="s">
        <v>10858</v>
      </c>
      <c r="C9845" s="4">
        <f>YEAR(Data!$D9845)</f>
        <v>2011</v>
      </c>
      <c r="D9845" s="5">
        <v>40697</v>
      </c>
      <c r="E9845" s="5">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4">
        <v>5.1791999999999998</v>
      </c>
    </row>
    <row r="9846" spans="1:22" ht="14.25" customHeight="1" x14ac:dyDescent="0.3">
      <c r="A9846" s="4">
        <v>9845</v>
      </c>
      <c r="B9846" s="4" t="s">
        <v>10858</v>
      </c>
      <c r="C9846" s="4">
        <f>YEAR(Data!$D9846)</f>
        <v>2011</v>
      </c>
      <c r="D9846" s="5">
        <v>40697</v>
      </c>
      <c r="E9846" s="5">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ht="14.25" customHeight="1" x14ac:dyDescent="0.3">
      <c r="A9847" s="4">
        <v>9846</v>
      </c>
      <c r="B9847" s="4" t="s">
        <v>10858</v>
      </c>
      <c r="C9847" s="4">
        <f>YEAR(Data!$D9847)</f>
        <v>2011</v>
      </c>
      <c r="D9847" s="5">
        <v>40697</v>
      </c>
      <c r="E9847" s="5">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9.9521999999999977</v>
      </c>
    </row>
    <row r="9848" spans="1:22" ht="14.25" customHeight="1" x14ac:dyDescent="0.3">
      <c r="A9848" s="4">
        <v>9847</v>
      </c>
      <c r="B9848" s="4" t="s">
        <v>10859</v>
      </c>
      <c r="C9848" s="4">
        <f>YEAR(Data!$D9848)</f>
        <v>2014</v>
      </c>
      <c r="D9848" s="5">
        <v>41885</v>
      </c>
      <c r="E9848" s="5">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4">
        <v>11.206</v>
      </c>
    </row>
    <row r="9849" spans="1:22" ht="14.25" customHeight="1" x14ac:dyDescent="0.3">
      <c r="A9849" s="4">
        <v>9848</v>
      </c>
      <c r="B9849" s="4" t="s">
        <v>10859</v>
      </c>
      <c r="C9849" s="4">
        <f>YEAR(Data!$D9849)</f>
        <v>2014</v>
      </c>
      <c r="D9849" s="5">
        <v>41885</v>
      </c>
      <c r="E9849" s="5">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ht="14.25" customHeight="1" x14ac:dyDescent="0.3">
      <c r="A9850" s="4">
        <v>9849</v>
      </c>
      <c r="B9850" s="4" t="s">
        <v>10859</v>
      </c>
      <c r="C9850" s="4">
        <f>YEAR(Data!$D9850)</f>
        <v>2014</v>
      </c>
      <c r="D9850" s="5">
        <v>41885</v>
      </c>
      <c r="E9850" s="5">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46.224999999999987</v>
      </c>
    </row>
    <row r="9851" spans="1:22" ht="14.25" customHeight="1" x14ac:dyDescent="0.3">
      <c r="A9851" s="4">
        <v>9850</v>
      </c>
      <c r="B9851" s="4" t="s">
        <v>10860</v>
      </c>
      <c r="C9851" s="4">
        <f>YEAR(Data!$D9851)</f>
        <v>2011</v>
      </c>
      <c r="D9851" s="5">
        <v>40645</v>
      </c>
      <c r="E9851" s="5">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4">
        <v>16.268800000000002</v>
      </c>
    </row>
    <row r="9852" spans="1:22" ht="14.25" customHeight="1" x14ac:dyDescent="0.3">
      <c r="A9852" s="4">
        <v>9851</v>
      </c>
      <c r="B9852" s="4" t="s">
        <v>10861</v>
      </c>
      <c r="C9852" s="4">
        <f>YEAR(Data!$D9852)</f>
        <v>2013</v>
      </c>
      <c r="D9852" s="5">
        <v>41397</v>
      </c>
      <c r="E9852" s="5">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ht="14.25" customHeight="1" x14ac:dyDescent="0.3">
      <c r="A9853" s="4">
        <v>9852</v>
      </c>
      <c r="B9853" s="4" t="s">
        <v>10861</v>
      </c>
      <c r="C9853" s="4">
        <f>YEAR(Data!$D9853)</f>
        <v>2013</v>
      </c>
      <c r="D9853" s="5">
        <v>41397</v>
      </c>
      <c r="E9853" s="5">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4">
        <v>33.93</v>
      </c>
    </row>
    <row r="9854" spans="1:22" ht="14.25" customHeight="1" x14ac:dyDescent="0.3">
      <c r="A9854" s="4">
        <v>9853</v>
      </c>
      <c r="B9854" s="4" t="s">
        <v>10861</v>
      </c>
      <c r="C9854" s="4">
        <f>YEAR(Data!$D9854)</f>
        <v>2013</v>
      </c>
      <c r="D9854" s="5">
        <v>41397</v>
      </c>
      <c r="E9854" s="5">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ht="14.25" customHeight="1" x14ac:dyDescent="0.3">
      <c r="A9855" s="4">
        <v>9854</v>
      </c>
      <c r="B9855" s="4" t="s">
        <v>10861</v>
      </c>
      <c r="C9855" s="4">
        <f>YEAR(Data!$D9855)</f>
        <v>2013</v>
      </c>
      <c r="D9855" s="5">
        <v>41397</v>
      </c>
      <c r="E9855" s="5">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ht="14.25" customHeight="1" x14ac:dyDescent="0.3">
      <c r="A9856" s="4">
        <v>9855</v>
      </c>
      <c r="B9856" s="4" t="s">
        <v>10862</v>
      </c>
      <c r="C9856" s="4">
        <f>YEAR(Data!$D9856)</f>
        <v>2014</v>
      </c>
      <c r="D9856" s="5">
        <v>41810</v>
      </c>
      <c r="E9856" s="5">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4">
        <v>21.134400000000003</v>
      </c>
    </row>
    <row r="9857" spans="1:22" ht="14.25" customHeight="1" x14ac:dyDescent="0.3">
      <c r="A9857" s="4">
        <v>9856</v>
      </c>
      <c r="B9857" s="4" t="s">
        <v>10862</v>
      </c>
      <c r="C9857" s="4">
        <f>YEAR(Data!$D9857)</f>
        <v>2014</v>
      </c>
      <c r="D9857" s="5">
        <v>41810</v>
      </c>
      <c r="E9857" s="5">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4">
        <v>11.543199999999999</v>
      </c>
    </row>
    <row r="9858" spans="1:22" ht="14.25" customHeight="1" x14ac:dyDescent="0.3">
      <c r="A9858" s="4">
        <v>9857</v>
      </c>
      <c r="B9858" s="4" t="s">
        <v>10863</v>
      </c>
      <c r="C9858" s="4">
        <f>YEAR(Data!$D9858)</f>
        <v>2011</v>
      </c>
      <c r="D9858" s="5">
        <v>40853</v>
      </c>
      <c r="E9858" s="5">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ht="14.25" customHeight="1" x14ac:dyDescent="0.3">
      <c r="A9859" s="4">
        <v>9858</v>
      </c>
      <c r="B9859" s="4" t="s">
        <v>10864</v>
      </c>
      <c r="C9859" s="4">
        <f>YEAR(Data!$D9859)</f>
        <v>2012</v>
      </c>
      <c r="D9859" s="5">
        <v>40994</v>
      </c>
      <c r="E9859" s="5">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ht="14.25" customHeight="1" x14ac:dyDescent="0.3">
      <c r="A9860" s="4">
        <v>9859</v>
      </c>
      <c r="B9860" s="4" t="s">
        <v>10865</v>
      </c>
      <c r="C9860" s="4">
        <f>YEAR(Data!$D9860)</f>
        <v>2014</v>
      </c>
      <c r="D9860" s="5">
        <v>41654</v>
      </c>
      <c r="E9860" s="5">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17.523999999999997</v>
      </c>
    </row>
    <row r="9861" spans="1:22" ht="14.25" customHeight="1" x14ac:dyDescent="0.3">
      <c r="A9861" s="4">
        <v>9860</v>
      </c>
      <c r="B9861" s="4" t="s">
        <v>10865</v>
      </c>
      <c r="C9861" s="4">
        <f>YEAR(Data!$D9861)</f>
        <v>2014</v>
      </c>
      <c r="D9861" s="5">
        <v>41654</v>
      </c>
      <c r="E9861" s="5">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ht="14.25" customHeight="1" x14ac:dyDescent="0.3">
      <c r="A9862" s="4">
        <v>9861</v>
      </c>
      <c r="B9862" s="4" t="s">
        <v>10865</v>
      </c>
      <c r="C9862" s="4">
        <f>YEAR(Data!$D9862)</f>
        <v>2014</v>
      </c>
      <c r="D9862" s="5">
        <v>41654</v>
      </c>
      <c r="E9862" s="5">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1.3559999999999945</v>
      </c>
    </row>
    <row r="9863" spans="1:22" ht="14.25" customHeight="1" x14ac:dyDescent="0.3">
      <c r="A9863" s="4">
        <v>9862</v>
      </c>
      <c r="B9863" s="4" t="s">
        <v>10865</v>
      </c>
      <c r="C9863" s="4">
        <f>YEAR(Data!$D9863)</f>
        <v>2014</v>
      </c>
      <c r="D9863" s="5">
        <v>41654</v>
      </c>
      <c r="E9863" s="5">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5.2528000000000006</v>
      </c>
    </row>
    <row r="9864" spans="1:22" ht="14.25" customHeight="1" x14ac:dyDescent="0.3">
      <c r="A9864" s="4">
        <v>9863</v>
      </c>
      <c r="B9864" s="4" t="s">
        <v>10865</v>
      </c>
      <c r="C9864" s="4">
        <f>YEAR(Data!$D9864)</f>
        <v>2014</v>
      </c>
      <c r="D9864" s="5">
        <v>41654</v>
      </c>
      <c r="E9864" s="5">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2.5451999999999995</v>
      </c>
    </row>
    <row r="9865" spans="1:22" ht="14.25" customHeight="1" x14ac:dyDescent="0.3">
      <c r="A9865" s="4">
        <v>9864</v>
      </c>
      <c r="B9865" s="4" t="s">
        <v>10865</v>
      </c>
      <c r="C9865" s="4">
        <f>YEAR(Data!$D9865)</f>
        <v>2014</v>
      </c>
      <c r="D9865" s="5">
        <v>41654</v>
      </c>
      <c r="E9865" s="5">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5.5565999999999995</v>
      </c>
    </row>
    <row r="9866" spans="1:22" ht="14.25" customHeight="1" x14ac:dyDescent="0.3">
      <c r="A9866" s="4">
        <v>9865</v>
      </c>
      <c r="B9866" s="4" t="s">
        <v>10865</v>
      </c>
      <c r="C9866" s="4">
        <f>YEAR(Data!$D9866)</f>
        <v>2014</v>
      </c>
      <c r="D9866" s="5">
        <v>41654</v>
      </c>
      <c r="E9866" s="5">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70.312000000000012</v>
      </c>
    </row>
    <row r="9867" spans="1:22" ht="14.25" customHeight="1" x14ac:dyDescent="0.3">
      <c r="A9867" s="4">
        <v>9866</v>
      </c>
      <c r="B9867" s="4" t="s">
        <v>10865</v>
      </c>
      <c r="C9867" s="4">
        <f>YEAR(Data!$D9867)</f>
        <v>2014</v>
      </c>
      <c r="D9867" s="5">
        <v>41654</v>
      </c>
      <c r="E9867" s="5">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ht="14.25" customHeight="1" x14ac:dyDescent="0.3">
      <c r="A9868" s="4">
        <v>9867</v>
      </c>
      <c r="B9868" s="4" t="s">
        <v>10866</v>
      </c>
      <c r="C9868" s="4">
        <f>YEAR(Data!$D9868)</f>
        <v>2012</v>
      </c>
      <c r="D9868" s="5">
        <v>40994</v>
      </c>
      <c r="E9868" s="5">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4">
        <v>282.20920000000001</v>
      </c>
    </row>
    <row r="9869" spans="1:22" ht="14.25" customHeight="1" x14ac:dyDescent="0.3">
      <c r="A9869" s="4">
        <v>9868</v>
      </c>
      <c r="B9869" s="4" t="s">
        <v>10866</v>
      </c>
      <c r="C9869" s="4">
        <f>YEAR(Data!$D9869)</f>
        <v>2012</v>
      </c>
      <c r="D9869" s="5">
        <v>40994</v>
      </c>
      <c r="E9869" s="5">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4">
        <v>3.4086000000000003</v>
      </c>
    </row>
    <row r="9870" spans="1:22" ht="14.25" customHeight="1" x14ac:dyDescent="0.3">
      <c r="A9870" s="4">
        <v>9869</v>
      </c>
      <c r="B9870" s="4" t="s">
        <v>10867</v>
      </c>
      <c r="C9870" s="4">
        <f>YEAR(Data!$D9870)</f>
        <v>2011</v>
      </c>
      <c r="D9870" s="5">
        <v>40848</v>
      </c>
      <c r="E9870" s="5">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4">
        <v>16.317200000000003</v>
      </c>
    </row>
    <row r="9871" spans="1:22" ht="14.25" customHeight="1" x14ac:dyDescent="0.3">
      <c r="A9871" s="4">
        <v>9870</v>
      </c>
      <c r="B9871" s="4" t="s">
        <v>10867</v>
      </c>
      <c r="C9871" s="4">
        <f>YEAR(Data!$D9871)</f>
        <v>2011</v>
      </c>
      <c r="D9871" s="5">
        <v>40848</v>
      </c>
      <c r="E9871" s="5">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4">
        <v>-2.6099999999999994</v>
      </c>
    </row>
    <row r="9872" spans="1:22" ht="14.25" customHeight="1" x14ac:dyDescent="0.3">
      <c r="A9872" s="4">
        <v>9871</v>
      </c>
      <c r="B9872" s="4" t="s">
        <v>10867</v>
      </c>
      <c r="C9872" s="4">
        <f>YEAR(Data!$D9872)</f>
        <v>2011</v>
      </c>
      <c r="D9872" s="5">
        <v>40848</v>
      </c>
      <c r="E9872" s="5">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4">
        <v>-17.942399999999992</v>
      </c>
    </row>
    <row r="9873" spans="1:22" ht="14.25" customHeight="1" x14ac:dyDescent="0.3">
      <c r="A9873" s="4">
        <v>9872</v>
      </c>
      <c r="B9873" s="4" t="s">
        <v>10869</v>
      </c>
      <c r="C9873" s="4">
        <f>YEAR(Data!$D9873)</f>
        <v>2014</v>
      </c>
      <c r="D9873" s="5">
        <v>41919</v>
      </c>
      <c r="E9873" s="5">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32.662799999999947</v>
      </c>
    </row>
    <row r="9874" spans="1:22" ht="14.25" customHeight="1" x14ac:dyDescent="0.3">
      <c r="A9874" s="4">
        <v>9873</v>
      </c>
      <c r="B9874" s="4" t="s">
        <v>10869</v>
      </c>
      <c r="C9874" s="4">
        <f>YEAR(Data!$D9874)</f>
        <v>2014</v>
      </c>
      <c r="D9874" s="5">
        <v>41919</v>
      </c>
      <c r="E9874" s="5">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1.1969999999999992</v>
      </c>
    </row>
    <row r="9875" spans="1:22" ht="14.25" customHeight="1" x14ac:dyDescent="0.3">
      <c r="A9875" s="4">
        <v>9874</v>
      </c>
      <c r="B9875" s="4" t="s">
        <v>10870</v>
      </c>
      <c r="C9875" s="4">
        <f>YEAR(Data!$D9875)</f>
        <v>2013</v>
      </c>
      <c r="D9875" s="5">
        <v>41619</v>
      </c>
      <c r="E9875" s="5">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4">
        <v>3.1104000000000003</v>
      </c>
    </row>
    <row r="9876" spans="1:22" ht="14.25" customHeight="1" x14ac:dyDescent="0.3">
      <c r="A9876" s="4">
        <v>9875</v>
      </c>
      <c r="B9876" s="4" t="s">
        <v>10871</v>
      </c>
      <c r="C9876" s="4">
        <f>YEAR(Data!$D9876)</f>
        <v>2013</v>
      </c>
      <c r="D9876" s="5">
        <v>41540</v>
      </c>
      <c r="E9876" s="5">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4">
        <v>19.989999999999995</v>
      </c>
    </row>
    <row r="9877" spans="1:22" ht="14.25" customHeight="1" x14ac:dyDescent="0.3">
      <c r="A9877" s="4">
        <v>9876</v>
      </c>
      <c r="B9877" s="4" t="s">
        <v>10872</v>
      </c>
      <c r="C9877" s="4">
        <f>YEAR(Data!$D9877)</f>
        <v>2012</v>
      </c>
      <c r="D9877" s="5">
        <v>41272</v>
      </c>
      <c r="E9877" s="5">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4">
        <v>6.3600000000000101E-2</v>
      </c>
    </row>
    <row r="9878" spans="1:22" ht="14.25" customHeight="1" x14ac:dyDescent="0.3">
      <c r="A9878" s="4">
        <v>9877</v>
      </c>
      <c r="B9878" s="4" t="s">
        <v>10873</v>
      </c>
      <c r="C9878" s="4">
        <f>YEAR(Data!$D9878)</f>
        <v>2014</v>
      </c>
      <c r="D9878" s="5">
        <v>41750</v>
      </c>
      <c r="E9878" s="5">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4">
        <v>-21.213600000000099</v>
      </c>
    </row>
    <row r="9879" spans="1:22" ht="14.25" customHeight="1" x14ac:dyDescent="0.3">
      <c r="A9879" s="4">
        <v>9878</v>
      </c>
      <c r="B9879" s="4" t="s">
        <v>10873</v>
      </c>
      <c r="C9879" s="4">
        <f>YEAR(Data!$D9879)</f>
        <v>2014</v>
      </c>
      <c r="D9879" s="5">
        <v>41750</v>
      </c>
      <c r="E9879" s="5">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4">
        <v>-6.379999999999999</v>
      </c>
    </row>
    <row r="9880" spans="1:22" ht="14.25" customHeight="1" x14ac:dyDescent="0.3">
      <c r="A9880" s="4">
        <v>9879</v>
      </c>
      <c r="B9880" s="4" t="s">
        <v>10873</v>
      </c>
      <c r="C9880" s="4">
        <f>YEAR(Data!$D9880)</f>
        <v>2014</v>
      </c>
      <c r="D9880" s="5">
        <v>41750</v>
      </c>
      <c r="E9880" s="5">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4">
        <v>-24.476399999999998</v>
      </c>
    </row>
    <row r="9881" spans="1:22" ht="14.25" customHeight="1" x14ac:dyDescent="0.3">
      <c r="A9881" s="4">
        <v>9880</v>
      </c>
      <c r="B9881" s="4" t="s">
        <v>10874</v>
      </c>
      <c r="C9881" s="4">
        <f>YEAR(Data!$D9881)</f>
        <v>2013</v>
      </c>
      <c r="D9881" s="5">
        <v>41508</v>
      </c>
      <c r="E9881" s="5">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63.685999999999979</v>
      </c>
    </row>
    <row r="9882" spans="1:22" ht="14.25" customHeight="1" x14ac:dyDescent="0.3">
      <c r="A9882" s="4">
        <v>9881</v>
      </c>
      <c r="B9882" s="4" t="s">
        <v>10875</v>
      </c>
      <c r="C9882" s="4">
        <f>YEAR(Data!$D9882)</f>
        <v>2012</v>
      </c>
      <c r="D9882" s="5">
        <v>41058</v>
      </c>
      <c r="E9882" s="5">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28.706399999999991</v>
      </c>
    </row>
    <row r="9883" spans="1:22" ht="14.25" customHeight="1" x14ac:dyDescent="0.3">
      <c r="A9883" s="4">
        <v>9882</v>
      </c>
      <c r="B9883" s="4" t="s">
        <v>10876</v>
      </c>
      <c r="C9883" s="4">
        <f>YEAR(Data!$D9883)</f>
        <v>2011</v>
      </c>
      <c r="D9883" s="5">
        <v>40767</v>
      </c>
      <c r="E9883" s="5">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4">
        <v>6.7392000000000003</v>
      </c>
    </row>
    <row r="9884" spans="1:22" ht="14.25" customHeight="1" x14ac:dyDescent="0.3">
      <c r="A9884" s="4">
        <v>9883</v>
      </c>
      <c r="B9884" s="4" t="s">
        <v>10876</v>
      </c>
      <c r="C9884" s="4">
        <f>YEAR(Data!$D9884)</f>
        <v>2011</v>
      </c>
      <c r="D9884" s="5">
        <v>40767</v>
      </c>
      <c r="E9884" s="5">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4">
        <v>98.139599999999987</v>
      </c>
    </row>
    <row r="9885" spans="1:22" ht="14.25" customHeight="1" x14ac:dyDescent="0.3">
      <c r="A9885" s="4">
        <v>9884</v>
      </c>
      <c r="B9885" s="4" t="s">
        <v>10877</v>
      </c>
      <c r="C9885" s="4">
        <f>YEAR(Data!$D9885)</f>
        <v>2011</v>
      </c>
      <c r="D9885" s="5">
        <v>40636</v>
      </c>
      <c r="E9885" s="5">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ht="14.25" customHeight="1" x14ac:dyDescent="0.3">
      <c r="A9886" s="4">
        <v>9885</v>
      </c>
      <c r="B9886" s="4" t="s">
        <v>10877</v>
      </c>
      <c r="C9886" s="4">
        <f>YEAR(Data!$D9886)</f>
        <v>2011</v>
      </c>
      <c r="D9886" s="5">
        <v>40636</v>
      </c>
      <c r="E9886" s="5">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ht="14.25" customHeight="1" x14ac:dyDescent="0.3">
      <c r="A9887" s="4">
        <v>9886</v>
      </c>
      <c r="B9887" s="4" t="s">
        <v>10877</v>
      </c>
      <c r="C9887" s="4">
        <f>YEAR(Data!$D9887)</f>
        <v>2011</v>
      </c>
      <c r="D9887" s="5">
        <v>40636</v>
      </c>
      <c r="E9887" s="5">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ht="14.25" customHeight="1" x14ac:dyDescent="0.3">
      <c r="A9888" s="4">
        <v>9887</v>
      </c>
      <c r="B9888" s="4" t="s">
        <v>10878</v>
      </c>
      <c r="C9888" s="4">
        <f>YEAR(Data!$D9888)</f>
        <v>2011</v>
      </c>
      <c r="D9888" s="5">
        <v>40567</v>
      </c>
      <c r="E9888" s="5">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4">
        <v>0</v>
      </c>
    </row>
    <row r="9889" spans="1:22" ht="14.25" customHeight="1" x14ac:dyDescent="0.3">
      <c r="A9889" s="4">
        <v>9888</v>
      </c>
      <c r="B9889" s="4" t="s">
        <v>10879</v>
      </c>
      <c r="C9889" s="4">
        <f>YEAR(Data!$D9889)</f>
        <v>2014</v>
      </c>
      <c r="D9889" s="5">
        <v>41925</v>
      </c>
      <c r="E9889" s="5">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4.6812000000000005</v>
      </c>
    </row>
    <row r="9890" spans="1:22" ht="14.25" customHeight="1" x14ac:dyDescent="0.3">
      <c r="A9890" s="4">
        <v>9889</v>
      </c>
      <c r="B9890" s="4" t="s">
        <v>10880</v>
      </c>
      <c r="C9890" s="4">
        <f>YEAR(Data!$D9890)</f>
        <v>2012</v>
      </c>
      <c r="D9890" s="5">
        <v>41129</v>
      </c>
      <c r="E9890" s="5">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ht="14.25" customHeight="1" x14ac:dyDescent="0.3">
      <c r="A9891" s="4">
        <v>9890</v>
      </c>
      <c r="B9891" s="4" t="s">
        <v>10881</v>
      </c>
      <c r="C9891" s="4">
        <f>YEAR(Data!$D9891)</f>
        <v>2014</v>
      </c>
      <c r="D9891" s="5">
        <v>41718</v>
      </c>
      <c r="E9891" s="5">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4">
        <v>2.4138000000000006</v>
      </c>
    </row>
    <row r="9892" spans="1:22" ht="14.25" customHeight="1" x14ac:dyDescent="0.3">
      <c r="A9892" s="4">
        <v>9891</v>
      </c>
      <c r="B9892" s="4" t="s">
        <v>10882</v>
      </c>
      <c r="C9892" s="4">
        <f>YEAR(Data!$D9892)</f>
        <v>2013</v>
      </c>
      <c r="D9892" s="5">
        <v>41481</v>
      </c>
      <c r="E9892" s="5">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4">
        <v>9.6913999999999998</v>
      </c>
    </row>
    <row r="9893" spans="1:22" ht="14.25" customHeight="1" x14ac:dyDescent="0.3">
      <c r="A9893" s="4">
        <v>9892</v>
      </c>
      <c r="B9893" s="4" t="s">
        <v>10882</v>
      </c>
      <c r="C9893" s="4">
        <f>YEAR(Data!$D9893)</f>
        <v>2013</v>
      </c>
      <c r="D9893" s="5">
        <v>41481</v>
      </c>
      <c r="E9893" s="5">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48.457499999999996</v>
      </c>
    </row>
    <row r="9894" spans="1:22" ht="14.25" customHeight="1" x14ac:dyDescent="0.3">
      <c r="A9894" s="4">
        <v>9893</v>
      </c>
      <c r="B9894" s="4" t="s">
        <v>10882</v>
      </c>
      <c r="C9894" s="4">
        <f>YEAR(Data!$D9894)</f>
        <v>2013</v>
      </c>
      <c r="D9894" s="5">
        <v>41481</v>
      </c>
      <c r="E9894" s="5">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83.314000000000021</v>
      </c>
    </row>
    <row r="9895" spans="1:22" ht="14.25" customHeight="1" x14ac:dyDescent="0.3">
      <c r="A9895" s="4">
        <v>9894</v>
      </c>
      <c r="B9895" s="4" t="s">
        <v>10882</v>
      </c>
      <c r="C9895" s="4">
        <f>YEAR(Data!$D9895)</f>
        <v>2013</v>
      </c>
      <c r="D9895" s="5">
        <v>41481</v>
      </c>
      <c r="E9895" s="5">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4">
        <v>96.854399999999998</v>
      </c>
    </row>
    <row r="9896" spans="1:22" ht="14.25" customHeight="1" x14ac:dyDescent="0.3">
      <c r="A9896" s="4">
        <v>9895</v>
      </c>
      <c r="B9896" s="4" t="s">
        <v>10882</v>
      </c>
      <c r="C9896" s="4">
        <f>YEAR(Data!$D9896)</f>
        <v>2013</v>
      </c>
      <c r="D9896" s="5">
        <v>41481</v>
      </c>
      <c r="E9896" s="5">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4">
        <v>27.60799999999999</v>
      </c>
    </row>
    <row r="9897" spans="1:22" ht="14.25" customHeight="1" x14ac:dyDescent="0.3">
      <c r="A9897" s="4">
        <v>9896</v>
      </c>
      <c r="B9897" s="4" t="s">
        <v>10883</v>
      </c>
      <c r="C9897" s="4">
        <f>YEAR(Data!$D9897)</f>
        <v>2011</v>
      </c>
      <c r="D9897" s="5">
        <v>40812</v>
      </c>
      <c r="E9897" s="5">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4">
        <v>38.456000000000003</v>
      </c>
    </row>
    <row r="9898" spans="1:22" ht="14.25" customHeight="1" x14ac:dyDescent="0.3">
      <c r="A9898" s="4">
        <v>9897</v>
      </c>
      <c r="B9898" s="4" t="s">
        <v>10884</v>
      </c>
      <c r="C9898" s="4">
        <f>YEAR(Data!$D9898)</f>
        <v>2011</v>
      </c>
      <c r="D9898" s="5">
        <v>40711</v>
      </c>
      <c r="E9898" s="5">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4">
        <v>22.480800000000002</v>
      </c>
    </row>
    <row r="9899" spans="1:22" ht="14.25" customHeight="1" x14ac:dyDescent="0.3">
      <c r="A9899" s="4">
        <v>9898</v>
      </c>
      <c r="B9899" s="4" t="s">
        <v>10885</v>
      </c>
      <c r="C9899" s="4">
        <f>YEAR(Data!$D9899)</f>
        <v>2013</v>
      </c>
      <c r="D9899" s="5">
        <v>41432</v>
      </c>
      <c r="E9899" s="5">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4">
        <v>34.97399999999999</v>
      </c>
    </row>
    <row r="9900" spans="1:22" ht="14.25" customHeight="1" x14ac:dyDescent="0.3">
      <c r="A9900" s="4">
        <v>9899</v>
      </c>
      <c r="B9900" s="4" t="s">
        <v>10885</v>
      </c>
      <c r="C9900" s="4">
        <f>YEAR(Data!$D9900)</f>
        <v>2013</v>
      </c>
      <c r="D9900" s="5">
        <v>41432</v>
      </c>
      <c r="E9900" s="5">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4">
        <v>0</v>
      </c>
    </row>
    <row r="9901" spans="1:22" ht="14.25" customHeight="1" x14ac:dyDescent="0.3">
      <c r="A9901" s="4">
        <v>9900</v>
      </c>
      <c r="B9901" s="4" t="s">
        <v>10886</v>
      </c>
      <c r="C9901" s="4">
        <f>YEAR(Data!$D9901)</f>
        <v>2011</v>
      </c>
      <c r="D9901" s="5">
        <v>40630</v>
      </c>
      <c r="E9901" s="5">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-143.25480000000002</v>
      </c>
    </row>
    <row r="9902" spans="1:22" ht="14.25" customHeight="1" x14ac:dyDescent="0.3">
      <c r="A9902" s="4">
        <v>9901</v>
      </c>
      <c r="B9902" s="4" t="s">
        <v>10887</v>
      </c>
      <c r="C9902" s="4">
        <f>YEAR(Data!$D9902)</f>
        <v>2014</v>
      </c>
      <c r="D9902" s="5">
        <v>41873</v>
      </c>
      <c r="E9902" s="5">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4">
        <v>20.745899999999985</v>
      </c>
    </row>
    <row r="9903" spans="1:22" ht="14.25" customHeight="1" x14ac:dyDescent="0.3">
      <c r="A9903" s="4">
        <v>9902</v>
      </c>
      <c r="B9903" s="4" t="s">
        <v>10887</v>
      </c>
      <c r="C9903" s="4">
        <f>YEAR(Data!$D9903)</f>
        <v>2014</v>
      </c>
      <c r="D9903" s="5">
        <v>41873</v>
      </c>
      <c r="E9903" s="5">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4">
        <v>7.1099999999999994</v>
      </c>
    </row>
    <row r="9904" spans="1:22" ht="14.25" customHeight="1" x14ac:dyDescent="0.3">
      <c r="A9904" s="4">
        <v>9903</v>
      </c>
      <c r="B9904" s="4" t="s">
        <v>10887</v>
      </c>
      <c r="C9904" s="4">
        <f>YEAR(Data!$D9904)</f>
        <v>2014</v>
      </c>
      <c r="D9904" s="5">
        <v>41873</v>
      </c>
      <c r="E9904" s="5">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4">
        <v>2.0849999999999991</v>
      </c>
    </row>
    <row r="9905" spans="1:22" ht="14.25" customHeight="1" x14ac:dyDescent="0.3">
      <c r="A9905" s="4">
        <v>9904</v>
      </c>
      <c r="B9905" s="4" t="s">
        <v>10888</v>
      </c>
      <c r="C9905" s="4">
        <f>YEAR(Data!$D9905)</f>
        <v>2011</v>
      </c>
      <c r="D9905" s="5">
        <v>40859</v>
      </c>
      <c r="E9905" s="5">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4">
        <v>-6.9101999999999997</v>
      </c>
    </row>
    <row r="9906" spans="1:22" ht="14.25" customHeight="1" x14ac:dyDescent="0.3">
      <c r="A9906" s="4">
        <v>9905</v>
      </c>
      <c r="B9906" s="4" t="s">
        <v>10888</v>
      </c>
      <c r="C9906" s="4">
        <f>YEAR(Data!$D9906)</f>
        <v>2011</v>
      </c>
      <c r="D9906" s="5">
        <v>40859</v>
      </c>
      <c r="E9906" s="5">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25.596799999999998</v>
      </c>
    </row>
    <row r="9907" spans="1:22" ht="14.25" customHeight="1" x14ac:dyDescent="0.3">
      <c r="A9907" s="4">
        <v>9906</v>
      </c>
      <c r="B9907" s="4" t="s">
        <v>10889</v>
      </c>
      <c r="C9907" s="4">
        <f>YEAR(Data!$D9907)</f>
        <v>2012</v>
      </c>
      <c r="D9907" s="5">
        <v>41165</v>
      </c>
      <c r="E9907" s="5">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ht="14.25" customHeight="1" x14ac:dyDescent="0.3">
      <c r="A9908" s="4">
        <v>9907</v>
      </c>
      <c r="B9908" s="4" t="s">
        <v>10889</v>
      </c>
      <c r="C9908" s="4">
        <f>YEAR(Data!$D9908)</f>
        <v>2012</v>
      </c>
      <c r="D9908" s="5">
        <v>41165</v>
      </c>
      <c r="E9908" s="5">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4">
        <v>7.822499999999998</v>
      </c>
    </row>
    <row r="9909" spans="1:22" ht="14.25" customHeight="1" x14ac:dyDescent="0.3">
      <c r="A9909" s="4">
        <v>9908</v>
      </c>
      <c r="B9909" s="4" t="s">
        <v>10889</v>
      </c>
      <c r="C9909" s="4">
        <f>YEAR(Data!$D9909)</f>
        <v>2012</v>
      </c>
      <c r="D9909" s="5">
        <v>41165</v>
      </c>
      <c r="E9909" s="5">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71.77200000000002</v>
      </c>
    </row>
    <row r="9910" spans="1:22" ht="14.25" customHeight="1" x14ac:dyDescent="0.3">
      <c r="A9910" s="4">
        <v>9909</v>
      </c>
      <c r="B9910" s="4" t="s">
        <v>10889</v>
      </c>
      <c r="C9910" s="4">
        <f>YEAR(Data!$D9910)</f>
        <v>2012</v>
      </c>
      <c r="D9910" s="5">
        <v>41165</v>
      </c>
      <c r="E9910" s="5">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4">
        <v>24.881999999999991</v>
      </c>
    </row>
    <row r="9911" spans="1:22" ht="14.25" customHeight="1" x14ac:dyDescent="0.3">
      <c r="A9911" s="4">
        <v>9910</v>
      </c>
      <c r="B9911" s="4" t="s">
        <v>10889</v>
      </c>
      <c r="C9911" s="4">
        <f>YEAR(Data!$D9911)</f>
        <v>2012</v>
      </c>
      <c r="D9911" s="5">
        <v>41165</v>
      </c>
      <c r="E9911" s="5">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12.060900000000002</v>
      </c>
    </row>
    <row r="9912" spans="1:22" ht="14.25" customHeight="1" x14ac:dyDescent="0.3">
      <c r="A9912" s="4">
        <v>9911</v>
      </c>
      <c r="B9912" s="4" t="s">
        <v>10889</v>
      </c>
      <c r="C9912" s="4">
        <f>YEAR(Data!$D9912)</f>
        <v>2012</v>
      </c>
      <c r="D9912" s="5">
        <v>41165</v>
      </c>
      <c r="E9912" s="5">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100.65599999999999</v>
      </c>
    </row>
    <row r="9913" spans="1:22" ht="14.25" customHeight="1" x14ac:dyDescent="0.3">
      <c r="A9913" s="4">
        <v>9912</v>
      </c>
      <c r="B9913" s="4" t="s">
        <v>10890</v>
      </c>
      <c r="C9913" s="4">
        <f>YEAR(Data!$D9913)</f>
        <v>2011</v>
      </c>
      <c r="D9913" s="5">
        <v>40638</v>
      </c>
      <c r="E9913" s="5">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ht="14.25" customHeight="1" x14ac:dyDescent="0.3">
      <c r="A9914" s="4">
        <v>9913</v>
      </c>
      <c r="B9914" s="4" t="s">
        <v>10891</v>
      </c>
      <c r="C9914" s="4">
        <f>YEAR(Data!$D9914)</f>
        <v>2012</v>
      </c>
      <c r="D9914" s="5">
        <v>41192</v>
      </c>
      <c r="E9914" s="5">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4">
        <v>-54.320399999999978</v>
      </c>
    </row>
    <row r="9915" spans="1:22" ht="14.25" customHeight="1" x14ac:dyDescent="0.3">
      <c r="A9915" s="4">
        <v>9914</v>
      </c>
      <c r="B9915" s="4" t="s">
        <v>10891</v>
      </c>
      <c r="C9915" s="4">
        <f>YEAR(Data!$D9915)</f>
        <v>2012</v>
      </c>
      <c r="D9915" s="5">
        <v>41192</v>
      </c>
      <c r="E9915" s="5">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4">
        <v>14.904</v>
      </c>
    </row>
    <row r="9916" spans="1:22" ht="14.25" customHeight="1" x14ac:dyDescent="0.3">
      <c r="A9916" s="4">
        <v>9915</v>
      </c>
      <c r="B9916" s="4" t="s">
        <v>10892</v>
      </c>
      <c r="C9916" s="4">
        <f>YEAR(Data!$D9916)</f>
        <v>2014</v>
      </c>
      <c r="D9916" s="5">
        <v>41669</v>
      </c>
      <c r="E9916" s="5">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4">
        <v>6.2208000000000006</v>
      </c>
    </row>
    <row r="9917" spans="1:22" ht="14.25" customHeight="1" x14ac:dyDescent="0.3">
      <c r="A9917" s="4">
        <v>9916</v>
      </c>
      <c r="B9917" s="4" t="s">
        <v>10892</v>
      </c>
      <c r="C9917" s="4">
        <f>YEAR(Data!$D9917)</f>
        <v>2014</v>
      </c>
      <c r="D9917" s="5">
        <v>41669</v>
      </c>
      <c r="E9917" s="5">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45.527999999999992</v>
      </c>
    </row>
    <row r="9918" spans="1:22" ht="14.25" customHeight="1" x14ac:dyDescent="0.3">
      <c r="A9918" s="4">
        <v>9917</v>
      </c>
      <c r="B9918" s="4" t="s">
        <v>10892</v>
      </c>
      <c r="C9918" s="4">
        <f>YEAR(Data!$D9918)</f>
        <v>2014</v>
      </c>
      <c r="D9918" s="5">
        <v>41669</v>
      </c>
      <c r="E9918" s="5">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3.5047999999999995</v>
      </c>
    </row>
    <row r="9919" spans="1:22" ht="14.25" customHeight="1" x14ac:dyDescent="0.3">
      <c r="A9919" s="4">
        <v>9918</v>
      </c>
      <c r="B9919" s="4" t="s">
        <v>10892</v>
      </c>
      <c r="C9919" s="4">
        <f>YEAR(Data!$D9919)</f>
        <v>2014</v>
      </c>
      <c r="D9919" s="5">
        <v>41669</v>
      </c>
      <c r="E9919" s="5">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ht="14.25" customHeight="1" x14ac:dyDescent="0.3">
      <c r="A9920" s="4">
        <v>9919</v>
      </c>
      <c r="B9920" s="4" t="s">
        <v>10893</v>
      </c>
      <c r="C9920" s="4">
        <f>YEAR(Data!$D9920)</f>
        <v>2012</v>
      </c>
      <c r="D9920" s="5">
        <v>41176</v>
      </c>
      <c r="E9920" s="5">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17.990999999999996</v>
      </c>
    </row>
    <row r="9921" spans="1:22" ht="14.25" customHeight="1" x14ac:dyDescent="0.3">
      <c r="A9921" s="4">
        <v>9920</v>
      </c>
      <c r="B9921" s="4" t="s">
        <v>10894</v>
      </c>
      <c r="C9921" s="4">
        <f>YEAR(Data!$D9921)</f>
        <v>2013</v>
      </c>
      <c r="D9921" s="5">
        <v>41349</v>
      </c>
      <c r="E9921" s="5">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4">
        <v>-143.43099999999998</v>
      </c>
    </row>
    <row r="9922" spans="1:22" ht="14.25" customHeight="1" x14ac:dyDescent="0.3">
      <c r="A9922" s="4">
        <v>9921</v>
      </c>
      <c r="B9922" s="4" t="s">
        <v>10894</v>
      </c>
      <c r="C9922" s="4">
        <f>YEAR(Data!$D9922)</f>
        <v>2013</v>
      </c>
      <c r="D9922" s="5">
        <v>41349</v>
      </c>
      <c r="E9922" s="5">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4">
        <v>-35.817600000000013</v>
      </c>
    </row>
    <row r="9923" spans="1:22" ht="14.25" customHeight="1" x14ac:dyDescent="0.3">
      <c r="A9923" s="4">
        <v>9922</v>
      </c>
      <c r="B9923" s="4" t="s">
        <v>10895</v>
      </c>
      <c r="C9923" s="4">
        <f>YEAR(Data!$D9923)</f>
        <v>2011</v>
      </c>
      <c r="D9923" s="5">
        <v>40871</v>
      </c>
      <c r="E9923" s="5">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4">
        <v>-4.5935999999999986</v>
      </c>
    </row>
    <row r="9924" spans="1:22" ht="14.25" customHeight="1" x14ac:dyDescent="0.3">
      <c r="A9924" s="4">
        <v>9923</v>
      </c>
      <c r="B9924" s="4" t="s">
        <v>10896</v>
      </c>
      <c r="C9924" s="4">
        <f>YEAR(Data!$D9924)</f>
        <v>2014</v>
      </c>
      <c r="D9924" s="5">
        <v>41766</v>
      </c>
      <c r="E9924" s="5">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4">
        <v>28.79519999999998</v>
      </c>
    </row>
    <row r="9925" spans="1:22" ht="14.25" customHeight="1" x14ac:dyDescent="0.3">
      <c r="A9925" s="4">
        <v>9924</v>
      </c>
      <c r="B9925" s="4" t="s">
        <v>10897</v>
      </c>
      <c r="C9925" s="4">
        <f>YEAR(Data!$D9925)</f>
        <v>2012</v>
      </c>
      <c r="D9925" s="5">
        <v>40988</v>
      </c>
      <c r="E9925" s="5">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ht="14.25" customHeight="1" x14ac:dyDescent="0.3">
      <c r="A9926" s="4">
        <v>9925</v>
      </c>
      <c r="B9926" s="4" t="s">
        <v>10897</v>
      </c>
      <c r="C9926" s="4">
        <f>YEAR(Data!$D9926)</f>
        <v>2012</v>
      </c>
      <c r="D9926" s="5">
        <v>40988</v>
      </c>
      <c r="E9926" s="5">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ht="14.25" customHeight="1" x14ac:dyDescent="0.3">
      <c r="A9927" s="4">
        <v>9926</v>
      </c>
      <c r="B9927" s="4" t="s">
        <v>10897</v>
      </c>
      <c r="C9927" s="4">
        <f>YEAR(Data!$D9927)</f>
        <v>2012</v>
      </c>
      <c r="D9927" s="5">
        <v>40988</v>
      </c>
      <c r="E9927" s="5">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4">
        <v>353.5791999999999</v>
      </c>
    </row>
    <row r="9928" spans="1:22" ht="14.25" customHeight="1" x14ac:dyDescent="0.3">
      <c r="A9928" s="4">
        <v>9927</v>
      </c>
      <c r="B9928" s="4" t="s">
        <v>10897</v>
      </c>
      <c r="C9928" s="4">
        <f>YEAR(Data!$D9928)</f>
        <v>2012</v>
      </c>
      <c r="D9928" s="5">
        <v>40988</v>
      </c>
      <c r="E9928" s="5">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53.994599999999991</v>
      </c>
    </row>
    <row r="9929" spans="1:22" ht="14.25" customHeight="1" x14ac:dyDescent="0.3">
      <c r="A9929" s="4">
        <v>9928</v>
      </c>
      <c r="B9929" s="4" t="s">
        <v>10897</v>
      </c>
      <c r="C9929" s="4">
        <f>YEAR(Data!$D9929)</f>
        <v>2012</v>
      </c>
      <c r="D9929" s="5">
        <v>40988</v>
      </c>
      <c r="E9929" s="5">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ht="14.25" customHeight="1" x14ac:dyDescent="0.3">
      <c r="A9930" s="4">
        <v>9929</v>
      </c>
      <c r="B9930" s="4" t="s">
        <v>10898</v>
      </c>
      <c r="C9930" s="4">
        <f>YEAR(Data!$D9930)</f>
        <v>2013</v>
      </c>
      <c r="D9930" s="5">
        <v>41522</v>
      </c>
      <c r="E9930" s="5">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ht="14.25" customHeight="1" x14ac:dyDescent="0.3">
      <c r="A9931" s="4">
        <v>9930</v>
      </c>
      <c r="B9931" s="4" t="s">
        <v>10898</v>
      </c>
      <c r="C9931" s="4">
        <f>YEAR(Data!$D9931)</f>
        <v>2013</v>
      </c>
      <c r="D9931" s="5">
        <v>41522</v>
      </c>
      <c r="E9931" s="5">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4">
        <v>944.98649999999986</v>
      </c>
    </row>
    <row r="9932" spans="1:22" ht="14.25" customHeight="1" x14ac:dyDescent="0.3">
      <c r="A9932" s="4">
        <v>9931</v>
      </c>
      <c r="B9932" s="4" t="s">
        <v>10899</v>
      </c>
      <c r="C9932" s="4">
        <f>YEAR(Data!$D9932)</f>
        <v>2012</v>
      </c>
      <c r="D9932" s="5">
        <v>41226</v>
      </c>
      <c r="E9932" s="5">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4">
        <v>3.4551999999999996</v>
      </c>
    </row>
    <row r="9933" spans="1:22" ht="14.25" customHeight="1" x14ac:dyDescent="0.3">
      <c r="A9933" s="4">
        <v>9932</v>
      </c>
      <c r="B9933" s="4" t="s">
        <v>10899</v>
      </c>
      <c r="C9933" s="4">
        <f>YEAR(Data!$D9933)</f>
        <v>2012</v>
      </c>
      <c r="D9933" s="5">
        <v>41226</v>
      </c>
      <c r="E9933" s="5">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4">
        <v>-40.196000000000055</v>
      </c>
    </row>
    <row r="9934" spans="1:22" ht="14.25" customHeight="1" x14ac:dyDescent="0.3">
      <c r="A9934" s="4">
        <v>9933</v>
      </c>
      <c r="B9934" s="4" t="s">
        <v>10899</v>
      </c>
      <c r="C9934" s="4">
        <f>YEAR(Data!$D9934)</f>
        <v>2012</v>
      </c>
      <c r="D9934" s="5">
        <v>41226</v>
      </c>
      <c r="E9934" s="5">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4">
        <v>13.481999999999998</v>
      </c>
    </row>
    <row r="9935" spans="1:22" ht="14.25" customHeight="1" x14ac:dyDescent="0.3">
      <c r="A9935" s="4">
        <v>9934</v>
      </c>
      <c r="B9935" s="4" t="s">
        <v>10900</v>
      </c>
      <c r="C9935" s="4">
        <f>YEAR(Data!$D9935)</f>
        <v>2011</v>
      </c>
      <c r="D9935" s="5">
        <v>40735</v>
      </c>
      <c r="E9935" s="5">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4">
        <v>47.806499999999993</v>
      </c>
    </row>
    <row r="9936" spans="1:22" ht="14.25" customHeight="1" x14ac:dyDescent="0.3">
      <c r="A9936" s="4">
        <v>9935</v>
      </c>
      <c r="B9936" s="4" t="s">
        <v>10901</v>
      </c>
      <c r="C9936" s="4">
        <f>YEAR(Data!$D9936)</f>
        <v>2013</v>
      </c>
      <c r="D9936" s="5">
        <v>41372</v>
      </c>
      <c r="E9936" s="5">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4">
        <v>2.5146000000000015</v>
      </c>
    </row>
    <row r="9937" spans="1:22" ht="14.25" customHeight="1" x14ac:dyDescent="0.3">
      <c r="A9937" s="4">
        <v>9936</v>
      </c>
      <c r="B9937" s="4" t="s">
        <v>10901</v>
      </c>
      <c r="C9937" s="4">
        <f>YEAR(Data!$D9937)</f>
        <v>2013</v>
      </c>
      <c r="D9937" s="5">
        <v>41372</v>
      </c>
      <c r="E9937" s="5">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4">
        <v>3.6744000000000039</v>
      </c>
    </row>
    <row r="9938" spans="1:22" ht="14.25" customHeight="1" x14ac:dyDescent="0.3">
      <c r="A9938" s="4">
        <v>9937</v>
      </c>
      <c r="B9938" s="4" t="s">
        <v>10904</v>
      </c>
      <c r="C9938" s="4">
        <f>YEAR(Data!$D9938)</f>
        <v>2014</v>
      </c>
      <c r="D9938" s="5">
        <v>41815</v>
      </c>
      <c r="E9938" s="5">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4">
        <v>48.377100000000006</v>
      </c>
    </row>
    <row r="9939" spans="1:22" ht="14.25" customHeight="1" x14ac:dyDescent="0.3">
      <c r="A9939" s="4">
        <v>9938</v>
      </c>
      <c r="B9939" s="4" t="s">
        <v>10905</v>
      </c>
      <c r="C9939" s="4">
        <f>YEAR(Data!$D9939)</f>
        <v>2013</v>
      </c>
      <c r="D9939" s="5">
        <v>41429</v>
      </c>
      <c r="E9939" s="5">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4">
        <v>-1.7772000000000041</v>
      </c>
    </row>
    <row r="9940" spans="1:22" ht="14.25" customHeight="1" x14ac:dyDescent="0.3">
      <c r="A9940" s="4">
        <v>9939</v>
      </c>
      <c r="B9940" s="4" t="s">
        <v>10906</v>
      </c>
      <c r="C9940" s="4">
        <f>YEAR(Data!$D9940)</f>
        <v>2013</v>
      </c>
      <c r="D9940" s="5">
        <v>41621</v>
      </c>
      <c r="E9940" s="5">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4">
        <v>19.915500000000002</v>
      </c>
    </row>
    <row r="9941" spans="1:22" ht="14.25" customHeight="1" x14ac:dyDescent="0.3">
      <c r="A9941" s="4">
        <v>9940</v>
      </c>
      <c r="B9941" s="4" t="s">
        <v>10906</v>
      </c>
      <c r="C9941" s="4">
        <f>YEAR(Data!$D9941)</f>
        <v>2013</v>
      </c>
      <c r="D9941" s="5">
        <v>41621</v>
      </c>
      <c r="E9941" s="5">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4">
        <v>9.9456000000000024</v>
      </c>
    </row>
    <row r="9942" spans="1:22" ht="14.25" customHeight="1" x14ac:dyDescent="0.3">
      <c r="A9942" s="4">
        <v>9941</v>
      </c>
      <c r="B9942" s="4" t="s">
        <v>10906</v>
      </c>
      <c r="C9942" s="4">
        <f>YEAR(Data!$D9942)</f>
        <v>2013</v>
      </c>
      <c r="D9942" s="5">
        <v>41621</v>
      </c>
      <c r="E9942" s="5">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4">
        <v>4.8160000000000007</v>
      </c>
    </row>
    <row r="9943" spans="1:22" ht="14.25" customHeight="1" x14ac:dyDescent="0.3">
      <c r="A9943" s="4">
        <v>9942</v>
      </c>
      <c r="B9943" s="4" t="s">
        <v>10907</v>
      </c>
      <c r="C9943" s="4">
        <f>YEAR(Data!$D9943)</f>
        <v>2014</v>
      </c>
      <c r="D9943" s="5">
        <v>41968</v>
      </c>
      <c r="E9943" s="5">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ht="14.25" customHeight="1" x14ac:dyDescent="0.3">
      <c r="A9944" s="4">
        <v>9943</v>
      </c>
      <c r="B9944" s="4" t="s">
        <v>10908</v>
      </c>
      <c r="C9944" s="4">
        <f>YEAR(Data!$D9944)</f>
        <v>2011</v>
      </c>
      <c r="D9944" s="5">
        <v>40905</v>
      </c>
      <c r="E9944" s="5">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4">
        <v>29.964600000000061</v>
      </c>
    </row>
    <row r="9945" spans="1:22" ht="14.25" customHeight="1" x14ac:dyDescent="0.3">
      <c r="A9945" s="4">
        <v>9944</v>
      </c>
      <c r="B9945" s="4" t="s">
        <v>10908</v>
      </c>
      <c r="C9945" s="4">
        <f>YEAR(Data!$D9945)</f>
        <v>2011</v>
      </c>
      <c r="D9945" s="5">
        <v>40905</v>
      </c>
      <c r="E9945" s="5">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4">
        <v>13.299000000000003</v>
      </c>
    </row>
    <row r="9946" spans="1:22" ht="14.25" customHeight="1" x14ac:dyDescent="0.3">
      <c r="A9946" s="4">
        <v>9945</v>
      </c>
      <c r="B9946" s="4" t="s">
        <v>10909</v>
      </c>
      <c r="C9946" s="4">
        <f>YEAR(Data!$D9946)</f>
        <v>2012</v>
      </c>
      <c r="D9946" s="5">
        <v>41011</v>
      </c>
      <c r="E9946" s="5">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0.4073999999999991</v>
      </c>
    </row>
    <row r="9947" spans="1:22" ht="14.25" customHeight="1" x14ac:dyDescent="0.3">
      <c r="A9947" s="4">
        <v>9946</v>
      </c>
      <c r="B9947" s="4" t="s">
        <v>10910</v>
      </c>
      <c r="C9947" s="4">
        <f>YEAR(Data!$D9947)</f>
        <v>2011</v>
      </c>
      <c r="D9947" s="5">
        <v>40604</v>
      </c>
      <c r="E9947" s="5">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4">
        <v>1.0699999999999996</v>
      </c>
    </row>
    <row r="9948" spans="1:22" ht="14.25" customHeight="1" x14ac:dyDescent="0.3">
      <c r="A9948" s="4">
        <v>9947</v>
      </c>
      <c r="B9948" s="4" t="s">
        <v>10910</v>
      </c>
      <c r="C9948" s="4">
        <f>YEAR(Data!$D9948)</f>
        <v>2011</v>
      </c>
      <c r="D9948" s="5">
        <v>40604</v>
      </c>
      <c r="E9948" s="5">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4">
        <v>32.130000000000003</v>
      </c>
    </row>
    <row r="9949" spans="1:22" ht="14.25" customHeight="1" x14ac:dyDescent="0.3">
      <c r="A9949" s="4">
        <v>9948</v>
      </c>
      <c r="B9949" s="4" t="s">
        <v>10911</v>
      </c>
      <c r="C9949" s="4">
        <f>YEAR(Data!$D9949)</f>
        <v>2014</v>
      </c>
      <c r="D9949" s="5">
        <v>41792</v>
      </c>
      <c r="E9949" s="5">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ht="14.25" customHeight="1" x14ac:dyDescent="0.3">
      <c r="A9950" s="4">
        <v>9949</v>
      </c>
      <c r="B9950" s="4" t="s">
        <v>10911</v>
      </c>
      <c r="C9950" s="4">
        <f>YEAR(Data!$D9950)</f>
        <v>2014</v>
      </c>
      <c r="D9950" s="5">
        <v>41792</v>
      </c>
      <c r="E9950" s="5">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793.71599999999989</v>
      </c>
    </row>
    <row r="9951" spans="1:22" ht="14.25" customHeight="1" x14ac:dyDescent="0.3">
      <c r="A9951" s="4">
        <v>9950</v>
      </c>
      <c r="B9951" s="4" t="s">
        <v>10911</v>
      </c>
      <c r="C9951" s="4">
        <f>YEAR(Data!$D9951)</f>
        <v>2014</v>
      </c>
      <c r="D9951" s="5">
        <v>41792</v>
      </c>
      <c r="E9951" s="5">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15.954299999999993</v>
      </c>
    </row>
    <row r="9952" spans="1:22" ht="14.25" customHeight="1" x14ac:dyDescent="0.3">
      <c r="A9952" s="4">
        <v>9951</v>
      </c>
      <c r="B9952" s="4" t="s">
        <v>10911</v>
      </c>
      <c r="C9952" s="4">
        <f>YEAR(Data!$D9952)</f>
        <v>2014</v>
      </c>
      <c r="D9952" s="5">
        <v>41792</v>
      </c>
      <c r="E9952" s="5">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ht="14.25" customHeight="1" x14ac:dyDescent="0.3">
      <c r="A9953" s="4">
        <v>9952</v>
      </c>
      <c r="B9953" s="4" t="s">
        <v>10911</v>
      </c>
      <c r="C9953" s="4">
        <f>YEAR(Data!$D9953)</f>
        <v>2014</v>
      </c>
      <c r="D9953" s="5">
        <v>41792</v>
      </c>
      <c r="E9953" s="5">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ht="14.25" customHeight="1" x14ac:dyDescent="0.3">
      <c r="A9954" s="4">
        <v>9953</v>
      </c>
      <c r="B9954" s="4" t="s">
        <v>10912</v>
      </c>
      <c r="C9954" s="4">
        <f>YEAR(Data!$D9954)</f>
        <v>2012</v>
      </c>
      <c r="D9954" s="5">
        <v>41257</v>
      </c>
      <c r="E9954" s="5">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20.723999999999997</v>
      </c>
    </row>
    <row r="9955" spans="1:22" ht="14.25" customHeight="1" x14ac:dyDescent="0.3">
      <c r="A9955" s="4">
        <v>9954</v>
      </c>
      <c r="B9955" s="4" t="s">
        <v>10912</v>
      </c>
      <c r="C9955" s="4">
        <f>YEAR(Data!$D9955)</f>
        <v>2012</v>
      </c>
      <c r="D9955" s="5">
        <v>41257</v>
      </c>
      <c r="E9955" s="5">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4">
        <v>3.1104000000000003</v>
      </c>
    </row>
    <row r="9956" spans="1:22" ht="14.25" customHeight="1" x14ac:dyDescent="0.3">
      <c r="A9956" s="4">
        <v>9955</v>
      </c>
      <c r="B9956" s="4" t="s">
        <v>10912</v>
      </c>
      <c r="C9956" s="4">
        <f>YEAR(Data!$D9956)</f>
        <v>2012</v>
      </c>
      <c r="D9956" s="5">
        <v>41257</v>
      </c>
      <c r="E9956" s="5">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4">
        <v>11.558699999999998</v>
      </c>
    </row>
    <row r="9957" spans="1:22" ht="14.25" customHeight="1" x14ac:dyDescent="0.3">
      <c r="A9957" s="4">
        <v>9956</v>
      </c>
      <c r="B9957" s="4" t="s">
        <v>10912</v>
      </c>
      <c r="C9957" s="4">
        <f>YEAR(Data!$D9957)</f>
        <v>2012</v>
      </c>
      <c r="D9957" s="5">
        <v>41257</v>
      </c>
      <c r="E9957" s="5">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10.258800000000008</v>
      </c>
    </row>
    <row r="9958" spans="1:22" ht="14.25" customHeight="1" x14ac:dyDescent="0.3">
      <c r="A9958" s="4">
        <v>9957</v>
      </c>
      <c r="B9958" s="4" t="s">
        <v>10913</v>
      </c>
      <c r="C9958" s="4">
        <f>YEAR(Data!$D9958)</f>
        <v>2011</v>
      </c>
      <c r="D9958" s="5">
        <v>40858</v>
      </c>
      <c r="E9958" s="5">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4">
        <v>21.784499999999998</v>
      </c>
    </row>
    <row r="9959" spans="1:22" ht="14.25" customHeight="1" x14ac:dyDescent="0.3">
      <c r="A9959" s="4">
        <v>9958</v>
      </c>
      <c r="B9959" s="4" t="s">
        <v>10913</v>
      </c>
      <c r="C9959" s="4">
        <f>YEAR(Data!$D9959)</f>
        <v>2011</v>
      </c>
      <c r="D9959" s="5">
        <v>40858</v>
      </c>
      <c r="E9959" s="5">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4">
        <v>109.7208</v>
      </c>
    </row>
    <row r="9960" spans="1:22" ht="14.25" customHeight="1" x14ac:dyDescent="0.3">
      <c r="A9960" s="4">
        <v>9959</v>
      </c>
      <c r="B9960" s="4" t="s">
        <v>10913</v>
      </c>
      <c r="C9960" s="4">
        <f>YEAR(Data!$D9960)</f>
        <v>2011</v>
      </c>
      <c r="D9960" s="5">
        <v>40858</v>
      </c>
      <c r="E9960" s="5">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2.1899999999999995</v>
      </c>
    </row>
    <row r="9961" spans="1:22" ht="14.25" customHeight="1" x14ac:dyDescent="0.3">
      <c r="A9961" s="4">
        <v>9960</v>
      </c>
      <c r="B9961" s="4" t="s">
        <v>10914</v>
      </c>
      <c r="C9961" s="4">
        <f>YEAR(Data!$D9961)</f>
        <v>2014</v>
      </c>
      <c r="D9961" s="5">
        <v>41919</v>
      </c>
      <c r="E9961" s="5">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4">
        <v>1.8687999999999998</v>
      </c>
    </row>
    <row r="9962" spans="1:22" ht="14.25" customHeight="1" x14ac:dyDescent="0.3">
      <c r="A9962" s="4">
        <v>9961</v>
      </c>
      <c r="B9962" s="4" t="s">
        <v>10915</v>
      </c>
      <c r="C9962" s="4">
        <f>YEAR(Data!$D9962)</f>
        <v>2014</v>
      </c>
      <c r="D9962" s="5">
        <v>41899</v>
      </c>
      <c r="E9962" s="5">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4">
        <v>3.2399999999999984</v>
      </c>
    </row>
    <row r="9963" spans="1:22" ht="14.25" customHeight="1" x14ac:dyDescent="0.3">
      <c r="A9963" s="4">
        <v>9962</v>
      </c>
      <c r="B9963" s="4" t="s">
        <v>10916</v>
      </c>
      <c r="C9963" s="4">
        <f>YEAR(Data!$D9963)</f>
        <v>2012</v>
      </c>
      <c r="D9963" s="5">
        <v>40987</v>
      </c>
      <c r="E9963" s="5">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ht="14.25" customHeight="1" x14ac:dyDescent="0.3">
      <c r="A9964" s="4">
        <v>9963</v>
      </c>
      <c r="B9964" s="4" t="s">
        <v>10916</v>
      </c>
      <c r="C9964" s="4">
        <f>YEAR(Data!$D9964)</f>
        <v>2012</v>
      </c>
      <c r="D9964" s="5">
        <v>40987</v>
      </c>
      <c r="E9964" s="5">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4">
        <v>-67.670400000000001</v>
      </c>
    </row>
    <row r="9965" spans="1:22" ht="14.25" customHeight="1" x14ac:dyDescent="0.3">
      <c r="A9965" s="4">
        <v>9964</v>
      </c>
      <c r="B9965" s="4" t="s">
        <v>10917</v>
      </c>
      <c r="C9965" s="4">
        <f>YEAR(Data!$D9965)</f>
        <v>2012</v>
      </c>
      <c r="D9965" s="5">
        <v>41116</v>
      </c>
      <c r="E9965" s="5">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4">
        <v>3.6288</v>
      </c>
    </row>
    <row r="9966" spans="1:22" ht="14.25" customHeight="1" x14ac:dyDescent="0.3">
      <c r="A9966" s="4">
        <v>9965</v>
      </c>
      <c r="B9966" s="4" t="s">
        <v>10918</v>
      </c>
      <c r="C9966" s="4">
        <f>YEAR(Data!$D9966)</f>
        <v>2013</v>
      </c>
      <c r="D9966" s="5">
        <v>41614</v>
      </c>
      <c r="E9966" s="5">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6.4319999999999995</v>
      </c>
    </row>
    <row r="9967" spans="1:22" ht="14.25" customHeight="1" x14ac:dyDescent="0.3">
      <c r="A9967" s="4">
        <v>9966</v>
      </c>
      <c r="B9967" s="4" t="s">
        <v>10918</v>
      </c>
      <c r="C9967" s="4">
        <f>YEAR(Data!$D9967)</f>
        <v>2013</v>
      </c>
      <c r="D9967" s="5">
        <v>41614</v>
      </c>
      <c r="E9967" s="5">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2.3406000000000002</v>
      </c>
    </row>
    <row r="9968" spans="1:22" ht="14.25" customHeight="1" x14ac:dyDescent="0.3">
      <c r="A9968" s="4">
        <v>9967</v>
      </c>
      <c r="B9968" s="4" t="s">
        <v>10918</v>
      </c>
      <c r="C9968" s="4">
        <f>YEAR(Data!$D9968)</f>
        <v>2013</v>
      </c>
      <c r="D9968" s="5">
        <v>41614</v>
      </c>
      <c r="E9968" s="5">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4">
        <v>51.554299999999991</v>
      </c>
    </row>
    <row r="9969" spans="1:22" ht="14.25" customHeight="1" x14ac:dyDescent="0.3">
      <c r="A9969" s="4">
        <v>9968</v>
      </c>
      <c r="B9969" s="4" t="s">
        <v>10919</v>
      </c>
      <c r="C9969" s="4">
        <f>YEAR(Data!$D9969)</f>
        <v>2014</v>
      </c>
      <c r="D9969" s="5">
        <v>41985</v>
      </c>
      <c r="E9969" s="5">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4">
        <v>18.089999999999996</v>
      </c>
    </row>
    <row r="9970" spans="1:22" ht="14.25" customHeight="1" x14ac:dyDescent="0.3">
      <c r="A9970" s="4">
        <v>9969</v>
      </c>
      <c r="B9970" s="4" t="s">
        <v>10919</v>
      </c>
      <c r="C9970" s="4">
        <f>YEAR(Data!$D9970)</f>
        <v>2014</v>
      </c>
      <c r="D9970" s="5">
        <v>41985</v>
      </c>
      <c r="E9970" s="5">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4">
        <v>331.19099999999997</v>
      </c>
    </row>
    <row r="9971" spans="1:22" ht="14.25" customHeight="1" x14ac:dyDescent="0.3">
      <c r="A9971" s="4">
        <v>9970</v>
      </c>
      <c r="B9971" s="4" t="s">
        <v>10919</v>
      </c>
      <c r="C9971" s="4">
        <f>YEAR(Data!$D9971)</f>
        <v>2014</v>
      </c>
      <c r="D9971" s="5">
        <v>41985</v>
      </c>
      <c r="E9971" s="5">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6.5974999999999993</v>
      </c>
    </row>
    <row r="9972" spans="1:22" ht="14.25" customHeight="1" x14ac:dyDescent="0.3">
      <c r="A9972" s="4">
        <v>9971</v>
      </c>
      <c r="B9972" s="4" t="s">
        <v>10920</v>
      </c>
      <c r="C9972" s="4">
        <f>YEAR(Data!$D9972)</f>
        <v>2012</v>
      </c>
      <c r="D9972" s="5">
        <v>41088</v>
      </c>
      <c r="E9972" s="5">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54.997599999999991</v>
      </c>
    </row>
    <row r="9973" spans="1:22" ht="14.25" customHeight="1" x14ac:dyDescent="0.3">
      <c r="A9973" s="4">
        <v>9972</v>
      </c>
      <c r="B9973" s="4" t="s">
        <v>10920</v>
      </c>
      <c r="C9973" s="4">
        <f>YEAR(Data!$D9973)</f>
        <v>2012</v>
      </c>
      <c r="D9973" s="5">
        <v>41088</v>
      </c>
      <c r="E9973" s="5">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42.22499999999998</v>
      </c>
    </row>
    <row r="9974" spans="1:22" ht="14.25" customHeight="1" x14ac:dyDescent="0.3">
      <c r="A9974" s="4">
        <v>9973</v>
      </c>
      <c r="B9974" s="4" t="s">
        <v>10921</v>
      </c>
      <c r="C9974" s="4">
        <f>YEAR(Data!$D9974)</f>
        <v>2013</v>
      </c>
      <c r="D9974" s="5">
        <v>41529</v>
      </c>
      <c r="E9974" s="5">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33.604199999999992</v>
      </c>
    </row>
    <row r="9975" spans="1:22" ht="14.25" customHeight="1" x14ac:dyDescent="0.3">
      <c r="A9975" s="4">
        <v>9974</v>
      </c>
      <c r="B9975" s="4" t="s">
        <v>10922</v>
      </c>
      <c r="C9975" s="4">
        <f>YEAR(Data!$D9975)</f>
        <v>2013</v>
      </c>
      <c r="D9975" s="5">
        <v>41615</v>
      </c>
      <c r="E9975" s="5">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4">
        <v>27.195999999999998</v>
      </c>
    </row>
    <row r="9976" spans="1:22" ht="14.25" customHeight="1" x14ac:dyDescent="0.3">
      <c r="A9976" s="4">
        <v>9975</v>
      </c>
      <c r="B9976" s="4" t="s">
        <v>10922</v>
      </c>
      <c r="C9976" s="4">
        <f>YEAR(Data!$D9976)</f>
        <v>2013</v>
      </c>
      <c r="D9976" s="5">
        <v>41615</v>
      </c>
      <c r="E9976" s="5">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4">
        <v>5.2332000000000001</v>
      </c>
    </row>
    <row r="9977" spans="1:22" ht="14.25" customHeight="1" x14ac:dyDescent="0.3">
      <c r="A9977" s="4">
        <v>9976</v>
      </c>
      <c r="B9977" s="4" t="s">
        <v>10922</v>
      </c>
      <c r="C9977" s="4">
        <f>YEAR(Data!$D9977)</f>
        <v>2013</v>
      </c>
      <c r="D9977" s="5">
        <v>41615</v>
      </c>
      <c r="E9977" s="5">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ht="14.25" customHeight="1" x14ac:dyDescent="0.3">
      <c r="A9978" s="4">
        <v>9977</v>
      </c>
      <c r="B9978" s="4" t="s">
        <v>10922</v>
      </c>
      <c r="C9978" s="4">
        <f>YEAR(Data!$D9978)</f>
        <v>2013</v>
      </c>
      <c r="D9978" s="5">
        <v>41615</v>
      </c>
      <c r="E9978" s="5">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4">
        <v>31.197999999999986</v>
      </c>
    </row>
    <row r="9979" spans="1:22" ht="14.25" customHeight="1" x14ac:dyDescent="0.3">
      <c r="A9979" s="4">
        <v>9978</v>
      </c>
      <c r="B9979" s="4" t="s">
        <v>10922</v>
      </c>
      <c r="C9979" s="4">
        <f>YEAR(Data!$D9979)</f>
        <v>2013</v>
      </c>
      <c r="D9979" s="5">
        <v>41615</v>
      </c>
      <c r="E9979" s="5">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ht="14.25" customHeight="1" x14ac:dyDescent="0.3">
      <c r="A9980" s="4">
        <v>9979</v>
      </c>
      <c r="B9980" s="4" t="s">
        <v>10922</v>
      </c>
      <c r="C9980" s="4">
        <f>YEAR(Data!$D9980)</f>
        <v>2013</v>
      </c>
      <c r="D9980" s="5">
        <v>41615</v>
      </c>
      <c r="E9980" s="5">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4.6815999999999995</v>
      </c>
    </row>
    <row r="9981" spans="1:22" ht="14.25" customHeight="1" x14ac:dyDescent="0.3">
      <c r="A9981" s="4">
        <v>9980</v>
      </c>
      <c r="B9981" s="4" t="s">
        <v>10922</v>
      </c>
      <c r="C9981" s="4">
        <f>YEAR(Data!$D9981)</f>
        <v>2013</v>
      </c>
      <c r="D9981" s="5">
        <v>41615</v>
      </c>
      <c r="E9981" s="5">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4">
        <v>153.11519999999999</v>
      </c>
    </row>
    <row r="9982" spans="1:22" ht="14.25" customHeight="1" x14ac:dyDescent="0.3">
      <c r="A9982" s="4">
        <v>9981</v>
      </c>
      <c r="B9982" s="4" t="s">
        <v>10923</v>
      </c>
      <c r="C9982" s="4">
        <f>YEAR(Data!$D9982)</f>
        <v>2012</v>
      </c>
      <c r="D9982" s="5">
        <v>41158</v>
      </c>
      <c r="E9982" s="5">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22.354800000000004</v>
      </c>
    </row>
    <row r="9983" spans="1:22" ht="14.25" customHeight="1" x14ac:dyDescent="0.3">
      <c r="A9983" s="4">
        <v>9982</v>
      </c>
      <c r="B9983" s="4" t="s">
        <v>10924</v>
      </c>
      <c r="C9983" s="4">
        <f>YEAR(Data!$D9983)</f>
        <v>2014</v>
      </c>
      <c r="D9983" s="5">
        <v>41855</v>
      </c>
      <c r="E9983" s="5">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4">
        <v>5.368999999999998</v>
      </c>
    </row>
    <row r="9984" spans="1:22" ht="14.25" customHeight="1" x14ac:dyDescent="0.3">
      <c r="A9984" s="4">
        <v>9983</v>
      </c>
      <c r="B9984" s="4" t="s">
        <v>10925</v>
      </c>
      <c r="C9984" s="4">
        <f>YEAR(Data!$D9984)</f>
        <v>2013</v>
      </c>
      <c r="D9984" s="5">
        <v>41540</v>
      </c>
      <c r="E9984" s="5">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4">
        <v>16.713200000000001</v>
      </c>
    </row>
    <row r="9985" spans="1:22" ht="14.25" customHeight="1" x14ac:dyDescent="0.3">
      <c r="A9985" s="4">
        <v>9984</v>
      </c>
      <c r="B9985" s="4" t="s">
        <v>10925</v>
      </c>
      <c r="C9985" s="4">
        <f>YEAR(Data!$D9985)</f>
        <v>2013</v>
      </c>
      <c r="D9985" s="5">
        <v>41540</v>
      </c>
      <c r="E9985" s="5">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4">
        <v>27.434400000000011</v>
      </c>
    </row>
    <row r="9986" spans="1:22" ht="14.25" customHeight="1" x14ac:dyDescent="0.3">
      <c r="A9986" s="4">
        <v>9985</v>
      </c>
      <c r="B9986" s="4" t="s">
        <v>10926</v>
      </c>
      <c r="C9986" s="4">
        <f>YEAR(Data!$D9986)</f>
        <v>2012</v>
      </c>
      <c r="D9986" s="5">
        <v>41046</v>
      </c>
      <c r="E9986" s="5">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15.120000000000001</v>
      </c>
    </row>
    <row r="9987" spans="1:22" ht="14.25" customHeight="1" x14ac:dyDescent="0.3">
      <c r="A9987" s="4">
        <v>9986</v>
      </c>
      <c r="B9987" s="4" t="s">
        <v>10926</v>
      </c>
      <c r="C9987" s="4">
        <f>YEAR(Data!$D9987)</f>
        <v>2012</v>
      </c>
      <c r="D9987" s="5">
        <v>41046</v>
      </c>
      <c r="E9987" s="5">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16.123999999999995</v>
      </c>
    </row>
    <row r="9988" spans="1:22" ht="14.25" customHeight="1" x14ac:dyDescent="0.3">
      <c r="A9988" s="4">
        <v>9987</v>
      </c>
      <c r="B9988" s="4" t="s">
        <v>10927</v>
      </c>
      <c r="C9988" s="4">
        <f>YEAR(Data!$D9988)</f>
        <v>2013</v>
      </c>
      <c r="D9988" s="5">
        <v>41547</v>
      </c>
      <c r="E9988" s="5">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4">
        <v>15.220800000000001</v>
      </c>
    </row>
    <row r="9989" spans="1:22" ht="14.25" customHeight="1" x14ac:dyDescent="0.3">
      <c r="A9989" s="4">
        <v>9988</v>
      </c>
      <c r="B9989" s="4" t="s">
        <v>10928</v>
      </c>
      <c r="C9989" s="4">
        <f>YEAR(Data!$D9989)</f>
        <v>2014</v>
      </c>
      <c r="D9989" s="5">
        <v>41961</v>
      </c>
      <c r="E9989" s="5">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4">
        <v>28.796399999999998</v>
      </c>
    </row>
    <row r="9990" spans="1:22" ht="14.25" customHeight="1" x14ac:dyDescent="0.3">
      <c r="A9990" s="4">
        <v>9989</v>
      </c>
      <c r="B9990" s="4" t="s">
        <v>10928</v>
      </c>
      <c r="C9990" s="4">
        <f>YEAR(Data!$D9990)</f>
        <v>2014</v>
      </c>
      <c r="D9990" s="5">
        <v>41961</v>
      </c>
      <c r="E9990" s="5">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4">
        <v>55.647000000000006</v>
      </c>
    </row>
    <row r="9991" spans="1:22" ht="14.25" customHeight="1" x14ac:dyDescent="0.3">
      <c r="A9991" s="4">
        <v>9990</v>
      </c>
      <c r="B9991" s="4" t="s">
        <v>10929</v>
      </c>
      <c r="C9991" s="4">
        <f>YEAR(Data!$D9991)</f>
        <v>2011</v>
      </c>
      <c r="D9991" s="5">
        <v>40565</v>
      </c>
      <c r="E9991" s="5">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4.1027999999999993</v>
      </c>
    </row>
    <row r="9992" spans="1:22" ht="14.25" customHeight="1" x14ac:dyDescent="0.3">
      <c r="A9992" s="4">
        <v>9991</v>
      </c>
      <c r="B9992" s="4" t="s">
        <v>10930</v>
      </c>
      <c r="C9992" s="4">
        <f>YEAR(Data!$D9992)</f>
        <v>2014</v>
      </c>
      <c r="D9992" s="5">
        <v>41697</v>
      </c>
      <c r="E9992" s="5">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4">
        <v>15.633199999999988</v>
      </c>
    </row>
    <row r="9993" spans="1:22" ht="14.25" customHeight="1" x14ac:dyDescent="0.3">
      <c r="A9993" s="4">
        <v>9992</v>
      </c>
      <c r="B9993" s="4" t="s">
        <v>10930</v>
      </c>
      <c r="C9993" s="4">
        <f>YEAR(Data!$D9993)</f>
        <v>2014</v>
      </c>
      <c r="D9993" s="5">
        <v>41697</v>
      </c>
      <c r="E9993" s="5">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19.393200000000007</v>
      </c>
    </row>
    <row r="9994" spans="1:22" ht="14.25" customHeight="1" x14ac:dyDescent="0.3">
      <c r="A9994" s="4">
        <v>9993</v>
      </c>
      <c r="B9994" s="4" t="s">
        <v>10930</v>
      </c>
      <c r="C9994" s="4">
        <f>YEAR(Data!$D9994)</f>
        <v>2014</v>
      </c>
      <c r="D9994" s="5">
        <v>41697</v>
      </c>
      <c r="E9994" s="5">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ht="14.25" customHeight="1" x14ac:dyDescent="0.3">
      <c r="A9995" s="4">
        <v>9994</v>
      </c>
      <c r="B9995" s="4" t="s">
        <v>10931</v>
      </c>
      <c r="C9995" s="4">
        <f>YEAR(Data!$D9995)</f>
        <v>2014</v>
      </c>
      <c r="D9995" s="5">
        <v>41764</v>
      </c>
      <c r="E9995" s="5">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Normal="10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2" t="s">
        <v>10932</v>
      </c>
      <c r="B11" s="1"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EBCE5A-BE9D-4C2F-A184-0B3F0B6793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 </vt:lpstr>
      <vt:lpstr>Waterfall</vt:lpstr>
      <vt:lpstr>Pie chart</vt:lpstr>
      <vt:lpstr>Map</vt:lpstr>
      <vt:lpstr>TOP 5</vt:lpstr>
      <vt:lpstr>KPI</vt:lpstr>
      <vt:lpstr>Dashboard</vt:lpstr>
      <vt:lpstr>YOY KPI</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nilesh jhalani</cp:lastModifiedBy>
  <dcterms:created xsi:type="dcterms:W3CDTF">2015-06-05T18:17:20Z</dcterms:created>
  <dcterms:modified xsi:type="dcterms:W3CDTF">2024-02-26T09:23:57Z</dcterms:modified>
</cp:coreProperties>
</file>