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tan/Desktop/"/>
    </mc:Choice>
  </mc:AlternateContent>
  <xr:revisionPtr revIDLastSave="0" documentId="13_ncr:1_{13BC2381-F2EB-FD49-8FED-3667640B5E29}" xr6:coauthVersionLast="40" xr6:coauthVersionMax="40" xr10:uidLastSave="{00000000-0000-0000-0000-000000000000}"/>
  <bookViews>
    <workbookView xWindow="5980" yWindow="460" windowWidth="20580" windowHeight="17540" activeTab="1" xr2:uid="{00000000-000D-0000-FFFF-FFFF00000000}"/>
  </bookViews>
  <sheets>
    <sheet name="S得分矩阵" sheetId="1" r:id="rId1"/>
    <sheet name="w权重矩阵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L13" i="1"/>
  <c r="M13" i="1"/>
  <c r="N13" i="1"/>
  <c r="O13" i="1"/>
  <c r="P13" i="1"/>
  <c r="Q13" i="1"/>
  <c r="D13" i="1"/>
  <c r="F17" i="2" l="1"/>
  <c r="F16" i="2"/>
</calcChain>
</file>

<file path=xl/sharedStrings.xml><?xml version="1.0" encoding="utf-8"?>
<sst xmlns="http://schemas.openxmlformats.org/spreadsheetml/2006/main" count="54" uniqueCount="41">
  <si>
    <t>s</t>
  </si>
  <si>
    <t>生态环境指标</t>
    <phoneticPr fontId="0" type="noConversion"/>
  </si>
  <si>
    <t>x1</t>
  </si>
  <si>
    <t>正向</t>
  </si>
  <si>
    <t>人均公共绿地面积</t>
  </si>
  <si>
    <t>x2</t>
  </si>
  <si>
    <t>建成区绿地覆盖率</t>
  </si>
  <si>
    <t>x3</t>
  </si>
  <si>
    <t>负向</t>
  </si>
  <si>
    <t xml:space="preserve">工业二氧化硫排放量/万t </t>
  </si>
  <si>
    <t>x4</t>
  </si>
  <si>
    <t>一般工业固体废物处置利用率</t>
    <phoneticPr fontId="0" type="noConversion"/>
  </si>
  <si>
    <t>x5</t>
  </si>
  <si>
    <t>工业废水排放达标率</t>
  </si>
  <si>
    <t>x6</t>
  </si>
  <si>
    <t>城市污水处理率</t>
  </si>
  <si>
    <t>经济发展指标</t>
    <phoneticPr fontId="0" type="noConversion"/>
  </si>
  <si>
    <t>x7</t>
  </si>
  <si>
    <t>城市居民恩格尔系数</t>
  </si>
  <si>
    <t>x8</t>
  </si>
  <si>
    <t>人均地区生产总值</t>
  </si>
  <si>
    <t>x9</t>
  </si>
  <si>
    <t xml:space="preserve">城镇居民可支配收入 </t>
    <phoneticPr fontId="0" type="noConversion"/>
  </si>
  <si>
    <t>x10</t>
  </si>
  <si>
    <t xml:space="preserve"> 第三产业占 GDP 比重</t>
  </si>
  <si>
    <t>社会生活指标</t>
  </si>
  <si>
    <t>x11</t>
  </si>
  <si>
    <t xml:space="preserve">人口密度 </t>
  </si>
  <si>
    <t>x12</t>
  </si>
  <si>
    <t>人口自然增长率</t>
  </si>
  <si>
    <t>x13</t>
  </si>
  <si>
    <t>城市人口失业率</t>
  </si>
  <si>
    <t>x14</t>
  </si>
  <si>
    <t>每万人拥有医生数</t>
  </si>
  <si>
    <t>x15</t>
  </si>
  <si>
    <t>每万人在校大学生数</t>
  </si>
  <si>
    <t>max</t>
  </si>
  <si>
    <t>min</t>
  </si>
  <si>
    <t>各年平均得分</t>
  </si>
  <si>
    <t>1上海</t>
  </si>
  <si>
    <t>2南京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</si>
</sst>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8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rgb="FFFF0000"/>
      <name val="等线"/>
      <family val="2"/>
      <scheme val="minor"/>
    </font>
    <font>
      <sz val="12"/>
      <color rgb="FF000000"/>
      <name val="等线"/>
      <family val="2"/>
      <scheme val="minor"/>
    </font>
    <font>
      <sz val="13"/>
      <color rgb="FF000000"/>
      <name val="Times"/>
      <family val="1"/>
    </font>
    <font>
      <sz val="13"/>
      <color rgb="FFFF0000"/>
      <name val="Times"/>
      <family val="1"/>
    </font>
    <font>
      <sz val="16"/>
      <color rgb="FF333333"/>
      <name val="Microsoft YaHei"/>
      <family val="2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3" fillId="3" borderId="0" xfId="0" applyFont="1" applyFill="1"/>
    <xf numFmtId="176" fontId="0" fillId="0" borderId="0" xfId="0" applyNumberFormat="1"/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/>
    <xf numFmtId="176" fontId="1" fillId="4" borderId="0" xfId="0" applyNumberFormat="1" applyFont="1" applyFill="1" applyAlignment="1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/>
    <xf numFmtId="0" fontId="1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/>
    <xf numFmtId="176" fontId="1" fillId="5" borderId="0" xfId="0" applyNumberFormat="1" applyFont="1" applyFill="1" applyAlignment="1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/>
    <xf numFmtId="176" fontId="2" fillId="2" borderId="0" xfId="0" applyNumberFormat="1" applyFont="1" applyFill="1" applyAlignment="1"/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/>
    <xf numFmtId="176" fontId="2" fillId="4" borderId="0" xfId="0" applyNumberFormat="1" applyFont="1" applyFill="1" applyAlignment="1"/>
    <xf numFmtId="0" fontId="2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5" borderId="0" xfId="0" applyFont="1" applyFill="1"/>
    <xf numFmtId="176" fontId="2" fillId="5" borderId="0" xfId="0" applyNumberFormat="1" applyFont="1" applyFill="1" applyAlignment="1"/>
    <xf numFmtId="1" fontId="0" fillId="0" borderId="0" xfId="0" applyNumberFormat="1" applyAlignment="1"/>
    <xf numFmtId="1" fontId="0" fillId="0" borderId="0" xfId="0" applyNumberFormat="1" applyFill="1" applyAlignment="1"/>
    <xf numFmtId="2" fontId="0" fillId="0" borderId="0" xfId="0" applyNumberFormat="1"/>
    <xf numFmtId="11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93280"/>
        <c:axId val="374390656"/>
      </c:lineChart>
      <c:catAx>
        <c:axId val="37439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0656"/>
        <c:crosses val="autoZero"/>
        <c:auto val="1"/>
        <c:lblAlgn val="ctr"/>
        <c:lblOffset val="100"/>
        <c:noMultiLvlLbl val="0"/>
      </c:catAx>
      <c:valAx>
        <c:axId val="3743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</a:t>
            </a:r>
            <a:r>
              <a:rPr lang="en-US" altLang="zh-CN"/>
              <a:t>4</a:t>
            </a:r>
            <a:r>
              <a:rPr lang="zh-CN" altLang="en-US"/>
              <a:t> </a:t>
            </a:r>
            <a:r>
              <a:rPr lang="zh-CN"/>
              <a:t>长三角城市群生态经济系统各年平均得分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S得分矩阵!$C$2:$C$12</c:f>
              <c:numCache>
                <c:formatCode>0.00</c:formatCode>
                <c:ptCount val="11"/>
                <c:pt idx="0">
                  <c:v>37.91216428571429</c:v>
                </c:pt>
                <c:pt idx="1">
                  <c:v>42.105735714285707</c:v>
                </c:pt>
                <c:pt idx="2">
                  <c:v>48.08232857142859</c:v>
                </c:pt>
                <c:pt idx="3">
                  <c:v>46.289114285714284</c:v>
                </c:pt>
                <c:pt idx="4">
                  <c:v>50.230728571428571</c:v>
                </c:pt>
                <c:pt idx="5">
                  <c:v>47.932549999999999</c:v>
                </c:pt>
                <c:pt idx="6">
                  <c:v>47.302035714285715</c:v>
                </c:pt>
                <c:pt idx="7">
                  <c:v>47.448542857142861</c:v>
                </c:pt>
                <c:pt idx="8">
                  <c:v>52.287478571428565</c:v>
                </c:pt>
                <c:pt idx="9">
                  <c:v>52.442735714285718</c:v>
                </c:pt>
                <c:pt idx="10">
                  <c:v>59.213571428571434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D-4C3D-BEBB-A43B5FE530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3606056"/>
        <c:axId val="373610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S得分矩阵!$B$2:$B$12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DD-4C3D-BEBB-A43B5FE5302C}"/>
                  </c:ext>
                </c:extLst>
              </c15:ser>
            </c15:filteredLineSeries>
          </c:ext>
        </c:extLst>
      </c:lineChart>
      <c:dateAx>
        <c:axId val="37360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10320"/>
        <c:crosses val="autoZero"/>
        <c:auto val="0"/>
        <c:lblOffset val="100"/>
        <c:baseTimeUnit val="days"/>
      </c:dateAx>
      <c:valAx>
        <c:axId val="373610320"/>
        <c:scaling>
          <c:orientation val="minMax"/>
          <c:min val="3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6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表</a:t>
            </a:r>
            <a:r>
              <a:rPr lang="en-US" altLang="zh-CN"/>
              <a:t>5</a:t>
            </a:r>
            <a:r>
              <a:rPr lang="zh-CN" altLang="en-US"/>
              <a:t> </a:t>
            </a:r>
            <a:r>
              <a:rPr lang="en-US"/>
              <a:t>各城市</a:t>
            </a:r>
            <a:r>
              <a:rPr lang="en-US" altLang="zh-CN"/>
              <a:t>11</a:t>
            </a:r>
            <a:r>
              <a:rPr lang="zh-CN" altLang="en-US"/>
              <a:t>年间</a:t>
            </a:r>
            <a:r>
              <a:rPr lang="en-US"/>
              <a:t>平均得分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S得分矩阵!$D$13:$Q$13</c:f>
              <c:numCache>
                <c:formatCode>General</c:formatCode>
                <c:ptCount val="14"/>
                <c:pt idx="0">
                  <c:v>50.715845454545452</c:v>
                </c:pt>
                <c:pt idx="1">
                  <c:v>42.616681818181817</c:v>
                </c:pt>
                <c:pt idx="2">
                  <c:v>41.029927272727271</c:v>
                </c:pt>
                <c:pt idx="3">
                  <c:v>39.418599999999998</c:v>
                </c:pt>
                <c:pt idx="4">
                  <c:v>50.527609090909088</c:v>
                </c:pt>
                <c:pt idx="5">
                  <c:v>48.339390909090909</c:v>
                </c:pt>
                <c:pt idx="6">
                  <c:v>51.593700000000005</c:v>
                </c:pt>
                <c:pt idx="7">
                  <c:v>49.333245454545455</c:v>
                </c:pt>
                <c:pt idx="8">
                  <c:v>47.190200000000004</c:v>
                </c:pt>
                <c:pt idx="9">
                  <c:v>54.269599999999997</c:v>
                </c:pt>
                <c:pt idx="10">
                  <c:v>53.19706363636363</c:v>
                </c:pt>
                <c:pt idx="11">
                  <c:v>48.747218181818177</c:v>
                </c:pt>
                <c:pt idx="12">
                  <c:v>48.964009090909094</c:v>
                </c:pt>
                <c:pt idx="13">
                  <c:v>50.189436363636361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6-DD45-BBF4-88F1B817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707312"/>
        <c:axId val="331679968"/>
      </c:barChart>
      <c:catAx>
        <c:axId val="3317073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679968"/>
        <c:crosses val="autoZero"/>
        <c:auto val="1"/>
        <c:lblAlgn val="ctr"/>
        <c:lblOffset val="100"/>
        <c:noMultiLvlLbl val="0"/>
      </c:catAx>
      <c:valAx>
        <c:axId val="3316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7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720725</xdr:colOff>
      <xdr:row>14</xdr:row>
      <xdr:rowOff>111125</xdr:rowOff>
    </xdr:from>
    <xdr:to>
      <xdr:col>8</xdr:col>
      <xdr:colOff>238125</xdr:colOff>
      <xdr:row>28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14</xdr:row>
      <xdr:rowOff>79375</xdr:rowOff>
    </xdr:from>
    <xdr:to>
      <xdr:col>6</xdr:col>
      <xdr:colOff>654050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425450</xdr:colOff>
      <xdr:row>14</xdr:row>
      <xdr:rowOff>133350</xdr:rowOff>
    </xdr:from>
    <xdr:to>
      <xdr:col>13</xdr:col>
      <xdr:colOff>120650</xdr:colOff>
      <xdr:row>28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38EF68-9EB1-E64E-9CFD-C46C95188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opLeftCell="A5" zoomScale="69" workbookViewId="0">
      <selection activeCell="P18" sqref="P18"/>
    </sheetView>
  </sheetViews>
  <sheetFormatPr baseColWidth="10" defaultColWidth="10.6640625" defaultRowHeight="16"/>
  <cols>
    <col min="3" max="3" width="13" style="30" customWidth="1"/>
  </cols>
  <sheetData>
    <row r="1" spans="1:17">
      <c r="C1" s="30" t="s">
        <v>38</v>
      </c>
      <c r="D1" t="s">
        <v>39</v>
      </c>
      <c r="E1" t="s">
        <v>40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1:17">
      <c r="A2" t="s">
        <v>0</v>
      </c>
      <c r="B2" s="28">
        <v>2007</v>
      </c>
      <c r="C2" s="30">
        <v>37.91216428571429</v>
      </c>
      <c r="D2" s="1">
        <v>34.982999999999997</v>
      </c>
      <c r="E2" s="1">
        <v>47.026299999999999</v>
      </c>
      <c r="F2" s="1">
        <v>29.8477</v>
      </c>
      <c r="G2" s="1">
        <v>24.744499999999999</v>
      </c>
      <c r="H2" s="1">
        <v>57.7896</v>
      </c>
      <c r="I2" s="1">
        <v>51.2682</v>
      </c>
      <c r="J2" s="1">
        <v>25.956600000000002</v>
      </c>
      <c r="K2" s="1">
        <v>42.113599999999998</v>
      </c>
      <c r="L2" s="3">
        <v>34.428199999999997</v>
      </c>
      <c r="M2" s="1">
        <v>36.192799999999998</v>
      </c>
      <c r="N2" s="1">
        <v>24.504200000000001</v>
      </c>
      <c r="O2" s="1">
        <v>32.095799999999997</v>
      </c>
      <c r="P2" s="3">
        <v>48.941000000000003</v>
      </c>
      <c r="Q2" s="1">
        <v>40.878799999999998</v>
      </c>
    </row>
    <row r="3" spans="1:17">
      <c r="B3" s="28">
        <v>2008</v>
      </c>
      <c r="C3" s="30">
        <v>42.105735714285707</v>
      </c>
      <c r="D3" s="1">
        <v>46.513599999999997</v>
      </c>
      <c r="E3" s="1">
        <v>48.387999999999998</v>
      </c>
      <c r="F3" s="1">
        <v>39.094700000000003</v>
      </c>
      <c r="G3" s="1">
        <v>31.0501</v>
      </c>
      <c r="H3" s="1">
        <v>50.599899999999998</v>
      </c>
      <c r="I3" s="1">
        <v>61.422499999999999</v>
      </c>
      <c r="J3" s="1">
        <v>39.027299999999997</v>
      </c>
      <c r="K3" s="1">
        <v>38.630800000000001</v>
      </c>
      <c r="L3" s="3">
        <v>33.051000000000002</v>
      </c>
      <c r="M3" s="1">
        <v>40.313299999999998</v>
      </c>
      <c r="N3" s="1">
        <v>33.956099999999999</v>
      </c>
      <c r="O3" s="1">
        <v>42.994100000000003</v>
      </c>
      <c r="P3" s="3">
        <v>39.706400000000002</v>
      </c>
      <c r="Q3" s="1">
        <v>44.732500000000002</v>
      </c>
    </row>
    <row r="4" spans="1:17">
      <c r="B4" s="29">
        <v>2009</v>
      </c>
      <c r="C4" s="30">
        <v>48.08232857142859</v>
      </c>
      <c r="D4" s="1">
        <v>48.014099999999999</v>
      </c>
      <c r="E4" s="1">
        <v>43.037599999999998</v>
      </c>
      <c r="F4" s="1">
        <v>59.649299999999997</v>
      </c>
      <c r="G4" s="1">
        <v>63.185000000000002</v>
      </c>
      <c r="H4" s="1">
        <v>59.003999999999998</v>
      </c>
      <c r="I4" s="1">
        <v>46.9818</v>
      </c>
      <c r="J4" s="1">
        <v>52.7866</v>
      </c>
      <c r="K4" s="1">
        <v>43.555399999999999</v>
      </c>
      <c r="L4" s="3">
        <v>34.9771</v>
      </c>
      <c r="M4" s="1">
        <v>51.084899999999998</v>
      </c>
      <c r="N4" s="1">
        <v>44.9679</v>
      </c>
      <c r="O4" s="1">
        <v>33.962200000000003</v>
      </c>
      <c r="P4" s="3">
        <v>50.656999999999996</v>
      </c>
      <c r="Q4" s="1">
        <v>41.289700000000003</v>
      </c>
    </row>
    <row r="5" spans="1:17">
      <c r="B5" s="28">
        <v>2010</v>
      </c>
      <c r="C5" s="30">
        <v>46.289114285714284</v>
      </c>
      <c r="D5" s="1">
        <v>52.737200000000001</v>
      </c>
      <c r="E5" s="1">
        <v>41.244399999999999</v>
      </c>
      <c r="F5" s="1">
        <v>41.22</v>
      </c>
      <c r="G5" s="1">
        <v>24.250599999999999</v>
      </c>
      <c r="H5" s="1">
        <v>50.678400000000003</v>
      </c>
      <c r="I5" s="1">
        <v>47.664999999999999</v>
      </c>
      <c r="J5" s="1">
        <v>51.606499999999997</v>
      </c>
      <c r="K5" s="1">
        <v>53.122199999999999</v>
      </c>
      <c r="L5" s="3">
        <v>41.353499999999997</v>
      </c>
      <c r="M5" s="1">
        <v>60.456400000000002</v>
      </c>
      <c r="N5" s="1">
        <v>41.992699999999999</v>
      </c>
      <c r="O5" s="1">
        <v>46.036299999999997</v>
      </c>
      <c r="P5" s="3">
        <v>49.852400000000003</v>
      </c>
      <c r="Q5" s="1">
        <v>45.832000000000001</v>
      </c>
    </row>
    <row r="6" spans="1:17">
      <c r="B6" s="28">
        <v>2011</v>
      </c>
      <c r="C6" s="30">
        <v>50.230728571428571</v>
      </c>
      <c r="D6" s="1">
        <v>55.002000000000002</v>
      </c>
      <c r="E6" s="1">
        <v>44.524799999999999</v>
      </c>
      <c r="F6" s="1">
        <v>39.921500000000002</v>
      </c>
      <c r="G6" s="1">
        <v>41.863599999999998</v>
      </c>
      <c r="H6" s="1">
        <v>51.675199999999997</v>
      </c>
      <c r="I6" s="1">
        <v>58.040999999999997</v>
      </c>
      <c r="J6" s="1">
        <v>64.446600000000004</v>
      </c>
      <c r="K6" s="1">
        <v>54.2044</v>
      </c>
      <c r="L6" s="3">
        <v>44.460599999999999</v>
      </c>
      <c r="M6" s="1">
        <v>65.866299999999995</v>
      </c>
      <c r="N6" s="1">
        <v>44.383299999999998</v>
      </c>
      <c r="O6" s="1">
        <v>43.796900000000001</v>
      </c>
      <c r="P6" s="3">
        <v>49.750799999999998</v>
      </c>
      <c r="Q6" s="1">
        <v>45.293199999999999</v>
      </c>
    </row>
    <row r="7" spans="1:17">
      <c r="B7" s="28">
        <v>2012</v>
      </c>
      <c r="C7" s="30">
        <v>47.932549999999999</v>
      </c>
      <c r="D7" s="1">
        <v>54.088500000000003</v>
      </c>
      <c r="E7" s="1">
        <v>32.262999999999998</v>
      </c>
      <c r="F7" s="1">
        <v>31.3323</v>
      </c>
      <c r="G7" s="1">
        <v>41.215299999999999</v>
      </c>
      <c r="H7" s="1">
        <v>48.279499999999999</v>
      </c>
      <c r="I7" s="1">
        <v>46.781399999999998</v>
      </c>
      <c r="J7" s="1">
        <v>56.998399999999997</v>
      </c>
      <c r="K7" s="1">
        <v>49.090499999999999</v>
      </c>
      <c r="L7" s="3">
        <v>46.622900000000001</v>
      </c>
      <c r="M7" s="1">
        <v>68.538300000000007</v>
      </c>
      <c r="N7" s="1">
        <v>50.599699999999999</v>
      </c>
      <c r="O7" s="1">
        <v>47.853499999999997</v>
      </c>
      <c r="P7" s="3">
        <v>47.977699999999999</v>
      </c>
      <c r="Q7" s="1">
        <v>49.414700000000003</v>
      </c>
    </row>
    <row r="8" spans="1:17">
      <c r="B8" s="28">
        <v>2013</v>
      </c>
      <c r="C8" s="30">
        <v>47.302035714285715</v>
      </c>
      <c r="D8" s="1">
        <v>54.501199999999997</v>
      </c>
      <c r="E8" s="1">
        <v>38.539700000000003</v>
      </c>
      <c r="F8" s="1">
        <v>33.897199999999998</v>
      </c>
      <c r="G8" s="1">
        <v>35.716700000000003</v>
      </c>
      <c r="H8" s="1">
        <v>58.654899999999998</v>
      </c>
      <c r="I8" s="1">
        <v>37.1661</v>
      </c>
      <c r="J8" s="1">
        <v>50.477800000000002</v>
      </c>
      <c r="K8" s="1">
        <v>45.900799999999997</v>
      </c>
      <c r="L8" s="3">
        <v>48.7438</v>
      </c>
      <c r="M8" s="1">
        <v>66.690899999999999</v>
      </c>
      <c r="N8" s="1">
        <v>58.7166</v>
      </c>
      <c r="O8" s="1">
        <v>41.368400000000001</v>
      </c>
      <c r="P8" s="3">
        <v>43.079099999999997</v>
      </c>
      <c r="Q8" s="1">
        <v>48.775300000000001</v>
      </c>
    </row>
    <row r="9" spans="1:17">
      <c r="B9" s="28">
        <v>2014</v>
      </c>
      <c r="C9" s="30">
        <v>47.448542857142861</v>
      </c>
      <c r="D9" s="1">
        <v>54.582500000000003</v>
      </c>
      <c r="E9" s="1">
        <v>34.958599999999997</v>
      </c>
      <c r="F9" s="1">
        <v>38.106099999999998</v>
      </c>
      <c r="G9" s="1">
        <v>40.690199999999997</v>
      </c>
      <c r="H9" s="1">
        <v>38.048000000000002</v>
      </c>
      <c r="I9" s="1">
        <v>41.118600000000001</v>
      </c>
      <c r="J9" s="1">
        <v>60.7059</v>
      </c>
      <c r="K9" s="1">
        <v>48.492199999999997</v>
      </c>
      <c r="L9" s="3">
        <v>50.997799999999998</v>
      </c>
      <c r="M9" s="1">
        <v>51.444499999999998</v>
      </c>
      <c r="N9" s="1">
        <v>64.366500000000002</v>
      </c>
      <c r="O9" s="1">
        <v>43.297899999999998</v>
      </c>
      <c r="P9" s="3">
        <v>40.059699999999999</v>
      </c>
      <c r="Q9" s="1">
        <v>57.411099999999998</v>
      </c>
    </row>
    <row r="10" spans="1:17">
      <c r="B10" s="28">
        <v>2015</v>
      </c>
      <c r="C10" s="30">
        <v>52.287478571428565</v>
      </c>
      <c r="D10" s="2">
        <v>55.6922</v>
      </c>
      <c r="E10" s="1">
        <v>38.039400000000001</v>
      </c>
      <c r="F10" s="1">
        <v>40.7455</v>
      </c>
      <c r="G10" s="1">
        <v>35.150599999999997</v>
      </c>
      <c r="H10" s="1">
        <v>47.028500000000001</v>
      </c>
      <c r="I10" s="1">
        <v>45.4328</v>
      </c>
      <c r="J10" s="1">
        <v>57.780700000000003</v>
      </c>
      <c r="K10" s="1">
        <v>53.102400000000003</v>
      </c>
      <c r="L10" s="3">
        <v>58.406399999999998</v>
      </c>
      <c r="M10" s="1">
        <v>52.953099999999999</v>
      </c>
      <c r="N10" s="1">
        <v>77.266300000000001</v>
      </c>
      <c r="O10" s="1">
        <v>61.058999999999997</v>
      </c>
      <c r="P10" s="3">
        <v>51.186100000000003</v>
      </c>
      <c r="Q10" s="1">
        <v>58.181699999999999</v>
      </c>
    </row>
    <row r="11" spans="1:17">
      <c r="B11" s="28">
        <v>2016</v>
      </c>
      <c r="C11" s="30">
        <v>52.442735714285718</v>
      </c>
      <c r="D11" s="1">
        <v>47.1524</v>
      </c>
      <c r="E11" s="1">
        <v>43.599899999999998</v>
      </c>
      <c r="F11" s="1">
        <v>44.932200000000002</v>
      </c>
      <c r="G11" s="1">
        <v>45.493499999999997</v>
      </c>
      <c r="H11" s="1">
        <v>51.351399999999998</v>
      </c>
      <c r="I11" s="1">
        <v>47.547499999999999</v>
      </c>
      <c r="J11" s="1">
        <v>51.768099999999997</v>
      </c>
      <c r="K11" s="1">
        <v>41.670299999999997</v>
      </c>
      <c r="L11" s="3">
        <v>49.494500000000002</v>
      </c>
      <c r="M11" s="1">
        <v>53.572800000000001</v>
      </c>
      <c r="N11" s="1">
        <v>71.773300000000006</v>
      </c>
      <c r="O11" s="1">
        <v>67.644900000000007</v>
      </c>
      <c r="P11" s="3">
        <v>55.735599999999998</v>
      </c>
      <c r="Q11" s="1">
        <v>62.4619</v>
      </c>
    </row>
    <row r="12" spans="1:17">
      <c r="B12" s="28">
        <v>2017</v>
      </c>
      <c r="C12" s="30">
        <v>59.213571428571434</v>
      </c>
      <c r="D12" s="1">
        <v>54.607599999999998</v>
      </c>
      <c r="E12" s="1">
        <v>57.161799999999999</v>
      </c>
      <c r="F12" s="1">
        <v>52.582700000000003</v>
      </c>
      <c r="G12" s="1">
        <v>50.244500000000002</v>
      </c>
      <c r="H12" s="1">
        <v>42.694299999999998</v>
      </c>
      <c r="I12" s="1">
        <v>48.308399999999999</v>
      </c>
      <c r="J12" s="1">
        <v>55.976199999999999</v>
      </c>
      <c r="K12" s="1">
        <v>72.783100000000005</v>
      </c>
      <c r="L12" s="3">
        <v>76.556399999999996</v>
      </c>
      <c r="M12" s="1">
        <v>49.8523</v>
      </c>
      <c r="N12" s="1">
        <v>72.641099999999994</v>
      </c>
      <c r="O12" s="1">
        <v>76.110399999999998</v>
      </c>
      <c r="P12" s="3">
        <v>61.658299999999997</v>
      </c>
      <c r="Q12" s="1">
        <v>57.812899999999999</v>
      </c>
    </row>
    <row r="13" spans="1:17">
      <c r="D13">
        <f>AVERAGE(D2:D12)</f>
        <v>50.715845454545452</v>
      </c>
      <c r="E13">
        <f t="shared" ref="E13:Q13" si="0">AVERAGE(E2:E12)</f>
        <v>42.616681818181817</v>
      </c>
      <c r="F13">
        <f t="shared" si="0"/>
        <v>41.029927272727271</v>
      </c>
      <c r="G13">
        <f t="shared" si="0"/>
        <v>39.418599999999998</v>
      </c>
      <c r="H13">
        <f t="shared" si="0"/>
        <v>50.527609090909088</v>
      </c>
      <c r="I13">
        <f t="shared" si="0"/>
        <v>48.339390909090909</v>
      </c>
      <c r="J13">
        <f t="shared" si="0"/>
        <v>51.593700000000005</v>
      </c>
      <c r="K13">
        <f t="shared" si="0"/>
        <v>49.333245454545455</v>
      </c>
      <c r="L13">
        <f t="shared" si="0"/>
        <v>47.190200000000004</v>
      </c>
      <c r="M13">
        <f t="shared" si="0"/>
        <v>54.269599999999997</v>
      </c>
      <c r="N13">
        <f t="shared" si="0"/>
        <v>53.19706363636363</v>
      </c>
      <c r="O13">
        <f t="shared" si="0"/>
        <v>48.747218181818177</v>
      </c>
      <c r="P13">
        <f t="shared" si="0"/>
        <v>48.964009090909094</v>
      </c>
      <c r="Q13">
        <f t="shared" si="0"/>
        <v>50.189436363636361</v>
      </c>
    </row>
  </sheetData>
  <phoneticPr fontId="7" type="noConversion"/>
  <pageMargins left="0.7" right="0.7" top="0.75" bottom="0.75" header="0.3" footer="0.3"/>
  <pageSetup paperSize="9" orientation="portrait" r:id="rId1"/>
  <ignoredErrors>
    <ignoredError sqref="F13:Q1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workbookViewId="0">
      <selection activeCell="E9" sqref="E9"/>
    </sheetView>
  </sheetViews>
  <sheetFormatPr baseColWidth="10" defaultColWidth="10.6640625" defaultRowHeight="16"/>
  <cols>
    <col min="6" max="6" width="16.83203125" style="4" customWidth="1"/>
    <col min="9" max="9" width="29.5" customWidth="1"/>
  </cols>
  <sheetData>
    <row r="1" spans="1:9" ht="17">
      <c r="A1" s="5" t="s">
        <v>1</v>
      </c>
      <c r="B1" s="5" t="s">
        <v>2</v>
      </c>
      <c r="C1" s="6" t="s">
        <v>3</v>
      </c>
      <c r="D1" s="6" t="s">
        <v>4</v>
      </c>
      <c r="E1" s="7"/>
      <c r="F1" s="8">
        <v>5.8214285714285725E-2</v>
      </c>
    </row>
    <row r="2" spans="1:9" ht="17">
      <c r="A2" s="5"/>
      <c r="B2" s="5" t="s">
        <v>5</v>
      </c>
      <c r="C2" s="6" t="s">
        <v>3</v>
      </c>
      <c r="D2" s="6" t="s">
        <v>6</v>
      </c>
      <c r="E2" s="7"/>
      <c r="F2" s="8">
        <v>5.5071428571428556E-2</v>
      </c>
    </row>
    <row r="3" spans="1:9" ht="17">
      <c r="A3" s="5"/>
      <c r="B3" s="20" t="s">
        <v>7</v>
      </c>
      <c r="C3" s="21" t="s">
        <v>8</v>
      </c>
      <c r="D3" s="21" t="s">
        <v>9</v>
      </c>
      <c r="E3" s="22"/>
      <c r="F3" s="23">
        <v>7.6214285714285707E-2</v>
      </c>
    </row>
    <row r="4" spans="1:9" ht="17">
      <c r="A4" s="5"/>
      <c r="B4" s="5" t="s">
        <v>10</v>
      </c>
      <c r="C4" s="6" t="s">
        <v>3</v>
      </c>
      <c r="D4" s="6" t="s">
        <v>11</v>
      </c>
      <c r="E4" s="7"/>
      <c r="F4" s="8">
        <v>5.5235714285714291E-2</v>
      </c>
    </row>
    <row r="5" spans="1:9" ht="17">
      <c r="A5" s="5"/>
      <c r="B5" s="5" t="s">
        <v>12</v>
      </c>
      <c r="C5" s="6" t="s">
        <v>3</v>
      </c>
      <c r="D5" s="6" t="s">
        <v>13</v>
      </c>
      <c r="E5" s="7"/>
      <c r="F5" s="8">
        <v>4.7707142857142858E-2</v>
      </c>
      <c r="G5" t="s">
        <v>37</v>
      </c>
    </row>
    <row r="6" spans="1:9" ht="17">
      <c r="A6" s="5"/>
      <c r="B6" s="5" t="s">
        <v>14</v>
      </c>
      <c r="C6" s="6" t="s">
        <v>3</v>
      </c>
      <c r="D6" s="6" t="s">
        <v>15</v>
      </c>
      <c r="E6" s="7"/>
      <c r="F6" s="8">
        <v>5.470714285714285E-2</v>
      </c>
    </row>
    <row r="7" spans="1:9" ht="17">
      <c r="A7" s="9" t="s">
        <v>16</v>
      </c>
      <c r="B7" s="16" t="s">
        <v>17</v>
      </c>
      <c r="C7" s="17" t="s">
        <v>8</v>
      </c>
      <c r="D7" s="17" t="s">
        <v>18</v>
      </c>
      <c r="E7" s="18"/>
      <c r="F7" s="19">
        <v>7.9764285714285704E-2</v>
      </c>
    </row>
    <row r="8" spans="1:9" ht="17">
      <c r="A8" s="9"/>
      <c r="B8" s="9" t="s">
        <v>19</v>
      </c>
      <c r="C8" s="10" t="s">
        <v>3</v>
      </c>
      <c r="D8" s="10" t="s">
        <v>20</v>
      </c>
      <c r="E8" s="2"/>
      <c r="F8" s="11">
        <v>5.5471428571428567E-2</v>
      </c>
    </row>
    <row r="9" spans="1:9" ht="23">
      <c r="A9" s="9"/>
      <c r="B9" s="9" t="s">
        <v>21</v>
      </c>
      <c r="C9" s="10" t="s">
        <v>3</v>
      </c>
      <c r="D9" s="10" t="s">
        <v>22</v>
      </c>
      <c r="E9" s="2"/>
      <c r="F9" s="11">
        <v>7.2778571428571429E-2</v>
      </c>
      <c r="I9" s="31"/>
    </row>
    <row r="10" spans="1:9" ht="17">
      <c r="A10" s="9"/>
      <c r="B10" s="9" t="s">
        <v>23</v>
      </c>
      <c r="C10" s="10" t="s">
        <v>3</v>
      </c>
      <c r="D10" s="10" t="s">
        <v>24</v>
      </c>
      <c r="E10" s="2"/>
      <c r="F10" s="11">
        <v>7.7592857142857144E-2</v>
      </c>
    </row>
    <row r="11" spans="1:9" ht="17">
      <c r="A11" s="12" t="s">
        <v>25</v>
      </c>
      <c r="B11" s="24" t="s">
        <v>26</v>
      </c>
      <c r="C11" s="25" t="s">
        <v>8</v>
      </c>
      <c r="D11" s="25" t="s">
        <v>27</v>
      </c>
      <c r="E11" s="26"/>
      <c r="F11" s="27">
        <v>8.7392857142857133E-2</v>
      </c>
      <c r="G11" t="s">
        <v>36</v>
      </c>
    </row>
    <row r="12" spans="1:9" ht="17">
      <c r="A12" s="12"/>
      <c r="B12" s="24" t="s">
        <v>28</v>
      </c>
      <c r="C12" s="25" t="s">
        <v>8</v>
      </c>
      <c r="D12" s="25" t="s">
        <v>29</v>
      </c>
      <c r="E12" s="26"/>
      <c r="F12" s="27">
        <v>6.8121428571428583E-2</v>
      </c>
    </row>
    <row r="13" spans="1:9" ht="17">
      <c r="A13" s="12"/>
      <c r="B13" s="24" t="s">
        <v>30</v>
      </c>
      <c r="C13" s="25" t="s">
        <v>8</v>
      </c>
      <c r="D13" s="25" t="s">
        <v>31</v>
      </c>
      <c r="E13" s="26"/>
      <c r="F13" s="27">
        <v>8.1749999999999989E-2</v>
      </c>
    </row>
    <row r="14" spans="1:9" ht="17">
      <c r="A14" s="12"/>
      <c r="B14" s="12" t="s">
        <v>32</v>
      </c>
      <c r="C14" s="13" t="s">
        <v>3</v>
      </c>
      <c r="D14" s="13" t="s">
        <v>33</v>
      </c>
      <c r="E14" s="14"/>
      <c r="F14" s="15">
        <v>5.7550000000000004E-2</v>
      </c>
    </row>
    <row r="15" spans="1:9" ht="17">
      <c r="A15" s="12"/>
      <c r="B15" s="12" t="s">
        <v>34</v>
      </c>
      <c r="C15" s="13" t="s">
        <v>3</v>
      </c>
      <c r="D15" s="13" t="s">
        <v>35</v>
      </c>
      <c r="E15" s="14"/>
      <c r="F15" s="15">
        <v>7.2464285714285717E-2</v>
      </c>
    </row>
    <row r="16" spans="1:9">
      <c r="F16" s="4">
        <f>MAX(F1:F15)</f>
        <v>8.7392857142857133E-2</v>
      </c>
    </row>
    <row r="17" spans="6:6">
      <c r="F17" s="4">
        <f>MIN(F1:F15)</f>
        <v>4.7707142857142858E-2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S得分矩阵</vt:lpstr>
      <vt:lpstr>w权重矩阵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Yijing</dc:creator>
  <cp:lastModifiedBy>Tan Yijing</cp:lastModifiedBy>
  <dcterms:created xsi:type="dcterms:W3CDTF">2019-04-08T16:34:15Z</dcterms:created>
  <dcterms:modified xsi:type="dcterms:W3CDTF">2019-04-13T11:51:57Z</dcterms:modified>
</cp:coreProperties>
</file>